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dmin\Documents\Invoice\2019\04\"/>
    </mc:Choice>
  </mc:AlternateContent>
  <bookViews>
    <workbookView xWindow="-120" yWindow="-120" windowWidth="29040" windowHeight="15990" tabRatio="539"/>
  </bookViews>
  <sheets>
    <sheet name="Invoice" sheetId="2" r:id="rId1"/>
  </sheets>
  <definedNames>
    <definedName name="_xlnm._FilterDatabase" localSheetId="0" hidden="1">Invoice!$B$27:$K$1724</definedName>
    <definedName name="_xlnm.Print_Area" localSheetId="0">Invoice!$A:$L</definedName>
    <definedName name="_xlnm.Print_Titles" localSheetId="0">Invoice!$27:$27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9" i="2" l="1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I2022" i="2" l="1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9" i="2"/>
  <c r="K28" i="2" l="1"/>
  <c r="B29" i="2" l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G2049" i="2"/>
  <c r="G2048" i="2"/>
  <c r="G2047" i="2"/>
  <c r="K2026" i="2" l="1"/>
  <c r="B1428" i="2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K2029" i="2"/>
  <c r="K2024" i="2"/>
  <c r="K2035" i="2"/>
  <c r="K2030" i="2"/>
  <c r="K2028" i="2"/>
  <c r="K2033" i="2"/>
  <c r="K2027" i="2"/>
  <c r="K2025" i="2"/>
  <c r="K2031" i="2"/>
  <c r="K2032" i="2"/>
  <c r="B1618" i="2" l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l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K2023" i="2" l="1"/>
  <c r="J21" i="2"/>
  <c r="K2034" i="2" l="1"/>
  <c r="K2022" i="2"/>
  <c r="K2039" i="2" l="1"/>
  <c r="K2050" i="2" s="1"/>
</calcChain>
</file>

<file path=xl/sharedStrings.xml><?xml version="1.0" encoding="utf-8"?>
<sst xmlns="http://schemas.openxmlformats.org/spreadsheetml/2006/main" count="4068" uniqueCount="656">
  <si>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</si>
  <si>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</si>
  <si>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</si>
  <si>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</si>
  <si>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</si>
  <si>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</si>
  <si>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</si>
  <si>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</si>
  <si>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</si>
  <si>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</si>
  <si>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</si>
  <si>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</si>
  <si>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Total: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</si>
  <si>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</si>
  <si>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</si>
  <si>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</si>
  <si>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</si>
  <si>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</si>
  <si>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</si>
  <si>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</si>
  <si>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</si>
  <si>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</si>
  <si>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</si>
  <si>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</si>
  <si>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</si>
  <si>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</si>
  <si>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</si>
  <si>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</si>
  <si>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</si>
  <si>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</si>
  <si>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</si>
  <si>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</si>
  <si>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</si>
  <si>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</si>
  <si>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</si>
  <si>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</si>
  <si>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</si>
  <si>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</si>
  <si>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</si>
  <si>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NBCU</t>
  </si>
  <si>
    <t>Bravo</t>
  </si>
  <si>
    <t>Oxygen</t>
  </si>
  <si>
    <t>Syfy</t>
  </si>
  <si>
    <t>USA</t>
  </si>
  <si>
    <t>Sub-totals by Network:</t>
  </si>
  <si>
    <t>Network</t>
  </si>
  <si>
    <t>1221 6th Avenue</t>
  </si>
  <si>
    <t>New York, NY 10020</t>
  </si>
  <si>
    <t>E!</t>
  </si>
  <si>
    <t>Telemundo</t>
  </si>
  <si>
    <t>CNBC</t>
  </si>
  <si>
    <t>Attention: Silvestro Accettullo</t>
  </si>
  <si>
    <t>Silvestro.Accettullo@nbcuni.com</t>
  </si>
  <si>
    <t>MSNBC</t>
  </si>
  <si>
    <t>NBC Broadcast</t>
  </si>
  <si>
    <t>NBC Universo</t>
  </si>
  <si>
    <t>Golf Channel</t>
  </si>
  <si>
    <t>NBC News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</si>
  <si>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60 DAYS      </t>
    </r>
  </si>
  <si>
    <t>Cross Promo: STB VOD</t>
  </si>
  <si>
    <t>NBC Sports</t>
  </si>
  <si>
    <t>2B - 3B</t>
  </si>
  <si>
    <t>3B - 4B</t>
  </si>
  <si>
    <t>200 Union Boulevard, Suite 201</t>
  </si>
  <si>
    <t>Lakewood, CO  80228</t>
  </si>
  <si>
    <t>Bravo: Full Episodes</t>
  </si>
  <si>
    <t>Syfy STB/VOD Promos</t>
  </si>
  <si>
    <t>E! VOD</t>
  </si>
  <si>
    <t>News STB Promos</t>
  </si>
  <si>
    <t>Universal Kids</t>
  </si>
  <si>
    <t>4B - 5B</t>
  </si>
  <si>
    <t>5B+</t>
  </si>
  <si>
    <t>5058775_Dominos 1819 UF NAV Q418-Q319 - Digital Entertainment</t>
  </si>
  <si>
    <t>5054911_Dominos CFlight Prime/Digital 18/19 BYU Plan - Digital Entertainment</t>
  </si>
  <si>
    <t>5054343_1819_Applebees NBC Prime C-FLIGHT FAD_CNVG A1849 - Digital Entertainment</t>
  </si>
  <si>
    <t>5054781_Lindt CFlight Prime/Digital 18/19 BYU Plan - Digital Entertainment</t>
  </si>
  <si>
    <t>5058367_Consumer Cellular_Pre-Emptible_Upfront 18/19- Digital Entertainment</t>
  </si>
  <si>
    <t>5058290_Ruby Tuesday Bravo Q4-Q219 UF - Digital Lifestyle</t>
  </si>
  <si>
    <t>5054944_Allstate 18/19 Upfront NBC VOD - Digital Entertainment</t>
  </si>
  <si>
    <t>5054342_1819_Applebees NBC Prime Parity_CNVG A1849 - Digital Entertainment</t>
  </si>
  <si>
    <t>5056062_GM Bravo Q418-Q319 VOD - Digital Lifestyle</t>
  </si>
  <si>
    <t>5054636_General Motors_NBC CFLIGHT VOD_Q418-Q319_UF - Digital Entertainment</t>
  </si>
  <si>
    <t>5056985_Age of Learning 18/19 Digital/VOD Upfront - Universal Kids - Digital Lifestyle</t>
  </si>
  <si>
    <t>5056063_GM E! Q418-Q319 VOD - Digital Lifestyle</t>
  </si>
  <si>
    <t>5059142_General Motors - USA VOD - 4Q18 -3Q19 - Upfront - Digital Entertainment</t>
  </si>
  <si>
    <t>5055107_AHM_Honda Regional_10/15/18-3/31/19_FEP &amp; YouTube -Digital Entertainment</t>
  </si>
  <si>
    <t>5057304_Walt Disney World FY19 Hispanic Family - Digital Hispanic</t>
  </si>
  <si>
    <t>5054872_Sprint CFlight Prime/Digital 18/19 BYU - Digital Entertainment</t>
  </si>
  <si>
    <t>5056954_1819_Ally_Q418 Only_NBCU NAV A2554- Digital Entertainment</t>
  </si>
  <si>
    <t>5057346_Sprint OLV 18/19 Upfront Q4 18 - Digital Hispanic</t>
  </si>
  <si>
    <t>5054775_Boost Mobile CFlight Prime/Digital 18/19 BYU - Digital Entertainment</t>
  </si>
  <si>
    <t>5057345_Boost OLV 18/19 Upfront Q4 18 - Digital Hispanic</t>
  </si>
  <si>
    <t>5059448_Sanofi  FY 2019 - Digital News</t>
  </si>
  <si>
    <t>5056631_Disney Parks_Brand 18/19_A25-54_Upfront - Digital Entertainment</t>
  </si>
  <si>
    <t>5056633_Disney Parks_Products 18/19_A25-54_Upfront - Digital Entertainment</t>
  </si>
  <si>
    <t>5056630_Disney Parks_Resorts_18/19_A25-54_Upfront - Digital Entertainment</t>
  </si>
  <si>
    <t>5059719_Apple_1819 UF_Prime VOD_P2+ - Digital Entertainment</t>
  </si>
  <si>
    <t>5057978_Mizkan CFlight Prime/Digital 18/19 BYU Plan - Digital Entertainment</t>
  </si>
  <si>
    <t>5058247_Disney Parks_DCL 18/19 A25-54_Upfront - Digital Entertainment</t>
  </si>
  <si>
    <t>5058854_VW CFlight Bank Prime/Digital 18/19 BYU Plan - Digital Entertainment</t>
  </si>
  <si>
    <t>5059938_Lexus 18/19 digital upfront - Digital Hispanic</t>
  </si>
  <si>
    <t>5057864_1819_KFC_NBC Prime C-Flight FAD_A1849 - Digital Entertainment</t>
  </si>
  <si>
    <t>5059681_P&amp;G_Tier CFlight 18/19 Upfront Bank_W1849 - Digital Entertainment</t>
  </si>
  <si>
    <t>5054663_Weight Watchers CFlight Prime/Digital 18/19 BYU Plan - Digital Entertainment</t>
  </si>
  <si>
    <t>5054834_1819_Intuit TurboTax_Q119-Q219 NBCU Video - Digital Entertainment</t>
  </si>
  <si>
    <t>5062127_Turbo Tax &amp; Telemundo Digital - Digital Hispanic</t>
  </si>
  <si>
    <t>5064351_Carmax 1Q19 VOD Upfront - Digital Entertainment</t>
  </si>
  <si>
    <t>5064650_Pepsi - Tostitos_1Q 18/19 UF_NAV_P2+ - Digital Entertainment</t>
  </si>
  <si>
    <t>5054733_Upfront_Storckt_OLV_P2+ 18/19 Upfront - Werthers Original - Digital Entertainment</t>
  </si>
  <si>
    <t>5058364_Bush Beans 4Q18-3Q19 FEP - Digital Lifestyle</t>
  </si>
  <si>
    <t>5056908_Storck Werthers 18/19 UPF - Digital Lifestyle</t>
  </si>
  <si>
    <t>5055520_Universal Orlando Portfolio CFlight Prime/Digital 18/19 BYU - Digital Entertainment</t>
  </si>
  <si>
    <t>5057729_1819_Royal Caribbean_Q119-Q219_NBCU Video - Digital Entertainment</t>
  </si>
  <si>
    <t>5063359_Farmers_NBC Prime_Upfront_OLV_Q119 - Digital Entertainment</t>
  </si>
  <si>
    <t>5057432_Bayer_CFlight Prime Digital_Q1-Q319 - Digital Entertainment</t>
  </si>
  <si>
    <t>5064391_Verizon_OLV Upfront_Q119  - Digital Entertainment</t>
  </si>
  <si>
    <t>5064619_Aflac Q1 CFlight Prime/Digital 18/19 BYU Plan - Digital Entertainment</t>
  </si>
  <si>
    <t>5064625_Aflac_Late Night &amp; NAV_Q1 2018-19_UF - Digital Entertainment</t>
  </si>
  <si>
    <t>5063607_Pfizer Pharma - Xeljanz UC - NAV 1Q19 Upfront - Digital Entertainment</t>
  </si>
  <si>
    <t>5063529_Pfizer Pharma - NBC Prime - Xeljanz UC - 1Q19 Upfront - Digital Entertainment</t>
  </si>
  <si>
    <t>5063506_Pfizer Pharma - NBC Prime - Eucrisa  - 1Q19 Upfront - Digital Entertainment</t>
  </si>
  <si>
    <t>5063543_Pfizer Pharma - Eucrisa - NAV 1Q19 Upfront - Digital Entertainment</t>
  </si>
  <si>
    <t>5063246_CY19_Hersheys Equity/Anthem_Q119_NAV P2+ - Digital Entertainment</t>
  </si>
  <si>
    <t>5058653_1819_Nationwide_Q119_NBC Prime Parity - Digital Entertainment</t>
  </si>
  <si>
    <t>5058655_1819_Nationwide_Q1-Q419_NBCU NAV - Digital Entertainment</t>
  </si>
  <si>
    <t>5054057_Hyundai_1Q-3Q19 UF_Prime_A1849 - Digital Entertainment</t>
  </si>
  <si>
    <t>5064174_Ancestry_1Q1819 UF_Prime_A45+ - Digital Entertainment</t>
  </si>
  <si>
    <t>5057147_Bayer Womens Health OLV UF 18/19 - Digital Lifestyle</t>
  </si>
  <si>
    <t>5055335_GEICO_Prime VOD_A2549_Q1-419_UF - Digital Entertainment</t>
  </si>
  <si>
    <t>5063567_Subaru _PCA_Lifestyle Video_Q119 - Digital Lifestyle</t>
  </si>
  <si>
    <t>5064844_Wendys Q119 Prime/NAV UF OLV - Digital Entertainment</t>
  </si>
  <si>
    <t>5065401_Unilever Dove Bar 1819 UF NAV Q119  - Digital Entertainment</t>
  </si>
  <si>
    <t>5065454_GE Mainline 'Dry Boost' 1Q19 Lifestyle Video - Digital Lifestyle</t>
  </si>
  <si>
    <t>5064179_Ancestry_1Q1819 UF_NAV_P2+ - Digital Entertainment</t>
  </si>
  <si>
    <t>5059168_1819_Subaru_USA Originals FEP-VOD_ Q119 - Digital Entertainment</t>
  </si>
  <si>
    <t>5065140_Sprint_1Q19 UF_NAV VOD_A18-49 - Digital Entertainment</t>
  </si>
  <si>
    <t>5057074_Mercedes CFlight Prime/Digital 18/19 BYU Plan - Digital Entertainment</t>
  </si>
  <si>
    <t>5055433_Post Foods_OLV_2018-19 Upfront - Digital Entertainment</t>
  </si>
  <si>
    <t>5059174_1819_Subaru_NAV NBCU Audience Video _Q1 19_CNVG A2554 - Digital Entertainment</t>
  </si>
  <si>
    <t>5065650_Tyson Anytizers 1Q19 CFlight Prime/Digital 18/19 BYU Plan  - Digital Entertainment</t>
  </si>
  <si>
    <t>5061741_MillerCoors_MLite_Cald UF_1.1.19-9.30.19 - Digital Hispanic</t>
  </si>
  <si>
    <t>5058922_Indeed FEP 1819 UF Q1-Q319 - Digital Entertainment</t>
  </si>
  <si>
    <t>5064947_Nissan_Rouge_PG_VOD_Q1 - Digital Audience Studio</t>
  </si>
  <si>
    <t>5063637_GE Appliances - OPP_1Q 1819 UF_Prime+Select_P2+ - Digital Entertainment</t>
  </si>
  <si>
    <t>5063630_GE Appliances - DRY_1Q 1819 UF_Prime+Select_P2+ - Digital Entertainment</t>
  </si>
  <si>
    <t>5066049_CY19_Reckitt HTYHO Q119_NAV W2554 - Digital Entertainment</t>
  </si>
  <si>
    <t>5058736_Cigna_Q1-Q31819 UF_Prime_A2554 - Digital Entertainment</t>
  </si>
  <si>
    <t>5064660_CY19_Quicken Loans_Rocket Mortgage_NAV P2+ - Digital Entertainment</t>
  </si>
  <si>
    <t>5062060_MillerCoors_CLight_Cald UF_1.1-9.30.19 - Digital Hispanic</t>
  </si>
  <si>
    <t>5065032_Verizon OLV 18/19 Upfront_Q119 - Digital Hispanic</t>
  </si>
  <si>
    <t>5054773_CY19_Liberty Mutual_NBC Prime Parity C-Flight - Digital Entertainment</t>
  </si>
  <si>
    <t>5063986_State Farm 1Q Lifestyle VOD - Digital Lifestyle</t>
  </si>
  <si>
    <t>5064014_UPX_1Q18/19 UF_NAV/Select_P2+ - Digital Entertainment</t>
  </si>
  <si>
    <t>5064809_Novartis Entresto Q1 Cflight Prime/Digital 18/19 BYU Plan - Digital Entertainment</t>
  </si>
  <si>
    <t>5064815_Novartis Cosentyx Q1 Cflight Prime/Digital 18/19 BYU Plan - Digital Entertainment</t>
  </si>
  <si>
    <t>5066007_GSK_ProNamel_NBC Prime_Upfront_OLV - Q119 - Digital Entertainment</t>
  </si>
  <si>
    <t>5057027_MetroPCS_The Titan Games Sponsorship_OLV_Q119 - Digital Entertainment</t>
  </si>
  <si>
    <t>5066250_Dannon Silk Bev Q119 CFlight Prime/Digital 18/19 BYU Plan  - Digital Entertainment</t>
  </si>
  <si>
    <t>5066289_Dannon Silk Bev 1819 UF NAV Q119 - Digital Entertainment</t>
  </si>
  <si>
    <t>5065682_TracFone_Straight Talk_NBCEG Portfolio_OLV Upfront_Q119 - Q319 - Digital Entertainment</t>
  </si>
  <si>
    <t>5055337_GEICO_Cable VOD_A2549_Q1-419_UF - Digital Entertainment</t>
  </si>
  <si>
    <t>5065424_Eli Lilly Taltz PSO_1-3Q 1819 UF_NAV_A3564 - Digital Entertainment</t>
  </si>
  <si>
    <t>5065407_Eli Lilly Taltz PSA_1-3Q 1819 UF_NAV_A3564 - Digital Entertainment</t>
  </si>
  <si>
    <t>5066153_Fidelity Investments_RET_A45-64_NBC Prime Digital_Upfront - Q119 - Q419 - Digital Entertainment</t>
  </si>
  <si>
    <t>5066148_Fidelity Investments_Value_A35-64_NBC Prime Digital_Upfront - Q119 - Q419 - Digital Entertainment</t>
  </si>
  <si>
    <t>5054803_CY19_J&amp;J Johnson &amp; Johnson_NBC Prime Parity VOD_CNVG W1849 - Digital Entertainment</t>
  </si>
  <si>
    <t>5063093_AT&amp;T OLV 18/19 Upfront Q119</t>
  </si>
  <si>
    <t>5066135_CY19_AstraZeneca_NBC Prime C-Flight Digital ADU W3554_VOD-Only - Digital Entertainment</t>
  </si>
  <si>
    <t>5065700_Conagra_Upfront1819_VOD_Marie Callender_1Q - Digital Entertainment</t>
  </si>
  <si>
    <t>5066221_GSK_Excedrin_NBC Prime_Upfront_OLV - Q119 - Digital Entertainment</t>
  </si>
  <si>
    <t>5066267_Pfizer Pharma - Eucrisa - NBC Prime Scatter - Digital Entertainment</t>
  </si>
  <si>
    <t>5058025_Kohler_18/19 BYU PH_Prime Parity_A35-54 - Digital Entertainment</t>
  </si>
  <si>
    <t>5064637_Pepsi - Multi_1Q 18/19 UF_NAV_P2+ - Digital Entertainment</t>
  </si>
  <si>
    <t>5066347_Dannon Light &amp; Fit 1819 UF NAV Q119 - Digital Entertainment</t>
  </si>
  <si>
    <t>5066336_Dannon Light &amp; Fit Q119 CFlight Prime/Digital 18/19 BYU Plan - Digital Entertainment</t>
  </si>
  <si>
    <t>5062998_Scatter_Sanofi_NBC Prime C-Flight Measurement_P2+ - :60s_W2554 Show List - Digital Entertainment</t>
  </si>
  <si>
    <t>5066427_Capital One_Consumer Card_USA Video_1Q19 UF - Digital Entertainment</t>
  </si>
  <si>
    <t>5066309_Unilever Tresemme 1Q19 CFlight Prime/Digital 18/19 BYU Plan - Digital Entertainment</t>
  </si>
  <si>
    <t>5065165_Capital One_Consumer Card Base_CFlight Prime/Digital_1Q19 UF - Digital Entertainment</t>
  </si>
  <si>
    <t>5065158_Capital One_Consumer Card Premium_CFlight Prime/Digital_1Q19 UF - Digital Entertainment</t>
  </si>
  <si>
    <t>5060315_Red Bull_Classic Cartoon_NBCU_FEP_Q1_Q219 - Digital Entertainment</t>
  </si>
  <si>
    <t>5062289_Booking.com CFlight Prime/Digital 2019 CYU Plan - Digital Entertainment</t>
  </si>
  <si>
    <t>5064727_JLR - Jaguar - NBC Prime - 1Q19 Upfront - Digital Entertainment</t>
  </si>
  <si>
    <t>5066411_Unilever Knorr Sides 1Q19 CFlight Prime/Digital 18/19 BYU Plan - Digital Entertainment</t>
  </si>
  <si>
    <t>5062203_Realtor.com_NBCU_FEP_Q119_18/19 Upfront - Digital Entertainment</t>
  </si>
  <si>
    <t>5065768_Scatter_Hilton_Q1-Q219 CNVG A25+ NAV - Digital Entertainment</t>
  </si>
  <si>
    <t>5066918_Q119 Capital One Savor Bravo Video - Digital Lifestyle</t>
  </si>
  <si>
    <t>5066855_Dunkin_Prime TAD_Digital_Q1 - Q319 - Digital Entertainment</t>
  </si>
  <si>
    <t>5063033_Cricket 18-19 Upfront OLV Q119  - Digital Hispanic</t>
  </si>
  <si>
    <t>5063823_Mitsu_1Q1819 UF_NAV_P2+ - Digital Entertainment</t>
  </si>
  <si>
    <t>5066500_Cricket OLV Scatter Q1 19 - Digital Hispanic</t>
  </si>
  <si>
    <t>5067081_Clorox - Bleach_1Q 1819 UF_Prime VOD_W2554 - Digital Entertainment</t>
  </si>
  <si>
    <t>5064953_VW_1Q 1819 UF_Prime + Select_A2554 - Digital Entertainment</t>
  </si>
  <si>
    <t>5056511_Universal Parks_The Rundown/OLV Campaign_Q1-Q2 2019 - Digital Lifestyle</t>
  </si>
  <si>
    <t>5065258_CY19_Henkel_Q1-Q319_NAV W2549 Excluding All News - Digital Entertainment</t>
  </si>
  <si>
    <t>5066666_Clorox 18/19 Lifestyle VOD (1Q19 portion) - Digital Lifestyle</t>
  </si>
  <si>
    <t>5064764_CY19_Hersheys Seasons_ Q119_NAV P2+ - Digital Entertainment</t>
  </si>
  <si>
    <t>5067592_Scatter_AstraZeneca_Farxiga_Q119_NAV A35+ Show List - Digital Entertainment</t>
  </si>
  <si>
    <t>5066272_Pfizer Pharma - Eucrisa - NBCU NAV Scatter - Digital Entertainment</t>
  </si>
  <si>
    <t>5059627_BMW Bravo Top Chef 1Q19 - Digital Lifestyle</t>
  </si>
  <si>
    <t>5067981_Wells_1Q 1819 UF_Prime/Cable/Select_A2554/A2554/P2+ - Digital Entertainment</t>
  </si>
  <si>
    <t>5068592_Uber Q118 Scatter - Digital Entertainment</t>
  </si>
  <si>
    <t>5054825_CY19_Charles Schwab_P2+ NBC Prime VOD - Digital Entertainment</t>
  </si>
  <si>
    <t>5066588_Bona Full Year Lifestyle ROS Video  - Digital Lifestyle</t>
  </si>
  <si>
    <t>5066133_CY19_Coca-Cola CCNA_NBC Prime C-Flight DIGITAL ADU_A1849 - Digital Entertainment</t>
  </si>
  <si>
    <t>5045126_NBCU - Internal Promotion Only-Digital Entertainment</t>
  </si>
  <si>
    <t>5057085_Ruby Tuesdays_Q418-Q319_USA FEP/VOD_A2554 - Digital Entertainment</t>
  </si>
  <si>
    <t>5057226_Burlington Coat Factory CFlight Prime/Digital 18/19 BYU Plan - Digital Entertainment</t>
  </si>
  <si>
    <t>5054393_Toyota_NBCU_Prime Parity_18/19 Upfront - Digital Entertainment</t>
  </si>
  <si>
    <t>5058534_Universal Orlando 18/19 Upfront - Digital Hispanic</t>
  </si>
  <si>
    <t>5059235_JCP_4Q1819 UF_Prime VOD_P2+ - Digital Entertainment</t>
  </si>
  <si>
    <t>5055519_Universal Orlando Resort CFlight Prime/Digital 18/19 BYU - Digital Entertainment</t>
  </si>
  <si>
    <t>5059683_Geico CFlight Prime/Digital 18/19 BYU Plan Premium - Digital Entertainment</t>
  </si>
  <si>
    <t>5054727_Old Navy CFlight Prime/Digital 18/19 BYU Plan - Digital Entertainment</t>
  </si>
  <si>
    <t>5060767_1819_P&amp;G Secret_NBC Prime C-FLIGHT Digital ADU_CNVG A1849 - Digital Entertainment</t>
  </si>
  <si>
    <t>5065437_Kia CFlight Prime/Digital 18/19 BYU_Q119 - Digital Entertainment</t>
  </si>
  <si>
    <t>5060652_Campbells Soup_The Voice Sponsorship Q119 - Digital Entertainment</t>
  </si>
  <si>
    <t>5064508_Universal Portfolio 18/19 Upfront OLV - Digital Hispanic</t>
  </si>
  <si>
    <t>NBC 2019 Launch and Continuity</t>
  </si>
  <si>
    <t>5064608_T-Mobile_NBC Prime_Upfront_OLV_Q119 - Digital Entertainment</t>
  </si>
  <si>
    <t>5065629_T-Mobile_18/19 Upfront_Telemundo OLV_Q119 - Digital Hispanic</t>
  </si>
  <si>
    <t>5067696_Scatter_BMW_Q119 New Amsterdam SOV &amp; NAV - Digital Entertainment</t>
  </si>
  <si>
    <t>5065581_Smuckers - Pet Brands - Nutrish_NBCU Portfolio_Upfront_OLV_Q119 - Digital Entertainment</t>
  </si>
  <si>
    <t>5064882_Coty_Clairol Lifestyle 1819 Upfront_OLV_Q119 - Digital Lifestyle</t>
  </si>
  <si>
    <t>5068349_GSK_Flonase_NBC Prime_Upfront_OLV - Q119 - Digital Entertainment</t>
  </si>
  <si>
    <t>5068265_Levis 1Q 18/19 BYU CFlight BANK+ADU A1834 Prime/Digital - Digital Entertainment</t>
  </si>
  <si>
    <t>5055395_Colgate Total Toothpaste Cflight Prime/Digital 18/19 BYU Plan - Digital Entertainment</t>
  </si>
  <si>
    <t>5066398_Allergan  Juvederm 1Q19 Cflight Prime/Digital 18/19 BYU Plan - Digital Entertainment</t>
  </si>
  <si>
    <t>5065379_Kao Biore_Apex OLV 2019_Flight 1- Digital Lifestyle</t>
  </si>
  <si>
    <t>5054896_KFC Q1 Bravo Top Chef - Digital Lifestyle</t>
  </si>
  <si>
    <t>5066377_Allergan - Botox Cosmetic Core 1Q19 Cflight Prime/Digital 18/19 BYU Plan - Digital Entertainment</t>
  </si>
  <si>
    <t>5066382_Allergan Botox Cosmetic Core 1Q19 FEP Prime/Digital 18/19 BYU Plan - Digital Entertainment</t>
  </si>
  <si>
    <t>5068999_Allergan  Juvederm 1Q19 FEP Prime/Digital 18/19 BYU Plan - Digital Entertainment</t>
  </si>
  <si>
    <t>5069220_Bayer Dr Scholls CFO Q119 CFlight Prime/Digital 18/19 BYU Plan - Digital Entertainment</t>
  </si>
  <si>
    <t>5069026_Hilton Garden Inn Q1-Q219 NAV Scatter - Digital Entertainment</t>
  </si>
  <si>
    <t>5069177_Hilton  Hampton Inn Q1-Q219 NAV Scatter - Digital Entertainment</t>
  </si>
  <si>
    <t>5054735_Upfront_Storck_OLV_P2+ 18/19 Upfront - Toffifay - Digital Entertainment</t>
  </si>
  <si>
    <t>5068749_Pepsi DTM/Masterbrand_1Q 18/19 UF_CFLIGHT_P1849 - Digital Entertainment</t>
  </si>
  <si>
    <t>5069019_Upfront_Walmart_OLV_A18-49 18/19 Upfront - NGP Feb - Apr 19 - Digital Entertainment</t>
  </si>
  <si>
    <t>5056903_Storck Toffifay 18/19 UPF - Digital Lifestyle</t>
  </si>
  <si>
    <t>5069184_Michaels_FY19_Q1 Addressable - Digital Audience Studio</t>
  </si>
  <si>
    <t>5068489_Walmart_Q1_NGP_UF_2.4-4.14-.19 - Digital Hispanic</t>
  </si>
  <si>
    <t>5068283_Kohls_18/19 Bravo OLV Upfront_1Q19 - Digital Lifestyle</t>
  </si>
  <si>
    <t>5069515_CY19_NBC Prime 1819 Digital ADU_Liberty Mutual_Q119 - Digital Entertainment</t>
  </si>
  <si>
    <t>5058688_Priceline_NBCU_FEP_Q119_18/19 Upfront - Digital Entertainment</t>
  </si>
  <si>
    <t>5069532_Eli Lilly Galca_1Q 1819 UF_NAV_W2549 - Digital Entertainment</t>
  </si>
  <si>
    <t>5063130_AARP CFlight Prime/Digital 18/19 Plan - Digital Entertainment</t>
  </si>
  <si>
    <t>5054634_California Tourism_NBC Prime VOD_Q119-Q219_UF - Digital Entertainment</t>
  </si>
  <si>
    <t>5069709_CY19_Hershey_Q119_Almond Joy_NAV P2+ - Digital Entertainment</t>
  </si>
  <si>
    <t>5068636_Novartis SEG Q1 2019 AA OLV - Digital Lifestyle</t>
  </si>
  <si>
    <t>5069768_LOreal CeraVe Q119 NAV - Digital Entertainment</t>
  </si>
  <si>
    <t>5069933_CY19_Chipotle NBC Prime C-FLIGHT FAD_Q1-Q219_CNVG A1849  - Digital Entertainment</t>
  </si>
  <si>
    <t>5067479_1819_Q119_Chipotle_NBCU Ent/Life + NBC Select Video_Feb-March - Digital Entertainment</t>
  </si>
  <si>
    <t>5063415_CY19_DPSG Diet Dr Pepper_Q1-Q319_NAV A1849 - Digital Entertainment</t>
  </si>
  <si>
    <t>5069851_Scatter_2019_National Association Realtors NAR_NAV A2554 Show List - Digital Entertainment</t>
  </si>
  <si>
    <t>5054801_TJX_Homegoods 1819 UF FEP - Digital Entertainment</t>
  </si>
  <si>
    <t>5069921_Haribo Q119 CFlight ADU Prime/Digital 18/19 CYU Plan - Digital Entertainment</t>
  </si>
  <si>
    <t>5069141_Nestle Perrier Q119 CFlight Prime/Digital 18/19 BYU Plan - Digital Entertainment</t>
  </si>
  <si>
    <t>5069988_PetSmart Q1 VOD - Digital Entertainment</t>
  </si>
  <si>
    <t>5068222_Amgen 1Q/2Q E! Grammys &amp; Oscars Sponsorship_ Q1 Portion - Digital Lifestyle</t>
  </si>
  <si>
    <t xml:space="preserve">Betty En NY </t>
  </si>
  <si>
    <t>5068331_Rakuten_NBCU_OLV_Q119_Upfront - Digital Entertainment</t>
  </si>
  <si>
    <t>5068233_Aimovig_1Q19 Scatter_Prime_W2554 - Digital Entertainment</t>
  </si>
  <si>
    <t>5069757_LOreal Elvive Q119 NAV - Digital Entertainment</t>
  </si>
  <si>
    <t>5069758_LOreal Snapscara Q119 NAV - Digital Entertainment</t>
  </si>
  <si>
    <t>5070008_LOreal Lash Paradise Q119 NAV  - Digital Entertainment</t>
  </si>
  <si>
    <t>5070029_P&amp;G Gain Fab Enh_1Q 1819 UF_Prime_W1849 - Digital Entertainment</t>
  </si>
  <si>
    <t>5060625_DPA LRC 2019 E! - Digital Lifestyle</t>
  </si>
  <si>
    <t>5060659_Disney_Dumbo_NBCU_OLV_Q119_Upfront  - Digital Entertainment</t>
  </si>
  <si>
    <t>5070478_Kohls_NBC Prime_TAD_OLV_Q119 - Digital Entertainment</t>
  </si>
  <si>
    <t>5069765_LOreal Snapscara Q119 CFlight Prime/Digital 18/19 BYU Plan - Digital Entertainment</t>
  </si>
  <si>
    <t>5070932_TAD_Chobani_Q119 - Digital Entertainment</t>
  </si>
  <si>
    <t>5067961_Midas_NBCU_Scatter_OLV_Q2 - Q419 - Digital Entertainment</t>
  </si>
  <si>
    <t>5057420_Toyota_NBC_The Voice S16_Q1_Q319 - Digital Entertainment</t>
  </si>
  <si>
    <t>5070353_Pepsi Lays_1-2Q19 Scatter Voice+NAV_P2+ - Digital Entertainment</t>
  </si>
  <si>
    <t>5070783_FedEx Fallon Spons _1-2Q19 Scatter_Select/NAV_P2+ - Digital Entertainment</t>
  </si>
  <si>
    <t>5066615_Content Studio - SeaPak- Q119 - Digital</t>
  </si>
  <si>
    <t>Bravo, E!, NBC Universo, NBC, Oxygen, Universal Kids, Style, Syfy, Telemundo, USA, Esquire, CNBC, Pre Olympics, Olympics, MSNBC, Golf Channel, Chiller, NBC News</t>
  </si>
  <si>
    <t>Bravo, E!, NBC Universo, NBC, Oxygen, Universal Kids, Syfy, Telemundo, USA, Esquire, CNBC, Pre Olympics, Olympics, MSNBC, Golf Channel, Chiller, NBC News</t>
  </si>
  <si>
    <t>5055079_1819_Q418_C-Flight FAD_JAMRS_NBC Prime Parity - Digital Entertainment</t>
  </si>
  <si>
    <t>5057377_1819_C-Flight FAD_Shark Ninja_NBC Prime Parity W2554 - Digital Entertainment</t>
  </si>
  <si>
    <t>5059008_Apple Voice CFlight Bank A1849 Prime/Digital 18/19 BYU Plan - Digital Entertainment</t>
  </si>
  <si>
    <t>5066048_Gilead_Biktarvy_OLV_Upfront_Q119 - Digital Entertainment - :90s</t>
  </si>
  <si>
    <t>5065559_GSK_Nicoderm/Nicorette Minis_NBC Prime_Upfront_OLV - Q119 - Digital Entertainment</t>
  </si>
  <si>
    <t>5066281_Dannon International Delight Q119 CFlight Prime/Digital 18/19 BYU  - Digital Entertainment</t>
  </si>
  <si>
    <t>5066282_Dannon International Delight 1819 UF NAV Q119  - Digital Entertainment</t>
  </si>
  <si>
    <t>5059311_Delta Faucet_Q119 Lifestyle Video - Digital Lifestyle</t>
  </si>
  <si>
    <t>5067394_Microsoft_Innovation_Q119_CFLIGHT_UF - Digital Entertainment</t>
  </si>
  <si>
    <t>5067399_Microsoft_Innovation_Q119_NAV - Digital Entertainment</t>
  </si>
  <si>
    <t>5067403_Church &amp; Dwight CL Q119 CFlight Prime/Digital 18/19 BYU Plan - Digital Entertai - Digital Entertainment</t>
  </si>
  <si>
    <t>USA STB Test</t>
  </si>
  <si>
    <t>5068470_Universal Pictures_CFlight_Little_JAN_1Q19 - Digital Entertainment</t>
  </si>
  <si>
    <t>5064960_PFG_1Q1819 UF_Prime_P2+ - Digital Entertainment</t>
  </si>
  <si>
    <t>5067354_CY19_Scotts_Q1-Q219_Roundup Base_NAV - Digital Entertainment</t>
  </si>
  <si>
    <t>5057376_CY19_Scotts NBC Prime C-FLIGHT FAD_CNVG A2554 - Digital Entertainment</t>
  </si>
  <si>
    <t>5070777_Scatter_BMW CPO_Q1-Q419_NAV CNVG A2564 - Digital Entertainment</t>
  </si>
  <si>
    <t>5059500_Quaker Oat_Top Chef_Q119 - Digital Lifestyle</t>
  </si>
  <si>
    <t>5070983_Digital ADU_TurboTax NBC Prime Q1-Q219_CNVG A1849 - Digital Entertainment</t>
  </si>
  <si>
    <t xml:space="preserve">La Reina Del Sur </t>
  </si>
  <si>
    <t>5070949_1819_JAMRS_Q1-Q219_NBC Prime DIGITAL ADU - Digital Entertainment</t>
  </si>
  <si>
    <t>5071302_Philips Sonicare Q119 Scatter - Digital Entertainment</t>
  </si>
  <si>
    <t>5071298_Subway Window 2 1Q19 - 2Q19 CFLIGHT - Digital Entertainment</t>
  </si>
  <si>
    <t>5071069_Showtime Billions S4_1Q 1819 UF_NAV_P2+ - Digital Entertainment</t>
  </si>
  <si>
    <t>5064502_Hotwire_Scatter_CY2019_NBC Prime/LN FEP and VOD_P2+ - Digital Entertainment</t>
  </si>
  <si>
    <t>5065472_Hulu 'Shrill' 1Q19 - EOL - Digital Lifestyle</t>
  </si>
  <si>
    <t>5066911_Hulu 'Shrill' 1Q19 - BravoTV.com  - Digital Lifestyle</t>
  </si>
  <si>
    <t>5071745_WB- Shazam_1-2Q 1819 UF_CFlight_A1849  - Digital Entertainment</t>
  </si>
  <si>
    <t>5070722_USP.org_Bravo Video_March - May 2019 - Digital Lifestyle</t>
  </si>
  <si>
    <t>5070646_Sun Pharma Ilumya 1Q19 Prime Cflight Digital ADU  - Digital Entertainment</t>
  </si>
  <si>
    <t>5068494_Wamart_Q119_UF_Fashion_3.18 -4.21.19 - Digital Hispanic</t>
  </si>
  <si>
    <t>5071699_NBCU_Bravo_Summer House_E! VOD - Digital Lifestyle</t>
  </si>
  <si>
    <t>5055876_Boehringer Animal Health TAD 1Q19 Prime/Digital</t>
  </si>
  <si>
    <t>5066371_Allergan - Botox CM 1Q19 Cflight Prime/Digital 18/19 BYU Plan - Digital Entertainment</t>
  </si>
  <si>
    <t>5066375_Allergan - Botox CM 1Q19 FEP Prime/Digital 18/19 BYU Plan - Digital Entertainment</t>
  </si>
  <si>
    <t>5057374_CY19_Hershey NBC Prime C-FLIGHT FAD_CNVG A1849 - Digital Entertainment</t>
  </si>
  <si>
    <t>5072053_1819_Ulta Beauty_Q1-Q219_NBCU CNVG W1834 - Digital Entertainment</t>
  </si>
  <si>
    <t>5071879_Boehringer Animal Health Frontline 1Q19 NBC Prime - Digital Entertainment</t>
  </si>
  <si>
    <t>5071937_Empire - 9-11 Premiere_Fox Broadcasting NBCU VOD 1Q19 - Digital Entertainment</t>
  </si>
  <si>
    <t>5071484_Target Discovery Q1-Q219 CFlight Prime/Digital 18/19 BYU Plan - Digital Entertainment</t>
  </si>
  <si>
    <t>5072104_Ulta Q119-Q219 OLV - Digital Hispanic</t>
  </si>
  <si>
    <t>5071580_Kao Biore_Jergens Natural Glow_Apex OLV Q1-Q3 2019 - Digital Lifestyle</t>
  </si>
  <si>
    <t>5071946_RPA_Apartments.com_CY19_Upfront - Digital Entertainment</t>
  </si>
  <si>
    <t>5070615_Rakuten_1Q19_Bravo/E!_TAD Liability  - Digital Lifestyle</t>
  </si>
  <si>
    <t>5068681_H&amp;M 2019 E! &amp; Bravo Upfront Spring Kids - Digital Lifestyle</t>
  </si>
  <si>
    <t>5059539_Annapurna_Missing Link_NBCU_Q119_CFLIGHT - Digital Entertainment</t>
  </si>
  <si>
    <t>5071733_FCA Q119 March OLV - Digital Hispanic</t>
  </si>
  <si>
    <t>5072224_Coty_Clairol Nice N Easy Lifestyle 1819 Upfront_OLV_Q19 - Digital Lifestyle</t>
  </si>
  <si>
    <t>5072467_AT&amp;T-Cricket Apple_1Q19 Scatter_NBC Prime_A1849 - Digital Entertainment</t>
  </si>
  <si>
    <t>5069450_Scotts Bravo WWHL 360 1/2 - Digital Lifestyle</t>
  </si>
  <si>
    <t>5067209_MillerCoors_SOL_FEP_Cald UF_3.18-9.29.19 - Digital Hispanic</t>
  </si>
  <si>
    <t>5072336_Samsung_Fallon Sponsorship_Q119 - Digital Entertainment</t>
  </si>
  <si>
    <t>5072792_Comcast Xfinity_Q1 The Voice S16_Digital Scatter_OLV - Digital Entertainment</t>
  </si>
  <si>
    <t>5072584_Express_Bravo_FEP VOD DAI_Project Runway - Digital Lifestyle</t>
  </si>
  <si>
    <t>5059629_TV 360_Maybelline_Project Runway - Digital Lifestyle</t>
  </si>
  <si>
    <t>5070066_Upfront_Walmart_OLV_A18-49 18/19 Upfront - Fashion Mar- Apr 19 - Digital Entertainment</t>
  </si>
  <si>
    <t>5072705_AHM_Honda National_Scatter_1Q19_MARCH ONLY_FEP - Digital Entertainment</t>
  </si>
  <si>
    <t>5072885_TJX Marshalls 1Q-3Q19 CFlight Prime/Digital 18/19 BYU Plan - Digital Entertainment</t>
  </si>
  <si>
    <t>5071039_Universal Pictures_FEP NAV &amp; YouTube_Little_1-2Q19 - Digital Entertainment</t>
  </si>
  <si>
    <t>5072865_1819_Q219_KFC_NBC Prime C-Measurement &amp; NBC Select Direct_A1849 - Digital Entertainment</t>
  </si>
  <si>
    <t>5072724_HAVAS_Vista Print_NBC VOD_MAR_1Q19_Pre-Emptible - Digital Entertainment</t>
  </si>
  <si>
    <t>5072722_Paramount_Pet Sematary_CFlight_1-2Q19 - Digital Entertainment</t>
  </si>
  <si>
    <t>5060683_Disney_Avengers Endgame_NBCU_OLV_Q1_Q219_Upfront - Digital Entertainment</t>
  </si>
  <si>
    <t>5073116_Verizon_Q119 OLV Scatter Incremental - Digital Hispanic</t>
  </si>
  <si>
    <t>5068535_Freeform_Cloak&amp;Dagger S2_SyFy FEP - Digital Entertainment</t>
  </si>
  <si>
    <t>5073367_WB-Llorona_Q1-219 Scatter_Syfy_A1849 - Digital Entertainment</t>
  </si>
  <si>
    <t>5073215_Apple_2Q19_TAD NAV VOD_A1849 - Digital Entertainment</t>
  </si>
  <si>
    <t>5071798_Match.com_NBCU_Pre-emptible OLV_Q219_Scatter - Digital Entertainment</t>
  </si>
  <si>
    <t>5073545_Paramount 'Pet Sematary' 1Q-2Q19 TAD - E! &amp; Bravo  - Digital Lifestyle</t>
  </si>
  <si>
    <t>5070100_Scatter_Dicks Sporting Goods - UA The Rock Apparel _P2+_Mar 16 - Nov 7 19 - Digital Entertainment</t>
  </si>
  <si>
    <t>5071496_Target Discovery W&amp;G &amp; Abbys Sponsorship + FEP Q1-Q219  - Digital Entertainment</t>
  </si>
  <si>
    <t>5072123_STX - NBC &amp; Bravo VOD - Q1-Q219 - Digital Entertainment</t>
  </si>
  <si>
    <t>5072906_WB - The Curse of La Llorona OLV - Digital Hispanic</t>
  </si>
  <si>
    <t>5056061_Weight Watchers Q219-Q319 E! &amp; Bravo FEP - Digital Lifestyle</t>
  </si>
  <si>
    <t>Test Campaign (For Ad Solutions)</t>
  </si>
  <si>
    <t>5057379_1819_US Postal Service_C-Flight FAD_NBC Prime Parity A2554 - Digital Entertainment</t>
  </si>
  <si>
    <t>5056747_LVCVA_NBCU_OLV_18/19 Upfront_Q219 - Digital Entertainment</t>
  </si>
  <si>
    <t>5059593_Ferrero Q4 Kinder CFlight Prime/Digital 18/19 BYU Plan - Digital Entertainment</t>
  </si>
  <si>
    <t>5059007_Apple Base CFlight Bank A1849 Prime/Digital 18/19 BYU Plan - Digital Entertainment</t>
  </si>
  <si>
    <t>5055121_D&amp;G Q4 E! &amp; Bravo Lifestyle Video - Digital Lifestyle</t>
  </si>
  <si>
    <t>5059288_Apple Music CFlight Bank A1849 Prime/Digital 18/19 BYU Plan - Digital Entertainment</t>
  </si>
  <si>
    <t>5062253_Farmers Feherty GC 2019  - Digital Sports</t>
  </si>
  <si>
    <t>5058323_Dunkin NHL 2019 - Digital Sports</t>
  </si>
  <si>
    <t>5065985_CY19_Royal Caribbean C-Flight DIGITAL ADU_Q119-Q3419 - Digital Entertainment</t>
  </si>
  <si>
    <t>5066259_Dannon Too Good 1819 UF NAV Q119 - Digital Entertainment</t>
  </si>
  <si>
    <t>5066582_CY19_KDP DPSG Canada Dry_NBC Prime C-Flight Digital ADU A2554 - Digital Entertainment</t>
  </si>
  <si>
    <t>5065452_UPS - Prime FEP/VOD - 1Q19 Upfront - Digital Entertainment</t>
  </si>
  <si>
    <t>5069465_LVMH Joy 1Q19 NAV Scatter - Digital Entertainment</t>
  </si>
  <si>
    <t>5067075_2019 Bridgestone Golf Digital - Digital Sports</t>
  </si>
  <si>
    <t>5070106_Scatter_Estee Lauder_Q1-Q219_Double Wear_FEP/VOD &amp; Brightline - Digital Entertainment</t>
  </si>
  <si>
    <t>5067451_Scatter_Wyndham_Q2-Q319 NBC E! Bravo FEP/VOD - Digital Entertainment</t>
  </si>
  <si>
    <t>5070645_MOO_Scatter_Q219_Awareness_Video  - Digital Entertainment</t>
  </si>
  <si>
    <t>5068569_CY19_Merck Gardasil Adolescent_Q219-Q319_NBC Prime Parity C-Flight  - Digital Entertainment</t>
  </si>
  <si>
    <t>5059493_Wells Fargo CFlight Bank A2554 Prime/Digital 18/19 BYU Plan - Digital Entertainment</t>
  </si>
  <si>
    <t>5068792_Stitch Fix_1-2Q19 Scatter DTC_Select_P2+ - Digital Entertainment</t>
  </si>
  <si>
    <t>5070280_WB - Shazam 1Q/2Q Bravo Video - Digital Lifestyle</t>
  </si>
  <si>
    <t>5067078_2019 Golf Pride Digital - Digital Sports</t>
  </si>
  <si>
    <t>5054631_Microsoft_NAV_Innovation_Q219_UF - Digital Entertainment</t>
  </si>
  <si>
    <t>5054627_Chilis NBCU Cables/NBC Select - 2Q19 Upfront - Digital Entertainment</t>
  </si>
  <si>
    <t>5072601_CY19_Coca-Cola SIMPLY_Q219_NBC Prime P2+ FEP-VOD C-Measurement - Digital Entertainment</t>
  </si>
  <si>
    <t>5054639_Microsoft Innovation_CFLIGHT_Q219_UF - Digital Entertainment</t>
  </si>
  <si>
    <t>5072445_Aimovig_2Q 1819 UF_Prime_W2554 - Digital Entertainment</t>
  </si>
  <si>
    <t>5072780_Ancestry_2Q1819 UF_Prime_A45+ - Digital Entertainment</t>
  </si>
  <si>
    <t>5072555_PFG_2Q1819 UF_Prime_P2+ - Digital Entertainment</t>
  </si>
  <si>
    <t>5066789_Toyota La Voz Sponsorship - Phase 3 - Telemundo Digital - Digital Hispanic</t>
  </si>
  <si>
    <t>5073016_Pfizer Consumer_Advil_NBC Prime_Q219 - Digital Entertainment</t>
  </si>
  <si>
    <t>5072758_Chilis CFlight Prime/Digital 2Q19 BYU Plan - Digital Entertainment</t>
  </si>
  <si>
    <t>5073000_P&amp;G Bounty 2Q19 CFLIGHT - Digital Entertainment</t>
  </si>
  <si>
    <t>5072974_P&amp;G Pantene 2Q19 CFLIGHT - Digital Entertainment</t>
  </si>
  <si>
    <t>5072884_P&amp;G Bounce FE_2Q 1819 UF_Prime_W1849 - Digital Entertainment</t>
  </si>
  <si>
    <t>5071883_Kia CFlight Prime/Digital 18/19 BYU_Q219 - Digital Entertainment</t>
  </si>
  <si>
    <t>5072790_Ancestry_2Q1819 UF_NAV_P2+ - Digital Entertainment</t>
  </si>
  <si>
    <t>5072990_Aimovig_2Q19 Scatter_Prime_W2554 - Digital Entertainment</t>
  </si>
  <si>
    <t>5073009_UPX_2Q18/19 UF_NAV/Select_P2+  - Digital Entertainment</t>
  </si>
  <si>
    <t>5073010_Pfizer Consumer_Nexium_NBC Prime Q219 - Digital Entertainment</t>
  </si>
  <si>
    <t>5072976_P&amp;G Charmin 2Q19 CFLIGHT - Digital Entertainment</t>
  </si>
  <si>
    <t>5058208_AHM_Acura National_4/1/19-6/9/19_FEP &amp; YouTube - Digital Entertainment</t>
  </si>
  <si>
    <t>5057957_AHM_Honda National_PASSPORT_4/1/19-5/26/19_FEP &amp; YouTube - Digital Entertainment</t>
  </si>
  <si>
    <t>5072902_P&amp;G Swiffer_2Q 1819 UF_Prime_W1849 - Digital Entertainment</t>
  </si>
  <si>
    <t>5072642_Pfizer Pharma - NBC Prime - Xeljanz UC - 2Q19 Upfront - Digital Entertainment</t>
  </si>
  <si>
    <t>5072607_Pfizer_NAV_Chantix_Q219 - Digital Entertainment</t>
  </si>
  <si>
    <t>5072643_Pfizer Pharma - NBCU NAV - Xeljanz UC - 2Q19 Upfront - Digital Entertainment</t>
  </si>
  <si>
    <t>5072638_Pfizer Pharma - NBC Prime - Xeljanz XER - 2Q19 Upfront - Digital Entertainment</t>
  </si>
  <si>
    <t>5072641_Pfizer Pharma - NBCU NAV - Xeljanz XER - 2Q19 Upfront - Digital Entertainment</t>
  </si>
  <si>
    <t>5055505_Microsoft End User CFlight Prime/Digital 2Q19 18/19 BYU Plan - Digital Entertainment</t>
  </si>
  <si>
    <t>5073366_GSK_ProNamel_OLV_Upfront_Q2 - Digital Entertainment</t>
  </si>
  <si>
    <t>5071473_Aflac_Late Night_NAV_UF Q2 2019  - Digital Entertainment</t>
  </si>
  <si>
    <t>5073265_Teva Plan B_Q219_NBC Prime DIGITAL ADU W1849 C-Measurement - Digital Entertainment</t>
  </si>
  <si>
    <t>5073267_Flonase Sensimist_OLV_Upfront_Q2 - Digital Entertainment</t>
  </si>
  <si>
    <t>5073373_Paramount_Pet Sematary_FEP/NAV &amp; YouTube_1-2Q19 - Digital Entertainment</t>
  </si>
  <si>
    <t>5073264_Farmers_OLV_Upfront_Q219 - Digital Entertainment</t>
  </si>
  <si>
    <t>5073266_GSK_Flonase_Upfront_OLV_Q2 - Digital Entertainment</t>
  </si>
  <si>
    <t>5073417_Scatter_BMW_C-Flight DIGITAL ADU_Q219 - Digital Entertainment</t>
  </si>
  <si>
    <t>5071333_P&amp;G 18/19 OLV Upfront_Q219 - Digital Hispanic</t>
  </si>
  <si>
    <t>5072809_Discover_Upfront_2Q_1819_NAV - Digital Entertainment</t>
  </si>
  <si>
    <t>5073467_CY19_Liberty Mutual_Q219_NBC Prime Parity C-Flight - Digital Entertainment</t>
  </si>
  <si>
    <t>5073021_Boehringer_NBC Prim Nexguard_Q219 - Digital Entertainment</t>
  </si>
  <si>
    <t>5069803_Honda Passport - Q219 - TLMD Digital - Digital Hispanic</t>
  </si>
  <si>
    <t>5073333_GSK_Excedrin_OLV_Prime_Q2 - Digital Entertainment</t>
  </si>
  <si>
    <t>5073846_Unilever Dove Bar 1819 UF NAV Q219 - Digital Entertainment</t>
  </si>
  <si>
    <t>5074000_Bayer Dr Scholls CFO Q219 CFlight Prime/Digital 18/19 BYU Plan - Digital Entertainment</t>
  </si>
  <si>
    <t>5073777_Sleep Number CFlight Prime/Digital 18/19 BYU_Q219 - Digital Entertainment</t>
  </si>
  <si>
    <t>5073928_1819_Shark Ninja_Q219_Duo_NAV F2554 - Digital Entertainment</t>
  </si>
  <si>
    <t>5074011_Tyson Anthem 2Q19 CFlight Prime/Digital 18/19 BYU Plan - Digital Entertainment</t>
  </si>
  <si>
    <t>5073841_Nestle_San Pellegrino Q219 CFlight Prime/Digital 18/19 BYU Plan - Digital Entertainment</t>
  </si>
  <si>
    <t>5073399_McDs D123_2Q 1819 UF_NAV+Select_P2+  - Digital Entertainment</t>
  </si>
  <si>
    <t>5073401_McDs Bacon_2Q 1819 UF_NAV+Select_P2+ - Digital Entertainment</t>
  </si>
  <si>
    <t>5068734_Cricket Q219 Upfront OLV - Digital Hispanic</t>
  </si>
  <si>
    <t>5073581_Visionworks 18/19 CFlight (2Q) - Digital Entertainment</t>
  </si>
  <si>
    <t>5073635_AT&amp;T-Cricket_2Q 1819 UF_NBC Prime Parity_A1849  - Digital Entertainment</t>
  </si>
  <si>
    <t>5074018_Indeed Q2-Q319 CFlight Prime/Digital 18/19 BYU Plan - Digital Entertainment</t>
  </si>
  <si>
    <t>5073916_Wells_2Q 1819 UF_Prime/Cable/Select_A2554/A2554/P2+ - Digital Entertainment</t>
  </si>
  <si>
    <t>5073007_Mitsu_2Q1819 UF_NAV_P2+ - Digital Entertainment</t>
  </si>
  <si>
    <t>5072689_CY19_Hersheys Reeses_ Q219_NAV P2+ - Digital Entertainment</t>
  </si>
  <si>
    <t>5067764_Lionsgate_Hellboy_NBCU_FEP_Q219_Upfront - Digital Entertainment</t>
  </si>
  <si>
    <t>5073041_Infiniti_2Q19 UF_NAV_P2+  - Digital Entertainment</t>
  </si>
  <si>
    <t>5072914_P&amp;G Downy FE_2Q 1819 UF_Cable_W1849 - Digital Entertainment</t>
  </si>
  <si>
    <t>5072892_P&amp;G Crest 3D_2Q 1819 UF_Prime_W1849 - Digital Entertainment</t>
  </si>
  <si>
    <t>5072897_P&amp;G Downy FE_2Q 1819 UF_Prime_W1849 - Digital Entertainment</t>
  </si>
  <si>
    <t>5072918_P&amp;G Tide_2Q 1819 UF_Cable_W1849 - Digital Entertainment</t>
  </si>
  <si>
    <t>5072910_P&amp;G Tide_2Q 1819 UF_Prime_W1849 - Digital Entertainment</t>
  </si>
  <si>
    <t>5072422_CY19_KDP DPSG Canada Dry Lemonade_Q219_NAV A2554  - Digital Entertainment</t>
  </si>
  <si>
    <t>5071483_Aflac Q2 CFlight Prime/Digital 18/19 BYU Plan - Digital Entertainment</t>
  </si>
  <si>
    <t>5059176_1819_Subaru_NAV NBCU Audience Video _Q2 19_CNVG A2554 - Digital Entertainment</t>
  </si>
  <si>
    <t>5059170_1819_Subaru_USA Originals FEP-VOD_ Q219 - Digital Entertainment</t>
  </si>
  <si>
    <t>5068213_Amgen 1Q/2Q E! Grammys &amp; Oscars Sponsorship Q2 Video - Digital Lifestyle</t>
  </si>
  <si>
    <t>5074004_Bayer MiraLAX Q219 CFlight Prime/Digital 18/19 BYU Plan</t>
  </si>
  <si>
    <t>5073973_Kohls_USA_Upfront_OLV_Q2  - Digital Entertainment</t>
  </si>
  <si>
    <t>5073332_GSK_Sensodyne_Upfront_OLV_Q2 - Digital Entertainment</t>
  </si>
  <si>
    <t>5073587_Verizon_OLV_Upfront_Q2 - Digital Entertainment</t>
  </si>
  <si>
    <t>5059165_1819_Subaru_NBC Prime Parity _Q219_CFlight_CNVG A2554 - Digital Entertainment</t>
  </si>
  <si>
    <t>5071512_Darden Olive Garden CFlight Prime/Digital Q2 18/19 BYU Plan - Digital Entertainment</t>
  </si>
  <si>
    <t>5058187_Marriott Loyalty CFlight Prime/Digital 2019 CYU Plan - Digital Entertainment</t>
  </si>
  <si>
    <t>5069472_Comcast Xfinity_The Voice S16_Digital Scatter_Q2 2019 - Digital Entertainment</t>
  </si>
  <si>
    <t>5054851_Novartis COSPA Q2-Q3 Cflight Prime/Digital 18/19 BYU Plan - Digital Entertainment</t>
  </si>
  <si>
    <t>5072685_Boehringer Q219 Frontline Lifestyle - Digital Lifestyle</t>
  </si>
  <si>
    <t>5074056_Capital One_Consumer Card Premium_CFlight Prime/Digital_2Q19 UF - Digital Entertainment</t>
  </si>
  <si>
    <t>5074069_Capital One_Consumer Card- Base_CFlight_Q219  - Digital Entertainment</t>
  </si>
  <si>
    <t>5074061_Capital One-BANK Premium_CFlight Prime/Digital Q219 UF - Digital Entertainment</t>
  </si>
  <si>
    <t>5074449_TJX_TJ Maxx Q2-Q319 CFlight Prime/Digital 18/19 BYU Plan - Digital Entertainment</t>
  </si>
  <si>
    <t>5073018_Boehringer_NBC Prime Frontline_Q219 - Digital Entertainment</t>
  </si>
  <si>
    <t>5074024_Unilever Dove Deo Women 1819 UF NAV Q219 - Digital Entertainment</t>
  </si>
  <si>
    <t>5071530_Wendys_NBC Prime_NAV_UF Q2 2019  - Digital Entertainment</t>
  </si>
  <si>
    <t>5074540_Unilever Dove Deo 2Q19 CFlight Prime/Digital 18/19 BYU Plan - Digital Entertainment</t>
  </si>
  <si>
    <t>5074571_General Mills Honey Nut Cheerios Q219 CFlight Prime/Digital 18/19 BYU Plan - Digital Entertainment</t>
  </si>
  <si>
    <t>5073665_Scatter_Estee Lauder_Q219_ANR Advanced Night Repair_FEP-VOD CMeasurement - Digital Entertainment</t>
  </si>
  <si>
    <t>5073226_Upfront_Lowes 1819 Upfront_NAV_P2+ -Q2 - Digital Entertainment</t>
  </si>
  <si>
    <t>5074561_Unilever Knorr Sides 2Q19 CFlight Prime/Digital 18/19 BYU Plan - Digital Entertainment</t>
  </si>
  <si>
    <t>5074542_Unilever Dove Soap 2Q19 CFlight Prime/Digital 18/19 BYU Plan - Digital Entertainment</t>
  </si>
  <si>
    <t>5074267_ADT_OLV_Scatter_Q2 - Digital Entertainment</t>
  </si>
  <si>
    <t>5074422_CBS Twilight Zone_2Q19 Scatter_NBCU VOD_P2+ - Digital Entertainment</t>
  </si>
  <si>
    <t>5074614_Metro_OLV_Upfront_Q2 - Digital Entertainment</t>
  </si>
  <si>
    <t>5073778_E-Trade 2Q19 VOD - Digital Entertainment</t>
  </si>
  <si>
    <t>5074065_Capital One-BANK Base_CFlight Prime/Digital Q219 UF - Digital Entertainment</t>
  </si>
  <si>
    <t>5074074_Capital One_Consumer Card_USA FEP 2Q19 - Digital Entertainment</t>
  </si>
  <si>
    <t>5074296_Capital One_Q219_Bravo_FEP - Digital Entertainment</t>
  </si>
  <si>
    <t>5073335_Verizon OLV 18/19 Upfront_Q219 - Digital Hispanic</t>
  </si>
  <si>
    <t>5073714_Little Caesars CFlight Prime/Digital 18/19_2Q19 - Digital Entertainment</t>
  </si>
  <si>
    <t>5073719_Little Caesars_Q219_NAV_A1849 - Digital Entertainment</t>
  </si>
  <si>
    <t>5070879_DPSG - 2019 Championship Season - Digital Sports</t>
  </si>
  <si>
    <t>5073969_P&amp;G_Secret Outlast_Q219_Scatter - Digital Entertainment</t>
  </si>
  <si>
    <t>5073835_Sprint  Q219 NBCU Cable VOD  - Digital Entertainment</t>
  </si>
  <si>
    <t>5074485_Scatter_Dermira Qbrexa_Q219_NBC Prime CMeasurement_CNVG W1834 - Digital Entertainment</t>
  </si>
  <si>
    <t>5072621_Pfizer Pharma - NBC Prime - Eucrisa - 2Q19 Upfront - Digital Entertainment</t>
  </si>
  <si>
    <t>5066733_1819_American Express_Q219_NBC NAV/Select CNVG A2554 - Digital Entertainment</t>
  </si>
  <si>
    <t>5068198_Priceline_NBCU_FEP_Q219_18/19 Upfront  - Digital Entertainment</t>
  </si>
  <si>
    <t>5074647_Abbott Labs_Uni Kids Liability Wipe_NAV_Q2-Q319 - Digital Lifestyle</t>
  </si>
  <si>
    <t>5073642_AT&amp;T-EG_2Q 1819 UF_NBC PRIME VOD_A1849 - Digital Entertainment</t>
  </si>
  <si>
    <t>5061776_Mazda FY 154 (April 19 -Mar 20) TLMD Digital - Branded Content - Digital Hispanic</t>
  </si>
  <si>
    <t>5069797_Toyota Latin Billboards 2019 - TLMD Digital - Digital Hispanic</t>
  </si>
  <si>
    <t>5074606_Smile Direct_Q219_Scatter - Digital Entertainment</t>
  </si>
  <si>
    <t>5074030_Bayer OAD Under 50 Q219 CFlight Prime/Digital 18/19 BYU Plan - Digital Entertainment</t>
  </si>
  <si>
    <t>5074804_Booking.com Q219 CFlight Prime/Digital 2019 CYU Plan- Digital Entertainment</t>
  </si>
  <si>
    <t>5056011_Campbells V8 RED_CFlight Q2 Prime/Digital 18/19 BYU Plan - Digital Entertainment</t>
  </si>
  <si>
    <t>5069241_Lionsgate_Long Shot_NBC OLV &amp; SNL Snap_Q219 - Digital Entertainment</t>
  </si>
  <si>
    <t>5072627_Pfizer_Eucrisa_NAV_Q219 - Digital Entertainment</t>
  </si>
  <si>
    <t>5074795_T-Mobile_TAD_OLV_Q2 - Digital Entertainment</t>
  </si>
  <si>
    <t>5068361_1819_Q219_Chipotle_NBCU Ent/Life + NBC Select Video_April-May - Digital Entertainment</t>
  </si>
  <si>
    <t>5073826_Brown Forman Woodford Reserve Q219 NAV Digital Entertainment - Digital Entertainment</t>
  </si>
  <si>
    <t>5059114_3M Command Bravo Video Hanging Strips 2Q19 - Digital Lifestyle</t>
  </si>
  <si>
    <t>5072678_Boehringer Q219 Nexgard Lifestyle - Digital Lifestyle</t>
  </si>
  <si>
    <t>5074756_Universal Pictures_FEP NAV &amp; YouTube_Yesterday_2Q19 - Digital Entertainment</t>
  </si>
  <si>
    <t>5072382_Lionsgate_Long Shot_NBC Prime TAD_Q218 - Digital Entertainment</t>
  </si>
  <si>
    <t>5072606_Pfizer Pharma - NBC Prime - Chantix - 2Q19 Upfront - Digital Entertainment</t>
  </si>
  <si>
    <t>5074782_AT&amp;T Cricket CFlight Bank A1849 Prime/Digital 2Q 18/19 BYU Plan - Digital Entertainment</t>
  </si>
  <si>
    <t>5070572_Samsung_Galaxy S10 Launch_The Rundown/WWHL_Q2 2019 - Digital Lifestyle</t>
  </si>
  <si>
    <t>5074216_Genesis G70_NBCU OLV_Q2_Q419 - Digital Entertainment</t>
  </si>
  <si>
    <t>5074837_FCA_Chrysler_Q2 2019_FAD_Upfront - Digital Entertainment</t>
  </si>
  <si>
    <t>5074509_Credelio Q2 19 Addressable - Digital Audience Studio</t>
  </si>
  <si>
    <t>5073680_Q2 Autortrader - NBC - Digital Entertainment</t>
  </si>
  <si>
    <t>5075142_Kohls Prime/Digital 18/19 BYU Plan_Q219 - Digital Entertainment</t>
  </si>
  <si>
    <t>5074770_HAVAS_Vista Print_NBC VOD_APR_2Q19_Pre-Emptible - Digital Entertainment</t>
  </si>
  <si>
    <t>5060677_Disney_Penguins_NBCU_FEP_Q219_Upfront  - Digital Entertainment</t>
  </si>
  <si>
    <t>5073785_Nissan_OLV_VOD_PG_April - Digital Audience Studio</t>
  </si>
  <si>
    <t>5073993_Kohls_18/19 Bravo OLV Upfront_2Q19 - Digital Lifestyle</t>
  </si>
  <si>
    <t>5058365_Carmax 2Q19 VOD Upfront - Digital Entertainment</t>
  </si>
  <si>
    <t>5074390_Pepsi Bubly _2Q 18/19 UF_CFLIGHT_P1849  - Digital Entertainment</t>
  </si>
  <si>
    <t>5074038_Mazda 2Q19 CFlight Prime/Digital 18/19 BYU Plan - Digital Entertainment</t>
  </si>
  <si>
    <t>5074138_Pepsi - PTM_2Q 18/19 UF_NAV_P2+ - Digital Entertainment</t>
  </si>
  <si>
    <t>5074431_Pepsi DTM _2Q 18/19 UF_CFLIGHT_P1849  - Digital Entertainment</t>
  </si>
  <si>
    <t>5074429_Pepsi PL Core _2Q 18/19 UF_CFLIGHT_P1849 - Digital Entertainment</t>
  </si>
  <si>
    <t>5074427_Pepsi PL Herbals _2Q 18/19 UF_CFLIGHT_P1849 - Digital Entertainment</t>
  </si>
  <si>
    <t>5075256_Farmers_OLV_TAD_Q2 - Digital Entertainment</t>
  </si>
  <si>
    <t>5074154_Pepsi  Bubly _2Q 18/19 UF_NAV_P2+ - Digital Entertainment</t>
  </si>
  <si>
    <t>5074423_Pepsi TM_2Q 18/19 UF_CFLIGHT_P1849 - Digital Entertainment</t>
  </si>
  <si>
    <t>5074178_Pepsi  Lays_2Q 18/19 UF_NAV_P2+ - Digital Entertainment</t>
  </si>
  <si>
    <t>5074172_Pepsi  Tostitos _2Q 18/19 UF_NAV_P2+ - Digital Entertainment</t>
  </si>
  <si>
    <t>5075206_Scatter_USPS_Q219_NBC Prime C-Measurement A2554 - Digital Entertainment</t>
  </si>
  <si>
    <t>5074949_Hasbro // Liability Wipe 2Q Cable Video - Digital Lifestyle</t>
  </si>
  <si>
    <t>5068710_AT&amp;T Latin Billboard Awards 2019 - Digital Hispanic</t>
  </si>
  <si>
    <t>5074168_Pepsi  Doritos _2Q 18/19 UF_NAV_P2+ - Digital Entertainment</t>
  </si>
  <si>
    <t>5073567_Amazon TAD 2Q19 - Bravo, E! &amp; Oxygen  - Digital Lifestyle</t>
  </si>
  <si>
    <t>5070533_Sunovion Latuda Q219 Digital Entertainment NAV - Digital Entertainment</t>
  </si>
  <si>
    <t>5075336_Scatter_Josh Cellars_Q219 April Flight_Custom Show List Video - Digital Entertainment</t>
  </si>
  <si>
    <t>5074551_Unilever Lipton 2Q19 Scatter - Digital Entertainment</t>
  </si>
  <si>
    <t>5072996_Kimberly Clark_TAD Cable Entertainment_VOD, FEP, Shortform Video - Digital Lifestyle</t>
  </si>
  <si>
    <t>5074148_Pepsi  PL Herbal_2Q 18/19 UF_NAV_P2+ - Digital Entertainment</t>
  </si>
  <si>
    <t>5073210_H&amp;M 2019 E! &amp; Bravo Upfront Spring Ladies - Digital Lifestyle</t>
  </si>
  <si>
    <t>5059578_Pfizer Pharma CFlight Prime/Digital 18/19 BYU Plan - Digital Entertainment</t>
  </si>
  <si>
    <t>5075224_WB- Pikachu_2Q 1819 UF_CFlight_A1849 - Digital Entertainment</t>
  </si>
  <si>
    <t>5074141_Pepsi  PL Core_2Q 18/19 UF_NAV_P2+ - Digital Entertainment</t>
  </si>
  <si>
    <t>5073961_Scatter_Navy Federal - Q2_NAV_2019 - Digital Entertainment</t>
  </si>
  <si>
    <t>5074792_SWA _ Q219_ Prime and Late TAD - Digital Entertainment</t>
  </si>
  <si>
    <t>5074388_Pepsi Lifewtr _2Q 18/19 UF_CFLIGHT_P1849 - Digital Entertainment</t>
  </si>
  <si>
    <t>5074184_Pepsi  Lifewtr _2Q 18/19 UF_NAV_P2+ - Digital Entertainment</t>
  </si>
  <si>
    <t>SYFY STB TEST</t>
  </si>
  <si>
    <t>5069810_Honda Regional  - Q219 - TLMD Digital - Digital Hispanic</t>
  </si>
  <si>
    <t>5071525_Samsung_NBC Prime_UF Q2 2019  - Digital Entertainment</t>
  </si>
  <si>
    <t>5075484_WB - Shazam! Chase II 2Q Bravo Video - Digital Lifestyle</t>
  </si>
  <si>
    <t>5074209_Pepsi  Multipack _2Q 18/19 UF_NAV_P2+ - Digital Entertainment</t>
  </si>
  <si>
    <t>5075207_McDs D123/Bacon_2Q 1819 UF_CFLIGHT_P1849 - Digital Entertainment</t>
  </si>
  <si>
    <t>5058202_AHM_Honda Regional_04/22/19-9/29/19_FEP &amp; YouTube - Digital Entertainment</t>
  </si>
  <si>
    <t>5075275_WB - Detective Pikachu 2Q Bravo Video - Digital Lifestyle</t>
  </si>
  <si>
    <t>5068716_Garnier Latin Billboards 2019 - Digital Hispanic</t>
  </si>
  <si>
    <t>5072751_Land Rover NBC Prime_Q219 - Digital Entertainment</t>
  </si>
  <si>
    <t>5072749_Jaguar NBC Prime_Q219 - Digital Entertainment</t>
  </si>
  <si>
    <t>5075479_Chase_CY Upfront_Retail_OLV_Q2 - Digital Entertainment</t>
  </si>
  <si>
    <t>5075175_Dermira E!/Bravo Deal#967409/967413 TAD 2Q19 - Digital Lifestyle</t>
  </si>
  <si>
    <t>5072357_TMO_E! and Bravo_TAD_Q2 - Q3 2019 - Digital Lifestyle</t>
  </si>
  <si>
    <t>5075537_Tyson Lunchmeat 2Q19 CFlight Prime/Digital 18/19 BYU Plan - Digital Entertainment</t>
  </si>
  <si>
    <t>5071417_P&amp;G 2Q TAD Bravo Video - Digital Lifestyle</t>
  </si>
  <si>
    <t>5075341_Realtor.com_NBCU NAV_Q219_Upfront - Digital Entertainment</t>
  </si>
  <si>
    <t>5075627_Annapurna_Missing Link_NBCU_Symphony AV_Q219 - Digital Entertainment</t>
  </si>
  <si>
    <t>5075733_Tyson Hillshire Rope 2Q19 CFlight Prime/Digital 18/19 BYU Plan - Digital Entertainment</t>
  </si>
  <si>
    <t>5075700_Hotels.com 1819 UF NAV Q219 - Digital Entertainment</t>
  </si>
  <si>
    <t>5075705_Unilever Tresemme 2Q19 CFlight Prime/Digital 18/19 BYU Plan - Digital Entertainment</t>
  </si>
  <si>
    <t>5072475_1819_American Express_Q219_NBC Prime C-Flight CNVG A2554 - Digital Entertainment</t>
  </si>
  <si>
    <t>5075036_Philips_Sonicare_Q219_Scatter - Digital Entertainment</t>
  </si>
  <si>
    <t>5075720_Tyson HDG 2Q19 CFlight Prime/Digital 18/19 BYU Plan - Digital Entertainment</t>
  </si>
  <si>
    <t>5075742_Bayer Coppertone Q219 CFlight Prime/Digital 18/19 BYU Plan - Digital Entertainment</t>
  </si>
  <si>
    <t>5075649_Scotts Bravo Deal#914152 2Q19 TAD - Digital Lifestyle</t>
  </si>
  <si>
    <t>5075387_StitchFix 2Q19 Cable TAD (Bravo &amp; E! Liability) - Digital Lifestyle</t>
  </si>
  <si>
    <t>5075829_LOreal CeraVe Q219 NAV - Digital Entertainment - Digital Entertainment</t>
  </si>
  <si>
    <t>5075819_LOreal CeraVe Q219 CFlight Prime/Digital 18/19 BYU Plan - Digital Entertainment</t>
  </si>
  <si>
    <t>5075181_Scotts Bravo Deal#914154 2Q19 TAD - Digital Lifestyle</t>
  </si>
  <si>
    <t>5073646_McDs Bfast_2Q 1819 UF_NAV+Select_P2+ - Digital Entertainment</t>
  </si>
  <si>
    <t>5075024_iRobot_Roomba_Q219 Scatter - Digital Entertainment</t>
  </si>
  <si>
    <t>5074191_Pepsi  Lipton _2Q 18/19 UF_NAV_P2+ - Digital Entertainment</t>
  </si>
  <si>
    <t>5074412_FY 20 Corolla Sedan - Scatter - Digital Hispanic</t>
  </si>
  <si>
    <t>5075827_Google Pixel Q219 - Digital Entertainment</t>
  </si>
  <si>
    <t>5075799_Candid_Q2 2019_Scatter - Digital Entertainment</t>
  </si>
  <si>
    <t>5075722_Subway Window 3 2Q19 CFLIGHT - Digital Entertainment</t>
  </si>
  <si>
    <t>5070908_Scatter_Beats - Q2 NBC Prime Finales RFP_P2+_Apr-Jun 19 - Digital Entertainment</t>
  </si>
  <si>
    <t>5075749_Lionsgate_Long Shot / JW3_NBC FEP Liability Wipe_Q219 - Digital Entertainment</t>
  </si>
  <si>
    <t>5075010_Rakuten_2Q19_Bravo TAD - Digital Lifestyle</t>
  </si>
  <si>
    <t>5075699_Scotts Bravo Deal#914155 2Q19 TAD - Digital Lifestyle</t>
  </si>
  <si>
    <t>5075698_Hotels.com Q218 CFlight Prime/Digital 18/19 BYU Plan - Digital Entertainment</t>
  </si>
  <si>
    <t>5074636_Wendys Q219 OLV - Digital Hispanic</t>
  </si>
  <si>
    <t>5063111_2019 True Temper Sports - Digital Sports</t>
  </si>
  <si>
    <t>5076034_Verizon_OLV_TAD_Q2 - Digital Entertainment</t>
  </si>
  <si>
    <t>5073874_Kim Clark  Cottonelle 2Q19 CFlight Prime/Digital 18/19 BYU Plan - Digital Entertainment</t>
  </si>
  <si>
    <t>5075922_Scatter_Sun Pharma Ilumya 2Q19 Prime C-Flight DIGITAL ADU - Digital Entertainment</t>
  </si>
  <si>
    <t>5073848_Kim Clark  Huggies 2Q19 CFlight Prime/Digital 18/19 BYU Plan - Digital Entertainment</t>
  </si>
  <si>
    <t>5073856_Kim Clark  PullUps 2Q19 CFlight Prime/Digital 18/19 BYU Plan - Digital Entertainment</t>
  </si>
  <si>
    <t>5075037_Clorox Cable Ent. TAD 2-3Q19  (17/18 &amp; 18/19 Bravo Liability Adj.)  - Digital Lifestyle</t>
  </si>
  <si>
    <t>5074252_Clorox 18/19 Lifestyle Video - CDW VOD (2Q19 Portion)  - Digital Lifestyle</t>
  </si>
  <si>
    <t>5075951_Clorox GLT 18/19 Universal Kids VOD (2Q19 Portion) - Digital Lifestyle</t>
  </si>
  <si>
    <t>5073164_Prestige Brands_Summers Eve_2Q19-4Q19_Lifestyle Video - Digital Lifestyle</t>
  </si>
  <si>
    <t>5076079_WB- Sun Also Star_2Q 1819 UF_CFlight_A1849 - Digital Entertainment</t>
  </si>
  <si>
    <t>5075962_Khols Q2 2019 OLV_APEX  - Digital Entertainment</t>
  </si>
  <si>
    <t>5076167_Dannon International Delight Q219 CFlight Prime/Digital 18/19 - Digital Entertainment</t>
  </si>
  <si>
    <t>5076169_Dannon Silk Bev Q219 CFlight Prime/Digital 18/19 BYU Plan - Digital Entertainment</t>
  </si>
  <si>
    <t>5076182_Dannon Light &amp; Fit Q219 CFlight Prime/Digital 18/19 BYU Plan - Digital Entertainment</t>
  </si>
  <si>
    <t>5076188_Dannon Two Good Q219 CFlight Prime/Digital 18/19 BYU Plan - Digital Entertainment</t>
  </si>
  <si>
    <t>5076176_Dannon Oikos Black Q219 CFlight Prime/Digital 18/19 BYU Plan - Digital Entertainment</t>
  </si>
  <si>
    <t>5072397_Starz Spanish Princess 2Q19 - Digital Entertainment</t>
  </si>
  <si>
    <t>5075737_Scatter_Sun Pharma Ilumya_Q219_NAV A2554 - Digital Entertainment</t>
  </si>
  <si>
    <t>5075953_Clorox CHC 18/19 Universal Kids VOD (2Q19 Portion) - Digital Lifestyle</t>
  </si>
  <si>
    <t>5076230_Ferrero 2Q/3Q E! + Bravo TAD - Digital Lifestyle</t>
  </si>
  <si>
    <t>5075849_Clorox - PBC_2Q 1819 UF_Prime VOD_W2554 - Digital Entertainment</t>
  </si>
  <si>
    <t>5074631_Clorox Q219 OLV - Digital Hispanic</t>
  </si>
  <si>
    <t>5075445_SC Johnson_Ziploc_18/19 Q2 NAV_P2+ - Digital Entertainment</t>
  </si>
  <si>
    <t>5074912_DoorDash CFlight Prime/Digital Q219 Scatter Plan - Digital Entertainment</t>
  </si>
  <si>
    <t>5075438_SC Johnson Q2 Ziploc CFlight Prime/Digital 18/19 BYU Plan - Digital Entertainment</t>
  </si>
  <si>
    <t>5076353_Pepsi Propel _2Q 18/19 UF_Cables_P2554 - Digital Entertainment</t>
  </si>
  <si>
    <t>5067769_Lionsgate_John Wick 3_NBCU_FEP_Q219_Upfront - Digital Entertainment</t>
  </si>
  <si>
    <t>5073653_McDs Avengers_2Q 1819 UF_NAV+Select_P2+  - Digital Entertainment</t>
  </si>
  <si>
    <t>5074811_Universal Pictures_FEP NAV &amp; YouTube_A Dogs Journey_2Q19 - Digital Entertainment</t>
  </si>
  <si>
    <t>5060689_Disney_Aladdin_NBCU_OLV_Q219_Upfront  - Digital Entertainment</t>
  </si>
  <si>
    <t>5060941_Universal Pictures_CFlight_A Dogs Journey_2Q19 - Digital Entertainment</t>
  </si>
  <si>
    <t>5075027_iRobot_BRAAVA_Q219 Scatter - Digital Entertainment</t>
  </si>
  <si>
    <t>5076345_T-Mobile_OLV_Upfront_Q2 - Digital Entertainment</t>
  </si>
  <si>
    <t>5070486_Estee Lauder Advanced Night Repair 2Q19  - Digital Lifestyle</t>
  </si>
  <si>
    <t>5076365_Consumer Report_NBC Prime_Q219_Scatter - Digital Entertainment</t>
  </si>
  <si>
    <t>5076214_WB- Sun Also Star_2Q19 Scatter_E!_A1849 - Digital Entertainment</t>
  </si>
  <si>
    <t>5076538_Upfront_Walmart_OLV_A18-49 18/19 Upfront - Fight Hunger Apr 22 - May 12 19 - Digital Entertainment</t>
  </si>
  <si>
    <t>5070467_Annapurna_The Hustle_NBC_FEP_Q219_Upfront - Digital Entertainment</t>
  </si>
  <si>
    <t>5074628_Pepsi - LatinX Now Sponsorship - Digital Hispanic</t>
  </si>
  <si>
    <t>5076211_WB- Sun Also Star_2Q 1819 UF_Bravo_A1849 - Digital Entertainment</t>
  </si>
  <si>
    <t>5076431_AbbVie HUMIRA NBC Prime_ VOD_ Q219 TAD - Digital Entertainment</t>
  </si>
  <si>
    <t>5076458_Scatter_PNC Bank_NBC Prime C-Flight FAD_A2554 - Digital Entertainment</t>
  </si>
  <si>
    <t>5074409_Coty_Clairol Lifestyle 1819 Upfront_OLV_Q219 - Digital Lifestyle</t>
  </si>
  <si>
    <t>5076423_AbbVie Gastro NBC Prime_ VOD_ Q219 TAD - Digital Entertainment</t>
  </si>
  <si>
    <t>5074516_Conair_Cable Entertainment_Video Everywhere - Digital Lifestyle</t>
  </si>
  <si>
    <t>5073659_McDs ROD_2Q 1819 UF_NAV+Select_P2+  - Digital Entertainment</t>
  </si>
  <si>
    <t>5076780_WB - Curse of La Llorona OLV - 2Q Chase - Digital Hispanic</t>
  </si>
  <si>
    <t>5076479_Campbells Q2 VOD E! and Bravo_TAD - Digital Lifestyle</t>
  </si>
  <si>
    <t>5076236_Microsoft_End User_Q219_NAV - Digital Entertainment</t>
  </si>
  <si>
    <t>5075293_State Farm TAD 2Q Video - Digital Lifestyle</t>
  </si>
  <si>
    <t>5076619_Audible_NBC Prime FEP_Q2 2019 - Digital Entertainment</t>
  </si>
  <si>
    <t>5074410_Jaguar Q2-Q319 Bravo MDL Sponsorship - Digital Lifestyle</t>
  </si>
  <si>
    <t>5074413_Landrover Q2-Q319 Bravo MDL Sponsorship - Digital Lifestyle</t>
  </si>
  <si>
    <t>5076711_Scatter_Estee Lauder Moisturizer_Q219_NAV W3554 Custom Show List - Digital Entertainment</t>
  </si>
  <si>
    <t>5076992_STX Ugly Dolls 2Q19 Bravo - Digital Entertainment</t>
  </si>
  <si>
    <t>5076970_TJX Marshalls The Voice Q219 FEP sponsorship - Digital Entertainment</t>
  </si>
  <si>
    <t>5075885_Tempur Sealy Bravo Deal#723990  2Q19 TAD - Digital Lifestyle</t>
  </si>
  <si>
    <t>5076746_Dairy Queen USA + Bravo TAD 2Q - Digital Lifestyle</t>
  </si>
  <si>
    <t>5076448_MSFT End User Q219 E! TAD - Digital Lifestyle</t>
  </si>
  <si>
    <t>5076926_TAD Culligan (Prime #886149) Q2 19 A25-54 - Digital Entertainment</t>
  </si>
  <si>
    <t>5076444_MSFT End User Q219 Bravo TAD - Digital Lifestyle</t>
  </si>
  <si>
    <t>5076713_1819_Q219 May-June_KFC_NBC Prime C-Measurement &amp; NBC Select Direct_A1849 - Digital Entertainment</t>
  </si>
  <si>
    <t>5076768_WB Godzilla // E! &amp; Bravo 2Q TAD - Digital Lifestyle</t>
  </si>
  <si>
    <t>5077053_Hallmark_2Q 1819 UF_NAV_P2+ - Digital Entertainment</t>
  </si>
  <si>
    <t>5077051_Capella E! Deal#66333 2Q19 TAD - Digital Lifestyle</t>
  </si>
  <si>
    <t>5076596_Etsy_NBCU OLV_Pre emptible_Q219 - Digital Entertainment</t>
  </si>
  <si>
    <t>5077048_Capella E! Deal#375795 2Q19 TAD - Digital Lifestyle</t>
  </si>
  <si>
    <t>5077043_Capella Bravo Deal#609830 2Q19 TAD - Digital Lifestyle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</si>
</sst>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</numFmts>
  <fonts count="9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5784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165" fontId="16" fillId="0" borderId="0"/>
    <xf numFmtId="165" fontId="13" fillId="0" borderId="0"/>
    <xf numFmtId="165" fontId="33" fillId="0" borderId="0" applyNumberFormat="0" applyFill="0" applyBorder="0" applyAlignment="0" applyProtection="0"/>
    <xf numFmtId="165" fontId="34" fillId="0" borderId="11" applyNumberFormat="0" applyFill="0" applyAlignment="0" applyProtection="0"/>
    <xf numFmtId="165" fontId="35" fillId="0" borderId="12" applyNumberFormat="0" applyFill="0" applyAlignment="0" applyProtection="0"/>
    <xf numFmtId="165" fontId="36" fillId="0" borderId="13" applyNumberFormat="0" applyFill="0" applyAlignment="0" applyProtection="0"/>
    <xf numFmtId="165" fontId="36" fillId="0" borderId="0" applyNumberFormat="0" applyFill="0" applyBorder="0" applyAlignment="0" applyProtection="0"/>
    <xf numFmtId="165" fontId="37" fillId="7" borderId="0" applyNumberFormat="0" applyBorder="0" applyAlignment="0" applyProtection="0"/>
    <xf numFmtId="165" fontId="38" fillId="8" borderId="0" applyNumberFormat="0" applyBorder="0" applyAlignment="0" applyProtection="0"/>
    <xf numFmtId="165" fontId="39" fillId="9" borderId="0" applyNumberFormat="0" applyBorder="0" applyAlignment="0" applyProtection="0"/>
    <xf numFmtId="165" fontId="40" fillId="10" borderId="14" applyNumberFormat="0" applyAlignment="0" applyProtection="0"/>
    <xf numFmtId="165" fontId="41" fillId="11" borderId="15" applyNumberFormat="0" applyAlignment="0" applyProtection="0"/>
    <xf numFmtId="165" fontId="42" fillId="11" borderId="14" applyNumberFormat="0" applyAlignment="0" applyProtection="0"/>
    <xf numFmtId="165" fontId="43" fillId="0" borderId="16" applyNumberFormat="0" applyFill="0" applyAlignment="0" applyProtection="0"/>
    <xf numFmtId="165" fontId="44" fillId="12" borderId="17" applyNumberFormat="0" applyAlignment="0" applyProtection="0"/>
    <xf numFmtId="165" fontId="45" fillId="0" borderId="0" applyNumberFormat="0" applyFill="0" applyBorder="0" applyAlignment="0" applyProtection="0"/>
    <xf numFmtId="165" fontId="13" fillId="13" borderId="18" applyNumberFormat="0" applyFont="0" applyAlignment="0" applyProtection="0"/>
    <xf numFmtId="165" fontId="46" fillId="0" borderId="0" applyNumberFormat="0" applyFill="0" applyBorder="0" applyAlignment="0" applyProtection="0"/>
    <xf numFmtId="165" fontId="47" fillId="0" borderId="19" applyNumberFormat="0" applyFill="0" applyAlignment="0" applyProtection="0"/>
    <xf numFmtId="165" fontId="48" fillId="14" borderId="0" applyNumberFormat="0" applyBorder="0" applyAlignment="0" applyProtection="0"/>
    <xf numFmtId="165" fontId="13" fillId="15" borderId="0" applyNumberFormat="0" applyBorder="0" applyAlignment="0" applyProtection="0"/>
    <xf numFmtId="165" fontId="13" fillId="16" borderId="0" applyNumberFormat="0" applyBorder="0" applyAlignment="0" applyProtection="0"/>
    <xf numFmtId="165" fontId="48" fillId="17" borderId="0" applyNumberFormat="0" applyBorder="0" applyAlignment="0" applyProtection="0"/>
    <xf numFmtId="165" fontId="48" fillId="18" borderId="0" applyNumberFormat="0" applyBorder="0" applyAlignment="0" applyProtection="0"/>
    <xf numFmtId="165" fontId="13" fillId="19" borderId="0" applyNumberFormat="0" applyBorder="0" applyAlignment="0" applyProtection="0"/>
    <xf numFmtId="165" fontId="13" fillId="20" borderId="0" applyNumberFormat="0" applyBorder="0" applyAlignment="0" applyProtection="0"/>
    <xf numFmtId="165" fontId="48" fillId="21" borderId="0" applyNumberFormat="0" applyBorder="0" applyAlignment="0" applyProtection="0"/>
    <xf numFmtId="165" fontId="48" fillId="22" borderId="0" applyNumberFormat="0" applyBorder="0" applyAlignment="0" applyProtection="0"/>
    <xf numFmtId="165" fontId="13" fillId="23" borderId="0" applyNumberFormat="0" applyBorder="0" applyAlignment="0" applyProtection="0"/>
    <xf numFmtId="165" fontId="13" fillId="24" borderId="0" applyNumberFormat="0" applyBorder="0" applyAlignment="0" applyProtection="0"/>
    <xf numFmtId="165" fontId="48" fillId="25" borderId="0" applyNumberFormat="0" applyBorder="0" applyAlignment="0" applyProtection="0"/>
    <xf numFmtId="165" fontId="48" fillId="26" borderId="0" applyNumberFormat="0" applyBorder="0" applyAlignment="0" applyProtection="0"/>
    <xf numFmtId="165" fontId="13" fillId="27" borderId="0" applyNumberFormat="0" applyBorder="0" applyAlignment="0" applyProtection="0"/>
    <xf numFmtId="165" fontId="13" fillId="28" borderId="0" applyNumberFormat="0" applyBorder="0" applyAlignment="0" applyProtection="0"/>
    <xf numFmtId="165" fontId="48" fillId="29" borderId="0" applyNumberFormat="0" applyBorder="0" applyAlignment="0" applyProtection="0"/>
    <xf numFmtId="165" fontId="48" fillId="30" borderId="0" applyNumberFormat="0" applyBorder="0" applyAlignment="0" applyProtection="0"/>
    <xf numFmtId="165" fontId="13" fillId="31" borderId="0" applyNumberFormat="0" applyBorder="0" applyAlignment="0" applyProtection="0"/>
    <xf numFmtId="165" fontId="13" fillId="32" borderId="0" applyNumberFormat="0" applyBorder="0" applyAlignment="0" applyProtection="0"/>
    <xf numFmtId="165" fontId="48" fillId="33" borderId="0" applyNumberFormat="0" applyBorder="0" applyAlignment="0" applyProtection="0"/>
    <xf numFmtId="165" fontId="48" fillId="34" borderId="0" applyNumberFormat="0" applyBorder="0" applyAlignment="0" applyProtection="0"/>
    <xf numFmtId="165" fontId="13" fillId="35" borderId="0" applyNumberFormat="0" applyBorder="0" applyAlignment="0" applyProtection="0"/>
    <xf numFmtId="165" fontId="13" fillId="36" borderId="0" applyNumberFormat="0" applyBorder="0" applyAlignment="0" applyProtection="0"/>
    <xf numFmtId="165" fontId="48" fillId="37" borderId="0" applyNumberFormat="0" applyBorder="0" applyAlignment="0" applyProtection="0"/>
    <xf numFmtId="165" fontId="16" fillId="0" borderId="0"/>
    <xf numFmtId="165" fontId="32" fillId="0" borderId="0"/>
    <xf numFmtId="44" fontId="32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6" fillId="0" borderId="0"/>
    <xf numFmtId="165" fontId="51" fillId="0" borderId="11" applyNumberFormat="0" applyFill="0" applyAlignment="0" applyProtection="0"/>
    <xf numFmtId="165" fontId="52" fillId="0" borderId="12" applyNumberFormat="0" applyFill="0" applyAlignment="0" applyProtection="0"/>
    <xf numFmtId="165" fontId="53" fillId="0" borderId="13" applyNumberFormat="0" applyFill="0" applyAlignment="0" applyProtection="0"/>
    <xf numFmtId="165" fontId="53" fillId="0" borderId="0" applyNumberFormat="0" applyFill="0" applyBorder="0" applyAlignment="0" applyProtection="0"/>
    <xf numFmtId="165" fontId="54" fillId="7" borderId="0" applyNumberFormat="0" applyBorder="0" applyAlignment="0" applyProtection="0"/>
    <xf numFmtId="165" fontId="55" fillId="8" borderId="0" applyNumberFormat="0" applyBorder="0" applyAlignment="0" applyProtection="0"/>
    <xf numFmtId="165" fontId="56" fillId="9" borderId="0" applyNumberFormat="0" applyBorder="0" applyAlignment="0" applyProtection="0"/>
    <xf numFmtId="165" fontId="57" fillId="10" borderId="14" applyNumberFormat="0" applyAlignment="0" applyProtection="0"/>
    <xf numFmtId="165" fontId="58" fillId="11" borderId="15" applyNumberFormat="0" applyAlignment="0" applyProtection="0"/>
    <xf numFmtId="165" fontId="59" fillId="11" borderId="14" applyNumberFormat="0" applyAlignment="0" applyProtection="0"/>
    <xf numFmtId="165" fontId="60" fillId="0" borderId="16" applyNumberFormat="0" applyFill="0" applyAlignment="0" applyProtection="0"/>
    <xf numFmtId="165" fontId="61" fillId="12" borderId="17" applyNumberFormat="0" applyAlignment="0" applyProtection="0"/>
    <xf numFmtId="165" fontId="62" fillId="0" borderId="0" applyNumberFormat="0" applyFill="0" applyBorder="0" applyAlignment="0" applyProtection="0"/>
    <xf numFmtId="165" fontId="16" fillId="13" borderId="18" applyNumberFormat="0" applyFont="0" applyAlignment="0" applyProtection="0"/>
    <xf numFmtId="165" fontId="63" fillId="0" borderId="0" applyNumberFormat="0" applyFill="0" applyBorder="0" applyAlignment="0" applyProtection="0"/>
    <xf numFmtId="165" fontId="49" fillId="0" borderId="19" applyNumberFormat="0" applyFill="0" applyAlignment="0" applyProtection="0"/>
    <xf numFmtId="165" fontId="64" fillId="14" borderId="0" applyNumberFormat="0" applyBorder="0" applyAlignment="0" applyProtection="0"/>
    <xf numFmtId="165" fontId="16" fillId="15" borderId="0" applyNumberFormat="0" applyBorder="0" applyAlignment="0" applyProtection="0"/>
    <xf numFmtId="165" fontId="16" fillId="16" borderId="0" applyNumberFormat="0" applyBorder="0" applyAlignment="0" applyProtection="0"/>
    <xf numFmtId="165" fontId="64" fillId="17" borderId="0" applyNumberFormat="0" applyBorder="0" applyAlignment="0" applyProtection="0"/>
    <xf numFmtId="165" fontId="64" fillId="18" borderId="0" applyNumberFormat="0" applyBorder="0" applyAlignment="0" applyProtection="0"/>
    <xf numFmtId="165" fontId="16" fillId="19" borderId="0" applyNumberFormat="0" applyBorder="0" applyAlignment="0" applyProtection="0"/>
    <xf numFmtId="165" fontId="16" fillId="20" borderId="0" applyNumberFormat="0" applyBorder="0" applyAlignment="0" applyProtection="0"/>
    <xf numFmtId="165" fontId="64" fillId="21" borderId="0" applyNumberFormat="0" applyBorder="0" applyAlignment="0" applyProtection="0"/>
    <xf numFmtId="165" fontId="64" fillId="22" borderId="0" applyNumberFormat="0" applyBorder="0" applyAlignment="0" applyProtection="0"/>
    <xf numFmtId="165" fontId="16" fillId="23" borderId="0" applyNumberFormat="0" applyBorder="0" applyAlignment="0" applyProtection="0"/>
    <xf numFmtId="165" fontId="16" fillId="24" borderId="0" applyNumberFormat="0" applyBorder="0" applyAlignment="0" applyProtection="0"/>
    <xf numFmtId="165" fontId="64" fillId="25" borderId="0" applyNumberFormat="0" applyBorder="0" applyAlignment="0" applyProtection="0"/>
    <xf numFmtId="165" fontId="64" fillId="26" borderId="0" applyNumberFormat="0" applyBorder="0" applyAlignment="0" applyProtection="0"/>
    <xf numFmtId="165" fontId="16" fillId="27" borderId="0" applyNumberFormat="0" applyBorder="0" applyAlignment="0" applyProtection="0"/>
    <xf numFmtId="165" fontId="16" fillId="28" borderId="0" applyNumberFormat="0" applyBorder="0" applyAlignment="0" applyProtection="0"/>
    <xf numFmtId="165" fontId="64" fillId="29" borderId="0" applyNumberFormat="0" applyBorder="0" applyAlignment="0" applyProtection="0"/>
    <xf numFmtId="165" fontId="64" fillId="30" borderId="0" applyNumberFormat="0" applyBorder="0" applyAlignment="0" applyProtection="0"/>
    <xf numFmtId="165" fontId="16" fillId="31" borderId="0" applyNumberFormat="0" applyBorder="0" applyAlignment="0" applyProtection="0"/>
    <xf numFmtId="165" fontId="16" fillId="32" borderId="0" applyNumberFormat="0" applyBorder="0" applyAlignment="0" applyProtection="0"/>
    <xf numFmtId="165" fontId="64" fillId="33" borderId="0" applyNumberFormat="0" applyBorder="0" applyAlignment="0" applyProtection="0"/>
    <xf numFmtId="165" fontId="64" fillId="34" borderId="0" applyNumberFormat="0" applyBorder="0" applyAlignment="0" applyProtection="0"/>
    <xf numFmtId="165" fontId="16" fillId="35" borderId="0" applyNumberFormat="0" applyBorder="0" applyAlignment="0" applyProtection="0"/>
    <xf numFmtId="165" fontId="16" fillId="36" borderId="0" applyNumberFormat="0" applyBorder="0" applyAlignment="0" applyProtection="0"/>
    <xf numFmtId="165" fontId="64" fillId="37" borderId="0" applyNumberFormat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33" fillId="0" borderId="0" applyNumberFormat="0" applyFill="0" applyBorder="0" applyAlignment="0" applyProtection="0"/>
    <xf numFmtId="0" fontId="51" fillId="0" borderId="11" applyNumberFormat="0" applyFill="0" applyAlignment="0" applyProtection="0"/>
    <xf numFmtId="0" fontId="52" fillId="0" borderId="12" applyNumberFormat="0" applyFill="0" applyAlignment="0" applyProtection="0"/>
    <xf numFmtId="0" fontId="53" fillId="0" borderId="13" applyNumberFormat="0" applyFill="0" applyAlignment="0" applyProtection="0"/>
    <xf numFmtId="0" fontId="53" fillId="0" borderId="0" applyNumberFormat="0" applyFill="0" applyBorder="0" applyAlignment="0" applyProtection="0"/>
    <xf numFmtId="0" fontId="54" fillId="7" borderId="0" applyNumberFormat="0" applyBorder="0" applyAlignment="0" applyProtection="0"/>
    <xf numFmtId="0" fontId="55" fillId="8" borderId="0" applyNumberFormat="0" applyBorder="0" applyAlignment="0" applyProtection="0"/>
    <xf numFmtId="0" fontId="56" fillId="9" borderId="0" applyNumberFormat="0" applyBorder="0" applyAlignment="0" applyProtection="0"/>
    <xf numFmtId="0" fontId="57" fillId="10" borderId="14" applyNumberFormat="0" applyAlignment="0" applyProtection="0"/>
    <xf numFmtId="0" fontId="58" fillId="11" borderId="15" applyNumberFormat="0" applyAlignment="0" applyProtection="0"/>
    <xf numFmtId="0" fontId="59" fillId="11" borderId="14" applyNumberFormat="0" applyAlignment="0" applyProtection="0"/>
    <xf numFmtId="0" fontId="60" fillId="0" borderId="16" applyNumberFormat="0" applyFill="0" applyAlignment="0" applyProtection="0"/>
    <xf numFmtId="0" fontId="61" fillId="12" borderId="17" applyNumberFormat="0" applyAlignment="0" applyProtection="0"/>
    <xf numFmtId="0" fontId="62" fillId="0" borderId="0" applyNumberFormat="0" applyFill="0" applyBorder="0" applyAlignment="0" applyProtection="0"/>
    <xf numFmtId="0" fontId="16" fillId="13" borderId="18" applyNumberFormat="0" applyFont="0" applyAlignment="0" applyProtection="0"/>
    <xf numFmtId="0" fontId="63" fillId="0" borderId="0" applyNumberFormat="0" applyFill="0" applyBorder="0" applyAlignment="0" applyProtection="0"/>
    <xf numFmtId="0" fontId="49" fillId="0" borderId="19" applyNumberFormat="0" applyFill="0" applyAlignment="0" applyProtection="0"/>
    <xf numFmtId="0" fontId="64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64" fillId="17" borderId="0" applyNumberFormat="0" applyBorder="0" applyAlignment="0" applyProtection="0"/>
    <xf numFmtId="0" fontId="64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64" fillId="21" borderId="0" applyNumberFormat="0" applyBorder="0" applyAlignment="0" applyProtection="0"/>
    <xf numFmtId="0" fontId="64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64" fillId="25" borderId="0" applyNumberFormat="0" applyBorder="0" applyAlignment="0" applyProtection="0"/>
    <xf numFmtId="0" fontId="64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64" fillId="29" borderId="0" applyNumberFormat="0" applyBorder="0" applyAlignment="0" applyProtection="0"/>
    <xf numFmtId="0" fontId="64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64" fillId="33" borderId="0" applyNumberFormat="0" applyBorder="0" applyAlignment="0" applyProtection="0"/>
    <xf numFmtId="0" fontId="64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64" fillId="37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6" fillId="0" borderId="0"/>
    <xf numFmtId="0" fontId="16" fillId="0" borderId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2" fillId="0" borderId="0"/>
    <xf numFmtId="165" fontId="12" fillId="0" borderId="0"/>
    <xf numFmtId="43" fontId="12" fillId="0" borderId="0" applyFon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2" fillId="0" borderId="0"/>
    <xf numFmtId="165" fontId="12" fillId="13" borderId="18" applyNumberFormat="0" applyFont="0" applyAlignment="0" applyProtection="0"/>
    <xf numFmtId="165" fontId="12" fillId="15" borderId="0" applyNumberFormat="0" applyBorder="0" applyAlignment="0" applyProtection="0"/>
    <xf numFmtId="165" fontId="12" fillId="16" borderId="0" applyNumberFormat="0" applyBorder="0" applyAlignment="0" applyProtection="0"/>
    <xf numFmtId="165" fontId="12" fillId="19" borderId="0" applyNumberFormat="0" applyBorder="0" applyAlignment="0" applyProtection="0"/>
    <xf numFmtId="165" fontId="12" fillId="20" borderId="0" applyNumberFormat="0" applyBorder="0" applyAlignment="0" applyProtection="0"/>
    <xf numFmtId="165" fontId="12" fillId="23" borderId="0" applyNumberFormat="0" applyBorder="0" applyAlignment="0" applyProtection="0"/>
    <xf numFmtId="165" fontId="12" fillId="24" borderId="0" applyNumberFormat="0" applyBorder="0" applyAlignment="0" applyProtection="0"/>
    <xf numFmtId="165" fontId="12" fillId="27" borderId="0" applyNumberFormat="0" applyBorder="0" applyAlignment="0" applyProtection="0"/>
    <xf numFmtId="165" fontId="12" fillId="28" borderId="0" applyNumberFormat="0" applyBorder="0" applyAlignment="0" applyProtection="0"/>
    <xf numFmtId="165" fontId="12" fillId="31" borderId="0" applyNumberFormat="0" applyBorder="0" applyAlignment="0" applyProtection="0"/>
    <xf numFmtId="165" fontId="12" fillId="32" borderId="0" applyNumberFormat="0" applyBorder="0" applyAlignment="0" applyProtection="0"/>
    <xf numFmtId="165" fontId="12" fillId="35" borderId="0" applyNumberFormat="0" applyBorder="0" applyAlignment="0" applyProtection="0"/>
    <xf numFmtId="165" fontId="12" fillId="36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13" borderId="18" applyNumberFormat="0" applyFont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2" fillId="0" borderId="0"/>
    <xf numFmtId="0" fontId="12" fillId="0" borderId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13" borderId="18" applyNumberFormat="0" applyFont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165" fontId="13" fillId="0" borderId="0"/>
    <xf numFmtId="165" fontId="12" fillId="0" borderId="0"/>
    <xf numFmtId="165" fontId="12" fillId="0" borderId="0"/>
    <xf numFmtId="43" fontId="12" fillId="0" borderId="0" applyFon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2" fillId="0" borderId="0"/>
    <xf numFmtId="165" fontId="12" fillId="13" borderId="18" applyNumberFormat="0" applyFont="0" applyAlignment="0" applyProtection="0"/>
    <xf numFmtId="165" fontId="12" fillId="15" borderId="0" applyNumberFormat="0" applyBorder="0" applyAlignment="0" applyProtection="0"/>
    <xf numFmtId="165" fontId="12" fillId="16" borderId="0" applyNumberFormat="0" applyBorder="0" applyAlignment="0" applyProtection="0"/>
    <xf numFmtId="165" fontId="12" fillId="19" borderId="0" applyNumberFormat="0" applyBorder="0" applyAlignment="0" applyProtection="0"/>
    <xf numFmtId="165" fontId="12" fillId="20" borderId="0" applyNumberFormat="0" applyBorder="0" applyAlignment="0" applyProtection="0"/>
    <xf numFmtId="165" fontId="12" fillId="23" borderId="0" applyNumberFormat="0" applyBorder="0" applyAlignment="0" applyProtection="0"/>
    <xf numFmtId="165" fontId="12" fillId="24" borderId="0" applyNumberFormat="0" applyBorder="0" applyAlignment="0" applyProtection="0"/>
    <xf numFmtId="165" fontId="12" fillId="27" borderId="0" applyNumberFormat="0" applyBorder="0" applyAlignment="0" applyProtection="0"/>
    <xf numFmtId="165" fontId="12" fillId="28" borderId="0" applyNumberFormat="0" applyBorder="0" applyAlignment="0" applyProtection="0"/>
    <xf numFmtId="165" fontId="12" fillId="31" borderId="0" applyNumberFormat="0" applyBorder="0" applyAlignment="0" applyProtection="0"/>
    <xf numFmtId="165" fontId="12" fillId="32" borderId="0" applyNumberFormat="0" applyBorder="0" applyAlignment="0" applyProtection="0"/>
    <xf numFmtId="165" fontId="12" fillId="35" borderId="0" applyNumberFormat="0" applyBorder="0" applyAlignment="0" applyProtection="0"/>
    <xf numFmtId="165" fontId="12" fillId="36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13" borderId="18" applyNumberFormat="0" applyFont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2" fillId="0" borderId="0"/>
    <xf numFmtId="0" fontId="12" fillId="0" borderId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2" fillId="0" borderId="0"/>
    <xf numFmtId="0" fontId="12" fillId="0" borderId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1" fillId="0" borderId="0"/>
    <xf numFmtId="165" fontId="11" fillId="0" borderId="0"/>
    <xf numFmtId="43" fontId="11" fillId="0" borderId="0" applyFon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1" fillId="0" borderId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1" fillId="13" borderId="18" applyNumberFormat="0" applyFont="0" applyAlignment="0" applyProtection="0"/>
    <xf numFmtId="165" fontId="11" fillId="15" borderId="0" applyNumberFormat="0" applyBorder="0" applyAlignment="0" applyProtection="0"/>
    <xf numFmtId="165" fontId="11" fillId="16" borderId="0" applyNumberFormat="0" applyBorder="0" applyAlignment="0" applyProtection="0"/>
    <xf numFmtId="165" fontId="11" fillId="19" borderId="0" applyNumberFormat="0" applyBorder="0" applyAlignment="0" applyProtection="0"/>
    <xf numFmtId="165" fontId="11" fillId="20" borderId="0" applyNumberFormat="0" applyBorder="0" applyAlignment="0" applyProtection="0"/>
    <xf numFmtId="165" fontId="11" fillId="23" borderId="0" applyNumberFormat="0" applyBorder="0" applyAlignment="0" applyProtection="0"/>
    <xf numFmtId="165" fontId="11" fillId="24" borderId="0" applyNumberFormat="0" applyBorder="0" applyAlignment="0" applyProtection="0"/>
    <xf numFmtId="165" fontId="11" fillId="27" borderId="0" applyNumberFormat="0" applyBorder="0" applyAlignment="0" applyProtection="0"/>
    <xf numFmtId="165" fontId="11" fillId="28" borderId="0" applyNumberFormat="0" applyBorder="0" applyAlignment="0" applyProtection="0"/>
    <xf numFmtId="165" fontId="11" fillId="31" borderId="0" applyNumberFormat="0" applyBorder="0" applyAlignment="0" applyProtection="0"/>
    <xf numFmtId="165" fontId="11" fillId="32" borderId="0" applyNumberFormat="0" applyBorder="0" applyAlignment="0" applyProtection="0"/>
    <xf numFmtId="165" fontId="11" fillId="35" borderId="0" applyNumberFormat="0" applyBorder="0" applyAlignment="0" applyProtection="0"/>
    <xf numFmtId="165" fontId="11" fillId="36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1" fillId="13" borderId="18" applyNumberFormat="0" applyFont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1" fillId="0" borderId="0"/>
    <xf numFmtId="0" fontId="11" fillId="0" borderId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13" borderId="18" applyNumberFormat="0" applyFont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1" fillId="0" borderId="0"/>
    <xf numFmtId="165" fontId="11" fillId="0" borderId="0"/>
    <xf numFmtId="43" fontId="11" fillId="0" borderId="0" applyFon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1" fillId="0" borderId="0"/>
    <xf numFmtId="165" fontId="11" fillId="13" borderId="18" applyNumberFormat="0" applyFont="0" applyAlignment="0" applyProtection="0"/>
    <xf numFmtId="165" fontId="11" fillId="15" borderId="0" applyNumberFormat="0" applyBorder="0" applyAlignment="0" applyProtection="0"/>
    <xf numFmtId="165" fontId="11" fillId="16" borderId="0" applyNumberFormat="0" applyBorder="0" applyAlignment="0" applyProtection="0"/>
    <xf numFmtId="165" fontId="11" fillId="19" borderId="0" applyNumberFormat="0" applyBorder="0" applyAlignment="0" applyProtection="0"/>
    <xf numFmtId="165" fontId="11" fillId="20" borderId="0" applyNumberFormat="0" applyBorder="0" applyAlignment="0" applyProtection="0"/>
    <xf numFmtId="165" fontId="11" fillId="23" borderId="0" applyNumberFormat="0" applyBorder="0" applyAlignment="0" applyProtection="0"/>
    <xf numFmtId="165" fontId="11" fillId="24" borderId="0" applyNumberFormat="0" applyBorder="0" applyAlignment="0" applyProtection="0"/>
    <xf numFmtId="165" fontId="11" fillId="27" borderId="0" applyNumberFormat="0" applyBorder="0" applyAlignment="0" applyProtection="0"/>
    <xf numFmtId="165" fontId="11" fillId="28" borderId="0" applyNumberFormat="0" applyBorder="0" applyAlignment="0" applyProtection="0"/>
    <xf numFmtId="165" fontId="11" fillId="31" borderId="0" applyNumberFormat="0" applyBorder="0" applyAlignment="0" applyProtection="0"/>
    <xf numFmtId="165" fontId="11" fillId="32" borderId="0" applyNumberFormat="0" applyBorder="0" applyAlignment="0" applyProtection="0"/>
    <xf numFmtId="165" fontId="11" fillId="35" borderId="0" applyNumberFormat="0" applyBorder="0" applyAlignment="0" applyProtection="0"/>
    <xf numFmtId="165" fontId="11" fillId="36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13" borderId="18" applyNumberFormat="0" applyFont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1" fillId="0" borderId="0"/>
    <xf numFmtId="0" fontId="11" fillId="0" borderId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1" fillId="0" borderId="0"/>
    <xf numFmtId="0" fontId="11" fillId="0" borderId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11" applyNumberFormat="0" applyFill="0" applyAlignment="0" applyProtection="0"/>
    <xf numFmtId="0" fontId="52" fillId="0" borderId="12" applyNumberFormat="0" applyFill="0" applyAlignment="0" applyProtection="0"/>
    <xf numFmtId="0" fontId="53" fillId="0" borderId="13" applyNumberFormat="0" applyFill="0" applyAlignment="0" applyProtection="0"/>
    <xf numFmtId="0" fontId="53" fillId="0" borderId="0" applyNumberFormat="0" applyFill="0" applyBorder="0" applyAlignment="0" applyProtection="0"/>
    <xf numFmtId="0" fontId="54" fillId="7" borderId="0" applyNumberFormat="0" applyBorder="0" applyAlignment="0" applyProtection="0"/>
    <xf numFmtId="0" fontId="55" fillId="8" borderId="0" applyNumberFormat="0" applyBorder="0" applyAlignment="0" applyProtection="0"/>
    <xf numFmtId="0" fontId="56" fillId="9" borderId="0" applyNumberFormat="0" applyBorder="0" applyAlignment="0" applyProtection="0"/>
    <xf numFmtId="0" fontId="57" fillId="10" borderId="14" applyNumberFormat="0" applyAlignment="0" applyProtection="0"/>
    <xf numFmtId="0" fontId="58" fillId="11" borderId="15" applyNumberFormat="0" applyAlignment="0" applyProtection="0"/>
    <xf numFmtId="0" fontId="59" fillId="11" borderId="14" applyNumberFormat="0" applyAlignment="0" applyProtection="0"/>
    <xf numFmtId="0" fontId="60" fillId="0" borderId="16" applyNumberFormat="0" applyFill="0" applyAlignment="0" applyProtection="0"/>
    <xf numFmtId="0" fontId="61" fillId="12" borderId="17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9" fillId="0" borderId="19" applyNumberFormat="0" applyFill="0" applyAlignment="0" applyProtection="0"/>
    <xf numFmtId="0" fontId="64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64" fillId="17" borderId="0" applyNumberFormat="0" applyBorder="0" applyAlignment="0" applyProtection="0"/>
    <xf numFmtId="0" fontId="64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64" fillId="21" borderId="0" applyNumberFormat="0" applyBorder="0" applyAlignment="0" applyProtection="0"/>
    <xf numFmtId="0" fontId="64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64" fillId="25" borderId="0" applyNumberFormat="0" applyBorder="0" applyAlignment="0" applyProtection="0"/>
    <xf numFmtId="0" fontId="64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64" fillId="29" borderId="0" applyNumberFormat="0" applyBorder="0" applyAlignment="0" applyProtection="0"/>
    <xf numFmtId="0" fontId="64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64" fillId="33" borderId="0" applyNumberFormat="0" applyBorder="0" applyAlignment="0" applyProtection="0"/>
    <xf numFmtId="0" fontId="64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64" fillId="37" borderId="0" applyNumberFormat="0" applyBorder="0" applyAlignment="0" applyProtection="0"/>
    <xf numFmtId="0" fontId="10" fillId="0" borderId="0"/>
    <xf numFmtId="0" fontId="13" fillId="0" borderId="0"/>
    <xf numFmtId="0" fontId="10" fillId="0" borderId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165" fontId="10" fillId="15" borderId="0" applyNumberFormat="0" applyBorder="0" applyAlignment="0" applyProtection="0"/>
    <xf numFmtId="165" fontId="10" fillId="15" borderId="0" applyNumberFormat="0" applyBorder="0" applyAlignment="0" applyProtection="0"/>
    <xf numFmtId="0" fontId="67" fillId="38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67" fillId="38" borderId="0" applyNumberFormat="0" applyBorder="0" applyAlignment="0" applyProtection="0"/>
    <xf numFmtId="0" fontId="10" fillId="15" borderId="0" applyNumberFormat="0" applyBorder="0" applyAlignment="0" applyProtection="0"/>
    <xf numFmtId="165" fontId="13" fillId="15" borderId="0" applyNumberFormat="0" applyBorder="0" applyAlignment="0" applyProtection="0"/>
    <xf numFmtId="0" fontId="67" fillId="38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165" fontId="10" fillId="19" borderId="0" applyNumberFormat="0" applyBorder="0" applyAlignment="0" applyProtection="0"/>
    <xf numFmtId="165" fontId="10" fillId="19" borderId="0" applyNumberFormat="0" applyBorder="0" applyAlignment="0" applyProtection="0"/>
    <xf numFmtId="0" fontId="67" fillId="3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67" fillId="39" borderId="0" applyNumberFormat="0" applyBorder="0" applyAlignment="0" applyProtection="0"/>
    <xf numFmtId="0" fontId="10" fillId="19" borderId="0" applyNumberFormat="0" applyBorder="0" applyAlignment="0" applyProtection="0"/>
    <xf numFmtId="165" fontId="13" fillId="19" borderId="0" applyNumberFormat="0" applyBorder="0" applyAlignment="0" applyProtection="0"/>
    <xf numFmtId="0" fontId="67" fillId="3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165" fontId="10" fillId="23" borderId="0" applyNumberFormat="0" applyBorder="0" applyAlignment="0" applyProtection="0"/>
    <xf numFmtId="165" fontId="10" fillId="23" borderId="0" applyNumberFormat="0" applyBorder="0" applyAlignment="0" applyProtection="0"/>
    <xf numFmtId="0" fontId="67" fillId="40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67" fillId="40" borderId="0" applyNumberFormat="0" applyBorder="0" applyAlignment="0" applyProtection="0"/>
    <xf numFmtId="0" fontId="10" fillId="23" borderId="0" applyNumberFormat="0" applyBorder="0" applyAlignment="0" applyProtection="0"/>
    <xf numFmtId="165" fontId="13" fillId="23" borderId="0" applyNumberFormat="0" applyBorder="0" applyAlignment="0" applyProtection="0"/>
    <xf numFmtId="0" fontId="67" fillId="40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165" fontId="10" fillId="27" borderId="0" applyNumberFormat="0" applyBorder="0" applyAlignment="0" applyProtection="0"/>
    <xf numFmtId="165" fontId="10" fillId="27" borderId="0" applyNumberFormat="0" applyBorder="0" applyAlignment="0" applyProtection="0"/>
    <xf numFmtId="0" fontId="67" fillId="41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67" fillId="41" borderId="0" applyNumberFormat="0" applyBorder="0" applyAlignment="0" applyProtection="0"/>
    <xf numFmtId="0" fontId="10" fillId="27" borderId="0" applyNumberFormat="0" applyBorder="0" applyAlignment="0" applyProtection="0"/>
    <xf numFmtId="165" fontId="13" fillId="27" borderId="0" applyNumberFormat="0" applyBorder="0" applyAlignment="0" applyProtection="0"/>
    <xf numFmtId="0" fontId="67" fillId="41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165" fontId="10" fillId="31" borderId="0" applyNumberFormat="0" applyBorder="0" applyAlignment="0" applyProtection="0"/>
    <xf numFmtId="165" fontId="10" fillId="31" borderId="0" applyNumberFormat="0" applyBorder="0" applyAlignment="0" applyProtection="0"/>
    <xf numFmtId="0" fontId="67" fillId="42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67" fillId="42" borderId="0" applyNumberFormat="0" applyBorder="0" applyAlignment="0" applyProtection="0"/>
    <xf numFmtId="0" fontId="10" fillId="31" borderId="0" applyNumberFormat="0" applyBorder="0" applyAlignment="0" applyProtection="0"/>
    <xf numFmtId="165" fontId="13" fillId="31" borderId="0" applyNumberFormat="0" applyBorder="0" applyAlignment="0" applyProtection="0"/>
    <xf numFmtId="0" fontId="67" fillId="42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165" fontId="10" fillId="35" borderId="0" applyNumberFormat="0" applyBorder="0" applyAlignment="0" applyProtection="0"/>
    <xf numFmtId="165" fontId="10" fillId="35" borderId="0" applyNumberFormat="0" applyBorder="0" applyAlignment="0" applyProtection="0"/>
    <xf numFmtId="0" fontId="67" fillId="43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67" fillId="43" borderId="0" applyNumberFormat="0" applyBorder="0" applyAlignment="0" applyProtection="0"/>
    <xf numFmtId="0" fontId="10" fillId="35" borderId="0" applyNumberFormat="0" applyBorder="0" applyAlignment="0" applyProtection="0"/>
    <xf numFmtId="165" fontId="13" fillId="35" borderId="0" applyNumberFormat="0" applyBorder="0" applyAlignment="0" applyProtection="0"/>
    <xf numFmtId="0" fontId="67" fillId="43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67" fillId="44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67" fillId="44" borderId="0" applyNumberFormat="0" applyBorder="0" applyAlignment="0" applyProtection="0"/>
    <xf numFmtId="0" fontId="10" fillId="16" borderId="0" applyNumberFormat="0" applyBorder="0" applyAlignment="0" applyProtection="0"/>
    <xf numFmtId="165" fontId="13" fillId="16" borderId="0" applyNumberFormat="0" applyBorder="0" applyAlignment="0" applyProtection="0"/>
    <xf numFmtId="0" fontId="67" fillId="44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67" fillId="45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67" fillId="45" borderId="0" applyNumberFormat="0" applyBorder="0" applyAlignment="0" applyProtection="0"/>
    <xf numFmtId="0" fontId="10" fillId="20" borderId="0" applyNumberFormat="0" applyBorder="0" applyAlignment="0" applyProtection="0"/>
    <xf numFmtId="165" fontId="13" fillId="20" borderId="0" applyNumberFormat="0" applyBorder="0" applyAlignment="0" applyProtection="0"/>
    <xf numFmtId="0" fontId="67" fillId="45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67" fillId="46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67" fillId="46" borderId="0" applyNumberFormat="0" applyBorder="0" applyAlignment="0" applyProtection="0"/>
    <xf numFmtId="0" fontId="10" fillId="24" borderId="0" applyNumberFormat="0" applyBorder="0" applyAlignment="0" applyProtection="0"/>
    <xf numFmtId="165" fontId="13" fillId="24" borderId="0" applyNumberFormat="0" applyBorder="0" applyAlignment="0" applyProtection="0"/>
    <xf numFmtId="0" fontId="67" fillId="46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67" fillId="41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67" fillId="41" borderId="0" applyNumberFormat="0" applyBorder="0" applyAlignment="0" applyProtection="0"/>
    <xf numFmtId="0" fontId="10" fillId="28" borderId="0" applyNumberFormat="0" applyBorder="0" applyAlignment="0" applyProtection="0"/>
    <xf numFmtId="165" fontId="13" fillId="28" borderId="0" applyNumberFormat="0" applyBorder="0" applyAlignment="0" applyProtection="0"/>
    <xf numFmtId="0" fontId="67" fillId="41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67" fillId="44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67" fillId="44" borderId="0" applyNumberFormat="0" applyBorder="0" applyAlignment="0" applyProtection="0"/>
    <xf numFmtId="0" fontId="10" fillId="32" borderId="0" applyNumberFormat="0" applyBorder="0" applyAlignment="0" applyProtection="0"/>
    <xf numFmtId="165" fontId="13" fillId="32" borderId="0" applyNumberFormat="0" applyBorder="0" applyAlignment="0" applyProtection="0"/>
    <xf numFmtId="0" fontId="67" fillId="44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5" fontId="10" fillId="36" borderId="0" applyNumberFormat="0" applyBorder="0" applyAlignment="0" applyProtection="0"/>
    <xf numFmtId="165" fontId="10" fillId="36" borderId="0" applyNumberFormat="0" applyBorder="0" applyAlignment="0" applyProtection="0"/>
    <xf numFmtId="0" fontId="67" fillId="47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67" fillId="47" borderId="0" applyNumberFormat="0" applyBorder="0" applyAlignment="0" applyProtection="0"/>
    <xf numFmtId="0" fontId="10" fillId="36" borderId="0" applyNumberFormat="0" applyBorder="0" applyAlignment="0" applyProtection="0"/>
    <xf numFmtId="165" fontId="13" fillId="36" borderId="0" applyNumberFormat="0" applyBorder="0" applyAlignment="0" applyProtection="0"/>
    <xf numFmtId="0" fontId="67" fillId="47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64" fillId="17" borderId="0" applyNumberFormat="0" applyBorder="0" applyAlignment="0" applyProtection="0"/>
    <xf numFmtId="165" fontId="64" fillId="17" borderId="0" applyNumberFormat="0" applyBorder="0" applyAlignment="0" applyProtection="0"/>
    <xf numFmtId="0" fontId="68" fillId="48" borderId="0" applyNumberFormat="0" applyBorder="0" applyAlignment="0" applyProtection="0"/>
    <xf numFmtId="0" fontId="68" fillId="48" borderId="0" applyNumberFormat="0" applyBorder="0" applyAlignment="0" applyProtection="0"/>
    <xf numFmtId="0" fontId="64" fillId="21" borderId="0" applyNumberFormat="0" applyBorder="0" applyAlignment="0" applyProtection="0"/>
    <xf numFmtId="165" fontId="64" fillId="21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4" fillId="25" borderId="0" applyNumberFormat="0" applyBorder="0" applyAlignment="0" applyProtection="0"/>
    <xf numFmtId="165" fontId="64" fillId="25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4" fillId="29" borderId="0" applyNumberFormat="0" applyBorder="0" applyAlignment="0" applyProtection="0"/>
    <xf numFmtId="165" fontId="64" fillId="2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4" fillId="33" borderId="0" applyNumberFormat="0" applyBorder="0" applyAlignment="0" applyProtection="0"/>
    <xf numFmtId="165" fontId="64" fillId="33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4" fillId="37" borderId="0" applyNumberFormat="0" applyBorder="0" applyAlignment="0" applyProtection="0"/>
    <xf numFmtId="165" fontId="64" fillId="37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4" fillId="14" borderId="0" applyNumberFormat="0" applyBorder="0" applyAlignment="0" applyProtection="0"/>
    <xf numFmtId="165" fontId="64" fillId="14" borderId="0" applyNumberFormat="0" applyBorder="0" applyAlignment="0" applyProtection="0"/>
    <xf numFmtId="0" fontId="68" fillId="52" borderId="0" applyNumberFormat="0" applyBorder="0" applyAlignment="0" applyProtection="0"/>
    <xf numFmtId="0" fontId="68" fillId="52" borderId="0" applyNumberFormat="0" applyBorder="0" applyAlignment="0" applyProtection="0"/>
    <xf numFmtId="0" fontId="64" fillId="18" borderId="0" applyNumberFormat="0" applyBorder="0" applyAlignment="0" applyProtection="0"/>
    <xf numFmtId="165" fontId="64" fillId="18" borderId="0" applyNumberFormat="0" applyBorder="0" applyAlignment="0" applyProtection="0"/>
    <xf numFmtId="0" fontId="68" fillId="53" borderId="0" applyNumberFormat="0" applyBorder="0" applyAlignment="0" applyProtection="0"/>
    <xf numFmtId="0" fontId="68" fillId="53" borderId="0" applyNumberFormat="0" applyBorder="0" applyAlignment="0" applyProtection="0"/>
    <xf numFmtId="0" fontId="64" fillId="22" borderId="0" applyNumberFormat="0" applyBorder="0" applyAlignment="0" applyProtection="0"/>
    <xf numFmtId="165" fontId="64" fillId="22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64" fillId="26" borderId="0" applyNumberFormat="0" applyBorder="0" applyAlignment="0" applyProtection="0"/>
    <xf numFmtId="165" fontId="64" fillId="26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4" fillId="30" borderId="0" applyNumberFormat="0" applyBorder="0" applyAlignment="0" applyProtection="0"/>
    <xf numFmtId="165" fontId="64" fillId="3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4" fillId="34" borderId="0" applyNumberFormat="0" applyBorder="0" applyAlignment="0" applyProtection="0"/>
    <xf numFmtId="165" fontId="64" fillId="34" borderId="0" applyNumberFormat="0" applyBorder="0" applyAlignment="0" applyProtection="0"/>
    <xf numFmtId="0" fontId="68" fillId="55" borderId="0" applyNumberFormat="0" applyBorder="0" applyAlignment="0" applyProtection="0"/>
    <xf numFmtId="0" fontId="68" fillId="55" borderId="0" applyNumberFormat="0" applyBorder="0" applyAlignment="0" applyProtection="0"/>
    <xf numFmtId="0" fontId="32" fillId="0" borderId="0" applyNumberFormat="0" applyFill="0" applyBorder="0" applyAlignment="0" applyProtection="0"/>
    <xf numFmtId="0" fontId="55" fillId="8" borderId="0" applyNumberFormat="0" applyBorder="0" applyAlignment="0" applyProtection="0"/>
    <xf numFmtId="165" fontId="55" fillId="8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59" fillId="11" borderId="14" applyNumberFormat="0" applyAlignment="0" applyProtection="0"/>
    <xf numFmtId="165" fontId="59" fillId="11" borderId="14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61" fillId="12" borderId="17" applyNumberFormat="0" applyAlignment="0" applyProtection="0"/>
    <xf numFmtId="165" fontId="61" fillId="12" borderId="17" applyNumberFormat="0" applyAlignment="0" applyProtection="0"/>
    <xf numFmtId="0" fontId="71" fillId="57" borderId="22" applyNumberFormat="0" applyAlignment="0" applyProtection="0"/>
    <xf numFmtId="0" fontId="71" fillId="57" borderId="22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54" fillId="7" borderId="0" applyNumberFormat="0" applyBorder="0" applyAlignment="0" applyProtection="0"/>
    <xf numFmtId="165" fontId="54" fillId="7" borderId="0" applyNumberFormat="0" applyBorder="0" applyAlignment="0" applyProtection="0"/>
    <xf numFmtId="0" fontId="73" fillId="40" borderId="0" applyNumberFormat="0" applyBorder="0" applyAlignment="0" applyProtection="0"/>
    <xf numFmtId="0" fontId="73" fillId="40" borderId="0" applyNumberFormat="0" applyBorder="0" applyAlignment="0" applyProtection="0"/>
    <xf numFmtId="0" fontId="51" fillId="0" borderId="11" applyNumberFormat="0" applyFill="0" applyAlignment="0" applyProtection="0"/>
    <xf numFmtId="165" fontId="51" fillId="0" borderId="11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52" fillId="0" borderId="12" applyNumberFormat="0" applyFill="0" applyAlignment="0" applyProtection="0"/>
    <xf numFmtId="165" fontId="52" fillId="0" borderId="12" applyNumberFormat="0" applyFill="0" applyAlignment="0" applyProtection="0"/>
    <xf numFmtId="0" fontId="75" fillId="0" borderId="24" applyNumberFormat="0" applyFill="0" applyAlignment="0" applyProtection="0"/>
    <xf numFmtId="0" fontId="75" fillId="0" borderId="24" applyNumberFormat="0" applyFill="0" applyAlignment="0" applyProtection="0"/>
    <xf numFmtId="0" fontId="53" fillId="0" borderId="13" applyNumberFormat="0" applyFill="0" applyAlignment="0" applyProtection="0"/>
    <xf numFmtId="165" fontId="53" fillId="0" borderId="13" applyNumberFormat="0" applyFill="0" applyAlignment="0" applyProtection="0"/>
    <xf numFmtId="0" fontId="76" fillId="0" borderId="25" applyNumberFormat="0" applyFill="0" applyAlignment="0" applyProtection="0"/>
    <xf numFmtId="0" fontId="76" fillId="0" borderId="25" applyNumberFormat="0" applyFill="0" applyAlignment="0" applyProtection="0"/>
    <xf numFmtId="0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>
      <alignment vertical="top"/>
      <protection locked="0"/>
    </xf>
    <xf numFmtId="0" fontId="57" fillId="10" borderId="14" applyNumberFormat="0" applyAlignment="0" applyProtection="0"/>
    <xf numFmtId="165" fontId="57" fillId="10" borderId="14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60" fillId="0" borderId="16" applyNumberFormat="0" applyFill="0" applyAlignment="0" applyProtection="0"/>
    <xf numFmtId="165" fontId="60" fillId="0" borderId="16" applyNumberFormat="0" applyFill="0" applyAlignment="0" applyProtection="0"/>
    <xf numFmtId="0" fontId="79" fillId="0" borderId="26" applyNumberFormat="0" applyFill="0" applyAlignment="0" applyProtection="0"/>
    <xf numFmtId="0" fontId="79" fillId="0" borderId="26" applyNumberFormat="0" applyFill="0" applyAlignment="0" applyProtection="0"/>
    <xf numFmtId="0" fontId="56" fillId="9" borderId="0" applyNumberFormat="0" applyBorder="0" applyAlignment="0" applyProtection="0"/>
    <xf numFmtId="165" fontId="56" fillId="9" borderId="0" applyNumberFormat="0" applyBorder="0" applyAlignment="0" applyProtection="0"/>
    <xf numFmtId="0" fontId="80" fillId="58" borderId="0" applyNumberFormat="0" applyBorder="0" applyAlignment="0" applyProtection="0"/>
    <xf numFmtId="0" fontId="80" fillId="5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26" fillId="0" borderId="0"/>
    <xf numFmtId="0" fontId="10" fillId="0" borderId="0"/>
    <xf numFmtId="0" fontId="32" fillId="0" borderId="0"/>
    <xf numFmtId="0" fontId="10" fillId="0" borderId="0"/>
    <xf numFmtId="0" fontId="10" fillId="0" borderId="0"/>
    <xf numFmtId="0" fontId="32" fillId="0" borderId="0"/>
    <xf numFmtId="165" fontId="10" fillId="0" borderId="0"/>
    <xf numFmtId="165" fontId="10" fillId="0" borderId="0"/>
    <xf numFmtId="0" fontId="3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32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3" borderId="18" applyNumberFormat="0" applyFont="0" applyAlignment="0" applyProtection="0"/>
    <xf numFmtId="0" fontId="10" fillId="13" borderId="18" applyNumberFormat="0" applyFont="0" applyAlignment="0" applyProtection="0"/>
    <xf numFmtId="0" fontId="10" fillId="13" borderId="18" applyNumberFormat="0" applyFont="0" applyAlignment="0" applyProtection="0"/>
    <xf numFmtId="0" fontId="10" fillId="13" borderId="18" applyNumberFormat="0" applyFont="0" applyAlignment="0" applyProtection="0"/>
    <xf numFmtId="0" fontId="10" fillId="13" borderId="18" applyNumberFormat="0" applyFont="0" applyAlignment="0" applyProtection="0"/>
    <xf numFmtId="0" fontId="10" fillId="13" borderId="18" applyNumberFormat="0" applyFont="0" applyAlignment="0" applyProtection="0"/>
    <xf numFmtId="165" fontId="10" fillId="13" borderId="18" applyNumberFormat="0" applyFont="0" applyAlignment="0" applyProtection="0"/>
    <xf numFmtId="0" fontId="81" fillId="59" borderId="27" applyNumberFormat="0" applyFont="0" applyAlignment="0" applyProtection="0"/>
    <xf numFmtId="165" fontId="10" fillId="13" borderId="18" applyNumberFormat="0" applyFont="0" applyAlignment="0" applyProtection="0"/>
    <xf numFmtId="0" fontId="32" fillId="59" borderId="27" applyNumberFormat="0" applyFont="0" applyAlignment="0" applyProtection="0"/>
    <xf numFmtId="0" fontId="10" fillId="13" borderId="18" applyNumberFormat="0" applyFont="0" applyAlignment="0" applyProtection="0"/>
    <xf numFmtId="0" fontId="10" fillId="13" borderId="18" applyNumberFormat="0" applyFont="0" applyAlignment="0" applyProtection="0"/>
    <xf numFmtId="0" fontId="10" fillId="13" borderId="18" applyNumberFormat="0" applyFont="0" applyAlignment="0" applyProtection="0"/>
    <xf numFmtId="0" fontId="81" fillId="59" borderId="27" applyNumberFormat="0" applyFont="0" applyAlignment="0" applyProtection="0"/>
    <xf numFmtId="0" fontId="10" fillId="13" borderId="18" applyNumberFormat="0" applyFont="0" applyAlignment="0" applyProtection="0"/>
    <xf numFmtId="165" fontId="13" fillId="13" borderId="18" applyNumberFormat="0" applyFont="0" applyAlignment="0" applyProtection="0"/>
    <xf numFmtId="0" fontId="32" fillId="59" borderId="27" applyNumberFormat="0" applyFont="0" applyAlignment="0" applyProtection="0"/>
    <xf numFmtId="0" fontId="10" fillId="13" borderId="18" applyNumberFormat="0" applyFont="0" applyAlignment="0" applyProtection="0"/>
    <xf numFmtId="0" fontId="32" fillId="59" borderId="27" applyNumberFormat="0" applyFont="0" applyAlignment="0" applyProtection="0"/>
    <xf numFmtId="0" fontId="10" fillId="13" borderId="18" applyNumberFormat="0" applyFont="0" applyAlignment="0" applyProtection="0"/>
    <xf numFmtId="0" fontId="10" fillId="13" borderId="18" applyNumberFormat="0" applyFont="0" applyAlignment="0" applyProtection="0"/>
    <xf numFmtId="0" fontId="10" fillId="13" borderId="18" applyNumberFormat="0" applyFont="0" applyAlignment="0" applyProtection="0"/>
    <xf numFmtId="0" fontId="10" fillId="13" borderId="18" applyNumberFormat="0" applyFont="0" applyAlignment="0" applyProtection="0"/>
    <xf numFmtId="0" fontId="58" fillId="11" borderId="15" applyNumberFormat="0" applyAlignment="0" applyProtection="0"/>
    <xf numFmtId="165" fontId="58" fillId="11" borderId="15" applyNumberForma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2" fillId="2" borderId="29" applyFill="0" applyProtection="0">
      <alignment horizontal="center" wrapText="1"/>
    </xf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49" fillId="0" borderId="19" applyNumberFormat="0" applyFill="0" applyAlignment="0" applyProtection="0"/>
    <xf numFmtId="165" fontId="49" fillId="0" borderId="19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49" fontId="86" fillId="60" borderId="0" applyBorder="0" applyProtection="0">
      <alignment horizontal="left" vertical="top" wrapText="1"/>
    </xf>
    <xf numFmtId="0" fontId="10" fillId="0" borderId="0"/>
    <xf numFmtId="165" fontId="50" fillId="0" borderId="0" applyNumberFormat="0" applyFill="0" applyBorder="0" applyAlignment="0" applyProtection="0"/>
    <xf numFmtId="0" fontId="34" fillId="0" borderId="11" applyNumberFormat="0" applyFill="0" applyAlignment="0" applyProtection="0"/>
    <xf numFmtId="0" fontId="35" fillId="0" borderId="12" applyNumberFormat="0" applyFill="0" applyAlignment="0" applyProtection="0"/>
    <xf numFmtId="0" fontId="36" fillId="0" borderId="13" applyNumberFormat="0" applyFill="0" applyAlignment="0" applyProtection="0"/>
    <xf numFmtId="0" fontId="36" fillId="0" borderId="0" applyNumberFormat="0" applyFill="0" applyBorder="0" applyAlignment="0" applyProtection="0"/>
    <xf numFmtId="0" fontId="37" fillId="7" borderId="0" applyNumberFormat="0" applyBorder="0" applyAlignment="0" applyProtection="0"/>
    <xf numFmtId="0" fontId="38" fillId="8" borderId="0" applyNumberFormat="0" applyBorder="0" applyAlignment="0" applyProtection="0"/>
    <xf numFmtId="0" fontId="39" fillId="9" borderId="0" applyNumberFormat="0" applyBorder="0" applyAlignment="0" applyProtection="0"/>
    <xf numFmtId="0" fontId="40" fillId="10" borderId="14" applyNumberFormat="0" applyAlignment="0" applyProtection="0"/>
    <xf numFmtId="0" fontId="41" fillId="11" borderId="15" applyNumberFormat="0" applyAlignment="0" applyProtection="0"/>
    <xf numFmtId="0" fontId="42" fillId="11" borderId="14" applyNumberFormat="0" applyAlignment="0" applyProtection="0"/>
    <xf numFmtId="0" fontId="43" fillId="0" borderId="16" applyNumberFormat="0" applyFill="0" applyAlignment="0" applyProtection="0"/>
    <xf numFmtId="0" fontId="44" fillId="12" borderId="17" applyNumberFormat="0" applyAlignment="0" applyProtection="0"/>
    <xf numFmtId="0" fontId="45" fillId="0" borderId="0" applyNumberFormat="0" applyFill="0" applyBorder="0" applyAlignment="0" applyProtection="0"/>
    <xf numFmtId="0" fontId="13" fillId="13" borderId="18" applyNumberFormat="0" applyFont="0" applyAlignment="0" applyProtection="0"/>
    <xf numFmtId="0" fontId="46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48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48" fillId="29" borderId="0" applyNumberFormat="0" applyBorder="0" applyAlignment="0" applyProtection="0"/>
    <xf numFmtId="0" fontId="48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48" fillId="37" borderId="0" applyNumberFormat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32" fillId="59" borderId="27" applyNumberFormat="0" applyFont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1" fillId="59" borderId="27" applyNumberFormat="0" applyFont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3" fillId="0" borderId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1" fillId="59" borderId="27" applyNumberFormat="0" applyFont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82" fillId="56" borderId="28" applyNumberFormat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84" fillId="0" borderId="30" applyNumberFormat="0" applyFill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70" fillId="56" borderId="21" applyNumberFormat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0" fillId="56" borderId="21" applyNumberFormat="0" applyAlignment="0" applyProtection="0"/>
    <xf numFmtId="0" fontId="32" fillId="59" borderId="27" applyNumberFormat="0" applyFont="0" applyAlignment="0" applyProtection="0"/>
    <xf numFmtId="0" fontId="32" fillId="2" borderId="29" applyFill="0" applyProtection="0">
      <alignment horizontal="center" wrapText="1"/>
    </xf>
    <xf numFmtId="0" fontId="78" fillId="43" borderId="21" applyNumberFormat="0" applyAlignment="0" applyProtection="0"/>
    <xf numFmtId="0" fontId="78" fillId="43" borderId="21" applyNumberFormat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84" fillId="0" borderId="30" applyNumberFormat="0" applyFill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3" fillId="0" borderId="0" applyFont="0" applyFill="0" applyBorder="0" applyAlignment="0" applyProtection="0"/>
    <xf numFmtId="0" fontId="10" fillId="0" borderId="0"/>
    <xf numFmtId="0" fontId="10" fillId="0" borderId="0"/>
    <xf numFmtId="0" fontId="32" fillId="59" borderId="27" applyNumberFormat="0" applyFont="0" applyAlignment="0" applyProtection="0"/>
    <xf numFmtId="43" fontId="10" fillId="0" borderId="0" applyFont="0" applyFill="0" applyBorder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2" fillId="56" borderId="28" applyNumberFormat="0" applyAlignment="0" applyProtection="0"/>
    <xf numFmtId="0" fontId="84" fillId="0" borderId="30" applyNumberFormat="0" applyFill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82" fillId="56" borderId="28" applyNumberFormat="0" applyAlignment="0" applyProtection="0"/>
    <xf numFmtId="0" fontId="70" fillId="56" borderId="21" applyNumberFormat="0" applyAlignment="0" applyProtection="0"/>
    <xf numFmtId="0" fontId="82" fillId="56" borderId="28" applyNumberFormat="0" applyAlignment="0" applyProtection="0"/>
    <xf numFmtId="0" fontId="32" fillId="59" borderId="27" applyNumberFormat="0" applyFon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32" fillId="59" borderId="27" applyNumberFormat="0" applyFont="0" applyAlignment="0" applyProtection="0"/>
    <xf numFmtId="0" fontId="84" fillId="0" borderId="30" applyNumberFormat="0" applyFill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0" fillId="56" borderId="21" applyNumberForma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0" fillId="56" borderId="21" applyNumberForma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59" borderId="27" applyNumberFormat="0" applyFont="0" applyAlignment="0" applyProtection="0"/>
    <xf numFmtId="43" fontId="10" fillId="0" borderId="0" applyFont="0" applyFill="0" applyBorder="0" applyAlignment="0" applyProtection="0"/>
    <xf numFmtId="0" fontId="81" fillId="59" borderId="27" applyNumberFormat="0" applyFont="0" applyAlignment="0" applyProtection="0"/>
    <xf numFmtId="0" fontId="10" fillId="0" borderId="0"/>
    <xf numFmtId="0" fontId="70" fillId="56" borderId="21" applyNumberFormat="0" applyAlignment="0" applyProtection="0"/>
    <xf numFmtId="0" fontId="78" fillId="43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1" fillId="59" borderId="27" applyNumberFormat="0" applyFont="0" applyAlignment="0" applyProtection="0"/>
    <xf numFmtId="0" fontId="82" fillId="56" borderId="28" applyNumberFormat="0" applyAlignment="0" applyProtection="0"/>
    <xf numFmtId="0" fontId="32" fillId="59" borderId="27" applyNumberFormat="0" applyFont="0" applyAlignment="0" applyProtection="0"/>
    <xf numFmtId="0" fontId="32" fillId="2" borderId="29" applyFill="0" applyProtection="0">
      <alignment horizontal="center" wrapText="1"/>
    </xf>
    <xf numFmtId="0" fontId="32" fillId="59" borderId="27" applyNumberFormat="0" applyFont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1" fillId="59" borderId="27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4" fillId="0" borderId="30" applyNumberFormat="0" applyFill="0" applyAlignment="0" applyProtection="0"/>
    <xf numFmtId="0" fontId="32" fillId="2" borderId="29" applyFill="0" applyProtection="0">
      <alignment horizontal="center" wrapText="1"/>
    </xf>
    <xf numFmtId="0" fontId="82" fillId="56" borderId="28" applyNumberFormat="0" applyAlignment="0" applyProtection="0"/>
    <xf numFmtId="0" fontId="78" fillId="43" borderId="21" applyNumberFormat="0" applyAlignment="0" applyProtection="0"/>
    <xf numFmtId="0" fontId="84" fillId="0" borderId="30" applyNumberFormat="0" applyFill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3" fillId="0" borderId="0"/>
    <xf numFmtId="0" fontId="10" fillId="0" borderId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165" fontId="10" fillId="15" borderId="0" applyNumberFormat="0" applyBorder="0" applyAlignment="0" applyProtection="0"/>
    <xf numFmtId="165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165" fontId="10" fillId="19" borderId="0" applyNumberFormat="0" applyBorder="0" applyAlignment="0" applyProtection="0"/>
    <xf numFmtId="165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165" fontId="10" fillId="23" borderId="0" applyNumberFormat="0" applyBorder="0" applyAlignment="0" applyProtection="0"/>
    <xf numFmtId="165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165" fontId="10" fillId="27" borderId="0" applyNumberFormat="0" applyBorder="0" applyAlignment="0" applyProtection="0"/>
    <xf numFmtId="165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165" fontId="10" fillId="31" borderId="0" applyNumberFormat="0" applyBorder="0" applyAlignment="0" applyProtection="0"/>
    <xf numFmtId="165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165" fontId="10" fillId="35" borderId="0" applyNumberFormat="0" applyBorder="0" applyAlignment="0" applyProtection="0"/>
    <xf numFmtId="165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165" fontId="10" fillId="16" borderId="0" applyNumberFormat="0" applyBorder="0" applyAlignment="0" applyProtection="0"/>
    <xf numFmtId="165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165" fontId="10" fillId="20" borderId="0" applyNumberFormat="0" applyBorder="0" applyAlignment="0" applyProtection="0"/>
    <xf numFmtId="165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165" fontId="10" fillId="24" borderId="0" applyNumberFormat="0" applyBorder="0" applyAlignment="0" applyProtection="0"/>
    <xf numFmtId="165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65" fontId="10" fillId="28" borderId="0" applyNumberFormat="0" applyBorder="0" applyAlignment="0" applyProtection="0"/>
    <xf numFmtId="165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165" fontId="10" fillId="32" borderId="0" applyNumberFormat="0" applyBorder="0" applyAlignment="0" applyProtection="0"/>
    <xf numFmtId="165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5" fontId="10" fillId="36" borderId="0" applyNumberFormat="0" applyBorder="0" applyAlignment="0" applyProtection="0"/>
    <xf numFmtId="165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64" fillId="25" borderId="0" applyNumberFormat="0" applyBorder="0" applyAlignment="0" applyProtection="0"/>
    <xf numFmtId="0" fontId="64" fillId="25" borderId="0" applyNumberFormat="0" applyBorder="0" applyAlignment="0" applyProtection="0"/>
    <xf numFmtId="0" fontId="64" fillId="29" borderId="0" applyNumberFormat="0" applyBorder="0" applyAlignment="0" applyProtection="0"/>
    <xf numFmtId="0" fontId="64" fillId="29" borderId="0" applyNumberFormat="0" applyBorder="0" applyAlignment="0" applyProtection="0"/>
    <xf numFmtId="0" fontId="64" fillId="33" borderId="0" applyNumberFormat="0" applyBorder="0" applyAlignment="0" applyProtection="0"/>
    <xf numFmtId="0" fontId="64" fillId="33" borderId="0" applyNumberFormat="0" applyBorder="0" applyAlignment="0" applyProtection="0"/>
    <xf numFmtId="0" fontId="64" fillId="37" borderId="0" applyNumberFormat="0" applyBorder="0" applyAlignment="0" applyProtection="0"/>
    <xf numFmtId="0" fontId="64" fillId="37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64" fillId="26" borderId="0" applyNumberFormat="0" applyBorder="0" applyAlignment="0" applyProtection="0"/>
    <xf numFmtId="0" fontId="64" fillId="26" borderId="0" applyNumberFormat="0" applyBorder="0" applyAlignment="0" applyProtection="0"/>
    <xf numFmtId="0" fontId="64" fillId="30" borderId="0" applyNumberFormat="0" applyBorder="0" applyAlignment="0" applyProtection="0"/>
    <xf numFmtId="0" fontId="64" fillId="30" borderId="0" applyNumberFormat="0" applyBorder="0" applyAlignment="0" applyProtection="0"/>
    <xf numFmtId="0" fontId="64" fillId="34" borderId="0" applyNumberFormat="0" applyBorder="0" applyAlignment="0" applyProtection="0"/>
    <xf numFmtId="0" fontId="64" fillId="34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59" fillId="11" borderId="14" applyNumberFormat="0" applyAlignment="0" applyProtection="0"/>
    <xf numFmtId="0" fontId="70" fillId="56" borderId="21" applyNumberFormat="0" applyAlignment="0" applyProtection="0"/>
    <xf numFmtId="0" fontId="59" fillId="11" borderId="14" applyNumberFormat="0" applyAlignment="0" applyProtection="0"/>
    <xf numFmtId="0" fontId="70" fillId="56" borderId="21" applyNumberFormat="0" applyAlignment="0" applyProtection="0"/>
    <xf numFmtId="0" fontId="61" fillId="12" borderId="17" applyNumberFormat="0" applyAlignment="0" applyProtection="0"/>
    <xf numFmtId="0" fontId="61" fillId="12" borderId="17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7" fillId="10" borderId="14" applyNumberFormat="0" applyAlignment="0" applyProtection="0"/>
    <xf numFmtId="0" fontId="78" fillId="43" borderId="21" applyNumberFormat="0" applyAlignment="0" applyProtection="0"/>
    <xf numFmtId="0" fontId="57" fillId="10" borderId="14" applyNumberFormat="0" applyAlignment="0" applyProtection="0"/>
    <xf numFmtId="0" fontId="78" fillId="43" borderId="21" applyNumberFormat="0" applyAlignment="0" applyProtection="0"/>
    <xf numFmtId="0" fontId="60" fillId="0" borderId="16" applyNumberFormat="0" applyFill="0" applyAlignment="0" applyProtection="0"/>
    <xf numFmtId="0" fontId="60" fillId="0" borderId="16" applyNumberFormat="0" applyFill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32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3" borderId="18" applyNumberFormat="0" applyFont="0" applyAlignment="0" applyProtection="0"/>
    <xf numFmtId="0" fontId="10" fillId="13" borderId="18" applyNumberFormat="0" applyFont="0" applyAlignment="0" applyProtection="0"/>
    <xf numFmtId="0" fontId="10" fillId="13" borderId="18" applyNumberFormat="0" applyFont="0" applyAlignment="0" applyProtection="0"/>
    <xf numFmtId="0" fontId="10" fillId="13" borderId="18" applyNumberFormat="0" applyFont="0" applyAlignment="0" applyProtection="0"/>
    <xf numFmtId="0" fontId="10" fillId="13" borderId="18" applyNumberFormat="0" applyFont="0" applyAlignment="0" applyProtection="0"/>
    <xf numFmtId="0" fontId="10" fillId="13" borderId="18" applyNumberFormat="0" applyFont="0" applyAlignment="0" applyProtection="0"/>
    <xf numFmtId="165" fontId="10" fillId="13" borderId="18" applyNumberFormat="0" applyFont="0" applyAlignment="0" applyProtection="0"/>
    <xf numFmtId="0" fontId="81" fillId="59" borderId="27" applyNumberFormat="0" applyFont="0" applyAlignment="0" applyProtection="0"/>
    <xf numFmtId="165" fontId="10" fillId="13" borderId="18" applyNumberFormat="0" applyFont="0" applyAlignment="0" applyProtection="0"/>
    <xf numFmtId="0" fontId="32" fillId="59" borderId="27" applyNumberFormat="0" applyFont="0" applyAlignment="0" applyProtection="0"/>
    <xf numFmtId="0" fontId="10" fillId="13" borderId="18" applyNumberFormat="0" applyFont="0" applyAlignment="0" applyProtection="0"/>
    <xf numFmtId="0" fontId="10" fillId="13" borderId="18" applyNumberFormat="0" applyFont="0" applyAlignment="0" applyProtection="0"/>
    <xf numFmtId="0" fontId="10" fillId="13" borderId="18" applyNumberFormat="0" applyFont="0" applyAlignment="0" applyProtection="0"/>
    <xf numFmtId="0" fontId="81" fillId="59" borderId="27" applyNumberFormat="0" applyFont="0" applyAlignment="0" applyProtection="0"/>
    <xf numFmtId="0" fontId="10" fillId="13" borderId="18" applyNumberFormat="0" applyFont="0" applyAlignment="0" applyProtection="0"/>
    <xf numFmtId="0" fontId="32" fillId="59" borderId="27" applyNumberFormat="0" applyFont="0" applyAlignment="0" applyProtection="0"/>
    <xf numFmtId="0" fontId="10" fillId="13" borderId="18" applyNumberFormat="0" applyFont="0" applyAlignment="0" applyProtection="0"/>
    <xf numFmtId="0" fontId="32" fillId="59" borderId="27" applyNumberFormat="0" applyFont="0" applyAlignment="0" applyProtection="0"/>
    <xf numFmtId="0" fontId="10" fillId="13" borderId="18" applyNumberFormat="0" applyFont="0" applyAlignment="0" applyProtection="0"/>
    <xf numFmtId="0" fontId="10" fillId="13" borderId="18" applyNumberFormat="0" applyFont="0" applyAlignment="0" applyProtection="0"/>
    <xf numFmtId="0" fontId="10" fillId="13" borderId="18" applyNumberFormat="0" applyFont="0" applyAlignment="0" applyProtection="0"/>
    <xf numFmtId="0" fontId="10" fillId="13" borderId="18" applyNumberFormat="0" applyFont="0" applyAlignment="0" applyProtection="0"/>
    <xf numFmtId="0" fontId="58" fillId="11" borderId="15" applyNumberFormat="0" applyAlignment="0" applyProtection="0"/>
    <xf numFmtId="0" fontId="82" fillId="56" borderId="28" applyNumberFormat="0" applyAlignment="0" applyProtection="0"/>
    <xf numFmtId="0" fontId="58" fillId="11" borderId="15" applyNumberFormat="0" applyAlignment="0" applyProtection="0"/>
    <xf numFmtId="0" fontId="82" fillId="56" borderId="28" applyNumberForma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0" fontId="49" fillId="0" borderId="19" applyNumberFormat="0" applyFill="0" applyAlignment="0" applyProtection="0"/>
    <xf numFmtId="0" fontId="84" fillId="0" borderId="30" applyNumberFormat="0" applyFill="0" applyAlignment="0" applyProtection="0"/>
    <xf numFmtId="0" fontId="49" fillId="0" borderId="19" applyNumberFormat="0" applyFill="0" applyAlignment="0" applyProtection="0"/>
    <xf numFmtId="0" fontId="84" fillId="0" borderId="30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0" fillId="0" borderId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32" fillId="59" borderId="27" applyNumberFormat="0" applyFont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1" fillId="59" borderId="27" applyNumberFormat="0" applyFont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1" fillId="59" borderId="27" applyNumberFormat="0" applyFont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82" fillId="56" borderId="28" applyNumberFormat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84" fillId="0" borderId="30" applyNumberFormat="0" applyFill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70" fillId="56" borderId="21" applyNumberFormat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0" fillId="56" borderId="21" applyNumberFormat="0" applyAlignment="0" applyProtection="0"/>
    <xf numFmtId="0" fontId="32" fillId="59" borderId="27" applyNumberFormat="0" applyFont="0" applyAlignment="0" applyProtection="0"/>
    <xf numFmtId="0" fontId="32" fillId="2" borderId="29" applyFill="0" applyProtection="0">
      <alignment horizontal="center" wrapText="1"/>
    </xf>
    <xf numFmtId="0" fontId="78" fillId="43" borderId="21" applyNumberFormat="0" applyAlignment="0" applyProtection="0"/>
    <xf numFmtId="0" fontId="78" fillId="43" borderId="21" applyNumberFormat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84" fillId="0" borderId="30" applyNumberFormat="0" applyFill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3" fillId="0" borderId="0" applyFont="0" applyFill="0" applyBorder="0" applyAlignment="0" applyProtection="0"/>
    <xf numFmtId="0" fontId="10" fillId="0" borderId="0"/>
    <xf numFmtId="0" fontId="10" fillId="0" borderId="0"/>
    <xf numFmtId="0" fontId="32" fillId="59" borderId="27" applyNumberFormat="0" applyFont="0" applyAlignment="0" applyProtection="0"/>
    <xf numFmtId="43" fontId="10" fillId="0" borderId="0" applyFont="0" applyFill="0" applyBorder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2" fillId="56" borderId="28" applyNumberFormat="0" applyAlignment="0" applyProtection="0"/>
    <xf numFmtId="0" fontId="84" fillId="0" borderId="30" applyNumberFormat="0" applyFill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82" fillId="56" borderId="28" applyNumberFormat="0" applyAlignment="0" applyProtection="0"/>
    <xf numFmtId="0" fontId="70" fillId="56" borderId="21" applyNumberFormat="0" applyAlignment="0" applyProtection="0"/>
    <xf numFmtId="0" fontId="82" fillId="56" borderId="28" applyNumberFormat="0" applyAlignment="0" applyProtection="0"/>
    <xf numFmtId="0" fontId="32" fillId="59" borderId="27" applyNumberFormat="0" applyFon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32" fillId="59" borderId="27" applyNumberFormat="0" applyFont="0" applyAlignment="0" applyProtection="0"/>
    <xf numFmtId="0" fontId="84" fillId="0" borderId="30" applyNumberFormat="0" applyFill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0" fillId="56" borderId="21" applyNumberForma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0" fillId="56" borderId="21" applyNumberForma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1" fillId="59" borderId="27" applyNumberFormat="0" applyFont="0" applyAlignment="0" applyProtection="0"/>
    <xf numFmtId="0" fontId="84" fillId="0" borderId="30" applyNumberFormat="0" applyFill="0" applyAlignment="0" applyProtection="0"/>
    <xf numFmtId="0" fontId="32" fillId="2" borderId="29" applyFill="0" applyProtection="0">
      <alignment horizontal="center" wrapText="1"/>
    </xf>
    <xf numFmtId="0" fontId="82" fillId="56" borderId="28" applyNumberFormat="0" applyAlignment="0" applyProtection="0"/>
    <xf numFmtId="0" fontId="84" fillId="0" borderId="30" applyNumberFormat="0" applyFill="0" applyAlignment="0" applyProtection="0"/>
    <xf numFmtId="0" fontId="70" fillId="56" borderId="21" applyNumberFormat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13" borderId="18" applyNumberFormat="0" applyFont="0" applyAlignment="0" applyProtection="0"/>
    <xf numFmtId="0" fontId="10" fillId="0" borderId="0"/>
    <xf numFmtId="0" fontId="87" fillId="0" borderId="0" applyNumberFormat="0" applyFill="0" applyBorder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13" borderId="18" applyNumberFormat="0" applyFont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13" borderId="18" applyNumberFormat="0" applyFont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81" fillId="59" borderId="27" applyNumberFormat="0" applyFon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32" fillId="59" borderId="27" applyNumberFormat="0" applyFont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1" fillId="59" borderId="27" applyNumberFormat="0" applyFont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1" fillId="59" borderId="27" applyNumberFormat="0" applyFont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82" fillId="56" borderId="28" applyNumberFormat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84" fillId="0" borderId="30" applyNumberFormat="0" applyFill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70" fillId="56" borderId="21" applyNumberFormat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0" fillId="56" borderId="21" applyNumberFormat="0" applyAlignment="0" applyProtection="0"/>
    <xf numFmtId="0" fontId="32" fillId="59" borderId="27" applyNumberFormat="0" applyFont="0" applyAlignment="0" applyProtection="0"/>
    <xf numFmtId="0" fontId="32" fillId="2" borderId="29" applyFill="0" applyProtection="0">
      <alignment horizontal="center" wrapText="1"/>
    </xf>
    <xf numFmtId="0" fontId="78" fillId="43" borderId="21" applyNumberFormat="0" applyAlignment="0" applyProtection="0"/>
    <xf numFmtId="0" fontId="78" fillId="43" borderId="21" applyNumberFormat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84" fillId="0" borderId="30" applyNumberFormat="0" applyFill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70" fillId="56" borderId="21" applyNumberFormat="0" applyAlignment="0" applyProtection="0"/>
    <xf numFmtId="0" fontId="78" fillId="43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1" fillId="59" borderId="27" applyNumberFormat="0" applyFont="0" applyAlignment="0" applyProtection="0"/>
    <xf numFmtId="0" fontId="82" fillId="56" borderId="28" applyNumberFormat="0" applyAlignment="0" applyProtection="0"/>
    <xf numFmtId="0" fontId="32" fillId="59" borderId="27" applyNumberFormat="0" applyFont="0" applyAlignment="0" applyProtection="0"/>
    <xf numFmtId="0" fontId="32" fillId="2" borderId="29" applyFill="0" applyProtection="0">
      <alignment horizontal="center" wrapText="1"/>
    </xf>
    <xf numFmtId="0" fontId="32" fillId="59" borderId="27" applyNumberFormat="0" applyFont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1" fillId="59" borderId="27" applyNumberFormat="0" applyFont="0" applyAlignment="0" applyProtection="0"/>
    <xf numFmtId="0" fontId="84" fillId="0" borderId="30" applyNumberFormat="0" applyFill="0" applyAlignment="0" applyProtection="0"/>
    <xf numFmtId="0" fontId="32" fillId="2" borderId="29" applyFill="0" applyProtection="0">
      <alignment horizontal="center" wrapText="1"/>
    </xf>
    <xf numFmtId="0" fontId="82" fillId="56" borderId="28" applyNumberFormat="0" applyAlignment="0" applyProtection="0"/>
    <xf numFmtId="0" fontId="78" fillId="43" borderId="21" applyNumberFormat="0" applyAlignment="0" applyProtection="0"/>
    <xf numFmtId="0" fontId="84" fillId="0" borderId="30" applyNumberFormat="0" applyFill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32" fillId="59" borderId="27" applyNumberFormat="0" applyFont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1" fillId="59" borderId="27" applyNumberFormat="0" applyFont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1" fillId="59" borderId="27" applyNumberFormat="0" applyFont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82" fillId="56" borderId="28" applyNumberFormat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84" fillId="0" borderId="30" applyNumberFormat="0" applyFill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70" fillId="56" borderId="21" applyNumberFormat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0" fillId="56" borderId="21" applyNumberFormat="0" applyAlignment="0" applyProtection="0"/>
    <xf numFmtId="0" fontId="32" fillId="59" borderId="27" applyNumberFormat="0" applyFont="0" applyAlignment="0" applyProtection="0"/>
    <xf numFmtId="0" fontId="32" fillId="2" borderId="29" applyFill="0" applyProtection="0">
      <alignment horizontal="center" wrapText="1"/>
    </xf>
    <xf numFmtId="0" fontId="78" fillId="43" borderId="21" applyNumberFormat="0" applyAlignment="0" applyProtection="0"/>
    <xf numFmtId="0" fontId="78" fillId="43" borderId="21" applyNumberFormat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84" fillId="0" borderId="30" applyNumberFormat="0" applyFill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32" fillId="59" borderId="27" applyNumberFormat="0" applyFon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2" fillId="56" borderId="28" applyNumberFormat="0" applyAlignment="0" applyProtection="0"/>
    <xf numFmtId="0" fontId="84" fillId="0" borderId="30" applyNumberFormat="0" applyFill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82" fillId="56" borderId="28" applyNumberFormat="0" applyAlignment="0" applyProtection="0"/>
    <xf numFmtId="0" fontId="70" fillId="56" borderId="21" applyNumberFormat="0" applyAlignment="0" applyProtection="0"/>
    <xf numFmtId="0" fontId="82" fillId="56" borderId="28" applyNumberFormat="0" applyAlignment="0" applyProtection="0"/>
    <xf numFmtId="0" fontId="32" fillId="59" borderId="27" applyNumberFormat="0" applyFon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32" fillId="59" borderId="27" applyNumberFormat="0" applyFont="0" applyAlignment="0" applyProtection="0"/>
    <xf numFmtId="0" fontId="84" fillId="0" borderId="30" applyNumberFormat="0" applyFill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0" fillId="56" borderId="21" applyNumberForma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0" fillId="56" borderId="21" applyNumberForma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1" fillId="59" borderId="27" applyNumberFormat="0" applyFont="0" applyAlignment="0" applyProtection="0"/>
    <xf numFmtId="0" fontId="84" fillId="0" borderId="30" applyNumberFormat="0" applyFill="0" applyAlignment="0" applyProtection="0"/>
    <xf numFmtId="0" fontId="32" fillId="2" borderId="29" applyFill="0" applyProtection="0">
      <alignment horizontal="center" wrapText="1"/>
    </xf>
    <xf numFmtId="0" fontId="82" fillId="56" borderId="28" applyNumberFormat="0" applyAlignment="0" applyProtection="0"/>
    <xf numFmtId="0" fontId="84" fillId="0" borderId="30" applyNumberFormat="0" applyFill="0" applyAlignment="0" applyProtection="0"/>
    <xf numFmtId="0" fontId="70" fillId="56" borderId="21" applyNumberFormat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78" fillId="43" borderId="21" applyNumberFormat="0" applyAlignment="0" applyProtection="0"/>
    <xf numFmtId="0" fontId="78" fillId="43" borderId="21" applyNumberFormat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70" fillId="56" borderId="21" applyNumberFormat="0" applyAlignment="0" applyProtection="0"/>
    <xf numFmtId="0" fontId="70" fillId="56" borderId="21" applyNumberForma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81" fillId="59" borderId="27" applyNumberFormat="0" applyFon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32" fillId="59" borderId="27" applyNumberFormat="0" applyFont="0" applyAlignment="0" applyProtection="0"/>
    <xf numFmtId="0" fontId="82" fillId="56" borderId="28" applyNumberFormat="0" applyAlignment="0" applyProtection="0"/>
    <xf numFmtId="0" fontId="82" fillId="56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165" fontId="8" fillId="0" borderId="0"/>
    <xf numFmtId="165" fontId="8" fillId="0" borderId="0"/>
    <xf numFmtId="43" fontId="8" fillId="0" borderId="0" applyFont="0" applyFill="0" applyBorder="0" applyAlignment="0" applyProtection="0"/>
    <xf numFmtId="165" fontId="8" fillId="0" borderId="0"/>
    <xf numFmtId="165" fontId="8" fillId="13" borderId="18" applyNumberFormat="0" applyFont="0" applyAlignment="0" applyProtection="0"/>
    <xf numFmtId="165" fontId="8" fillId="15" borderId="0" applyNumberFormat="0" applyBorder="0" applyAlignment="0" applyProtection="0"/>
    <xf numFmtId="165" fontId="8" fillId="16" borderId="0" applyNumberFormat="0" applyBorder="0" applyAlignment="0" applyProtection="0"/>
    <xf numFmtId="165" fontId="8" fillId="19" borderId="0" applyNumberFormat="0" applyBorder="0" applyAlignment="0" applyProtection="0"/>
    <xf numFmtId="165" fontId="8" fillId="20" borderId="0" applyNumberFormat="0" applyBorder="0" applyAlignment="0" applyProtection="0"/>
    <xf numFmtId="165" fontId="8" fillId="23" borderId="0" applyNumberFormat="0" applyBorder="0" applyAlignment="0" applyProtection="0"/>
    <xf numFmtId="165" fontId="8" fillId="24" borderId="0" applyNumberFormat="0" applyBorder="0" applyAlignment="0" applyProtection="0"/>
    <xf numFmtId="165" fontId="8" fillId="27" borderId="0" applyNumberFormat="0" applyBorder="0" applyAlignment="0" applyProtection="0"/>
    <xf numFmtId="165" fontId="8" fillId="28" borderId="0" applyNumberFormat="0" applyBorder="0" applyAlignment="0" applyProtection="0"/>
    <xf numFmtId="165" fontId="8" fillId="31" borderId="0" applyNumberFormat="0" applyBorder="0" applyAlignment="0" applyProtection="0"/>
    <xf numFmtId="165" fontId="8" fillId="32" borderId="0" applyNumberFormat="0" applyBorder="0" applyAlignment="0" applyProtection="0"/>
    <xf numFmtId="165" fontId="8" fillId="35" borderId="0" applyNumberFormat="0" applyBorder="0" applyAlignment="0" applyProtection="0"/>
    <xf numFmtId="165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3" borderId="18" applyNumberFormat="0" applyFont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" fillId="0" borderId="0"/>
    <xf numFmtId="0" fontId="8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8" fillId="0" borderId="0"/>
    <xf numFmtId="165" fontId="8" fillId="0" borderId="0"/>
    <xf numFmtId="43" fontId="8" fillId="0" borderId="0" applyFont="0" applyFill="0" applyBorder="0" applyAlignment="0" applyProtection="0"/>
    <xf numFmtId="165" fontId="8" fillId="0" borderId="0"/>
    <xf numFmtId="165" fontId="8" fillId="13" borderId="18" applyNumberFormat="0" applyFont="0" applyAlignment="0" applyProtection="0"/>
    <xf numFmtId="165" fontId="8" fillId="15" borderId="0" applyNumberFormat="0" applyBorder="0" applyAlignment="0" applyProtection="0"/>
    <xf numFmtId="165" fontId="8" fillId="16" borderId="0" applyNumberFormat="0" applyBorder="0" applyAlignment="0" applyProtection="0"/>
    <xf numFmtId="165" fontId="8" fillId="19" borderId="0" applyNumberFormat="0" applyBorder="0" applyAlignment="0" applyProtection="0"/>
    <xf numFmtId="165" fontId="8" fillId="20" borderId="0" applyNumberFormat="0" applyBorder="0" applyAlignment="0" applyProtection="0"/>
    <xf numFmtId="165" fontId="8" fillId="23" borderId="0" applyNumberFormat="0" applyBorder="0" applyAlignment="0" applyProtection="0"/>
    <xf numFmtId="165" fontId="8" fillId="24" borderId="0" applyNumberFormat="0" applyBorder="0" applyAlignment="0" applyProtection="0"/>
    <xf numFmtId="165" fontId="8" fillId="27" borderId="0" applyNumberFormat="0" applyBorder="0" applyAlignment="0" applyProtection="0"/>
    <xf numFmtId="165" fontId="8" fillId="28" borderId="0" applyNumberFormat="0" applyBorder="0" applyAlignment="0" applyProtection="0"/>
    <xf numFmtId="165" fontId="8" fillId="31" borderId="0" applyNumberFormat="0" applyBorder="0" applyAlignment="0" applyProtection="0"/>
    <xf numFmtId="165" fontId="8" fillId="32" borderId="0" applyNumberFormat="0" applyBorder="0" applyAlignment="0" applyProtection="0"/>
    <xf numFmtId="165" fontId="8" fillId="35" borderId="0" applyNumberFormat="0" applyBorder="0" applyAlignment="0" applyProtection="0"/>
    <xf numFmtId="165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3" borderId="18" applyNumberFormat="0" applyFont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3" borderId="18" applyNumberFormat="0" applyFont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165" fontId="8" fillId="0" borderId="0"/>
    <xf numFmtId="165" fontId="8" fillId="0" borderId="0"/>
    <xf numFmtId="43" fontId="8" fillId="0" borderId="0" applyFont="0" applyFill="0" applyBorder="0" applyAlignment="0" applyProtection="0"/>
    <xf numFmtId="165" fontId="8" fillId="0" borderId="0"/>
    <xf numFmtId="165" fontId="8" fillId="13" borderId="18" applyNumberFormat="0" applyFont="0" applyAlignment="0" applyProtection="0"/>
    <xf numFmtId="165" fontId="8" fillId="15" borderId="0" applyNumberFormat="0" applyBorder="0" applyAlignment="0" applyProtection="0"/>
    <xf numFmtId="165" fontId="8" fillId="16" borderId="0" applyNumberFormat="0" applyBorder="0" applyAlignment="0" applyProtection="0"/>
    <xf numFmtId="165" fontId="8" fillId="19" borderId="0" applyNumberFormat="0" applyBorder="0" applyAlignment="0" applyProtection="0"/>
    <xf numFmtId="165" fontId="8" fillId="20" borderId="0" applyNumberFormat="0" applyBorder="0" applyAlignment="0" applyProtection="0"/>
    <xf numFmtId="165" fontId="8" fillId="23" borderId="0" applyNumberFormat="0" applyBorder="0" applyAlignment="0" applyProtection="0"/>
    <xf numFmtId="165" fontId="8" fillId="24" borderId="0" applyNumberFormat="0" applyBorder="0" applyAlignment="0" applyProtection="0"/>
    <xf numFmtId="165" fontId="8" fillId="27" borderId="0" applyNumberFormat="0" applyBorder="0" applyAlignment="0" applyProtection="0"/>
    <xf numFmtId="165" fontId="8" fillId="28" borderId="0" applyNumberFormat="0" applyBorder="0" applyAlignment="0" applyProtection="0"/>
    <xf numFmtId="165" fontId="8" fillId="31" borderId="0" applyNumberFormat="0" applyBorder="0" applyAlignment="0" applyProtection="0"/>
    <xf numFmtId="165" fontId="8" fillId="32" borderId="0" applyNumberFormat="0" applyBorder="0" applyAlignment="0" applyProtection="0"/>
    <xf numFmtId="165" fontId="8" fillId="35" borderId="0" applyNumberFormat="0" applyBorder="0" applyAlignment="0" applyProtection="0"/>
    <xf numFmtId="165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3" borderId="18" applyNumberFormat="0" applyFont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/>
    <xf numFmtId="165" fontId="8" fillId="0" borderId="0"/>
    <xf numFmtId="43" fontId="8" fillId="0" borderId="0" applyFont="0" applyFill="0" applyBorder="0" applyAlignment="0" applyProtection="0"/>
    <xf numFmtId="165" fontId="8" fillId="0" borderId="0"/>
    <xf numFmtId="165" fontId="8" fillId="13" borderId="18" applyNumberFormat="0" applyFont="0" applyAlignment="0" applyProtection="0"/>
    <xf numFmtId="165" fontId="8" fillId="15" borderId="0" applyNumberFormat="0" applyBorder="0" applyAlignment="0" applyProtection="0"/>
    <xf numFmtId="165" fontId="8" fillId="16" borderId="0" applyNumberFormat="0" applyBorder="0" applyAlignment="0" applyProtection="0"/>
    <xf numFmtId="165" fontId="8" fillId="19" borderId="0" applyNumberFormat="0" applyBorder="0" applyAlignment="0" applyProtection="0"/>
    <xf numFmtId="165" fontId="8" fillId="20" borderId="0" applyNumberFormat="0" applyBorder="0" applyAlignment="0" applyProtection="0"/>
    <xf numFmtId="165" fontId="8" fillId="23" borderId="0" applyNumberFormat="0" applyBorder="0" applyAlignment="0" applyProtection="0"/>
    <xf numFmtId="165" fontId="8" fillId="24" borderId="0" applyNumberFormat="0" applyBorder="0" applyAlignment="0" applyProtection="0"/>
    <xf numFmtId="165" fontId="8" fillId="27" borderId="0" applyNumberFormat="0" applyBorder="0" applyAlignment="0" applyProtection="0"/>
    <xf numFmtId="165" fontId="8" fillId="28" borderId="0" applyNumberFormat="0" applyBorder="0" applyAlignment="0" applyProtection="0"/>
    <xf numFmtId="165" fontId="8" fillId="31" borderId="0" applyNumberFormat="0" applyBorder="0" applyAlignment="0" applyProtection="0"/>
    <xf numFmtId="165" fontId="8" fillId="32" borderId="0" applyNumberFormat="0" applyBorder="0" applyAlignment="0" applyProtection="0"/>
    <xf numFmtId="165" fontId="8" fillId="35" borderId="0" applyNumberFormat="0" applyBorder="0" applyAlignment="0" applyProtection="0"/>
    <xf numFmtId="165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3" borderId="18" applyNumberFormat="0" applyFont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3" borderId="18" applyNumberFormat="0" applyFont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165" fontId="8" fillId="0" borderId="0"/>
    <xf numFmtId="165" fontId="8" fillId="0" borderId="0"/>
    <xf numFmtId="43" fontId="8" fillId="0" borderId="0" applyFont="0" applyFill="0" applyBorder="0" applyAlignment="0" applyProtection="0"/>
    <xf numFmtId="165" fontId="8" fillId="0" borderId="0"/>
    <xf numFmtId="165" fontId="8" fillId="13" borderId="18" applyNumberFormat="0" applyFont="0" applyAlignment="0" applyProtection="0"/>
    <xf numFmtId="165" fontId="8" fillId="15" borderId="0" applyNumberFormat="0" applyBorder="0" applyAlignment="0" applyProtection="0"/>
    <xf numFmtId="165" fontId="8" fillId="16" borderId="0" applyNumberFormat="0" applyBorder="0" applyAlignment="0" applyProtection="0"/>
    <xf numFmtId="165" fontId="8" fillId="19" borderId="0" applyNumberFormat="0" applyBorder="0" applyAlignment="0" applyProtection="0"/>
    <xf numFmtId="165" fontId="8" fillId="20" borderId="0" applyNumberFormat="0" applyBorder="0" applyAlignment="0" applyProtection="0"/>
    <xf numFmtId="165" fontId="8" fillId="23" borderId="0" applyNumberFormat="0" applyBorder="0" applyAlignment="0" applyProtection="0"/>
    <xf numFmtId="165" fontId="8" fillId="24" borderId="0" applyNumberFormat="0" applyBorder="0" applyAlignment="0" applyProtection="0"/>
    <xf numFmtId="165" fontId="8" fillId="27" borderId="0" applyNumberFormat="0" applyBorder="0" applyAlignment="0" applyProtection="0"/>
    <xf numFmtId="165" fontId="8" fillId="28" borderId="0" applyNumberFormat="0" applyBorder="0" applyAlignment="0" applyProtection="0"/>
    <xf numFmtId="165" fontId="8" fillId="31" borderId="0" applyNumberFormat="0" applyBorder="0" applyAlignment="0" applyProtection="0"/>
    <xf numFmtId="165" fontId="8" fillId="32" borderId="0" applyNumberFormat="0" applyBorder="0" applyAlignment="0" applyProtection="0"/>
    <xf numFmtId="165" fontId="8" fillId="35" borderId="0" applyNumberFormat="0" applyBorder="0" applyAlignment="0" applyProtection="0"/>
    <xf numFmtId="165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3" borderId="18" applyNumberFormat="0" applyFont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" fillId="0" borderId="0"/>
    <xf numFmtId="0" fontId="8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5" fontId="8" fillId="16" borderId="0" applyNumberFormat="0" applyBorder="0" applyAlignment="0" applyProtection="0"/>
    <xf numFmtId="165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165" fontId="8" fillId="20" borderId="0" applyNumberFormat="0" applyBorder="0" applyAlignment="0" applyProtection="0"/>
    <xf numFmtId="165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165" fontId="8" fillId="24" borderId="0" applyNumberFormat="0" applyBorder="0" applyAlignment="0" applyProtection="0"/>
    <xf numFmtId="165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165" fontId="8" fillId="28" borderId="0" applyNumberFormat="0" applyBorder="0" applyAlignment="0" applyProtection="0"/>
    <xf numFmtId="165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165" fontId="8" fillId="32" borderId="0" applyNumberFormat="0" applyBorder="0" applyAlignment="0" applyProtection="0"/>
    <xf numFmtId="165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5" fontId="8" fillId="36" borderId="0" applyNumberFormat="0" applyBorder="0" applyAlignment="0" applyProtection="0"/>
    <xf numFmtId="165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/>
    <xf numFmtId="165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/>
    <xf numFmtId="0" fontId="8" fillId="0" borderId="0"/>
    <xf numFmtId="0" fontId="8" fillId="0" borderId="0"/>
    <xf numFmtId="165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/>
    <xf numFmtId="0" fontId="8" fillId="0" borderId="0"/>
    <xf numFmtId="165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165" fontId="8" fillId="13" borderId="18" applyNumberFormat="0" applyFont="0" applyAlignment="0" applyProtection="0"/>
    <xf numFmtId="165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65" fontId="8" fillId="16" borderId="0" applyNumberFormat="0" applyBorder="0" applyAlignment="0" applyProtection="0"/>
    <xf numFmtId="165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165" fontId="8" fillId="20" borderId="0" applyNumberFormat="0" applyBorder="0" applyAlignment="0" applyProtection="0"/>
    <xf numFmtId="165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165" fontId="8" fillId="24" borderId="0" applyNumberFormat="0" applyBorder="0" applyAlignment="0" applyProtection="0"/>
    <xf numFmtId="165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165" fontId="8" fillId="28" borderId="0" applyNumberFormat="0" applyBorder="0" applyAlignment="0" applyProtection="0"/>
    <xf numFmtId="165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165" fontId="8" fillId="32" borderId="0" applyNumberFormat="0" applyBorder="0" applyAlignment="0" applyProtection="0"/>
    <xf numFmtId="165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5" fontId="8" fillId="36" borderId="0" applyNumberFormat="0" applyBorder="0" applyAlignment="0" applyProtection="0"/>
    <xf numFmtId="165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/>
    <xf numFmtId="165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/>
    <xf numFmtId="0" fontId="8" fillId="0" borderId="0"/>
    <xf numFmtId="165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/>
    <xf numFmtId="0" fontId="8" fillId="0" borderId="0"/>
    <xf numFmtId="165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165" fontId="8" fillId="13" borderId="18" applyNumberFormat="0" applyFont="0" applyAlignment="0" applyProtection="0"/>
    <xf numFmtId="165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0" fontId="8" fillId="13" borderId="18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3" borderId="18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3" borderId="18" applyNumberFormat="0" applyFont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3" borderId="18" applyNumberFormat="0" applyFont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8" fillId="0" borderId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3" borderId="18" applyNumberFormat="0" applyFont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3" borderId="18" applyNumberFormat="0" applyFont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3" borderId="18" applyNumberFormat="0" applyFont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3" borderId="18" applyNumberFormat="0" applyFont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3" borderId="18" applyNumberFormat="0" applyFont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165" fontId="7" fillId="24" borderId="0" applyNumberFormat="0" applyBorder="0" applyAlignment="0" applyProtection="0"/>
    <xf numFmtId="165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165" fontId="7" fillId="28" borderId="0" applyNumberFormat="0" applyBorder="0" applyAlignment="0" applyProtection="0"/>
    <xf numFmtId="165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165" fontId="7" fillId="32" borderId="0" applyNumberFormat="0" applyBorder="0" applyAlignment="0" applyProtection="0"/>
    <xf numFmtId="165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5" fontId="7" fillId="36" borderId="0" applyNumberFormat="0" applyBorder="0" applyAlignment="0" applyProtection="0"/>
    <xf numFmtId="165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165" fontId="7" fillId="13" borderId="18" applyNumberFormat="0" applyFont="0" applyAlignment="0" applyProtection="0"/>
    <xf numFmtId="165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165" fontId="7" fillId="24" borderId="0" applyNumberFormat="0" applyBorder="0" applyAlignment="0" applyProtection="0"/>
    <xf numFmtId="165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165" fontId="7" fillId="28" borderId="0" applyNumberFormat="0" applyBorder="0" applyAlignment="0" applyProtection="0"/>
    <xf numFmtId="165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165" fontId="7" fillId="32" borderId="0" applyNumberFormat="0" applyBorder="0" applyAlignment="0" applyProtection="0"/>
    <xf numFmtId="165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5" fontId="7" fillId="36" borderId="0" applyNumberFormat="0" applyBorder="0" applyAlignment="0" applyProtection="0"/>
    <xf numFmtId="165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165" fontId="7" fillId="13" borderId="18" applyNumberFormat="0" applyFont="0" applyAlignment="0" applyProtection="0"/>
    <xf numFmtId="165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13" borderId="1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3" borderId="18" applyNumberFormat="0" applyFont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3" borderId="18" applyNumberFormat="0" applyFont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3" borderId="18" applyNumberFormat="0" applyFont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3" borderId="18" applyNumberFormat="0" applyFont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3" borderId="18" applyNumberFormat="0" applyFont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165" fontId="7" fillId="24" borderId="0" applyNumberFormat="0" applyBorder="0" applyAlignment="0" applyProtection="0"/>
    <xf numFmtId="165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165" fontId="7" fillId="28" borderId="0" applyNumberFormat="0" applyBorder="0" applyAlignment="0" applyProtection="0"/>
    <xf numFmtId="165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165" fontId="7" fillId="32" borderId="0" applyNumberFormat="0" applyBorder="0" applyAlignment="0" applyProtection="0"/>
    <xf numFmtId="165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5" fontId="7" fillId="36" borderId="0" applyNumberFormat="0" applyBorder="0" applyAlignment="0" applyProtection="0"/>
    <xf numFmtId="165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165" fontId="7" fillId="13" borderId="18" applyNumberFormat="0" applyFont="0" applyAlignment="0" applyProtection="0"/>
    <xf numFmtId="165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165" fontId="7" fillId="24" borderId="0" applyNumberFormat="0" applyBorder="0" applyAlignment="0" applyProtection="0"/>
    <xf numFmtId="165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165" fontId="7" fillId="28" borderId="0" applyNumberFormat="0" applyBorder="0" applyAlignment="0" applyProtection="0"/>
    <xf numFmtId="165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165" fontId="7" fillId="32" borderId="0" applyNumberFormat="0" applyBorder="0" applyAlignment="0" applyProtection="0"/>
    <xf numFmtId="165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5" fontId="7" fillId="36" borderId="0" applyNumberFormat="0" applyBorder="0" applyAlignment="0" applyProtection="0"/>
    <xf numFmtId="165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165" fontId="7" fillId="13" borderId="18" applyNumberFormat="0" applyFont="0" applyAlignment="0" applyProtection="0"/>
    <xf numFmtId="165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0" fontId="7" fillId="13" borderId="18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13" borderId="1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3" borderId="18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32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3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165" fontId="2" fillId="0" borderId="0"/>
    <xf numFmtId="165" fontId="26" fillId="0" borderId="0"/>
    <xf numFmtId="165" fontId="2" fillId="15" borderId="0" applyNumberFormat="0" applyBorder="0" applyAlignment="0" applyProtection="0"/>
    <xf numFmtId="165" fontId="13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13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9" borderId="0" applyNumberFormat="0" applyBorder="0" applyAlignment="0" applyProtection="0"/>
    <xf numFmtId="165" fontId="13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13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23" borderId="0" applyNumberFormat="0" applyBorder="0" applyAlignment="0" applyProtection="0"/>
    <xf numFmtId="165" fontId="13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13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7" borderId="0" applyNumberFormat="0" applyBorder="0" applyAlignment="0" applyProtection="0"/>
    <xf numFmtId="165" fontId="13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13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31" borderId="0" applyNumberFormat="0" applyBorder="0" applyAlignment="0" applyProtection="0"/>
    <xf numFmtId="165" fontId="13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13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5" borderId="0" applyNumberFormat="0" applyBorder="0" applyAlignment="0" applyProtection="0"/>
    <xf numFmtId="165" fontId="13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13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16" borderId="0" applyNumberFormat="0" applyBorder="0" applyAlignment="0" applyProtection="0"/>
    <xf numFmtId="165" fontId="13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13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20" borderId="0" applyNumberFormat="0" applyBorder="0" applyAlignment="0" applyProtection="0"/>
    <xf numFmtId="165" fontId="13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13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4" borderId="0" applyNumberFormat="0" applyBorder="0" applyAlignment="0" applyProtection="0"/>
    <xf numFmtId="165" fontId="13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13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8" borderId="0" applyNumberFormat="0" applyBorder="0" applyAlignment="0" applyProtection="0"/>
    <xf numFmtId="165" fontId="13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13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32" borderId="0" applyNumberFormat="0" applyBorder="0" applyAlignment="0" applyProtection="0"/>
    <xf numFmtId="165" fontId="13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13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6" borderId="0" applyNumberFormat="0" applyBorder="0" applyAlignment="0" applyProtection="0"/>
    <xf numFmtId="165" fontId="13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13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48" fillId="17" borderId="0" applyNumberFormat="0" applyBorder="0" applyAlignment="0" applyProtection="0"/>
    <xf numFmtId="165" fontId="64" fillId="17" borderId="0" applyNumberFormat="0" applyBorder="0" applyAlignment="0" applyProtection="0"/>
    <xf numFmtId="165" fontId="48" fillId="21" borderId="0" applyNumberFormat="0" applyBorder="0" applyAlignment="0" applyProtection="0"/>
    <xf numFmtId="165" fontId="64" fillId="21" borderId="0" applyNumberFormat="0" applyBorder="0" applyAlignment="0" applyProtection="0"/>
    <xf numFmtId="165" fontId="48" fillId="25" borderId="0" applyNumberFormat="0" applyBorder="0" applyAlignment="0" applyProtection="0"/>
    <xf numFmtId="165" fontId="64" fillId="25" borderId="0" applyNumberFormat="0" applyBorder="0" applyAlignment="0" applyProtection="0"/>
    <xf numFmtId="165" fontId="48" fillId="29" borderId="0" applyNumberFormat="0" applyBorder="0" applyAlignment="0" applyProtection="0"/>
    <xf numFmtId="165" fontId="64" fillId="29" borderId="0" applyNumberFormat="0" applyBorder="0" applyAlignment="0" applyProtection="0"/>
    <xf numFmtId="165" fontId="48" fillId="33" borderId="0" applyNumberFormat="0" applyBorder="0" applyAlignment="0" applyProtection="0"/>
    <xf numFmtId="165" fontId="64" fillId="33" borderId="0" applyNumberFormat="0" applyBorder="0" applyAlignment="0" applyProtection="0"/>
    <xf numFmtId="165" fontId="48" fillId="37" borderId="0" applyNumberFormat="0" applyBorder="0" applyAlignment="0" applyProtection="0"/>
    <xf numFmtId="165" fontId="64" fillId="37" borderId="0" applyNumberFormat="0" applyBorder="0" applyAlignment="0" applyProtection="0"/>
    <xf numFmtId="165" fontId="48" fillId="14" borderId="0" applyNumberFormat="0" applyBorder="0" applyAlignment="0" applyProtection="0"/>
    <xf numFmtId="165" fontId="64" fillId="14" borderId="0" applyNumberFormat="0" applyBorder="0" applyAlignment="0" applyProtection="0"/>
    <xf numFmtId="165" fontId="48" fillId="18" borderId="0" applyNumberFormat="0" applyBorder="0" applyAlignment="0" applyProtection="0"/>
    <xf numFmtId="165" fontId="64" fillId="18" borderId="0" applyNumberFormat="0" applyBorder="0" applyAlignment="0" applyProtection="0"/>
    <xf numFmtId="165" fontId="48" fillId="22" borderId="0" applyNumberFormat="0" applyBorder="0" applyAlignment="0" applyProtection="0"/>
    <xf numFmtId="165" fontId="64" fillId="22" borderId="0" applyNumberFormat="0" applyBorder="0" applyAlignment="0" applyProtection="0"/>
    <xf numFmtId="165" fontId="48" fillId="26" borderId="0" applyNumberFormat="0" applyBorder="0" applyAlignment="0" applyProtection="0"/>
    <xf numFmtId="165" fontId="64" fillId="26" borderId="0" applyNumberFormat="0" applyBorder="0" applyAlignment="0" applyProtection="0"/>
    <xf numFmtId="165" fontId="48" fillId="30" borderId="0" applyNumberFormat="0" applyBorder="0" applyAlignment="0" applyProtection="0"/>
    <xf numFmtId="165" fontId="64" fillId="30" borderId="0" applyNumberFormat="0" applyBorder="0" applyAlignment="0" applyProtection="0"/>
    <xf numFmtId="165" fontId="48" fillId="34" borderId="0" applyNumberFormat="0" applyBorder="0" applyAlignment="0" applyProtection="0"/>
    <xf numFmtId="165" fontId="64" fillId="34" borderId="0" applyNumberFormat="0" applyBorder="0" applyAlignment="0" applyProtection="0"/>
    <xf numFmtId="165" fontId="38" fillId="8" borderId="0" applyNumberFormat="0" applyBorder="0" applyAlignment="0" applyProtection="0"/>
    <xf numFmtId="165" fontId="55" fillId="8" borderId="0" applyNumberFormat="0" applyBorder="0" applyAlignment="0" applyProtection="0"/>
    <xf numFmtId="165" fontId="42" fillId="11" borderId="14" applyNumberFormat="0" applyAlignment="0" applyProtection="0"/>
    <xf numFmtId="165" fontId="59" fillId="11" borderId="14" applyNumberFormat="0" applyAlignment="0" applyProtection="0"/>
    <xf numFmtId="165" fontId="44" fillId="12" borderId="17" applyNumberFormat="0" applyAlignment="0" applyProtection="0"/>
    <xf numFmtId="165" fontId="61" fillId="12" borderId="1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46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37" fillId="7" borderId="0" applyNumberFormat="0" applyBorder="0" applyAlignment="0" applyProtection="0"/>
    <xf numFmtId="165" fontId="54" fillId="7" borderId="0" applyNumberFormat="0" applyBorder="0" applyAlignment="0" applyProtection="0"/>
    <xf numFmtId="165" fontId="34" fillId="0" borderId="11" applyNumberFormat="0" applyFill="0" applyAlignment="0" applyProtection="0"/>
    <xf numFmtId="165" fontId="51" fillId="0" borderId="11" applyNumberFormat="0" applyFill="0" applyAlignment="0" applyProtection="0"/>
    <xf numFmtId="165" fontId="35" fillId="0" borderId="12" applyNumberFormat="0" applyFill="0" applyAlignment="0" applyProtection="0"/>
    <xf numFmtId="165" fontId="52" fillId="0" borderId="12" applyNumberFormat="0" applyFill="0" applyAlignment="0" applyProtection="0"/>
    <xf numFmtId="165" fontId="36" fillId="0" borderId="13" applyNumberFormat="0" applyFill="0" applyAlignment="0" applyProtection="0"/>
    <xf numFmtId="165" fontId="53" fillId="0" borderId="13" applyNumberFormat="0" applyFill="0" applyAlignment="0" applyProtection="0"/>
    <xf numFmtId="165" fontId="36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40" fillId="10" borderId="14" applyNumberFormat="0" applyAlignment="0" applyProtection="0"/>
    <xf numFmtId="165" fontId="57" fillId="10" borderId="14" applyNumberFormat="0" applyAlignment="0" applyProtection="0"/>
    <xf numFmtId="165" fontId="43" fillId="0" borderId="16" applyNumberFormat="0" applyFill="0" applyAlignment="0" applyProtection="0"/>
    <xf numFmtId="165" fontId="60" fillId="0" borderId="16" applyNumberFormat="0" applyFill="0" applyAlignment="0" applyProtection="0"/>
    <xf numFmtId="165" fontId="39" fillId="9" borderId="0" applyNumberFormat="0" applyBorder="0" applyAlignment="0" applyProtection="0"/>
    <xf numFmtId="165" fontId="56" fillId="9" borderId="0" applyNumberFormat="0" applyBorder="0" applyAlignment="0" applyProtection="0"/>
    <xf numFmtId="165" fontId="2" fillId="0" borderId="0"/>
    <xf numFmtId="165" fontId="2" fillId="0" borderId="0"/>
    <xf numFmtId="165" fontId="13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13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13" borderId="18" applyNumberFormat="0" applyFont="0" applyAlignment="0" applyProtection="0"/>
    <xf numFmtId="165" fontId="13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13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41" fillId="11" borderId="15" applyNumberFormat="0" applyAlignment="0" applyProtection="0"/>
    <xf numFmtId="165" fontId="58" fillId="11" borderId="15" applyNumberFormat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5" fontId="47" fillId="0" borderId="19" applyNumberFormat="0" applyFill="0" applyAlignment="0" applyProtection="0"/>
    <xf numFmtId="165" fontId="49" fillId="0" borderId="19" applyNumberFormat="0" applyFill="0" applyAlignment="0" applyProtection="0"/>
    <xf numFmtId="0" fontId="32" fillId="0" borderId="0"/>
    <xf numFmtId="165" fontId="45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165" fontId="2" fillId="0" borderId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32" fillId="0" borderId="0"/>
    <xf numFmtId="0" fontId="15" fillId="0" borderId="0" applyNumberFormat="0" applyFill="0" applyBorder="0" applyAlignment="0" applyProtection="0">
      <alignment vertical="top"/>
      <protection locked="0"/>
    </xf>
    <xf numFmtId="165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13" borderId="18" applyNumberFormat="0" applyFont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15" fillId="0" borderId="0" applyNumberFormat="0" applyFill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7" fillId="38" borderId="0" applyNumberFormat="0" applyBorder="0" applyAlignment="0" applyProtection="0"/>
    <xf numFmtId="0" fontId="2" fillId="15" borderId="0" applyNumberFormat="0" applyBorder="0" applyAlignment="0" applyProtection="0"/>
    <xf numFmtId="0" fontId="67" fillId="38" borderId="0" applyNumberFormat="0" applyBorder="0" applyAlignment="0" applyProtection="0"/>
    <xf numFmtId="0" fontId="2" fillId="15" borderId="0" applyNumberFormat="0" applyBorder="0" applyAlignment="0" applyProtection="0"/>
    <xf numFmtId="165" fontId="13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67" fillId="39" borderId="0" applyNumberFormat="0" applyBorder="0" applyAlignment="0" applyProtection="0"/>
    <xf numFmtId="0" fontId="2" fillId="19" borderId="0" applyNumberFormat="0" applyBorder="0" applyAlignment="0" applyProtection="0"/>
    <xf numFmtId="0" fontId="67" fillId="39" borderId="0" applyNumberFormat="0" applyBorder="0" applyAlignment="0" applyProtection="0"/>
    <xf numFmtId="0" fontId="2" fillId="19" borderId="0" applyNumberFormat="0" applyBorder="0" applyAlignment="0" applyProtection="0"/>
    <xf numFmtId="165" fontId="13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67" fillId="40" borderId="0" applyNumberFormat="0" applyBorder="0" applyAlignment="0" applyProtection="0"/>
    <xf numFmtId="0" fontId="2" fillId="23" borderId="0" applyNumberFormat="0" applyBorder="0" applyAlignment="0" applyProtection="0"/>
    <xf numFmtId="0" fontId="67" fillId="40" borderId="0" applyNumberFormat="0" applyBorder="0" applyAlignment="0" applyProtection="0"/>
    <xf numFmtId="0" fontId="2" fillId="23" borderId="0" applyNumberFormat="0" applyBorder="0" applyAlignment="0" applyProtection="0"/>
    <xf numFmtId="165" fontId="13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67" fillId="41" borderId="0" applyNumberFormat="0" applyBorder="0" applyAlignment="0" applyProtection="0"/>
    <xf numFmtId="0" fontId="2" fillId="27" borderId="0" applyNumberFormat="0" applyBorder="0" applyAlignment="0" applyProtection="0"/>
    <xf numFmtId="0" fontId="67" fillId="41" borderId="0" applyNumberFormat="0" applyBorder="0" applyAlignment="0" applyProtection="0"/>
    <xf numFmtId="0" fontId="2" fillId="27" borderId="0" applyNumberFormat="0" applyBorder="0" applyAlignment="0" applyProtection="0"/>
    <xf numFmtId="165" fontId="13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67" fillId="42" borderId="0" applyNumberFormat="0" applyBorder="0" applyAlignment="0" applyProtection="0"/>
    <xf numFmtId="0" fontId="2" fillId="31" borderId="0" applyNumberFormat="0" applyBorder="0" applyAlignment="0" applyProtection="0"/>
    <xf numFmtId="0" fontId="67" fillId="42" borderId="0" applyNumberFormat="0" applyBorder="0" applyAlignment="0" applyProtection="0"/>
    <xf numFmtId="0" fontId="2" fillId="31" borderId="0" applyNumberFormat="0" applyBorder="0" applyAlignment="0" applyProtection="0"/>
    <xf numFmtId="165" fontId="13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67" fillId="43" borderId="0" applyNumberFormat="0" applyBorder="0" applyAlignment="0" applyProtection="0"/>
    <xf numFmtId="0" fontId="2" fillId="35" borderId="0" applyNumberFormat="0" applyBorder="0" applyAlignment="0" applyProtection="0"/>
    <xf numFmtId="0" fontId="67" fillId="43" borderId="0" applyNumberFormat="0" applyBorder="0" applyAlignment="0" applyProtection="0"/>
    <xf numFmtId="0" fontId="2" fillId="35" borderId="0" applyNumberFormat="0" applyBorder="0" applyAlignment="0" applyProtection="0"/>
    <xf numFmtId="165" fontId="13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7" fillId="44" borderId="0" applyNumberFormat="0" applyBorder="0" applyAlignment="0" applyProtection="0"/>
    <xf numFmtId="0" fontId="2" fillId="16" borderId="0" applyNumberFormat="0" applyBorder="0" applyAlignment="0" applyProtection="0"/>
    <xf numFmtId="0" fontId="67" fillId="44" borderId="0" applyNumberFormat="0" applyBorder="0" applyAlignment="0" applyProtection="0"/>
    <xf numFmtId="0" fontId="2" fillId="16" borderId="0" applyNumberFormat="0" applyBorder="0" applyAlignment="0" applyProtection="0"/>
    <xf numFmtId="165" fontId="13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67" fillId="45" borderId="0" applyNumberFormat="0" applyBorder="0" applyAlignment="0" applyProtection="0"/>
    <xf numFmtId="0" fontId="2" fillId="20" borderId="0" applyNumberFormat="0" applyBorder="0" applyAlignment="0" applyProtection="0"/>
    <xf numFmtId="0" fontId="67" fillId="45" borderId="0" applyNumberFormat="0" applyBorder="0" applyAlignment="0" applyProtection="0"/>
    <xf numFmtId="0" fontId="2" fillId="20" borderId="0" applyNumberFormat="0" applyBorder="0" applyAlignment="0" applyProtection="0"/>
    <xf numFmtId="165" fontId="13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67" fillId="46" borderId="0" applyNumberFormat="0" applyBorder="0" applyAlignment="0" applyProtection="0"/>
    <xf numFmtId="0" fontId="2" fillId="24" borderId="0" applyNumberFormat="0" applyBorder="0" applyAlignment="0" applyProtection="0"/>
    <xf numFmtId="0" fontId="67" fillId="46" borderId="0" applyNumberFormat="0" applyBorder="0" applyAlignment="0" applyProtection="0"/>
    <xf numFmtId="0" fontId="2" fillId="24" borderId="0" applyNumberFormat="0" applyBorder="0" applyAlignment="0" applyProtection="0"/>
    <xf numFmtId="165" fontId="13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67" fillId="41" borderId="0" applyNumberFormat="0" applyBorder="0" applyAlignment="0" applyProtection="0"/>
    <xf numFmtId="0" fontId="2" fillId="28" borderId="0" applyNumberFormat="0" applyBorder="0" applyAlignment="0" applyProtection="0"/>
    <xf numFmtId="0" fontId="67" fillId="41" borderId="0" applyNumberFormat="0" applyBorder="0" applyAlignment="0" applyProtection="0"/>
    <xf numFmtId="0" fontId="2" fillId="28" borderId="0" applyNumberFormat="0" applyBorder="0" applyAlignment="0" applyProtection="0"/>
    <xf numFmtId="165" fontId="13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67" fillId="44" borderId="0" applyNumberFormat="0" applyBorder="0" applyAlignment="0" applyProtection="0"/>
    <xf numFmtId="0" fontId="2" fillId="32" borderId="0" applyNumberFormat="0" applyBorder="0" applyAlignment="0" applyProtection="0"/>
    <xf numFmtId="0" fontId="67" fillId="44" borderId="0" applyNumberFormat="0" applyBorder="0" applyAlignment="0" applyProtection="0"/>
    <xf numFmtId="0" fontId="2" fillId="32" borderId="0" applyNumberFormat="0" applyBorder="0" applyAlignment="0" applyProtection="0"/>
    <xf numFmtId="165" fontId="13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67" fillId="47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6" borderId="0" applyNumberFormat="0" applyBorder="0" applyAlignment="0" applyProtection="0"/>
    <xf numFmtId="165" fontId="15" fillId="0" borderId="0" applyNumberFormat="0" applyFill="0" applyBorder="0" applyAlignment="0" applyProtection="0"/>
    <xf numFmtId="0" fontId="67" fillId="47" borderId="0" applyNumberFormat="0" applyBorder="0" applyAlignment="0" applyProtection="0"/>
    <xf numFmtId="0" fontId="2" fillId="36" borderId="0" applyNumberFormat="0" applyBorder="0" applyAlignment="0" applyProtection="0"/>
    <xf numFmtId="165" fontId="13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68" fillId="48" borderId="0" applyNumberFormat="0" applyBorder="0" applyAlignment="0" applyProtection="0"/>
    <xf numFmtId="165" fontId="15" fillId="0" borderId="0" applyNumberFormat="0" applyFill="0" applyBorder="0" applyAlignment="0" applyProtection="0"/>
    <xf numFmtId="0" fontId="68" fillId="45" borderId="0" applyNumberFormat="0" applyBorder="0" applyAlignment="0" applyProtection="0"/>
    <xf numFmtId="0" fontId="68" fillId="46" borderId="0" applyNumberFormat="0" applyBorder="0" applyAlignment="0" applyProtection="0"/>
    <xf numFmtId="165" fontId="15" fillId="0" borderId="0" applyNumberFormat="0" applyFill="0" applyBorder="0" applyAlignment="0" applyProtection="0"/>
    <xf numFmtId="0" fontId="68" fillId="49" borderId="0" applyNumberFormat="0" applyBorder="0" applyAlignment="0" applyProtection="0"/>
    <xf numFmtId="0" fontId="68" fillId="50" borderId="0" applyNumberFormat="0" applyBorder="0" applyAlignment="0" applyProtection="0"/>
    <xf numFmtId="165" fontId="15" fillId="0" borderId="0" applyNumberFormat="0" applyFill="0" applyBorder="0" applyAlignment="0" applyProtection="0"/>
    <xf numFmtId="0" fontId="68" fillId="51" borderId="0" applyNumberFormat="0" applyBorder="0" applyAlignment="0" applyProtection="0"/>
    <xf numFmtId="0" fontId="68" fillId="52" borderId="0" applyNumberFormat="0" applyBorder="0" applyAlignment="0" applyProtection="0"/>
    <xf numFmtId="0" fontId="68" fillId="53" borderId="0" applyNumberFormat="0" applyBorder="0" applyAlignment="0" applyProtection="0"/>
    <xf numFmtId="0" fontId="68" fillId="54" borderId="0" applyNumberFormat="0" applyBorder="0" applyAlignment="0" applyProtection="0"/>
    <xf numFmtId="0" fontId="68" fillId="49" borderId="0" applyNumberFormat="0" applyBorder="0" applyAlignment="0" applyProtection="0"/>
    <xf numFmtId="0" fontId="68" fillId="50" borderId="0" applyNumberFormat="0" applyBorder="0" applyAlignment="0" applyProtection="0"/>
    <xf numFmtId="0" fontId="68" fillId="55" borderId="0" applyNumberFormat="0" applyBorder="0" applyAlignment="0" applyProtection="0"/>
    <xf numFmtId="0" fontId="69" fillId="39" borderId="0" applyNumberFormat="0" applyBorder="0" applyAlignment="0" applyProtection="0"/>
    <xf numFmtId="165" fontId="15" fillId="0" borderId="0" applyNumberFormat="0" applyFill="0" applyBorder="0" applyAlignment="0" applyProtection="0"/>
    <xf numFmtId="0" fontId="70" fillId="56" borderId="21" applyNumberFormat="0" applyAlignment="0" applyProtection="0"/>
    <xf numFmtId="0" fontId="71" fillId="57" borderId="22" applyNumberFormat="0" applyAlignment="0" applyProtection="0"/>
    <xf numFmtId="165" fontId="1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2" fillId="0" borderId="0" applyNumberFormat="0" applyFill="0" applyBorder="0" applyAlignment="0" applyProtection="0"/>
    <xf numFmtId="0" fontId="73" fillId="40" borderId="0" applyNumberFormat="0" applyBorder="0" applyAlignment="0" applyProtection="0"/>
    <xf numFmtId="0" fontId="74" fillId="0" borderId="23" applyNumberFormat="0" applyFill="0" applyAlignment="0" applyProtection="0"/>
    <xf numFmtId="0" fontId="75" fillId="0" borderId="24" applyNumberFormat="0" applyFill="0" applyAlignment="0" applyProtection="0"/>
    <xf numFmtId="0" fontId="76" fillId="0" borderId="25" applyNumberFormat="0" applyFill="0" applyAlignment="0" applyProtection="0"/>
    <xf numFmtId="0" fontId="76" fillId="0" borderId="0" applyNumberFormat="0" applyFill="0" applyBorder="0" applyAlignment="0" applyProtection="0"/>
    <xf numFmtId="0" fontId="78" fillId="43" borderId="21" applyNumberFormat="0" applyAlignment="0" applyProtection="0"/>
    <xf numFmtId="0" fontId="79" fillId="0" borderId="26" applyNumberFormat="0" applyFill="0" applyAlignment="0" applyProtection="0"/>
    <xf numFmtId="0" fontId="80" fillId="5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6" fillId="0" borderId="0"/>
    <xf numFmtId="0" fontId="32" fillId="0" borderId="0"/>
    <xf numFmtId="0" fontId="3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13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82" fillId="56" borderId="28" applyNumberFormat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30" applyNumberFormat="0" applyFill="0" applyAlignment="0" applyProtection="0"/>
    <xf numFmtId="0" fontId="8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59" borderId="27" applyNumberFormat="0" applyFont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1" fillId="59" borderId="27" applyNumberFormat="0" applyFont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1" fillId="59" borderId="27" applyNumberFormat="0" applyFont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2" fillId="56" borderId="28" applyNumberFormat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0" fillId="56" borderId="21" applyNumberFormat="0" applyAlignment="0" applyProtection="0"/>
    <xf numFmtId="0" fontId="32" fillId="59" borderId="27" applyNumberFormat="0" applyFont="0" applyAlignment="0" applyProtection="0"/>
    <xf numFmtId="0" fontId="78" fillId="43" borderId="21" applyNumberFormat="0" applyAlignment="0" applyProtection="0"/>
    <xf numFmtId="165" fontId="15" fillId="0" borderId="0" applyNumberFormat="0" applyFill="0" applyBorder="0" applyAlignment="0" applyProtection="0"/>
    <xf numFmtId="0" fontId="84" fillId="0" borderId="30" applyNumberFormat="0" applyFill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59" borderId="27" applyNumberFormat="0" applyFont="0" applyAlignment="0" applyProtection="0"/>
    <xf numFmtId="0" fontId="32" fillId="59" borderId="27" applyNumberFormat="0" applyFont="0" applyAlignment="0" applyProtection="0"/>
    <xf numFmtId="0" fontId="81" fillId="59" borderId="27" applyNumberFormat="0" applyFont="0" applyAlignment="0" applyProtection="0"/>
    <xf numFmtId="0" fontId="81" fillId="59" borderId="27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64" fillId="17" borderId="0" applyNumberFormat="0" applyBorder="0" applyAlignment="0" applyProtection="0"/>
    <xf numFmtId="0" fontId="64" fillId="21" borderId="0" applyNumberFormat="0" applyBorder="0" applyAlignment="0" applyProtection="0"/>
    <xf numFmtId="0" fontId="64" fillId="25" borderId="0" applyNumberFormat="0" applyBorder="0" applyAlignment="0" applyProtection="0"/>
    <xf numFmtId="0" fontId="64" fillId="29" borderId="0" applyNumberFormat="0" applyBorder="0" applyAlignment="0" applyProtection="0"/>
    <xf numFmtId="0" fontId="64" fillId="33" borderId="0" applyNumberFormat="0" applyBorder="0" applyAlignment="0" applyProtection="0"/>
    <xf numFmtId="0" fontId="64" fillId="37" borderId="0" applyNumberFormat="0" applyBorder="0" applyAlignment="0" applyProtection="0"/>
    <xf numFmtId="0" fontId="64" fillId="14" borderId="0" applyNumberFormat="0" applyBorder="0" applyAlignment="0" applyProtection="0"/>
    <xf numFmtId="0" fontId="64" fillId="18" borderId="0" applyNumberFormat="0" applyBorder="0" applyAlignment="0" applyProtection="0"/>
    <xf numFmtId="0" fontId="64" fillId="22" borderId="0" applyNumberFormat="0" applyBorder="0" applyAlignment="0" applyProtection="0"/>
    <xf numFmtId="0" fontId="64" fillId="26" borderId="0" applyNumberFormat="0" applyBorder="0" applyAlignment="0" applyProtection="0"/>
    <xf numFmtId="0" fontId="64" fillId="30" borderId="0" applyNumberFormat="0" applyBorder="0" applyAlignment="0" applyProtection="0"/>
    <xf numFmtId="0" fontId="64" fillId="34" borderId="0" applyNumberFormat="0" applyBorder="0" applyAlignment="0" applyProtection="0"/>
    <xf numFmtId="0" fontId="55" fillId="8" borderId="0" applyNumberFormat="0" applyBorder="0" applyAlignment="0" applyProtection="0"/>
    <xf numFmtId="0" fontId="61" fillId="12" borderId="1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54" fillId="7" borderId="0" applyNumberFormat="0" applyBorder="0" applyAlignment="0" applyProtection="0"/>
    <xf numFmtId="0" fontId="51" fillId="0" borderId="11" applyNumberFormat="0" applyFill="0" applyAlignment="0" applyProtection="0"/>
    <xf numFmtId="0" fontId="52" fillId="0" borderId="12" applyNumberFormat="0" applyFill="0" applyAlignment="0" applyProtection="0"/>
    <xf numFmtId="0" fontId="53" fillId="0" borderId="13" applyNumberFormat="0" applyFill="0" applyAlignment="0" applyProtection="0"/>
    <xf numFmtId="0" fontId="53" fillId="0" borderId="0" applyNumberFormat="0" applyFill="0" applyBorder="0" applyAlignment="0" applyProtection="0"/>
    <xf numFmtId="0" fontId="60" fillId="0" borderId="16" applyNumberFormat="0" applyFill="0" applyAlignment="0" applyProtection="0"/>
    <xf numFmtId="0" fontId="56" fillId="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3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" fillId="0" borderId="0"/>
    <xf numFmtId="0" fontId="32" fillId="59" borderId="27" applyNumberFormat="0" applyFont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1" fillId="59" borderId="27" applyNumberFormat="0" applyFont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32" fillId="59" borderId="27" applyNumberFormat="0" applyFont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15" fillId="0" borderId="0" applyNumberForma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2" borderId="0" applyNumberFormat="0" applyBorder="0" applyAlignment="0" applyProtection="0"/>
    <xf numFmtId="0" fontId="2" fillId="31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" fillId="24" borderId="0" applyNumberFormat="0" applyBorder="0" applyAlignment="0" applyProtection="0"/>
    <xf numFmtId="0" fontId="2" fillId="23" borderId="0" applyNumberFormat="0" applyBorder="0" applyAlignment="0" applyProtection="0"/>
    <xf numFmtId="0" fontId="2" fillId="20" borderId="0" applyNumberFormat="0" applyBorder="0" applyAlignment="0" applyProtection="0"/>
    <xf numFmtId="0" fontId="2" fillId="19" borderId="0" applyNumberFormat="0" applyBorder="0" applyAlignment="0" applyProtection="0"/>
    <xf numFmtId="0" fontId="2" fillId="16" borderId="0" applyNumberFormat="0" applyBorder="0" applyAlignment="0" applyProtection="0"/>
    <xf numFmtId="0" fontId="2" fillId="15" borderId="0" applyNumberFormat="0" applyBorder="0" applyAlignment="0" applyProtection="0"/>
    <xf numFmtId="0" fontId="2" fillId="13" borderId="1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165" fontId="2" fillId="36" borderId="0" applyNumberFormat="0" applyBorder="0" applyAlignment="0" applyProtection="0"/>
    <xf numFmtId="165" fontId="2" fillId="35" borderId="0" applyNumberFormat="0" applyBorder="0" applyAlignment="0" applyProtection="0"/>
    <xf numFmtId="0" fontId="15" fillId="0" borderId="0" applyNumberFormat="0" applyFill="0" applyBorder="0" applyAlignment="0" applyProtection="0"/>
    <xf numFmtId="165" fontId="2" fillId="32" borderId="0" applyNumberFormat="0" applyBorder="0" applyAlignment="0" applyProtection="0"/>
    <xf numFmtId="165" fontId="2" fillId="31" borderId="0" applyNumberFormat="0" applyBorder="0" applyAlignment="0" applyProtection="0"/>
    <xf numFmtId="165" fontId="2" fillId="28" borderId="0" applyNumberFormat="0" applyBorder="0" applyAlignment="0" applyProtection="0"/>
    <xf numFmtId="165" fontId="2" fillId="27" borderId="0" applyNumberFormat="0" applyBorder="0" applyAlignment="0" applyProtection="0"/>
    <xf numFmtId="165" fontId="2" fillId="24" borderId="0" applyNumberFormat="0" applyBorder="0" applyAlignment="0" applyProtection="0"/>
    <xf numFmtId="165" fontId="2" fillId="23" borderId="0" applyNumberFormat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20" borderId="0" applyNumberFormat="0" applyBorder="0" applyAlignment="0" applyProtection="0"/>
    <xf numFmtId="165" fontId="15" fillId="0" borderId="0" applyNumberFormat="0" applyFill="0" applyBorder="0" applyAlignment="0" applyProtection="0"/>
    <xf numFmtId="165" fontId="2" fillId="19" borderId="0" applyNumberFormat="0" applyBorder="0" applyAlignment="0" applyProtection="0"/>
    <xf numFmtId="165" fontId="15" fillId="0" borderId="0" applyNumberFormat="0" applyFill="0" applyBorder="0" applyAlignment="0" applyProtection="0"/>
    <xf numFmtId="165" fontId="2" fillId="16" borderId="0" applyNumberFormat="0" applyBorder="0" applyAlignment="0" applyProtection="0"/>
    <xf numFmtId="165" fontId="2" fillId="15" borderId="0" applyNumberFormat="0" applyBorder="0" applyAlignment="0" applyProtection="0"/>
    <xf numFmtId="165" fontId="15" fillId="0" borderId="0" applyNumberFormat="0" applyFill="0" applyBorder="0" applyAlignment="0" applyProtection="0"/>
    <xf numFmtId="165" fontId="2" fillId="13" borderId="18" applyNumberFormat="0" applyFont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1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15" fillId="0" borderId="0" applyNumberFormat="0" applyFill="0" applyBorder="0" applyAlignment="0" applyProtection="0"/>
    <xf numFmtId="165" fontId="2" fillId="0" borderId="0"/>
    <xf numFmtId="165" fontId="15" fillId="0" borderId="0" applyNumberFormat="0" applyFill="0" applyBorder="0" applyAlignment="0" applyProtection="0"/>
    <xf numFmtId="0" fontId="2" fillId="36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5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2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1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28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27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24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23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20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19" borderId="0" applyNumberFormat="0" applyBorder="0" applyAlignment="0" applyProtection="0"/>
    <xf numFmtId="0" fontId="2" fillId="16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15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13" borderId="18" applyNumberFormat="0" applyFont="0" applyAlignment="0" applyProtection="0"/>
    <xf numFmtId="165" fontId="15" fillId="0" borderId="0" applyNumberFormat="0" applyFill="0" applyBorder="0" applyAlignment="0" applyProtection="0"/>
    <xf numFmtId="9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36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5" borderId="0" applyNumberFormat="0" applyBorder="0" applyAlignment="0" applyProtection="0"/>
    <xf numFmtId="0" fontId="2" fillId="32" borderId="0" applyNumberFormat="0" applyBorder="0" applyAlignment="0" applyProtection="0"/>
    <xf numFmtId="0" fontId="2" fillId="31" borderId="0" applyNumberFormat="0" applyBorder="0" applyAlignment="0" applyProtection="0"/>
    <xf numFmtId="0" fontId="15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" fillId="24" borderId="0" applyNumberFormat="0" applyBorder="0" applyAlignment="0" applyProtection="0"/>
    <xf numFmtId="0" fontId="2" fillId="23" borderId="0" applyNumberFormat="0" applyBorder="0" applyAlignment="0" applyProtection="0"/>
    <xf numFmtId="0" fontId="2" fillId="20" borderId="0" applyNumberFormat="0" applyBorder="0" applyAlignment="0" applyProtection="0"/>
    <xf numFmtId="0" fontId="2" fillId="19" borderId="0" applyNumberFormat="0" applyBorder="0" applyAlignment="0" applyProtection="0"/>
    <xf numFmtId="0" fontId="2" fillId="16" borderId="0" applyNumberFormat="0" applyBorder="0" applyAlignment="0" applyProtection="0"/>
    <xf numFmtId="0" fontId="2" fillId="15" borderId="0" applyNumberFormat="0" applyBorder="0" applyAlignment="0" applyProtection="0"/>
    <xf numFmtId="0" fontId="2" fillId="13" borderId="18" applyNumberFormat="0" applyFont="0" applyAlignment="0" applyProtection="0"/>
    <xf numFmtId="0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65" fontId="2" fillId="36" borderId="0" applyNumberFormat="0" applyBorder="0" applyAlignment="0" applyProtection="0"/>
    <xf numFmtId="165" fontId="2" fillId="35" borderId="0" applyNumberFormat="0" applyBorder="0" applyAlignment="0" applyProtection="0"/>
    <xf numFmtId="165" fontId="2" fillId="32" borderId="0" applyNumberFormat="0" applyBorder="0" applyAlignment="0" applyProtection="0"/>
    <xf numFmtId="165" fontId="2" fillId="31" borderId="0" applyNumberFormat="0" applyBorder="0" applyAlignment="0" applyProtection="0"/>
    <xf numFmtId="165" fontId="15" fillId="0" borderId="0" applyNumberFormat="0" applyFill="0" applyBorder="0" applyAlignment="0" applyProtection="0"/>
    <xf numFmtId="165" fontId="2" fillId="28" borderId="0" applyNumberFormat="0" applyBorder="0" applyAlignment="0" applyProtection="0"/>
    <xf numFmtId="165" fontId="2" fillId="27" borderId="0" applyNumberFormat="0" applyBorder="0" applyAlignment="0" applyProtection="0"/>
    <xf numFmtId="165" fontId="2" fillId="24" borderId="0" applyNumberFormat="0" applyBorder="0" applyAlignment="0" applyProtection="0"/>
    <xf numFmtId="165" fontId="2" fillId="23" borderId="0" applyNumberFormat="0" applyBorder="0" applyAlignment="0" applyProtection="0"/>
    <xf numFmtId="165" fontId="2" fillId="20" borderId="0" applyNumberFormat="0" applyBorder="0" applyAlignment="0" applyProtection="0"/>
    <xf numFmtId="165" fontId="2" fillId="19" borderId="0" applyNumberFormat="0" applyBorder="0" applyAlignment="0" applyProtection="0"/>
    <xf numFmtId="165" fontId="2" fillId="16" borderId="0" applyNumberFormat="0" applyBorder="0" applyAlignment="0" applyProtection="0"/>
    <xf numFmtId="165" fontId="2" fillId="15" borderId="0" applyNumberFormat="0" applyBorder="0" applyAlignment="0" applyProtection="0"/>
    <xf numFmtId="165" fontId="2" fillId="13" borderId="18" applyNumberFormat="0" applyFont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NumberFormat="0" applyFill="0" applyBorder="0" applyAlignment="0" applyProtection="0"/>
    <xf numFmtId="0" fontId="2" fillId="0" borderId="0"/>
    <xf numFmtId="0" fontId="2" fillId="36" borderId="0" applyNumberFormat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35" borderId="0" applyNumberFormat="0" applyBorder="0" applyAlignment="0" applyProtection="0"/>
    <xf numFmtId="0" fontId="2" fillId="32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1" borderId="0" applyNumberFormat="0" applyBorder="0" applyAlignment="0" applyProtection="0"/>
    <xf numFmtId="0" fontId="2" fillId="28" borderId="0" applyNumberFormat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27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24" borderId="0" applyNumberFormat="0" applyBorder="0" applyAlignment="0" applyProtection="0"/>
    <xf numFmtId="0" fontId="2" fillId="23" borderId="0" applyNumberFormat="0" applyBorder="0" applyAlignment="0" applyProtection="0"/>
    <xf numFmtId="0" fontId="2" fillId="20" borderId="0" applyNumberFormat="0" applyBorder="0" applyAlignment="0" applyProtection="0"/>
    <xf numFmtId="0" fontId="2" fillId="19" borderId="0" applyNumberFormat="0" applyBorder="0" applyAlignment="0" applyProtection="0"/>
    <xf numFmtId="0" fontId="2" fillId="16" borderId="0" applyNumberFormat="0" applyBorder="0" applyAlignment="0" applyProtection="0"/>
    <xf numFmtId="0" fontId="2" fillId="15" borderId="0" applyNumberFormat="0" applyBorder="0" applyAlignment="0" applyProtection="0"/>
    <xf numFmtId="0" fontId="15" fillId="0" borderId="0" applyNumberFormat="0" applyFill="0" applyBorder="0" applyAlignment="0" applyProtection="0"/>
    <xf numFmtId="0" fontId="2" fillId="13" borderId="1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165" fontId="2" fillId="36" borderId="0" applyNumberFormat="0" applyBorder="0" applyAlignment="0" applyProtection="0"/>
    <xf numFmtId="165" fontId="2" fillId="35" borderId="0" applyNumberFormat="0" applyBorder="0" applyAlignment="0" applyProtection="0"/>
    <xf numFmtId="165" fontId="2" fillId="32" borderId="0" applyNumberFormat="0" applyBorder="0" applyAlignment="0" applyProtection="0"/>
    <xf numFmtId="165" fontId="2" fillId="31" borderId="0" applyNumberFormat="0" applyBorder="0" applyAlignment="0" applyProtection="0"/>
    <xf numFmtId="165" fontId="15" fillId="0" borderId="0" applyNumberFormat="0" applyFill="0" applyBorder="0" applyAlignment="0" applyProtection="0"/>
    <xf numFmtId="165" fontId="2" fillId="28" borderId="0" applyNumberFormat="0" applyBorder="0" applyAlignment="0" applyProtection="0"/>
    <xf numFmtId="165" fontId="2" fillId="27" borderId="0" applyNumberFormat="0" applyBorder="0" applyAlignment="0" applyProtection="0"/>
    <xf numFmtId="165" fontId="2" fillId="24" borderId="0" applyNumberFormat="0" applyBorder="0" applyAlignment="0" applyProtection="0"/>
    <xf numFmtId="165" fontId="2" fillId="23" borderId="0" applyNumberFormat="0" applyBorder="0" applyAlignment="0" applyProtection="0"/>
    <xf numFmtId="165" fontId="2" fillId="20" borderId="0" applyNumberFormat="0" applyBorder="0" applyAlignment="0" applyProtection="0"/>
    <xf numFmtId="165" fontId="2" fillId="19" borderId="0" applyNumberFormat="0" applyBorder="0" applyAlignment="0" applyProtection="0"/>
    <xf numFmtId="165" fontId="2" fillId="16" borderId="0" applyNumberFormat="0" applyBorder="0" applyAlignment="0" applyProtection="0"/>
    <xf numFmtId="165" fontId="2" fillId="15" borderId="0" applyNumberFormat="0" applyBorder="0" applyAlignment="0" applyProtection="0"/>
    <xf numFmtId="165" fontId="2" fillId="13" borderId="18" applyNumberFormat="0" applyFont="0" applyAlignment="0" applyProtection="0"/>
    <xf numFmtId="165" fontId="2" fillId="0" borderId="0"/>
    <xf numFmtId="43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0" fontId="2" fillId="36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5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2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1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28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27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24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23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20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19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16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15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13" borderId="18" applyNumberFormat="0" applyFont="0" applyAlignment="0" applyProtection="0"/>
    <xf numFmtId="165" fontId="15" fillId="0" borderId="0" applyNumberFormat="0" applyFill="0" applyBorder="0" applyAlignment="0" applyProtection="0"/>
    <xf numFmtId="9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36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5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2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1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28" borderId="0" applyNumberFormat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27" borderId="0" applyNumberFormat="0" applyBorder="0" applyAlignment="0" applyProtection="0"/>
    <xf numFmtId="0" fontId="2" fillId="24" borderId="0" applyNumberFormat="0" applyBorder="0" applyAlignment="0" applyProtection="0"/>
    <xf numFmtId="0" fontId="2" fillId="23" borderId="0" applyNumberFormat="0" applyBorder="0" applyAlignment="0" applyProtection="0"/>
    <xf numFmtId="0" fontId="2" fillId="20" borderId="0" applyNumberFormat="0" applyBorder="0" applyAlignment="0" applyProtection="0"/>
    <xf numFmtId="0" fontId="2" fillId="19" borderId="0" applyNumberFormat="0" applyBorder="0" applyAlignment="0" applyProtection="0"/>
    <xf numFmtId="0" fontId="2" fillId="16" borderId="0" applyNumberFormat="0" applyBorder="0" applyAlignment="0" applyProtection="0"/>
    <xf numFmtId="0" fontId="2" fillId="15" borderId="0" applyNumberFormat="0" applyBorder="0" applyAlignment="0" applyProtection="0"/>
    <xf numFmtId="0" fontId="2" fillId="13" borderId="18" applyNumberFormat="0" applyFont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65" fontId="2" fillId="36" borderId="0" applyNumberFormat="0" applyBorder="0" applyAlignment="0" applyProtection="0"/>
    <xf numFmtId="165" fontId="2" fillId="35" borderId="0" applyNumberFormat="0" applyBorder="0" applyAlignment="0" applyProtection="0"/>
    <xf numFmtId="0" fontId="15" fillId="0" borderId="0" applyNumberFormat="0" applyFill="0" applyBorder="0" applyAlignment="0" applyProtection="0"/>
    <xf numFmtId="165" fontId="2" fillId="32" borderId="0" applyNumberFormat="0" applyBorder="0" applyAlignment="0" applyProtection="0"/>
    <xf numFmtId="165" fontId="2" fillId="31" borderId="0" applyNumberFormat="0" applyBorder="0" applyAlignment="0" applyProtection="0"/>
    <xf numFmtId="165" fontId="2" fillId="28" borderId="0" applyNumberFormat="0" applyBorder="0" applyAlignment="0" applyProtection="0"/>
    <xf numFmtId="165" fontId="15" fillId="0" borderId="0" applyNumberFormat="0" applyFill="0" applyBorder="0" applyAlignment="0" applyProtection="0"/>
    <xf numFmtId="165" fontId="2" fillId="27" borderId="0" applyNumberFormat="0" applyBorder="0" applyAlignment="0" applyProtection="0"/>
    <xf numFmtId="165" fontId="2" fillId="24" borderId="0" applyNumberFormat="0" applyBorder="0" applyAlignment="0" applyProtection="0"/>
    <xf numFmtId="165" fontId="2" fillId="23" borderId="0" applyNumberFormat="0" applyBorder="0" applyAlignment="0" applyProtection="0"/>
    <xf numFmtId="165" fontId="15" fillId="0" borderId="0" applyNumberFormat="0" applyFill="0" applyBorder="0" applyAlignment="0" applyProtection="0"/>
    <xf numFmtId="165" fontId="2" fillId="20" borderId="0" applyNumberFormat="0" applyBorder="0" applyAlignment="0" applyProtection="0"/>
    <xf numFmtId="165" fontId="2" fillId="19" borderId="0" applyNumberFormat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2" fillId="16" borderId="0" applyNumberFormat="0" applyBorder="0" applyAlignment="0" applyProtection="0"/>
    <xf numFmtId="165" fontId="2" fillId="15" borderId="0" applyNumberFormat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13" borderId="18" applyNumberFormat="0" applyFont="0" applyAlignment="0" applyProtection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2" borderId="0" applyNumberFormat="0" applyBorder="0" applyAlignment="0" applyProtection="0"/>
    <xf numFmtId="0" fontId="2" fillId="31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" fillId="24" borderId="0" applyNumberFormat="0" applyBorder="0" applyAlignment="0" applyProtection="0"/>
    <xf numFmtId="0" fontId="2" fillId="23" borderId="0" applyNumberFormat="0" applyBorder="0" applyAlignment="0" applyProtection="0"/>
    <xf numFmtId="0" fontId="2" fillId="20" borderId="0" applyNumberFormat="0" applyBorder="0" applyAlignment="0" applyProtection="0"/>
    <xf numFmtId="0" fontId="2" fillId="19" borderId="0" applyNumberFormat="0" applyBorder="0" applyAlignment="0" applyProtection="0"/>
    <xf numFmtId="0" fontId="2" fillId="16" borderId="0" applyNumberFormat="0" applyBorder="0" applyAlignment="0" applyProtection="0"/>
    <xf numFmtId="0" fontId="2" fillId="15" borderId="0" applyNumberFormat="0" applyBorder="0" applyAlignment="0" applyProtection="0"/>
    <xf numFmtId="0" fontId="2" fillId="13" borderId="1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165" fontId="2" fillId="36" borderId="0" applyNumberFormat="0" applyBorder="0" applyAlignment="0" applyProtection="0"/>
    <xf numFmtId="165" fontId="2" fillId="35" borderId="0" applyNumberFormat="0" applyBorder="0" applyAlignment="0" applyProtection="0"/>
    <xf numFmtId="165" fontId="2" fillId="32" borderId="0" applyNumberFormat="0" applyBorder="0" applyAlignment="0" applyProtection="0"/>
    <xf numFmtId="165" fontId="2" fillId="31" borderId="0" applyNumberFormat="0" applyBorder="0" applyAlignment="0" applyProtection="0"/>
    <xf numFmtId="165" fontId="2" fillId="28" borderId="0" applyNumberFormat="0" applyBorder="0" applyAlignment="0" applyProtection="0"/>
    <xf numFmtId="165" fontId="2" fillId="27" borderId="0" applyNumberFormat="0" applyBorder="0" applyAlignment="0" applyProtection="0"/>
    <xf numFmtId="165" fontId="2" fillId="24" borderId="0" applyNumberFormat="0" applyBorder="0" applyAlignment="0" applyProtection="0"/>
    <xf numFmtId="165" fontId="2" fillId="23" borderId="0" applyNumberFormat="0" applyBorder="0" applyAlignment="0" applyProtection="0"/>
    <xf numFmtId="165" fontId="2" fillId="20" borderId="0" applyNumberFormat="0" applyBorder="0" applyAlignment="0" applyProtection="0"/>
    <xf numFmtId="165" fontId="2" fillId="19" borderId="0" applyNumberFormat="0" applyBorder="0" applyAlignment="0" applyProtection="0"/>
    <xf numFmtId="165" fontId="2" fillId="16" borderId="0" applyNumberFormat="0" applyBorder="0" applyAlignment="0" applyProtection="0"/>
    <xf numFmtId="165" fontId="2" fillId="15" borderId="0" applyNumberFormat="0" applyBorder="0" applyAlignment="0" applyProtection="0"/>
    <xf numFmtId="165" fontId="2" fillId="13" borderId="18" applyNumberFormat="0" applyFont="0" applyAlignment="0" applyProtection="0"/>
    <xf numFmtId="165" fontId="2" fillId="0" borderId="0"/>
    <xf numFmtId="43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15" fillId="0" borderId="0" applyNumberFormat="0" applyFill="0" applyBorder="0" applyAlignment="0" applyProtection="0"/>
    <xf numFmtId="165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6" fillId="0" borderId="0"/>
    <xf numFmtId="0" fontId="2" fillId="0" borderId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15" fillId="0" borderId="0" applyNumberFormat="0" applyFill="0" applyBorder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15" fillId="0" borderId="0" applyNumberFormat="0" applyFill="0" applyBorder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3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3" borderId="18" applyNumberFormat="0" applyFont="0" applyAlignment="0" applyProtection="0"/>
    <xf numFmtId="165" fontId="2" fillId="15" borderId="0" applyNumberFormat="0" applyBorder="0" applyAlignment="0" applyProtection="0"/>
    <xf numFmtId="165" fontId="2" fillId="16" borderId="0" applyNumberFormat="0" applyBorder="0" applyAlignment="0" applyProtection="0"/>
    <xf numFmtId="165" fontId="2" fillId="19" borderId="0" applyNumberFormat="0" applyBorder="0" applyAlignment="0" applyProtection="0"/>
    <xf numFmtId="165" fontId="2" fillId="20" borderId="0" applyNumberFormat="0" applyBorder="0" applyAlignment="0" applyProtection="0"/>
    <xf numFmtId="165" fontId="2" fillId="23" borderId="0" applyNumberFormat="0" applyBorder="0" applyAlignment="0" applyProtection="0"/>
    <xf numFmtId="165" fontId="2" fillId="24" borderId="0" applyNumberFormat="0" applyBorder="0" applyAlignment="0" applyProtection="0"/>
    <xf numFmtId="165" fontId="2" fillId="27" borderId="0" applyNumberFormat="0" applyBorder="0" applyAlignment="0" applyProtection="0"/>
    <xf numFmtId="165" fontId="2" fillId="28" borderId="0" applyNumberFormat="0" applyBorder="0" applyAlignment="0" applyProtection="0"/>
    <xf numFmtId="165" fontId="2" fillId="31" borderId="0" applyNumberFormat="0" applyBorder="0" applyAlignment="0" applyProtection="0"/>
    <xf numFmtId="165" fontId="2" fillId="32" borderId="0" applyNumberFormat="0" applyBorder="0" applyAlignment="0" applyProtection="0"/>
    <xf numFmtId="165" fontId="2" fillId="35" borderId="0" applyNumberFormat="0" applyBorder="0" applyAlignment="0" applyProtection="0"/>
    <xf numFmtId="165" fontId="2" fillId="3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0" fontId="2" fillId="13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3" borderId="18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6" fillId="0" borderId="0"/>
    <xf numFmtId="165" fontId="2" fillId="15" borderId="0" applyNumberFormat="0" applyBorder="0" applyAlignment="0" applyProtection="0"/>
    <xf numFmtId="165" fontId="13" fillId="15" borderId="0" applyNumberFormat="0" applyBorder="0" applyAlignment="0" applyProtection="0"/>
    <xf numFmtId="165" fontId="2" fillId="15" borderId="0" applyNumberFormat="0" applyBorder="0" applyAlignment="0" applyProtection="0"/>
    <xf numFmtId="165" fontId="13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9" borderId="0" applyNumberFormat="0" applyBorder="0" applyAlignment="0" applyProtection="0"/>
    <xf numFmtId="165" fontId="13" fillId="19" borderId="0" applyNumberFormat="0" applyBorder="0" applyAlignment="0" applyProtection="0"/>
    <xf numFmtId="165" fontId="2" fillId="19" borderId="0" applyNumberFormat="0" applyBorder="0" applyAlignment="0" applyProtection="0"/>
    <xf numFmtId="165" fontId="13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23" borderId="0" applyNumberFormat="0" applyBorder="0" applyAlignment="0" applyProtection="0"/>
    <xf numFmtId="165" fontId="13" fillId="23" borderId="0" applyNumberFormat="0" applyBorder="0" applyAlignment="0" applyProtection="0"/>
    <xf numFmtId="165" fontId="2" fillId="23" borderId="0" applyNumberFormat="0" applyBorder="0" applyAlignment="0" applyProtection="0"/>
    <xf numFmtId="165" fontId="13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7" borderId="0" applyNumberFormat="0" applyBorder="0" applyAlignment="0" applyProtection="0"/>
    <xf numFmtId="165" fontId="13" fillId="27" borderId="0" applyNumberFormat="0" applyBorder="0" applyAlignment="0" applyProtection="0"/>
    <xf numFmtId="165" fontId="2" fillId="27" borderId="0" applyNumberFormat="0" applyBorder="0" applyAlignment="0" applyProtection="0"/>
    <xf numFmtId="165" fontId="13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31" borderId="0" applyNumberFormat="0" applyBorder="0" applyAlignment="0" applyProtection="0"/>
    <xf numFmtId="165" fontId="13" fillId="31" borderId="0" applyNumberFormat="0" applyBorder="0" applyAlignment="0" applyProtection="0"/>
    <xf numFmtId="165" fontId="2" fillId="31" borderId="0" applyNumberFormat="0" applyBorder="0" applyAlignment="0" applyProtection="0"/>
    <xf numFmtId="165" fontId="13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5" borderId="0" applyNumberFormat="0" applyBorder="0" applyAlignment="0" applyProtection="0"/>
    <xf numFmtId="165" fontId="13" fillId="35" borderId="0" applyNumberFormat="0" applyBorder="0" applyAlignment="0" applyProtection="0"/>
    <xf numFmtId="165" fontId="2" fillId="35" borderId="0" applyNumberFormat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3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16" borderId="0" applyNumberFormat="0" applyBorder="0" applyAlignment="0" applyProtection="0"/>
    <xf numFmtId="165" fontId="13" fillId="16" borderId="0" applyNumberFormat="0" applyBorder="0" applyAlignment="0" applyProtection="0"/>
    <xf numFmtId="165" fontId="2" fillId="16" borderId="0" applyNumberFormat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3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16" borderId="0" applyNumberFormat="0" applyBorder="0" applyAlignment="0" applyProtection="0"/>
    <xf numFmtId="165" fontId="2" fillId="20" borderId="0" applyNumberFormat="0" applyBorder="0" applyAlignment="0" applyProtection="0"/>
    <xf numFmtId="165" fontId="13" fillId="20" borderId="0" applyNumberFormat="0" applyBorder="0" applyAlignment="0" applyProtection="0"/>
    <xf numFmtId="165" fontId="2" fillId="20" borderId="0" applyNumberFormat="0" applyBorder="0" applyAlignment="0" applyProtection="0"/>
    <xf numFmtId="165" fontId="13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0" borderId="0" applyNumberFormat="0" applyBorder="0" applyAlignment="0" applyProtection="0"/>
    <xf numFmtId="165" fontId="2" fillId="24" borderId="0" applyNumberFormat="0" applyBorder="0" applyAlignment="0" applyProtection="0"/>
    <xf numFmtId="165" fontId="13" fillId="24" borderId="0" applyNumberFormat="0" applyBorder="0" applyAlignment="0" applyProtection="0"/>
    <xf numFmtId="165" fontId="2" fillId="24" borderId="0" applyNumberFormat="0" applyBorder="0" applyAlignment="0" applyProtection="0"/>
    <xf numFmtId="165" fontId="15" fillId="0" borderId="0" applyNumberFormat="0" applyFill="0" applyBorder="0" applyAlignment="0" applyProtection="0"/>
    <xf numFmtId="165" fontId="13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4" borderId="0" applyNumberFormat="0" applyBorder="0" applyAlignment="0" applyProtection="0"/>
    <xf numFmtId="165" fontId="2" fillId="28" borderId="0" applyNumberFormat="0" applyBorder="0" applyAlignment="0" applyProtection="0"/>
    <xf numFmtId="165" fontId="13" fillId="28" borderId="0" applyNumberFormat="0" applyBorder="0" applyAlignment="0" applyProtection="0"/>
    <xf numFmtId="165" fontId="2" fillId="28" borderId="0" applyNumberFormat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3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28" borderId="0" applyNumberFormat="0" applyBorder="0" applyAlignment="0" applyProtection="0"/>
    <xf numFmtId="165" fontId="2" fillId="32" borderId="0" applyNumberFormat="0" applyBorder="0" applyAlignment="0" applyProtection="0"/>
    <xf numFmtId="165" fontId="13" fillId="32" borderId="0" applyNumberFormat="0" applyBorder="0" applyAlignment="0" applyProtection="0"/>
    <xf numFmtId="165" fontId="2" fillId="32" borderId="0" applyNumberFormat="0" applyBorder="0" applyAlignment="0" applyProtection="0"/>
    <xf numFmtId="165" fontId="13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2" borderId="0" applyNumberFormat="0" applyBorder="0" applyAlignment="0" applyProtection="0"/>
    <xf numFmtId="165" fontId="2" fillId="36" borderId="0" applyNumberFormat="0" applyBorder="0" applyAlignment="0" applyProtection="0"/>
    <xf numFmtId="165" fontId="13" fillId="36" borderId="0" applyNumberFormat="0" applyBorder="0" applyAlignment="0" applyProtection="0"/>
    <xf numFmtId="165" fontId="2" fillId="36" borderId="0" applyNumberFormat="0" applyBorder="0" applyAlignment="0" applyProtection="0"/>
    <xf numFmtId="165" fontId="15" fillId="0" borderId="0" applyNumberFormat="0" applyFill="0" applyBorder="0" applyAlignment="0" applyProtection="0"/>
    <xf numFmtId="165" fontId="13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15" fillId="0" borderId="0" applyNumberFormat="0" applyFill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2" fillId="36" borderId="0" applyNumberFormat="0" applyBorder="0" applyAlignment="0" applyProtection="0"/>
    <xf numFmtId="165" fontId="48" fillId="17" borderId="0" applyNumberFormat="0" applyBorder="0" applyAlignment="0" applyProtection="0"/>
    <xf numFmtId="165" fontId="64" fillId="17" borderId="0" applyNumberFormat="0" applyBorder="0" applyAlignment="0" applyProtection="0"/>
    <xf numFmtId="165" fontId="15" fillId="0" borderId="0" applyNumberFormat="0" applyFill="0" applyBorder="0" applyAlignment="0" applyProtection="0"/>
    <xf numFmtId="165" fontId="48" fillId="21" borderId="0" applyNumberFormat="0" applyBorder="0" applyAlignment="0" applyProtection="0"/>
    <xf numFmtId="165" fontId="64" fillId="21" borderId="0" applyNumberFormat="0" applyBorder="0" applyAlignment="0" applyProtection="0"/>
    <xf numFmtId="165" fontId="48" fillId="25" borderId="0" applyNumberFormat="0" applyBorder="0" applyAlignment="0" applyProtection="0"/>
    <xf numFmtId="165" fontId="64" fillId="25" borderId="0" applyNumberFormat="0" applyBorder="0" applyAlignment="0" applyProtection="0"/>
    <xf numFmtId="165" fontId="48" fillId="29" borderId="0" applyNumberFormat="0" applyBorder="0" applyAlignment="0" applyProtection="0"/>
    <xf numFmtId="165" fontId="64" fillId="29" borderId="0" applyNumberFormat="0" applyBorder="0" applyAlignment="0" applyProtection="0"/>
    <xf numFmtId="165" fontId="48" fillId="33" borderId="0" applyNumberFormat="0" applyBorder="0" applyAlignment="0" applyProtection="0"/>
    <xf numFmtId="165" fontId="64" fillId="33" borderId="0" applyNumberFormat="0" applyBorder="0" applyAlignment="0" applyProtection="0"/>
    <xf numFmtId="165" fontId="48" fillId="37" borderId="0" applyNumberFormat="0" applyBorder="0" applyAlignment="0" applyProtection="0"/>
    <xf numFmtId="165" fontId="64" fillId="37" borderId="0" applyNumberFormat="0" applyBorder="0" applyAlignment="0" applyProtection="0"/>
    <xf numFmtId="165" fontId="48" fillId="14" borderId="0" applyNumberFormat="0" applyBorder="0" applyAlignment="0" applyProtection="0"/>
    <xf numFmtId="165" fontId="64" fillId="14" borderId="0" applyNumberFormat="0" applyBorder="0" applyAlignment="0" applyProtection="0"/>
    <xf numFmtId="165" fontId="48" fillId="18" borderId="0" applyNumberFormat="0" applyBorder="0" applyAlignment="0" applyProtection="0"/>
    <xf numFmtId="165" fontId="64" fillId="18" borderId="0" applyNumberFormat="0" applyBorder="0" applyAlignment="0" applyProtection="0"/>
    <xf numFmtId="165" fontId="48" fillId="22" borderId="0" applyNumberFormat="0" applyBorder="0" applyAlignment="0" applyProtection="0"/>
    <xf numFmtId="165" fontId="64" fillId="22" borderId="0" applyNumberFormat="0" applyBorder="0" applyAlignment="0" applyProtection="0"/>
    <xf numFmtId="165" fontId="48" fillId="26" borderId="0" applyNumberFormat="0" applyBorder="0" applyAlignment="0" applyProtection="0"/>
    <xf numFmtId="165" fontId="64" fillId="26" borderId="0" applyNumberFormat="0" applyBorder="0" applyAlignment="0" applyProtection="0"/>
    <xf numFmtId="165" fontId="48" fillId="30" borderId="0" applyNumberFormat="0" applyBorder="0" applyAlignment="0" applyProtection="0"/>
    <xf numFmtId="165" fontId="64" fillId="30" borderId="0" applyNumberFormat="0" applyBorder="0" applyAlignment="0" applyProtection="0"/>
    <xf numFmtId="165" fontId="48" fillId="34" borderId="0" applyNumberFormat="0" applyBorder="0" applyAlignment="0" applyProtection="0"/>
    <xf numFmtId="165" fontId="64" fillId="34" borderId="0" applyNumberFormat="0" applyBorder="0" applyAlignment="0" applyProtection="0"/>
    <xf numFmtId="165" fontId="38" fillId="8" borderId="0" applyNumberFormat="0" applyBorder="0" applyAlignment="0" applyProtection="0"/>
    <xf numFmtId="165" fontId="55" fillId="8" borderId="0" applyNumberFormat="0" applyBorder="0" applyAlignment="0" applyProtection="0"/>
    <xf numFmtId="165" fontId="42" fillId="11" borderId="14" applyNumberFormat="0" applyAlignment="0" applyProtection="0"/>
    <xf numFmtId="165" fontId="59" fillId="11" borderId="14" applyNumberFormat="0" applyAlignment="0" applyProtection="0"/>
    <xf numFmtId="165" fontId="44" fillId="12" borderId="17" applyNumberFormat="0" applyAlignment="0" applyProtection="0"/>
    <xf numFmtId="165" fontId="61" fillId="12" borderId="17" applyNumberFormat="0" applyAlignment="0" applyProtection="0"/>
    <xf numFmtId="165" fontId="46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37" fillId="7" borderId="0" applyNumberFormat="0" applyBorder="0" applyAlignment="0" applyProtection="0"/>
    <xf numFmtId="165" fontId="54" fillId="7" borderId="0" applyNumberFormat="0" applyBorder="0" applyAlignment="0" applyProtection="0"/>
    <xf numFmtId="165" fontId="34" fillId="0" borderId="11" applyNumberFormat="0" applyFill="0" applyAlignment="0" applyProtection="0"/>
    <xf numFmtId="165" fontId="51" fillId="0" borderId="11" applyNumberFormat="0" applyFill="0" applyAlignment="0" applyProtection="0"/>
    <xf numFmtId="165" fontId="35" fillId="0" borderId="12" applyNumberFormat="0" applyFill="0" applyAlignment="0" applyProtection="0"/>
    <xf numFmtId="165" fontId="52" fillId="0" borderId="12" applyNumberFormat="0" applyFill="0" applyAlignment="0" applyProtection="0"/>
    <xf numFmtId="165" fontId="36" fillId="0" borderId="13" applyNumberFormat="0" applyFill="0" applyAlignment="0" applyProtection="0"/>
    <xf numFmtId="165" fontId="53" fillId="0" borderId="13" applyNumberFormat="0" applyFill="0" applyAlignment="0" applyProtection="0"/>
    <xf numFmtId="165" fontId="36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40" fillId="10" borderId="14" applyNumberFormat="0" applyAlignment="0" applyProtection="0"/>
    <xf numFmtId="165" fontId="57" fillId="10" borderId="14" applyNumberFormat="0" applyAlignment="0" applyProtection="0"/>
    <xf numFmtId="165" fontId="43" fillId="0" borderId="16" applyNumberFormat="0" applyFill="0" applyAlignment="0" applyProtection="0"/>
    <xf numFmtId="165" fontId="60" fillId="0" borderId="16" applyNumberFormat="0" applyFill="0" applyAlignment="0" applyProtection="0"/>
    <xf numFmtId="165" fontId="39" fillId="9" borderId="0" applyNumberFormat="0" applyBorder="0" applyAlignment="0" applyProtection="0"/>
    <xf numFmtId="165" fontId="56" fillId="9" borderId="0" applyNumberFormat="0" applyBorder="0" applyAlignment="0" applyProtection="0"/>
    <xf numFmtId="165" fontId="2" fillId="0" borderId="0"/>
    <xf numFmtId="165" fontId="2" fillId="0" borderId="0"/>
    <xf numFmtId="165" fontId="13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13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13" borderId="18" applyNumberFormat="0" applyFont="0" applyAlignment="0" applyProtection="0"/>
    <xf numFmtId="165" fontId="13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15" fillId="0" borderId="0" applyNumberFormat="0" applyFill="0" applyBorder="0" applyAlignment="0" applyProtection="0"/>
    <xf numFmtId="165" fontId="13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2" fillId="13" borderId="18" applyNumberFormat="0" applyFont="0" applyAlignment="0" applyProtection="0"/>
    <xf numFmtId="165" fontId="41" fillId="11" borderId="15" applyNumberFormat="0" applyAlignment="0" applyProtection="0"/>
    <xf numFmtId="165" fontId="58" fillId="11" borderId="15" applyNumberFormat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5" fontId="47" fillId="0" borderId="19" applyNumberFormat="0" applyFill="0" applyAlignment="0" applyProtection="0"/>
    <xf numFmtId="165" fontId="49" fillId="0" borderId="19" applyNumberFormat="0" applyFill="0" applyAlignment="0" applyProtection="0"/>
    <xf numFmtId="0" fontId="32" fillId="0" borderId="0"/>
    <xf numFmtId="165" fontId="45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2" fillId="0" borderId="0"/>
    <xf numFmtId="165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3" borderId="18" applyNumberFormat="0" applyFont="0" applyAlignment="0" applyProtection="0"/>
    <xf numFmtId="165" fontId="1" fillId="15" borderId="0" applyNumberFormat="0" applyBorder="0" applyAlignment="0" applyProtection="0"/>
    <xf numFmtId="165" fontId="1" fillId="16" borderId="0" applyNumberFormat="0" applyBorder="0" applyAlignment="0" applyProtection="0"/>
    <xf numFmtId="165" fontId="1" fillId="19" borderId="0" applyNumberFormat="0" applyBorder="0" applyAlignment="0" applyProtection="0"/>
    <xf numFmtId="165" fontId="1" fillId="20" borderId="0" applyNumberFormat="0" applyBorder="0" applyAlignment="0" applyProtection="0"/>
    <xf numFmtId="165" fontId="1" fillId="23" borderId="0" applyNumberFormat="0" applyBorder="0" applyAlignment="0" applyProtection="0"/>
    <xf numFmtId="165" fontId="1" fillId="24" borderId="0" applyNumberFormat="0" applyBorder="0" applyAlignment="0" applyProtection="0"/>
    <xf numFmtId="165" fontId="1" fillId="27" borderId="0" applyNumberFormat="0" applyBorder="0" applyAlignment="0" applyProtection="0"/>
    <xf numFmtId="165" fontId="1" fillId="28" borderId="0" applyNumberFormat="0" applyBorder="0" applyAlignment="0" applyProtection="0"/>
    <xf numFmtId="165" fontId="1" fillId="31" borderId="0" applyNumberFormat="0" applyBorder="0" applyAlignment="0" applyProtection="0"/>
    <xf numFmtId="165" fontId="1" fillId="32" borderId="0" applyNumberFormat="0" applyBorder="0" applyAlignment="0" applyProtection="0"/>
    <xf numFmtId="165" fontId="1" fillId="35" borderId="0" applyNumberFormat="0" applyBorder="0" applyAlignment="0" applyProtection="0"/>
    <xf numFmtId="165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3" borderId="18" applyNumberFormat="0" applyFont="0" applyAlignment="0" applyProtection="0"/>
    <xf numFmtId="165" fontId="1" fillId="15" borderId="0" applyNumberFormat="0" applyBorder="0" applyAlignment="0" applyProtection="0"/>
    <xf numFmtId="165" fontId="1" fillId="16" borderId="0" applyNumberFormat="0" applyBorder="0" applyAlignment="0" applyProtection="0"/>
    <xf numFmtId="165" fontId="1" fillId="19" borderId="0" applyNumberFormat="0" applyBorder="0" applyAlignment="0" applyProtection="0"/>
    <xf numFmtId="165" fontId="1" fillId="20" borderId="0" applyNumberFormat="0" applyBorder="0" applyAlignment="0" applyProtection="0"/>
    <xf numFmtId="165" fontId="1" fillId="23" borderId="0" applyNumberFormat="0" applyBorder="0" applyAlignment="0" applyProtection="0"/>
    <xf numFmtId="165" fontId="1" fillId="24" borderId="0" applyNumberFormat="0" applyBorder="0" applyAlignment="0" applyProtection="0"/>
    <xf numFmtId="165" fontId="1" fillId="27" borderId="0" applyNumberFormat="0" applyBorder="0" applyAlignment="0" applyProtection="0"/>
    <xf numFmtId="165" fontId="1" fillId="28" borderId="0" applyNumberFormat="0" applyBorder="0" applyAlignment="0" applyProtection="0"/>
    <xf numFmtId="165" fontId="1" fillId="31" borderId="0" applyNumberFormat="0" applyBorder="0" applyAlignment="0" applyProtection="0"/>
    <xf numFmtId="165" fontId="1" fillId="32" borderId="0" applyNumberFormat="0" applyBorder="0" applyAlignment="0" applyProtection="0"/>
    <xf numFmtId="165" fontId="1" fillId="35" borderId="0" applyNumberFormat="0" applyBorder="0" applyAlignment="0" applyProtection="0"/>
    <xf numFmtId="165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3" borderId="18" applyNumberFormat="0" applyFont="0" applyAlignment="0" applyProtection="0"/>
    <xf numFmtId="165" fontId="1" fillId="15" borderId="0" applyNumberFormat="0" applyBorder="0" applyAlignment="0" applyProtection="0"/>
    <xf numFmtId="165" fontId="1" fillId="16" borderId="0" applyNumberFormat="0" applyBorder="0" applyAlignment="0" applyProtection="0"/>
    <xf numFmtId="165" fontId="1" fillId="19" borderId="0" applyNumberFormat="0" applyBorder="0" applyAlignment="0" applyProtection="0"/>
    <xf numFmtId="165" fontId="1" fillId="20" borderId="0" applyNumberFormat="0" applyBorder="0" applyAlignment="0" applyProtection="0"/>
    <xf numFmtId="165" fontId="1" fillId="23" borderId="0" applyNumberFormat="0" applyBorder="0" applyAlignment="0" applyProtection="0"/>
    <xf numFmtId="165" fontId="1" fillId="24" borderId="0" applyNumberFormat="0" applyBorder="0" applyAlignment="0" applyProtection="0"/>
    <xf numFmtId="165" fontId="1" fillId="27" borderId="0" applyNumberFormat="0" applyBorder="0" applyAlignment="0" applyProtection="0"/>
    <xf numFmtId="165" fontId="1" fillId="28" borderId="0" applyNumberFormat="0" applyBorder="0" applyAlignment="0" applyProtection="0"/>
    <xf numFmtId="165" fontId="1" fillId="31" borderId="0" applyNumberFormat="0" applyBorder="0" applyAlignment="0" applyProtection="0"/>
    <xf numFmtId="165" fontId="1" fillId="32" borderId="0" applyNumberFormat="0" applyBorder="0" applyAlignment="0" applyProtection="0"/>
    <xf numFmtId="165" fontId="1" fillId="35" borderId="0" applyNumberFormat="0" applyBorder="0" applyAlignment="0" applyProtection="0"/>
    <xf numFmtId="165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3" borderId="18" applyNumberFormat="0" applyFont="0" applyAlignment="0" applyProtection="0"/>
    <xf numFmtId="165" fontId="1" fillId="15" borderId="0" applyNumberFormat="0" applyBorder="0" applyAlignment="0" applyProtection="0"/>
    <xf numFmtId="165" fontId="1" fillId="16" borderId="0" applyNumberFormat="0" applyBorder="0" applyAlignment="0" applyProtection="0"/>
    <xf numFmtId="165" fontId="1" fillId="19" borderId="0" applyNumberFormat="0" applyBorder="0" applyAlignment="0" applyProtection="0"/>
    <xf numFmtId="165" fontId="1" fillId="20" borderId="0" applyNumberFormat="0" applyBorder="0" applyAlignment="0" applyProtection="0"/>
    <xf numFmtId="165" fontId="1" fillId="23" borderId="0" applyNumberFormat="0" applyBorder="0" applyAlignment="0" applyProtection="0"/>
    <xf numFmtId="165" fontId="1" fillId="24" borderId="0" applyNumberFormat="0" applyBorder="0" applyAlignment="0" applyProtection="0"/>
    <xf numFmtId="165" fontId="1" fillId="27" borderId="0" applyNumberFormat="0" applyBorder="0" applyAlignment="0" applyProtection="0"/>
    <xf numFmtId="165" fontId="1" fillId="28" borderId="0" applyNumberFormat="0" applyBorder="0" applyAlignment="0" applyProtection="0"/>
    <xf numFmtId="165" fontId="1" fillId="31" borderId="0" applyNumberFormat="0" applyBorder="0" applyAlignment="0" applyProtection="0"/>
    <xf numFmtId="165" fontId="1" fillId="32" borderId="0" applyNumberFormat="0" applyBorder="0" applyAlignment="0" applyProtection="0"/>
    <xf numFmtId="165" fontId="1" fillId="35" borderId="0" applyNumberFormat="0" applyBorder="0" applyAlignment="0" applyProtection="0"/>
    <xf numFmtId="165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3" borderId="18" applyNumberFormat="0" applyFont="0" applyAlignment="0" applyProtection="0"/>
    <xf numFmtId="165" fontId="1" fillId="15" borderId="0" applyNumberFormat="0" applyBorder="0" applyAlignment="0" applyProtection="0"/>
    <xf numFmtId="165" fontId="1" fillId="16" borderId="0" applyNumberFormat="0" applyBorder="0" applyAlignment="0" applyProtection="0"/>
    <xf numFmtId="165" fontId="1" fillId="19" borderId="0" applyNumberFormat="0" applyBorder="0" applyAlignment="0" applyProtection="0"/>
    <xf numFmtId="165" fontId="1" fillId="20" borderId="0" applyNumberFormat="0" applyBorder="0" applyAlignment="0" applyProtection="0"/>
    <xf numFmtId="165" fontId="1" fillId="23" borderId="0" applyNumberFormat="0" applyBorder="0" applyAlignment="0" applyProtection="0"/>
    <xf numFmtId="165" fontId="1" fillId="24" borderId="0" applyNumberFormat="0" applyBorder="0" applyAlignment="0" applyProtection="0"/>
    <xf numFmtId="165" fontId="1" fillId="27" borderId="0" applyNumberFormat="0" applyBorder="0" applyAlignment="0" applyProtection="0"/>
    <xf numFmtId="165" fontId="1" fillId="28" borderId="0" applyNumberFormat="0" applyBorder="0" applyAlignment="0" applyProtection="0"/>
    <xf numFmtId="165" fontId="1" fillId="31" borderId="0" applyNumberFormat="0" applyBorder="0" applyAlignment="0" applyProtection="0"/>
    <xf numFmtId="165" fontId="1" fillId="32" borderId="0" applyNumberFormat="0" applyBorder="0" applyAlignment="0" applyProtection="0"/>
    <xf numFmtId="165" fontId="1" fillId="35" borderId="0" applyNumberFormat="0" applyBorder="0" applyAlignment="0" applyProtection="0"/>
    <xf numFmtId="165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35" borderId="0" applyNumberFormat="0" applyBorder="0" applyAlignment="0" applyProtection="0"/>
    <xf numFmtId="165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165" fontId="1" fillId="16" borderId="0" applyNumberFormat="0" applyBorder="0" applyAlignment="0" applyProtection="0"/>
    <xf numFmtId="165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165" fontId="1" fillId="20" borderId="0" applyNumberFormat="0" applyBorder="0" applyAlignment="0" applyProtection="0"/>
    <xf numFmtId="165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165" fontId="1" fillId="24" borderId="0" applyNumberFormat="0" applyBorder="0" applyAlignment="0" applyProtection="0"/>
    <xf numFmtId="165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165" fontId="1" fillId="28" borderId="0" applyNumberFormat="0" applyBorder="0" applyAlignment="0" applyProtection="0"/>
    <xf numFmtId="165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165" fontId="1" fillId="32" borderId="0" applyNumberFormat="0" applyBorder="0" applyAlignment="0" applyProtection="0"/>
    <xf numFmtId="165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5" fontId="1" fillId="36" borderId="0" applyNumberFormat="0" applyBorder="0" applyAlignment="0" applyProtection="0"/>
    <xf numFmtId="165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165" fontId="1" fillId="13" borderId="18" applyNumberFormat="0" applyFont="0" applyAlignment="0" applyProtection="0"/>
    <xf numFmtId="165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35" borderId="0" applyNumberFormat="0" applyBorder="0" applyAlignment="0" applyProtection="0"/>
    <xf numFmtId="165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165" fontId="1" fillId="16" borderId="0" applyNumberFormat="0" applyBorder="0" applyAlignment="0" applyProtection="0"/>
    <xf numFmtId="165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165" fontId="1" fillId="20" borderId="0" applyNumberFormat="0" applyBorder="0" applyAlignment="0" applyProtection="0"/>
    <xf numFmtId="165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165" fontId="1" fillId="24" borderId="0" applyNumberFormat="0" applyBorder="0" applyAlignment="0" applyProtection="0"/>
    <xf numFmtId="165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165" fontId="1" fillId="28" borderId="0" applyNumberFormat="0" applyBorder="0" applyAlignment="0" applyProtection="0"/>
    <xf numFmtId="165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165" fontId="1" fillId="32" borderId="0" applyNumberFormat="0" applyBorder="0" applyAlignment="0" applyProtection="0"/>
    <xf numFmtId="165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5" fontId="1" fillId="36" borderId="0" applyNumberFormat="0" applyBorder="0" applyAlignment="0" applyProtection="0"/>
    <xf numFmtId="165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165" fontId="1" fillId="13" borderId="18" applyNumberFormat="0" applyFont="0" applyAlignment="0" applyProtection="0"/>
    <xf numFmtId="165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3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3" borderId="18" applyNumberFormat="0" applyFont="0" applyAlignment="0" applyProtection="0"/>
    <xf numFmtId="165" fontId="1" fillId="15" borderId="0" applyNumberFormat="0" applyBorder="0" applyAlignment="0" applyProtection="0"/>
    <xf numFmtId="165" fontId="1" fillId="16" borderId="0" applyNumberFormat="0" applyBorder="0" applyAlignment="0" applyProtection="0"/>
    <xf numFmtId="165" fontId="1" fillId="19" borderId="0" applyNumberFormat="0" applyBorder="0" applyAlignment="0" applyProtection="0"/>
    <xf numFmtId="165" fontId="1" fillId="20" borderId="0" applyNumberFormat="0" applyBorder="0" applyAlignment="0" applyProtection="0"/>
    <xf numFmtId="165" fontId="1" fillId="23" borderId="0" applyNumberFormat="0" applyBorder="0" applyAlignment="0" applyProtection="0"/>
    <xf numFmtId="165" fontId="1" fillId="24" borderId="0" applyNumberFormat="0" applyBorder="0" applyAlignment="0" applyProtection="0"/>
    <xf numFmtId="165" fontId="1" fillId="27" borderId="0" applyNumberFormat="0" applyBorder="0" applyAlignment="0" applyProtection="0"/>
    <xf numFmtId="165" fontId="1" fillId="28" borderId="0" applyNumberFormat="0" applyBorder="0" applyAlignment="0" applyProtection="0"/>
    <xf numFmtId="165" fontId="1" fillId="31" borderId="0" applyNumberFormat="0" applyBorder="0" applyAlignment="0" applyProtection="0"/>
    <xf numFmtId="165" fontId="1" fillId="32" borderId="0" applyNumberFormat="0" applyBorder="0" applyAlignment="0" applyProtection="0"/>
    <xf numFmtId="165" fontId="1" fillId="35" borderId="0" applyNumberFormat="0" applyBorder="0" applyAlignment="0" applyProtection="0"/>
    <xf numFmtId="165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3" borderId="18" applyNumberFormat="0" applyFont="0" applyAlignment="0" applyProtection="0"/>
    <xf numFmtId="165" fontId="1" fillId="15" borderId="0" applyNumberFormat="0" applyBorder="0" applyAlignment="0" applyProtection="0"/>
    <xf numFmtId="165" fontId="1" fillId="16" borderId="0" applyNumberFormat="0" applyBorder="0" applyAlignment="0" applyProtection="0"/>
    <xf numFmtId="165" fontId="1" fillId="19" borderId="0" applyNumberFormat="0" applyBorder="0" applyAlignment="0" applyProtection="0"/>
    <xf numFmtId="165" fontId="1" fillId="20" borderId="0" applyNumberFormat="0" applyBorder="0" applyAlignment="0" applyProtection="0"/>
    <xf numFmtId="165" fontId="1" fillId="23" borderId="0" applyNumberFormat="0" applyBorder="0" applyAlignment="0" applyProtection="0"/>
    <xf numFmtId="165" fontId="1" fillId="24" borderId="0" applyNumberFormat="0" applyBorder="0" applyAlignment="0" applyProtection="0"/>
    <xf numFmtId="165" fontId="1" fillId="27" borderId="0" applyNumberFormat="0" applyBorder="0" applyAlignment="0" applyProtection="0"/>
    <xf numFmtId="165" fontId="1" fillId="28" borderId="0" applyNumberFormat="0" applyBorder="0" applyAlignment="0" applyProtection="0"/>
    <xf numFmtId="165" fontId="1" fillId="31" borderId="0" applyNumberFormat="0" applyBorder="0" applyAlignment="0" applyProtection="0"/>
    <xf numFmtId="165" fontId="1" fillId="32" borderId="0" applyNumberFormat="0" applyBorder="0" applyAlignment="0" applyProtection="0"/>
    <xf numFmtId="165" fontId="1" fillId="35" borderId="0" applyNumberFormat="0" applyBorder="0" applyAlignment="0" applyProtection="0"/>
    <xf numFmtId="165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3" borderId="18" applyNumberFormat="0" applyFont="0" applyAlignment="0" applyProtection="0"/>
    <xf numFmtId="165" fontId="1" fillId="15" borderId="0" applyNumberFormat="0" applyBorder="0" applyAlignment="0" applyProtection="0"/>
    <xf numFmtId="165" fontId="1" fillId="16" borderId="0" applyNumberFormat="0" applyBorder="0" applyAlignment="0" applyProtection="0"/>
    <xf numFmtId="165" fontId="1" fillId="19" borderId="0" applyNumberFormat="0" applyBorder="0" applyAlignment="0" applyProtection="0"/>
    <xf numFmtId="165" fontId="1" fillId="20" borderId="0" applyNumberFormat="0" applyBorder="0" applyAlignment="0" applyProtection="0"/>
    <xf numFmtId="165" fontId="1" fillId="23" borderId="0" applyNumberFormat="0" applyBorder="0" applyAlignment="0" applyProtection="0"/>
    <xf numFmtId="165" fontId="1" fillId="24" borderId="0" applyNumberFormat="0" applyBorder="0" applyAlignment="0" applyProtection="0"/>
    <xf numFmtId="165" fontId="1" fillId="27" borderId="0" applyNumberFormat="0" applyBorder="0" applyAlignment="0" applyProtection="0"/>
    <xf numFmtId="165" fontId="1" fillId="28" borderId="0" applyNumberFormat="0" applyBorder="0" applyAlignment="0" applyProtection="0"/>
    <xf numFmtId="165" fontId="1" fillId="31" borderId="0" applyNumberFormat="0" applyBorder="0" applyAlignment="0" applyProtection="0"/>
    <xf numFmtId="165" fontId="1" fillId="32" borderId="0" applyNumberFormat="0" applyBorder="0" applyAlignment="0" applyProtection="0"/>
    <xf numFmtId="165" fontId="1" fillId="35" borderId="0" applyNumberFormat="0" applyBorder="0" applyAlignment="0" applyProtection="0"/>
    <xf numFmtId="165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3" borderId="18" applyNumberFormat="0" applyFont="0" applyAlignment="0" applyProtection="0"/>
    <xf numFmtId="165" fontId="1" fillId="15" borderId="0" applyNumberFormat="0" applyBorder="0" applyAlignment="0" applyProtection="0"/>
    <xf numFmtId="165" fontId="1" fillId="16" borderId="0" applyNumberFormat="0" applyBorder="0" applyAlignment="0" applyProtection="0"/>
    <xf numFmtId="165" fontId="1" fillId="19" borderId="0" applyNumberFormat="0" applyBorder="0" applyAlignment="0" applyProtection="0"/>
    <xf numFmtId="165" fontId="1" fillId="20" borderId="0" applyNumberFormat="0" applyBorder="0" applyAlignment="0" applyProtection="0"/>
    <xf numFmtId="165" fontId="1" fillId="23" borderId="0" applyNumberFormat="0" applyBorder="0" applyAlignment="0" applyProtection="0"/>
    <xf numFmtId="165" fontId="1" fillId="24" borderId="0" applyNumberFormat="0" applyBorder="0" applyAlignment="0" applyProtection="0"/>
    <xf numFmtId="165" fontId="1" fillId="27" borderId="0" applyNumberFormat="0" applyBorder="0" applyAlignment="0" applyProtection="0"/>
    <xf numFmtId="165" fontId="1" fillId="28" borderId="0" applyNumberFormat="0" applyBorder="0" applyAlignment="0" applyProtection="0"/>
    <xf numFmtId="165" fontId="1" fillId="31" borderId="0" applyNumberFormat="0" applyBorder="0" applyAlignment="0" applyProtection="0"/>
    <xf numFmtId="165" fontId="1" fillId="32" borderId="0" applyNumberFormat="0" applyBorder="0" applyAlignment="0" applyProtection="0"/>
    <xf numFmtId="165" fontId="1" fillId="35" borderId="0" applyNumberFormat="0" applyBorder="0" applyAlignment="0" applyProtection="0"/>
    <xf numFmtId="165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3" borderId="18" applyNumberFormat="0" applyFont="0" applyAlignment="0" applyProtection="0"/>
    <xf numFmtId="165" fontId="1" fillId="15" borderId="0" applyNumberFormat="0" applyBorder="0" applyAlignment="0" applyProtection="0"/>
    <xf numFmtId="165" fontId="1" fillId="16" borderId="0" applyNumberFormat="0" applyBorder="0" applyAlignment="0" applyProtection="0"/>
    <xf numFmtId="165" fontId="1" fillId="19" borderId="0" applyNumberFormat="0" applyBorder="0" applyAlignment="0" applyProtection="0"/>
    <xf numFmtId="165" fontId="1" fillId="20" borderId="0" applyNumberFormat="0" applyBorder="0" applyAlignment="0" applyProtection="0"/>
    <xf numFmtId="165" fontId="1" fillId="23" borderId="0" applyNumberFormat="0" applyBorder="0" applyAlignment="0" applyProtection="0"/>
    <xf numFmtId="165" fontId="1" fillId="24" borderId="0" applyNumberFormat="0" applyBorder="0" applyAlignment="0" applyProtection="0"/>
    <xf numFmtId="165" fontId="1" fillId="27" borderId="0" applyNumberFormat="0" applyBorder="0" applyAlignment="0" applyProtection="0"/>
    <xf numFmtId="165" fontId="1" fillId="28" borderId="0" applyNumberFormat="0" applyBorder="0" applyAlignment="0" applyProtection="0"/>
    <xf numFmtId="165" fontId="1" fillId="31" borderId="0" applyNumberFormat="0" applyBorder="0" applyAlignment="0" applyProtection="0"/>
    <xf numFmtId="165" fontId="1" fillId="32" borderId="0" applyNumberFormat="0" applyBorder="0" applyAlignment="0" applyProtection="0"/>
    <xf numFmtId="165" fontId="1" fillId="35" borderId="0" applyNumberFormat="0" applyBorder="0" applyAlignment="0" applyProtection="0"/>
    <xf numFmtId="165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35" borderId="0" applyNumberFormat="0" applyBorder="0" applyAlignment="0" applyProtection="0"/>
    <xf numFmtId="165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165" fontId="1" fillId="16" borderId="0" applyNumberFormat="0" applyBorder="0" applyAlignment="0" applyProtection="0"/>
    <xf numFmtId="165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165" fontId="1" fillId="20" borderId="0" applyNumberFormat="0" applyBorder="0" applyAlignment="0" applyProtection="0"/>
    <xf numFmtId="165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165" fontId="1" fillId="24" borderId="0" applyNumberFormat="0" applyBorder="0" applyAlignment="0" applyProtection="0"/>
    <xf numFmtId="165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165" fontId="1" fillId="28" borderId="0" applyNumberFormat="0" applyBorder="0" applyAlignment="0" applyProtection="0"/>
    <xf numFmtId="165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165" fontId="1" fillId="32" borderId="0" applyNumberFormat="0" applyBorder="0" applyAlignment="0" applyProtection="0"/>
    <xf numFmtId="165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5" fontId="1" fillId="36" borderId="0" applyNumberFormat="0" applyBorder="0" applyAlignment="0" applyProtection="0"/>
    <xf numFmtId="165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165" fontId="1" fillId="13" borderId="18" applyNumberFormat="0" applyFont="0" applyAlignment="0" applyProtection="0"/>
    <xf numFmtId="165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35" borderId="0" applyNumberFormat="0" applyBorder="0" applyAlignment="0" applyProtection="0"/>
    <xf numFmtId="165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165" fontId="1" fillId="16" borderId="0" applyNumberFormat="0" applyBorder="0" applyAlignment="0" applyProtection="0"/>
    <xf numFmtId="165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165" fontId="1" fillId="20" borderId="0" applyNumberFormat="0" applyBorder="0" applyAlignment="0" applyProtection="0"/>
    <xf numFmtId="165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165" fontId="1" fillId="24" borderId="0" applyNumberFormat="0" applyBorder="0" applyAlignment="0" applyProtection="0"/>
    <xf numFmtId="165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165" fontId="1" fillId="28" borderId="0" applyNumberFormat="0" applyBorder="0" applyAlignment="0" applyProtection="0"/>
    <xf numFmtId="165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165" fontId="1" fillId="32" borderId="0" applyNumberFormat="0" applyBorder="0" applyAlignment="0" applyProtection="0"/>
    <xf numFmtId="165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5" fontId="1" fillId="36" borderId="0" applyNumberFormat="0" applyBorder="0" applyAlignment="0" applyProtection="0"/>
    <xf numFmtId="165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165" fontId="1" fillId="13" borderId="18" applyNumberFormat="0" applyFont="0" applyAlignment="0" applyProtection="0"/>
    <xf numFmtId="165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3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3" borderId="18" applyNumberFormat="0" applyFont="0" applyAlignment="0" applyProtection="0"/>
    <xf numFmtId="165" fontId="1" fillId="15" borderId="0" applyNumberFormat="0" applyBorder="0" applyAlignment="0" applyProtection="0"/>
    <xf numFmtId="165" fontId="1" fillId="16" borderId="0" applyNumberFormat="0" applyBorder="0" applyAlignment="0" applyProtection="0"/>
    <xf numFmtId="165" fontId="1" fillId="19" borderId="0" applyNumberFormat="0" applyBorder="0" applyAlignment="0" applyProtection="0"/>
    <xf numFmtId="165" fontId="1" fillId="20" borderId="0" applyNumberFormat="0" applyBorder="0" applyAlignment="0" applyProtection="0"/>
    <xf numFmtId="165" fontId="1" fillId="23" borderId="0" applyNumberFormat="0" applyBorder="0" applyAlignment="0" applyProtection="0"/>
    <xf numFmtId="165" fontId="1" fillId="24" borderId="0" applyNumberFormat="0" applyBorder="0" applyAlignment="0" applyProtection="0"/>
    <xf numFmtId="165" fontId="1" fillId="27" borderId="0" applyNumberFormat="0" applyBorder="0" applyAlignment="0" applyProtection="0"/>
    <xf numFmtId="165" fontId="1" fillId="28" borderId="0" applyNumberFormat="0" applyBorder="0" applyAlignment="0" applyProtection="0"/>
    <xf numFmtId="165" fontId="1" fillId="31" borderId="0" applyNumberFormat="0" applyBorder="0" applyAlignment="0" applyProtection="0"/>
    <xf numFmtId="165" fontId="1" fillId="32" borderId="0" applyNumberFormat="0" applyBorder="0" applyAlignment="0" applyProtection="0"/>
    <xf numFmtId="165" fontId="1" fillId="35" borderId="0" applyNumberFormat="0" applyBorder="0" applyAlignment="0" applyProtection="0"/>
    <xf numFmtId="165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3" borderId="18" applyNumberFormat="0" applyFont="0" applyAlignment="0" applyProtection="0"/>
    <xf numFmtId="165" fontId="1" fillId="15" borderId="0" applyNumberFormat="0" applyBorder="0" applyAlignment="0" applyProtection="0"/>
    <xf numFmtId="165" fontId="1" fillId="16" borderId="0" applyNumberFormat="0" applyBorder="0" applyAlignment="0" applyProtection="0"/>
    <xf numFmtId="165" fontId="1" fillId="19" borderId="0" applyNumberFormat="0" applyBorder="0" applyAlignment="0" applyProtection="0"/>
    <xf numFmtId="165" fontId="1" fillId="20" borderId="0" applyNumberFormat="0" applyBorder="0" applyAlignment="0" applyProtection="0"/>
    <xf numFmtId="165" fontId="1" fillId="23" borderId="0" applyNumberFormat="0" applyBorder="0" applyAlignment="0" applyProtection="0"/>
    <xf numFmtId="165" fontId="1" fillId="24" borderId="0" applyNumberFormat="0" applyBorder="0" applyAlignment="0" applyProtection="0"/>
    <xf numFmtId="165" fontId="1" fillId="27" borderId="0" applyNumberFormat="0" applyBorder="0" applyAlignment="0" applyProtection="0"/>
    <xf numFmtId="165" fontId="1" fillId="28" borderId="0" applyNumberFormat="0" applyBorder="0" applyAlignment="0" applyProtection="0"/>
    <xf numFmtId="165" fontId="1" fillId="31" borderId="0" applyNumberFormat="0" applyBorder="0" applyAlignment="0" applyProtection="0"/>
    <xf numFmtId="165" fontId="1" fillId="32" borderId="0" applyNumberFormat="0" applyBorder="0" applyAlignment="0" applyProtection="0"/>
    <xf numFmtId="165" fontId="1" fillId="35" borderId="0" applyNumberFormat="0" applyBorder="0" applyAlignment="0" applyProtection="0"/>
    <xf numFmtId="165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3" borderId="18" applyNumberFormat="0" applyFont="0" applyAlignment="0" applyProtection="0"/>
    <xf numFmtId="165" fontId="1" fillId="15" borderId="0" applyNumberFormat="0" applyBorder="0" applyAlignment="0" applyProtection="0"/>
    <xf numFmtId="165" fontId="1" fillId="16" borderId="0" applyNumberFormat="0" applyBorder="0" applyAlignment="0" applyProtection="0"/>
    <xf numFmtId="165" fontId="1" fillId="19" borderId="0" applyNumberFormat="0" applyBorder="0" applyAlignment="0" applyProtection="0"/>
    <xf numFmtId="165" fontId="1" fillId="20" borderId="0" applyNumberFormat="0" applyBorder="0" applyAlignment="0" applyProtection="0"/>
    <xf numFmtId="165" fontId="1" fillId="23" borderId="0" applyNumberFormat="0" applyBorder="0" applyAlignment="0" applyProtection="0"/>
    <xf numFmtId="165" fontId="1" fillId="24" borderId="0" applyNumberFormat="0" applyBorder="0" applyAlignment="0" applyProtection="0"/>
    <xf numFmtId="165" fontId="1" fillId="27" borderId="0" applyNumberFormat="0" applyBorder="0" applyAlignment="0" applyProtection="0"/>
    <xf numFmtId="165" fontId="1" fillId="28" borderId="0" applyNumberFormat="0" applyBorder="0" applyAlignment="0" applyProtection="0"/>
    <xf numFmtId="165" fontId="1" fillId="31" borderId="0" applyNumberFormat="0" applyBorder="0" applyAlignment="0" applyProtection="0"/>
    <xf numFmtId="165" fontId="1" fillId="32" borderId="0" applyNumberFormat="0" applyBorder="0" applyAlignment="0" applyProtection="0"/>
    <xf numFmtId="165" fontId="1" fillId="35" borderId="0" applyNumberFormat="0" applyBorder="0" applyAlignment="0" applyProtection="0"/>
    <xf numFmtId="165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3" borderId="18" applyNumberFormat="0" applyFont="0" applyAlignment="0" applyProtection="0"/>
    <xf numFmtId="165" fontId="1" fillId="15" borderId="0" applyNumberFormat="0" applyBorder="0" applyAlignment="0" applyProtection="0"/>
    <xf numFmtId="165" fontId="1" fillId="16" borderId="0" applyNumberFormat="0" applyBorder="0" applyAlignment="0" applyProtection="0"/>
    <xf numFmtId="165" fontId="1" fillId="19" borderId="0" applyNumberFormat="0" applyBorder="0" applyAlignment="0" applyProtection="0"/>
    <xf numFmtId="165" fontId="1" fillId="20" borderId="0" applyNumberFormat="0" applyBorder="0" applyAlignment="0" applyProtection="0"/>
    <xf numFmtId="165" fontId="1" fillId="23" borderId="0" applyNumberFormat="0" applyBorder="0" applyAlignment="0" applyProtection="0"/>
    <xf numFmtId="165" fontId="1" fillId="24" borderId="0" applyNumberFormat="0" applyBorder="0" applyAlignment="0" applyProtection="0"/>
    <xf numFmtId="165" fontId="1" fillId="27" borderId="0" applyNumberFormat="0" applyBorder="0" applyAlignment="0" applyProtection="0"/>
    <xf numFmtId="165" fontId="1" fillId="28" borderId="0" applyNumberFormat="0" applyBorder="0" applyAlignment="0" applyProtection="0"/>
    <xf numFmtId="165" fontId="1" fillId="31" borderId="0" applyNumberFormat="0" applyBorder="0" applyAlignment="0" applyProtection="0"/>
    <xf numFmtId="165" fontId="1" fillId="32" borderId="0" applyNumberFormat="0" applyBorder="0" applyAlignment="0" applyProtection="0"/>
    <xf numFmtId="165" fontId="1" fillId="35" borderId="0" applyNumberFormat="0" applyBorder="0" applyAlignment="0" applyProtection="0"/>
    <xf numFmtId="165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3" borderId="18" applyNumberFormat="0" applyFont="0" applyAlignment="0" applyProtection="0"/>
    <xf numFmtId="165" fontId="1" fillId="15" borderId="0" applyNumberFormat="0" applyBorder="0" applyAlignment="0" applyProtection="0"/>
    <xf numFmtId="165" fontId="1" fillId="16" borderId="0" applyNumberFormat="0" applyBorder="0" applyAlignment="0" applyProtection="0"/>
    <xf numFmtId="165" fontId="1" fillId="19" borderId="0" applyNumberFormat="0" applyBorder="0" applyAlignment="0" applyProtection="0"/>
    <xf numFmtId="165" fontId="1" fillId="20" borderId="0" applyNumberFormat="0" applyBorder="0" applyAlignment="0" applyProtection="0"/>
    <xf numFmtId="165" fontId="1" fillId="23" borderId="0" applyNumberFormat="0" applyBorder="0" applyAlignment="0" applyProtection="0"/>
    <xf numFmtId="165" fontId="1" fillId="24" borderId="0" applyNumberFormat="0" applyBorder="0" applyAlignment="0" applyProtection="0"/>
    <xf numFmtId="165" fontId="1" fillId="27" borderId="0" applyNumberFormat="0" applyBorder="0" applyAlignment="0" applyProtection="0"/>
    <xf numFmtId="165" fontId="1" fillId="28" borderId="0" applyNumberFormat="0" applyBorder="0" applyAlignment="0" applyProtection="0"/>
    <xf numFmtId="165" fontId="1" fillId="31" borderId="0" applyNumberFormat="0" applyBorder="0" applyAlignment="0" applyProtection="0"/>
    <xf numFmtId="165" fontId="1" fillId="32" borderId="0" applyNumberFormat="0" applyBorder="0" applyAlignment="0" applyProtection="0"/>
    <xf numFmtId="165" fontId="1" fillId="35" borderId="0" applyNumberFormat="0" applyBorder="0" applyAlignment="0" applyProtection="0"/>
    <xf numFmtId="165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35" borderId="0" applyNumberFormat="0" applyBorder="0" applyAlignment="0" applyProtection="0"/>
    <xf numFmtId="165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165" fontId="1" fillId="16" borderId="0" applyNumberFormat="0" applyBorder="0" applyAlignment="0" applyProtection="0"/>
    <xf numFmtId="165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165" fontId="1" fillId="20" borderId="0" applyNumberFormat="0" applyBorder="0" applyAlignment="0" applyProtection="0"/>
    <xf numFmtId="165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165" fontId="1" fillId="24" borderId="0" applyNumberFormat="0" applyBorder="0" applyAlignment="0" applyProtection="0"/>
    <xf numFmtId="165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165" fontId="1" fillId="28" borderId="0" applyNumberFormat="0" applyBorder="0" applyAlignment="0" applyProtection="0"/>
    <xf numFmtId="165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165" fontId="1" fillId="32" borderId="0" applyNumberFormat="0" applyBorder="0" applyAlignment="0" applyProtection="0"/>
    <xf numFmtId="165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5" fontId="1" fillId="36" borderId="0" applyNumberFormat="0" applyBorder="0" applyAlignment="0" applyProtection="0"/>
    <xf numFmtId="165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165" fontId="1" fillId="13" borderId="18" applyNumberFormat="0" applyFont="0" applyAlignment="0" applyProtection="0"/>
    <xf numFmtId="165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35" borderId="0" applyNumberFormat="0" applyBorder="0" applyAlignment="0" applyProtection="0"/>
    <xf numFmtId="165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165" fontId="1" fillId="16" borderId="0" applyNumberFormat="0" applyBorder="0" applyAlignment="0" applyProtection="0"/>
    <xf numFmtId="165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165" fontId="1" fillId="20" borderId="0" applyNumberFormat="0" applyBorder="0" applyAlignment="0" applyProtection="0"/>
    <xf numFmtId="165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165" fontId="1" fillId="24" borderId="0" applyNumberFormat="0" applyBorder="0" applyAlignment="0" applyProtection="0"/>
    <xf numFmtId="165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165" fontId="1" fillId="28" borderId="0" applyNumberFormat="0" applyBorder="0" applyAlignment="0" applyProtection="0"/>
    <xf numFmtId="165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165" fontId="1" fillId="32" borderId="0" applyNumberFormat="0" applyBorder="0" applyAlignment="0" applyProtection="0"/>
    <xf numFmtId="165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5" fontId="1" fillId="36" borderId="0" applyNumberFormat="0" applyBorder="0" applyAlignment="0" applyProtection="0"/>
    <xf numFmtId="165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165" fontId="1" fillId="13" borderId="18" applyNumberFormat="0" applyFont="0" applyAlignment="0" applyProtection="0"/>
    <xf numFmtId="165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3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3" borderId="18" applyNumberFormat="0" applyFont="0" applyAlignment="0" applyProtection="0"/>
    <xf numFmtId="165" fontId="1" fillId="15" borderId="0" applyNumberFormat="0" applyBorder="0" applyAlignment="0" applyProtection="0"/>
    <xf numFmtId="165" fontId="1" fillId="16" borderId="0" applyNumberFormat="0" applyBorder="0" applyAlignment="0" applyProtection="0"/>
    <xf numFmtId="165" fontId="1" fillId="19" borderId="0" applyNumberFormat="0" applyBorder="0" applyAlignment="0" applyProtection="0"/>
    <xf numFmtId="165" fontId="1" fillId="20" borderId="0" applyNumberFormat="0" applyBorder="0" applyAlignment="0" applyProtection="0"/>
    <xf numFmtId="165" fontId="1" fillId="23" borderId="0" applyNumberFormat="0" applyBorder="0" applyAlignment="0" applyProtection="0"/>
    <xf numFmtId="165" fontId="1" fillId="24" borderId="0" applyNumberFormat="0" applyBorder="0" applyAlignment="0" applyProtection="0"/>
    <xf numFmtId="165" fontId="1" fillId="27" borderId="0" applyNumberFormat="0" applyBorder="0" applyAlignment="0" applyProtection="0"/>
    <xf numFmtId="165" fontId="1" fillId="28" borderId="0" applyNumberFormat="0" applyBorder="0" applyAlignment="0" applyProtection="0"/>
    <xf numFmtId="165" fontId="1" fillId="31" borderId="0" applyNumberFormat="0" applyBorder="0" applyAlignment="0" applyProtection="0"/>
    <xf numFmtId="165" fontId="1" fillId="32" borderId="0" applyNumberFormat="0" applyBorder="0" applyAlignment="0" applyProtection="0"/>
    <xf numFmtId="165" fontId="1" fillId="35" borderId="0" applyNumberFormat="0" applyBorder="0" applyAlignment="0" applyProtection="0"/>
    <xf numFmtId="165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3" borderId="18" applyNumberFormat="0" applyFont="0" applyAlignment="0" applyProtection="0"/>
    <xf numFmtId="165" fontId="1" fillId="15" borderId="0" applyNumberFormat="0" applyBorder="0" applyAlignment="0" applyProtection="0"/>
    <xf numFmtId="165" fontId="1" fillId="16" borderId="0" applyNumberFormat="0" applyBorder="0" applyAlignment="0" applyProtection="0"/>
    <xf numFmtId="165" fontId="1" fillId="19" borderId="0" applyNumberFormat="0" applyBorder="0" applyAlignment="0" applyProtection="0"/>
    <xf numFmtId="165" fontId="1" fillId="20" borderId="0" applyNumberFormat="0" applyBorder="0" applyAlignment="0" applyProtection="0"/>
    <xf numFmtId="165" fontId="1" fillId="23" borderId="0" applyNumberFormat="0" applyBorder="0" applyAlignment="0" applyProtection="0"/>
    <xf numFmtId="165" fontId="1" fillId="24" borderId="0" applyNumberFormat="0" applyBorder="0" applyAlignment="0" applyProtection="0"/>
    <xf numFmtId="165" fontId="1" fillId="27" borderId="0" applyNumberFormat="0" applyBorder="0" applyAlignment="0" applyProtection="0"/>
    <xf numFmtId="165" fontId="1" fillId="28" borderId="0" applyNumberFormat="0" applyBorder="0" applyAlignment="0" applyProtection="0"/>
    <xf numFmtId="165" fontId="1" fillId="31" borderId="0" applyNumberFormat="0" applyBorder="0" applyAlignment="0" applyProtection="0"/>
    <xf numFmtId="165" fontId="1" fillId="32" borderId="0" applyNumberFormat="0" applyBorder="0" applyAlignment="0" applyProtection="0"/>
    <xf numFmtId="165" fontId="1" fillId="35" borderId="0" applyNumberFormat="0" applyBorder="0" applyAlignment="0" applyProtection="0"/>
    <xf numFmtId="165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3" borderId="18" applyNumberFormat="0" applyFont="0" applyAlignment="0" applyProtection="0"/>
    <xf numFmtId="165" fontId="1" fillId="15" borderId="0" applyNumberFormat="0" applyBorder="0" applyAlignment="0" applyProtection="0"/>
    <xf numFmtId="165" fontId="1" fillId="16" borderId="0" applyNumberFormat="0" applyBorder="0" applyAlignment="0" applyProtection="0"/>
    <xf numFmtId="165" fontId="1" fillId="19" borderId="0" applyNumberFormat="0" applyBorder="0" applyAlignment="0" applyProtection="0"/>
    <xf numFmtId="165" fontId="1" fillId="20" borderId="0" applyNumberFormat="0" applyBorder="0" applyAlignment="0" applyProtection="0"/>
    <xf numFmtId="165" fontId="1" fillId="23" borderId="0" applyNumberFormat="0" applyBorder="0" applyAlignment="0" applyProtection="0"/>
    <xf numFmtId="165" fontId="1" fillId="24" borderId="0" applyNumberFormat="0" applyBorder="0" applyAlignment="0" applyProtection="0"/>
    <xf numFmtId="165" fontId="1" fillId="27" borderId="0" applyNumberFormat="0" applyBorder="0" applyAlignment="0" applyProtection="0"/>
    <xf numFmtId="165" fontId="1" fillId="28" borderId="0" applyNumberFormat="0" applyBorder="0" applyAlignment="0" applyProtection="0"/>
    <xf numFmtId="165" fontId="1" fillId="31" borderId="0" applyNumberFormat="0" applyBorder="0" applyAlignment="0" applyProtection="0"/>
    <xf numFmtId="165" fontId="1" fillId="32" borderId="0" applyNumberFormat="0" applyBorder="0" applyAlignment="0" applyProtection="0"/>
    <xf numFmtId="165" fontId="1" fillId="35" borderId="0" applyNumberFormat="0" applyBorder="0" applyAlignment="0" applyProtection="0"/>
    <xf numFmtId="165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3" borderId="18" applyNumberFormat="0" applyFont="0" applyAlignment="0" applyProtection="0"/>
    <xf numFmtId="165" fontId="1" fillId="15" borderId="0" applyNumberFormat="0" applyBorder="0" applyAlignment="0" applyProtection="0"/>
    <xf numFmtId="165" fontId="1" fillId="16" borderId="0" applyNumberFormat="0" applyBorder="0" applyAlignment="0" applyProtection="0"/>
    <xf numFmtId="165" fontId="1" fillId="19" borderId="0" applyNumberFormat="0" applyBorder="0" applyAlignment="0" applyProtection="0"/>
    <xf numFmtId="165" fontId="1" fillId="20" borderId="0" applyNumberFormat="0" applyBorder="0" applyAlignment="0" applyProtection="0"/>
    <xf numFmtId="165" fontId="1" fillId="23" borderId="0" applyNumberFormat="0" applyBorder="0" applyAlignment="0" applyProtection="0"/>
    <xf numFmtId="165" fontId="1" fillId="24" borderId="0" applyNumberFormat="0" applyBorder="0" applyAlignment="0" applyProtection="0"/>
    <xf numFmtId="165" fontId="1" fillId="27" borderId="0" applyNumberFormat="0" applyBorder="0" applyAlignment="0" applyProtection="0"/>
    <xf numFmtId="165" fontId="1" fillId="28" borderId="0" applyNumberFormat="0" applyBorder="0" applyAlignment="0" applyProtection="0"/>
    <xf numFmtId="165" fontId="1" fillId="31" borderId="0" applyNumberFormat="0" applyBorder="0" applyAlignment="0" applyProtection="0"/>
    <xf numFmtId="165" fontId="1" fillId="32" borderId="0" applyNumberFormat="0" applyBorder="0" applyAlignment="0" applyProtection="0"/>
    <xf numFmtId="165" fontId="1" fillId="35" borderId="0" applyNumberFormat="0" applyBorder="0" applyAlignment="0" applyProtection="0"/>
    <xf numFmtId="165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3" borderId="18" applyNumberFormat="0" applyFont="0" applyAlignment="0" applyProtection="0"/>
    <xf numFmtId="165" fontId="1" fillId="15" borderId="0" applyNumberFormat="0" applyBorder="0" applyAlignment="0" applyProtection="0"/>
    <xf numFmtId="165" fontId="1" fillId="16" borderId="0" applyNumberFormat="0" applyBorder="0" applyAlignment="0" applyProtection="0"/>
    <xf numFmtId="165" fontId="1" fillId="19" borderId="0" applyNumberFormat="0" applyBorder="0" applyAlignment="0" applyProtection="0"/>
    <xf numFmtId="165" fontId="1" fillId="20" borderId="0" applyNumberFormat="0" applyBorder="0" applyAlignment="0" applyProtection="0"/>
    <xf numFmtId="165" fontId="1" fillId="23" borderId="0" applyNumberFormat="0" applyBorder="0" applyAlignment="0" applyProtection="0"/>
    <xf numFmtId="165" fontId="1" fillId="24" borderId="0" applyNumberFormat="0" applyBorder="0" applyAlignment="0" applyProtection="0"/>
    <xf numFmtId="165" fontId="1" fillId="27" borderId="0" applyNumberFormat="0" applyBorder="0" applyAlignment="0" applyProtection="0"/>
    <xf numFmtId="165" fontId="1" fillId="28" borderId="0" applyNumberFormat="0" applyBorder="0" applyAlignment="0" applyProtection="0"/>
    <xf numFmtId="165" fontId="1" fillId="31" borderId="0" applyNumberFormat="0" applyBorder="0" applyAlignment="0" applyProtection="0"/>
    <xf numFmtId="165" fontId="1" fillId="32" borderId="0" applyNumberFormat="0" applyBorder="0" applyAlignment="0" applyProtection="0"/>
    <xf numFmtId="165" fontId="1" fillId="35" borderId="0" applyNumberFormat="0" applyBorder="0" applyAlignment="0" applyProtection="0"/>
    <xf numFmtId="165" fontId="1" fillId="36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35" borderId="0" applyNumberFormat="0" applyBorder="0" applyAlignment="0" applyProtection="0"/>
    <xf numFmtId="165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165" fontId="1" fillId="16" borderId="0" applyNumberFormat="0" applyBorder="0" applyAlignment="0" applyProtection="0"/>
    <xf numFmtId="165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165" fontId="1" fillId="20" borderId="0" applyNumberFormat="0" applyBorder="0" applyAlignment="0" applyProtection="0"/>
    <xf numFmtId="165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165" fontId="1" fillId="24" borderId="0" applyNumberFormat="0" applyBorder="0" applyAlignment="0" applyProtection="0"/>
    <xf numFmtId="165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165" fontId="1" fillId="28" borderId="0" applyNumberFormat="0" applyBorder="0" applyAlignment="0" applyProtection="0"/>
    <xf numFmtId="165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165" fontId="1" fillId="32" borderId="0" applyNumberFormat="0" applyBorder="0" applyAlignment="0" applyProtection="0"/>
    <xf numFmtId="165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5" fontId="1" fillId="36" borderId="0" applyNumberFormat="0" applyBorder="0" applyAlignment="0" applyProtection="0"/>
    <xf numFmtId="165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165" fontId="1" fillId="13" borderId="18" applyNumberFormat="0" applyFont="0" applyAlignment="0" applyProtection="0"/>
    <xf numFmtId="165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35" borderId="0" applyNumberFormat="0" applyBorder="0" applyAlignment="0" applyProtection="0"/>
    <xf numFmtId="165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165" fontId="1" fillId="16" borderId="0" applyNumberFormat="0" applyBorder="0" applyAlignment="0" applyProtection="0"/>
    <xf numFmtId="165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165" fontId="1" fillId="20" borderId="0" applyNumberFormat="0" applyBorder="0" applyAlignment="0" applyProtection="0"/>
    <xf numFmtId="165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165" fontId="1" fillId="24" borderId="0" applyNumberFormat="0" applyBorder="0" applyAlignment="0" applyProtection="0"/>
    <xf numFmtId="165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165" fontId="1" fillId="28" borderId="0" applyNumberFormat="0" applyBorder="0" applyAlignment="0" applyProtection="0"/>
    <xf numFmtId="165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165" fontId="1" fillId="32" borderId="0" applyNumberFormat="0" applyBorder="0" applyAlignment="0" applyProtection="0"/>
    <xf numFmtId="165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5" fontId="1" fillId="36" borderId="0" applyNumberFormat="0" applyBorder="0" applyAlignment="0" applyProtection="0"/>
    <xf numFmtId="165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165" fontId="1" fillId="13" borderId="18" applyNumberFormat="0" applyFont="0" applyAlignment="0" applyProtection="0"/>
    <xf numFmtId="165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0" fontId="1" fillId="13" borderId="1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3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3" borderId="18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9">
    <xf numFmtId="0" fontId="0" fillId="0" borderId="0" xfId="0"/>
    <xf numFmtId="0" fontId="17" fillId="2" borderId="0" xfId="0" applyFont="1" applyFill="1" applyBorder="1"/>
    <xf numFmtId="0" fontId="17" fillId="0" borderId="0" xfId="0" applyFont="1"/>
    <xf numFmtId="0" fontId="17" fillId="2" borderId="0" xfId="0" applyFont="1" applyFill="1" applyBorder="1" applyAlignment="1">
      <alignment horizontal="left"/>
    </xf>
    <xf numFmtId="0" fontId="19" fillId="2" borderId="0" xfId="1" applyFont="1" applyFill="1" applyBorder="1" applyAlignment="1" applyProtection="1"/>
    <xf numFmtId="0" fontId="20" fillId="0" borderId="0" xfId="0" applyFont="1" applyBorder="1"/>
    <xf numFmtId="0" fontId="20" fillId="2" borderId="0" xfId="0" applyFont="1" applyFill="1" applyBorder="1"/>
    <xf numFmtId="0" fontId="20" fillId="0" borderId="0" xfId="0" applyFont="1"/>
    <xf numFmtId="0" fontId="21" fillId="2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right"/>
    </xf>
    <xf numFmtId="0" fontId="20" fillId="2" borderId="0" xfId="0" applyFont="1" applyFill="1" applyBorder="1" applyAlignment="1">
      <alignment horizontal="left"/>
    </xf>
    <xf numFmtId="0" fontId="20" fillId="2" borderId="0" xfId="0" applyFont="1" applyFill="1" applyBorder="1" applyAlignment="1">
      <alignment horizontal="center"/>
    </xf>
    <xf numFmtId="0" fontId="23" fillId="2" borderId="0" xfId="1" applyFont="1" applyFill="1" applyBorder="1" applyAlignment="1" applyProtection="1"/>
    <xf numFmtId="0" fontId="20" fillId="3" borderId="0" xfId="0" applyFont="1" applyFill="1" applyBorder="1" applyAlignment="1">
      <alignment horizontal="left"/>
    </xf>
    <xf numFmtId="0" fontId="21" fillId="2" borderId="0" xfId="0" applyFont="1" applyFill="1" applyBorder="1"/>
    <xf numFmtId="0" fontId="21" fillId="2" borderId="0" xfId="0" applyFont="1" applyFill="1" applyBorder="1" applyAlignment="1">
      <alignment horizontal="left"/>
    </xf>
    <xf numFmtId="3" fontId="20" fillId="0" borderId="0" xfId="0" applyNumberFormat="1" applyFont="1"/>
    <xf numFmtId="0" fontId="28" fillId="0" borderId="0" xfId="0" applyFont="1"/>
    <xf numFmtId="14" fontId="28" fillId="0" borderId="0" xfId="0" applyNumberFormat="1" applyFont="1"/>
    <xf numFmtId="0" fontId="21" fillId="5" borderId="3" xfId="0" applyFont="1" applyFill="1" applyBorder="1" applyAlignment="1">
      <alignment wrapText="1"/>
    </xf>
    <xf numFmtId="0" fontId="20" fillId="5" borderId="3" xfId="0" applyFont="1" applyFill="1" applyBorder="1"/>
    <xf numFmtId="0" fontId="25" fillId="5" borderId="3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left"/>
    </xf>
    <xf numFmtId="0" fontId="21" fillId="5" borderId="3" xfId="0" applyFont="1" applyFill="1" applyBorder="1" applyAlignment="1">
      <alignment horizontal="right" wrapText="1"/>
    </xf>
    <xf numFmtId="0" fontId="20" fillId="0" borderId="5" xfId="0" applyFont="1" applyBorder="1" applyAlignment="1">
      <alignment horizontal="left" indent="1"/>
    </xf>
    <xf numFmtId="0" fontId="21" fillId="0" borderId="0" xfId="0" applyFont="1"/>
    <xf numFmtId="0" fontId="21" fillId="0" borderId="0" xfId="0" applyFont="1" applyAlignment="1">
      <alignment horizontal="right" indent="1"/>
    </xf>
    <xf numFmtId="164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64" fontId="20" fillId="0" borderId="0" xfId="0" applyNumberFormat="1" applyFont="1" applyAlignment="1">
      <alignment horizontal="right" indent="1"/>
    </xf>
    <xf numFmtId="0" fontId="20" fillId="0" borderId="0" xfId="0" applyFont="1" applyAlignment="1">
      <alignment horizontal="right" indent="1"/>
    </xf>
    <xf numFmtId="0" fontId="20" fillId="2" borderId="4" xfId="0" applyFont="1" applyFill="1" applyBorder="1" applyAlignment="1"/>
    <xf numFmtId="0" fontId="20" fillId="0" borderId="6" xfId="0" applyFont="1" applyBorder="1" applyAlignment="1"/>
    <xf numFmtId="0" fontId="20" fillId="2" borderId="6" xfId="0" applyFont="1" applyFill="1" applyBorder="1" applyAlignment="1"/>
    <xf numFmtId="0" fontId="20" fillId="2" borderId="9" xfId="0" applyFont="1" applyFill="1" applyBorder="1" applyAlignment="1"/>
    <xf numFmtId="0" fontId="20" fillId="2" borderId="1" xfId="0" applyFont="1" applyFill="1" applyBorder="1" applyAlignment="1">
      <alignment horizontal="left" indent="1"/>
    </xf>
    <xf numFmtId="0" fontId="20" fillId="2" borderId="5" xfId="0" applyFont="1" applyFill="1" applyBorder="1" applyAlignment="1">
      <alignment horizontal="left" indent="1"/>
    </xf>
    <xf numFmtId="0" fontId="20" fillId="2" borderId="7" xfId="0" applyFont="1" applyFill="1" applyBorder="1" applyAlignment="1">
      <alignment horizontal="left" indent="1"/>
    </xf>
    <xf numFmtId="0" fontId="20" fillId="3" borderId="0" xfId="0" applyFont="1" applyFill="1" applyBorder="1" applyAlignment="1" applyProtection="1">
      <alignment horizontal="left"/>
      <protection locked="0"/>
    </xf>
    <xf numFmtId="164" fontId="20" fillId="2" borderId="0" xfId="0" applyNumberFormat="1" applyFont="1" applyFill="1" applyBorder="1" applyAlignment="1" applyProtection="1">
      <alignment horizontal="left"/>
      <protection locked="0"/>
    </xf>
    <xf numFmtId="0" fontId="20" fillId="2" borderId="0" xfId="0" applyFont="1" applyFill="1" applyBorder="1" applyAlignment="1" applyProtection="1">
      <alignment horizontal="left" shrinkToFit="1"/>
      <protection locked="0"/>
    </xf>
    <xf numFmtId="164" fontId="20" fillId="2" borderId="0" xfId="0" applyNumberFormat="1" applyFont="1" applyFill="1" applyBorder="1" applyAlignment="1" applyProtection="1">
      <alignment horizontal="right"/>
      <protection locked="0"/>
    </xf>
    <xf numFmtId="0" fontId="20" fillId="2" borderId="0" xfId="0" applyNumberFormat="1" applyFont="1" applyFill="1" applyBorder="1" applyProtection="1">
      <protection locked="0"/>
    </xf>
    <xf numFmtId="0" fontId="20" fillId="0" borderId="0" xfId="0" applyFont="1" applyFill="1" applyBorder="1" applyAlignment="1" applyProtection="1">
      <alignment horizontal="center" vertical="top"/>
      <protection locked="0"/>
    </xf>
    <xf numFmtId="44" fontId="26" fillId="3" borderId="0" xfId="2" applyNumberFormat="1" applyFont="1" applyFill="1" applyBorder="1" applyAlignment="1" applyProtection="1">
      <alignment vertical="top"/>
    </xf>
    <xf numFmtId="167" fontId="20" fillId="0" borderId="0" xfId="0" applyNumberFormat="1" applyFont="1" applyBorder="1" applyAlignment="1" applyProtection="1">
      <alignment vertical="top"/>
    </xf>
    <xf numFmtId="0" fontId="20" fillId="3" borderId="0" xfId="0" applyFont="1" applyFill="1" applyBorder="1"/>
    <xf numFmtId="0" fontId="20" fillId="3" borderId="0" xfId="0" applyFont="1" applyFill="1" applyBorder="1" applyAlignment="1">
      <alignment horizontal="center"/>
    </xf>
    <xf numFmtId="8" fontId="20" fillId="3" borderId="0" xfId="0" applyNumberFormat="1" applyFont="1" applyFill="1" applyBorder="1" applyAlignment="1">
      <alignment horizontal="center"/>
    </xf>
    <xf numFmtId="168" fontId="21" fillId="3" borderId="0" xfId="0" applyNumberFormat="1" applyFont="1" applyFill="1" applyBorder="1" applyAlignment="1" applyProtection="1">
      <alignment horizontal="center"/>
      <protection locked="0"/>
    </xf>
    <xf numFmtId="3" fontId="20" fillId="0" borderId="0" xfId="0" applyNumberFormat="1" applyFont="1" applyAlignment="1">
      <alignment horizontal="left"/>
    </xf>
    <xf numFmtId="0" fontId="20" fillId="0" borderId="20" xfId="0" applyFont="1" applyBorder="1" applyAlignment="1">
      <alignment horizontal="right"/>
    </xf>
    <xf numFmtId="0" fontId="20" fillId="0" borderId="20" xfId="0" applyFont="1" applyBorder="1"/>
    <xf numFmtId="44" fontId="26" fillId="3" borderId="20" xfId="2" applyNumberFormat="1" applyFont="1" applyFill="1" applyBorder="1" applyAlignment="1" applyProtection="1">
      <alignment vertical="top"/>
    </xf>
    <xf numFmtId="44" fontId="21" fillId="0" borderId="8" xfId="0" applyNumberFormat="1" applyFont="1" applyBorder="1"/>
    <xf numFmtId="44" fontId="21" fillId="0" borderId="0" xfId="0" applyNumberFormat="1" applyFont="1"/>
    <xf numFmtId="44" fontId="21" fillId="0" borderId="20" xfId="0" applyNumberFormat="1" applyFont="1" applyBorder="1" applyAlignment="1" applyProtection="1">
      <alignment vertical="top"/>
    </xf>
    <xf numFmtId="0" fontId="20" fillId="0" borderId="0" xfId="0" applyFont="1" applyBorder="1" applyAlignment="1">
      <alignment horizontal="right"/>
    </xf>
    <xf numFmtId="3" fontId="20" fillId="0" borderId="0" xfId="0" applyNumberFormat="1" applyFont="1" applyBorder="1"/>
    <xf numFmtId="44" fontId="21" fillId="0" borderId="0" xfId="0" applyNumberFormat="1" applyFont="1" applyBorder="1" applyAlignment="1" applyProtection="1">
      <alignment vertical="top"/>
    </xf>
    <xf numFmtId="0" fontId="20" fillId="3" borderId="0" xfId="0" applyFont="1" applyFill="1"/>
    <xf numFmtId="44" fontId="20" fillId="0" borderId="0" xfId="0" applyNumberFormat="1" applyFont="1" applyBorder="1"/>
    <xf numFmtId="0" fontId="15" fillId="0" borderId="0" xfId="1" applyAlignment="1" applyProtection="1"/>
    <xf numFmtId="0" fontId="20" fillId="0" borderId="0" xfId="0" applyFont="1" applyAlignment="1">
      <alignment horizontal="left" indent="1"/>
    </xf>
    <xf numFmtId="0" fontId="20" fillId="0" borderId="0" xfId="0" applyFont="1" applyBorder="1" applyAlignment="1">
      <alignment horizontal="left" indent="1"/>
    </xf>
    <xf numFmtId="0" fontId="21" fillId="0" borderId="0" xfId="0" applyFont="1" applyAlignment="1">
      <alignment horizontal="right"/>
    </xf>
    <xf numFmtId="3" fontId="20" fillId="0" borderId="0" xfId="0" applyNumberFormat="1" applyFont="1"/>
    <xf numFmtId="3" fontId="20" fillId="0" borderId="20" xfId="0" applyNumberFormat="1" applyFont="1" applyBorder="1"/>
    <xf numFmtId="3" fontId="20" fillId="0" borderId="0" xfId="0" applyNumberFormat="1" applyFont="1" applyBorder="1"/>
    <xf numFmtId="0" fontId="21" fillId="2" borderId="0" xfId="0" applyFont="1" applyFill="1" applyBorder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/>
    <xf numFmtId="3" fontId="20" fillId="0" borderId="0" xfId="0" applyNumberFormat="1" applyFont="1"/>
    <xf numFmtId="0" fontId="20" fillId="0" borderId="0" xfId="0" applyFont="1" applyFill="1" applyBorder="1" applyAlignment="1" applyProtection="1">
      <alignment horizontal="center" vertical="top"/>
      <protection locked="0"/>
    </xf>
    <xf numFmtId="167" fontId="20" fillId="0" borderId="0" xfId="0" applyNumberFormat="1" applyFont="1" applyBorder="1" applyAlignment="1" applyProtection="1">
      <alignment vertical="top"/>
    </xf>
    <xf numFmtId="3" fontId="20" fillId="0" borderId="0" xfId="0" applyNumberFormat="1" applyFont="1" applyAlignment="1">
      <alignment horizontal="left"/>
    </xf>
    <xf numFmtId="44" fontId="21" fillId="0" borderId="0" xfId="0" applyNumberFormat="1" applyFont="1"/>
    <xf numFmtId="0" fontId="20" fillId="0" borderId="0" xfId="0" applyFont="1" applyAlignment="1">
      <alignment horizontal="left" indent="1"/>
    </xf>
    <xf numFmtId="0" fontId="20" fillId="0" borderId="0" xfId="0" applyFont="1"/>
    <xf numFmtId="3" fontId="20" fillId="0" borderId="0" xfId="0" applyNumberFormat="1" applyFont="1"/>
    <xf numFmtId="0" fontId="20" fillId="3" borderId="0" xfId="0" applyFont="1" applyFill="1" applyBorder="1" applyAlignment="1" applyProtection="1">
      <alignment horizontal="left"/>
      <protection locked="0"/>
    </xf>
    <xf numFmtId="166" fontId="26" fillId="3" borderId="0" xfId="0" applyNumberFormat="1" applyFont="1" applyFill="1" applyBorder="1" applyAlignment="1" applyProtection="1">
      <alignment vertical="top"/>
      <protection locked="0"/>
    </xf>
    <xf numFmtId="167" fontId="20" fillId="0" borderId="0" xfId="0" applyNumberFormat="1" applyFont="1" applyBorder="1" applyAlignment="1" applyProtection="1">
      <alignment vertical="top"/>
    </xf>
    <xf numFmtId="0" fontId="20" fillId="3" borderId="0" xfId="0" applyFont="1" applyFill="1" applyBorder="1"/>
    <xf numFmtId="0" fontId="20" fillId="3" borderId="0" xfId="0" applyFont="1" applyFill="1" applyBorder="1" applyAlignment="1">
      <alignment horizontal="center"/>
    </xf>
    <xf numFmtId="8" fontId="20" fillId="3" borderId="0" xfId="0" applyNumberFormat="1" applyFont="1" applyFill="1" applyBorder="1" applyAlignment="1">
      <alignment horizontal="center"/>
    </xf>
    <xf numFmtId="169" fontId="21" fillId="3" borderId="0" xfId="0" applyNumberFormat="1" applyFont="1" applyFill="1" applyBorder="1" applyAlignment="1" applyProtection="1">
      <alignment horizontal="center"/>
      <protection locked="0"/>
    </xf>
    <xf numFmtId="44" fontId="20" fillId="0" borderId="0" xfId="0" applyNumberFormat="1" applyFont="1" applyBorder="1" applyAlignment="1" applyProtection="1">
      <alignment vertical="top"/>
    </xf>
    <xf numFmtId="0" fontId="20" fillId="6" borderId="0" xfId="0" applyFont="1" applyFill="1" applyBorder="1"/>
    <xf numFmtId="0" fontId="20" fillId="6" borderId="0" xfId="0" applyFont="1" applyFill="1" applyBorder="1" applyAlignment="1" applyProtection="1">
      <alignment horizontal="left"/>
      <protection locked="0"/>
    </xf>
    <xf numFmtId="0" fontId="26" fillId="0" borderId="0" xfId="0" applyFont="1"/>
    <xf numFmtId="0" fontId="27" fillId="2" borderId="2" xfId="0" applyFont="1" applyFill="1" applyBorder="1" applyAlignment="1">
      <alignment vertical="top" wrapText="1"/>
    </xf>
    <xf numFmtId="0" fontId="66" fillId="2" borderId="7" xfId="0" applyFont="1" applyFill="1" applyBorder="1" applyAlignment="1" applyProtection="1">
      <alignment vertical="top"/>
      <protection locked="0"/>
    </xf>
    <xf numFmtId="0" fontId="66" fillId="2" borderId="8" xfId="0" applyFont="1" applyFill="1" applyBorder="1" applyAlignment="1" applyProtection="1">
      <alignment vertical="top"/>
      <protection locked="0"/>
    </xf>
    <xf numFmtId="0" fontId="20" fillId="0" borderId="10" xfId="0" applyFont="1" applyBorder="1" applyAlignment="1"/>
    <xf numFmtId="0" fontId="27" fillId="2" borderId="1" xfId="0" applyFont="1" applyFill="1" applyBorder="1" applyAlignment="1">
      <alignment vertical="top"/>
    </xf>
    <xf numFmtId="3" fontId="26" fillId="3" borderId="0" xfId="0" applyNumberFormat="1" applyFont="1" applyFill="1" applyAlignment="1">
      <alignment horizontal="right"/>
    </xf>
    <xf numFmtId="0" fontId="25" fillId="5" borderId="3" xfId="0" applyFont="1" applyFill="1" applyBorder="1" applyAlignment="1">
      <alignment horizontal="right" wrapText="1"/>
    </xf>
    <xf numFmtId="3" fontId="26" fillId="3" borderId="0" xfId="0" applyNumberFormat="1" applyFont="1" applyFill="1"/>
    <xf numFmtId="3" fontId="0" fillId="0" borderId="0" xfId="0" applyNumberFormat="1"/>
    <xf numFmtId="0" fontId="89" fillId="2" borderId="2" xfId="0" applyFont="1" applyFill="1" applyBorder="1" applyAlignment="1">
      <alignment vertical="top" wrapText="1"/>
    </xf>
    <xf numFmtId="0" fontId="89" fillId="2" borderId="4" xfId="0" applyFont="1" applyFill="1" applyBorder="1" applyAlignment="1">
      <alignment vertical="top" wrapText="1"/>
    </xf>
    <xf numFmtId="0" fontId="89" fillId="2" borderId="8" xfId="0" applyFont="1" applyFill="1" applyBorder="1" applyAlignment="1">
      <alignment vertical="top" wrapText="1"/>
    </xf>
    <xf numFmtId="0" fontId="89" fillId="2" borderId="9" xfId="0" applyFont="1" applyFill="1" applyBorder="1" applyAlignment="1">
      <alignment vertical="top" wrapText="1"/>
    </xf>
    <xf numFmtId="0" fontId="20" fillId="3" borderId="2" xfId="0" applyFont="1" applyFill="1" applyBorder="1" applyAlignment="1">
      <alignment horizontal="left" vertical="top"/>
    </xf>
    <xf numFmtId="8" fontId="20" fillId="3" borderId="0" xfId="9440" applyNumberFormat="1" applyFont="1" applyFill="1" applyBorder="1" applyAlignment="1" applyProtection="1">
      <alignment vertical="top"/>
    </xf>
    <xf numFmtId="0" fontId="20" fillId="6" borderId="0" xfId="0" applyFont="1" applyFill="1" applyBorder="1" applyAlignment="1">
      <alignment horizontal="center"/>
    </xf>
    <xf numFmtId="8" fontId="20" fillId="6" borderId="0" xfId="0" applyNumberFormat="1" applyFont="1" applyFill="1" applyBorder="1" applyAlignment="1">
      <alignment horizontal="center"/>
    </xf>
    <xf numFmtId="169" fontId="21" fillId="6" borderId="0" xfId="0" applyNumberFormat="1" applyFont="1" applyFill="1" applyBorder="1" applyAlignment="1" applyProtection="1">
      <alignment horizontal="center"/>
      <protection locked="0"/>
    </xf>
    <xf numFmtId="0" fontId="21" fillId="5" borderId="8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left" indent="9"/>
    </xf>
    <xf numFmtId="0" fontId="20" fillId="0" borderId="0" xfId="0" applyFont="1" applyBorder="1" applyAlignment="1">
      <alignment horizontal="left" indent="9"/>
    </xf>
    <xf numFmtId="0" fontId="22" fillId="4" borderId="2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left" indent="9"/>
    </xf>
    <xf numFmtId="0" fontId="20" fillId="2" borderId="0" xfId="0" applyFont="1" applyFill="1" applyBorder="1" applyAlignment="1" applyProtection="1">
      <alignment horizontal="left" vertical="top" wrapText="1" shrinkToFit="1"/>
      <protection locked="0"/>
    </xf>
    <xf numFmtId="0" fontId="21" fillId="2" borderId="0" xfId="0" applyFont="1" applyFill="1" applyBorder="1" applyAlignment="1">
      <alignment horizontal="left" indent="9"/>
    </xf>
    <xf numFmtId="0" fontId="24" fillId="2" borderId="0" xfId="0" applyFont="1" applyFill="1" applyBorder="1" applyAlignment="1">
      <alignment horizontal="left" indent="9"/>
    </xf>
    <xf numFmtId="0" fontId="22" fillId="4" borderId="0" xfId="0" applyFont="1" applyFill="1" applyBorder="1" applyAlignment="1">
      <alignment horizontal="center"/>
    </xf>
    <xf numFmtId="0" fontId="20" fillId="2" borderId="0" xfId="0" applyFont="1" applyFill="1" applyBorder="1" applyAlignment="1" applyProtection="1">
      <alignment horizontal="left" shrinkToFit="1"/>
      <protection locked="0"/>
    </xf>
  </cellXfs>
  <cellStyles count="55784">
    <cellStyle name="20% - Accent1" xfId="839" builtinId="30" customBuiltin="1"/>
    <cellStyle name="20% - Accent1 10" xfId="865"/>
    <cellStyle name="20% - Accent1 10 2" xfId="2939"/>
    <cellStyle name="20% - Accent1 10 2 2" xfId="10445"/>
    <cellStyle name="20% - Accent1 10 2 2 2" xfId="14352"/>
    <cellStyle name="20% - Accent1 10 2 2 2 2" xfId="38605"/>
    <cellStyle name="20% - Accent1 10 2 2 2 3" xfId="25078"/>
    <cellStyle name="20% - Accent1 10 2 2 2 4" xfId="54647"/>
    <cellStyle name="20% - Accent1 10 2 2 3" xfId="34698"/>
    <cellStyle name="20% - Accent1 10 2 2 4" xfId="21190"/>
    <cellStyle name="20% - Accent1 10 2 2 5" xfId="50741"/>
    <cellStyle name="20% - Accent1 10 2 3" xfId="12406"/>
    <cellStyle name="20% - Accent1 10 2 3 2" xfId="36659"/>
    <cellStyle name="20% - Accent1 10 2 3 3" xfId="23132"/>
    <cellStyle name="20% - Accent1 10 2 3 4" xfId="52701"/>
    <cellStyle name="20% - Accent1 10 2 4" xfId="32694"/>
    <cellStyle name="20% - Accent1 10 2 5" xfId="17744"/>
    <cellStyle name="20% - Accent1 10 2 6" xfId="16437"/>
    <cellStyle name="20% - Accent1 10 2 7" xfId="48805"/>
    <cellStyle name="20% - Accent1 10 3" xfId="9760"/>
    <cellStyle name="20% - Accent1 10 3 2" xfId="13667"/>
    <cellStyle name="20% - Accent1 10 3 2 2" xfId="37920"/>
    <cellStyle name="20% - Accent1 10 3 2 3" xfId="24393"/>
    <cellStyle name="20% - Accent1 10 3 2 4" xfId="53962"/>
    <cellStyle name="20% - Accent1 10 3 3" xfId="34013"/>
    <cellStyle name="20% - Accent1 10 3 4" xfId="20520"/>
    <cellStyle name="20% - Accent1 10 3 5" xfId="50056"/>
    <cellStyle name="20% - Accent1 10 4" xfId="11889"/>
    <cellStyle name="20% - Accent1 10 4 2" xfId="36142"/>
    <cellStyle name="20% - Accent1 10 4 3" xfId="22615"/>
    <cellStyle name="20% - Accent1 10 4 4" xfId="52184"/>
    <cellStyle name="20% - Accent1 10 5" xfId="32164"/>
    <cellStyle name="20% - Accent1 10 6" xfId="47714"/>
    <cellStyle name="20% - Accent1 10 7" xfId="17060"/>
    <cellStyle name="20% - Accent1 10 8" xfId="15840"/>
    <cellStyle name="20% - Accent1 10 9" xfId="48288"/>
    <cellStyle name="20% - Accent1 11" xfId="866"/>
    <cellStyle name="20% - Accent1 11 2" xfId="2940"/>
    <cellStyle name="20% - Accent1 11 2 2" xfId="10446"/>
    <cellStyle name="20% - Accent1 11 2 2 2" xfId="14353"/>
    <cellStyle name="20% - Accent1 11 2 2 2 2" xfId="38606"/>
    <cellStyle name="20% - Accent1 11 2 2 2 3" xfId="25079"/>
    <cellStyle name="20% - Accent1 11 2 2 2 4" xfId="54648"/>
    <cellStyle name="20% - Accent1 11 2 2 3" xfId="34699"/>
    <cellStyle name="20% - Accent1 11 2 2 4" xfId="21191"/>
    <cellStyle name="20% - Accent1 11 2 2 5" xfId="50742"/>
    <cellStyle name="20% - Accent1 11 2 3" xfId="12407"/>
    <cellStyle name="20% - Accent1 11 2 3 2" xfId="36660"/>
    <cellStyle name="20% - Accent1 11 2 3 3" xfId="23133"/>
    <cellStyle name="20% - Accent1 11 2 3 4" xfId="52702"/>
    <cellStyle name="20% - Accent1 11 2 4" xfId="32695"/>
    <cellStyle name="20% - Accent1 11 2 5" xfId="17745"/>
    <cellStyle name="20% - Accent1 11 2 6" xfId="48806"/>
    <cellStyle name="20% - Accent1 11 3" xfId="9761"/>
    <cellStyle name="20% - Accent1 11 3 2" xfId="13668"/>
    <cellStyle name="20% - Accent1 11 3 2 2" xfId="37921"/>
    <cellStyle name="20% - Accent1 11 3 2 3" xfId="24394"/>
    <cellStyle name="20% - Accent1 11 3 2 4" xfId="53963"/>
    <cellStyle name="20% - Accent1 11 3 3" xfId="34014"/>
    <cellStyle name="20% - Accent1 11 3 4" xfId="20521"/>
    <cellStyle name="20% - Accent1 11 3 5" xfId="50057"/>
    <cellStyle name="20% - Accent1 11 4" xfId="11890"/>
    <cellStyle name="20% - Accent1 11 4 2" xfId="36143"/>
    <cellStyle name="20% - Accent1 11 4 3" xfId="22616"/>
    <cellStyle name="20% - Accent1 11 4 4" xfId="52185"/>
    <cellStyle name="20% - Accent1 11 5" xfId="32165"/>
    <cellStyle name="20% - Accent1 11 6" xfId="47715"/>
    <cellStyle name="20% - Accent1 11 7" xfId="17061"/>
    <cellStyle name="20% - Accent1 11 8" xfId="15841"/>
    <cellStyle name="20% - Accent1 11 9" xfId="48289"/>
    <cellStyle name="20% - Accent1 12" xfId="867"/>
    <cellStyle name="20% - Accent1 12 2" xfId="2941"/>
    <cellStyle name="20% - Accent1 12 2 2" xfId="10447"/>
    <cellStyle name="20% - Accent1 12 2 2 2" xfId="14354"/>
    <cellStyle name="20% - Accent1 12 2 2 2 2" xfId="38607"/>
    <cellStyle name="20% - Accent1 12 2 2 2 3" xfId="25080"/>
    <cellStyle name="20% - Accent1 12 2 2 2 4" xfId="54649"/>
    <cellStyle name="20% - Accent1 12 2 2 3" xfId="34700"/>
    <cellStyle name="20% - Accent1 12 2 2 4" xfId="21192"/>
    <cellStyle name="20% - Accent1 12 2 2 5" xfId="50743"/>
    <cellStyle name="20% - Accent1 12 2 3" xfId="12408"/>
    <cellStyle name="20% - Accent1 12 2 3 2" xfId="36661"/>
    <cellStyle name="20% - Accent1 12 2 3 3" xfId="23134"/>
    <cellStyle name="20% - Accent1 12 2 3 4" xfId="52703"/>
    <cellStyle name="20% - Accent1 12 2 4" xfId="32696"/>
    <cellStyle name="20% - Accent1 12 2 5" xfId="17746"/>
    <cellStyle name="20% - Accent1 12 2 6" xfId="48807"/>
    <cellStyle name="20% - Accent1 12 3" xfId="9762"/>
    <cellStyle name="20% - Accent1 12 3 2" xfId="13669"/>
    <cellStyle name="20% - Accent1 12 3 2 2" xfId="37922"/>
    <cellStyle name="20% - Accent1 12 3 2 3" xfId="24395"/>
    <cellStyle name="20% - Accent1 12 3 2 4" xfId="53964"/>
    <cellStyle name="20% - Accent1 12 3 3" xfId="34015"/>
    <cellStyle name="20% - Accent1 12 3 4" xfId="20522"/>
    <cellStyle name="20% - Accent1 12 3 5" xfId="50058"/>
    <cellStyle name="20% - Accent1 12 4" xfId="11891"/>
    <cellStyle name="20% - Accent1 12 4 2" xfId="36144"/>
    <cellStyle name="20% - Accent1 12 4 3" xfId="22617"/>
    <cellStyle name="20% - Accent1 12 4 4" xfId="52186"/>
    <cellStyle name="20% - Accent1 12 5" xfId="32166"/>
    <cellStyle name="20% - Accent1 12 6" xfId="16423"/>
    <cellStyle name="20% - Accent1 12 7" xfId="48290"/>
    <cellStyle name="20% - Accent1 13" xfId="868"/>
    <cellStyle name="20% - Accent1 13 2" xfId="2942"/>
    <cellStyle name="20% - Accent1 13 2 2" xfId="10448"/>
    <cellStyle name="20% - Accent1 13 2 2 2" xfId="14355"/>
    <cellStyle name="20% - Accent1 13 2 2 2 2" xfId="38608"/>
    <cellStyle name="20% - Accent1 13 2 2 2 3" xfId="25081"/>
    <cellStyle name="20% - Accent1 13 2 2 2 4" xfId="54650"/>
    <cellStyle name="20% - Accent1 13 2 2 3" xfId="34701"/>
    <cellStyle name="20% - Accent1 13 2 2 4" xfId="21193"/>
    <cellStyle name="20% - Accent1 13 2 2 5" xfId="50744"/>
    <cellStyle name="20% - Accent1 13 2 3" xfId="12409"/>
    <cellStyle name="20% - Accent1 13 2 3 2" xfId="36662"/>
    <cellStyle name="20% - Accent1 13 2 3 3" xfId="23135"/>
    <cellStyle name="20% - Accent1 13 2 3 4" xfId="52704"/>
    <cellStyle name="20% - Accent1 13 2 4" xfId="32697"/>
    <cellStyle name="20% - Accent1 13 2 5" xfId="17747"/>
    <cellStyle name="20% - Accent1 13 2 6" xfId="48808"/>
    <cellStyle name="20% - Accent1 13 3" xfId="9763"/>
    <cellStyle name="20% - Accent1 13 3 2" xfId="13670"/>
    <cellStyle name="20% - Accent1 13 3 2 2" xfId="37923"/>
    <cellStyle name="20% - Accent1 13 3 2 3" xfId="24396"/>
    <cellStyle name="20% - Accent1 13 3 2 4" xfId="53965"/>
    <cellStyle name="20% - Accent1 13 3 3" xfId="34016"/>
    <cellStyle name="20% - Accent1 13 3 4" xfId="20523"/>
    <cellStyle name="20% - Accent1 13 3 5" xfId="50059"/>
    <cellStyle name="20% - Accent1 13 4" xfId="11892"/>
    <cellStyle name="20% - Accent1 13 4 2" xfId="36145"/>
    <cellStyle name="20% - Accent1 13 4 3" xfId="22618"/>
    <cellStyle name="20% - Accent1 13 4 4" xfId="52187"/>
    <cellStyle name="20% - Accent1 13 5" xfId="32167"/>
    <cellStyle name="20% - Accent1 13 6" xfId="17062"/>
    <cellStyle name="20% - Accent1 13 7" xfId="48291"/>
    <cellStyle name="20% - Accent1 14" xfId="869"/>
    <cellStyle name="20% - Accent1 14 2" xfId="2943"/>
    <cellStyle name="20% - Accent1 14 2 2" xfId="10449"/>
    <cellStyle name="20% - Accent1 14 2 2 2" xfId="14356"/>
    <cellStyle name="20% - Accent1 14 2 2 2 2" xfId="38609"/>
    <cellStyle name="20% - Accent1 14 2 2 2 3" xfId="25082"/>
    <cellStyle name="20% - Accent1 14 2 2 2 4" xfId="54651"/>
    <cellStyle name="20% - Accent1 14 2 2 3" xfId="34702"/>
    <cellStyle name="20% - Accent1 14 2 2 4" xfId="21194"/>
    <cellStyle name="20% - Accent1 14 2 2 5" xfId="50745"/>
    <cellStyle name="20% - Accent1 14 2 3" xfId="12410"/>
    <cellStyle name="20% - Accent1 14 2 3 2" xfId="36663"/>
    <cellStyle name="20% - Accent1 14 2 3 3" xfId="23136"/>
    <cellStyle name="20% - Accent1 14 2 3 4" xfId="52705"/>
    <cellStyle name="20% - Accent1 14 2 4" xfId="32698"/>
    <cellStyle name="20% - Accent1 14 2 5" xfId="17748"/>
    <cellStyle name="20% - Accent1 14 2 6" xfId="48809"/>
    <cellStyle name="20% - Accent1 14 3" xfId="9764"/>
    <cellStyle name="20% - Accent1 14 3 2" xfId="13671"/>
    <cellStyle name="20% - Accent1 14 3 2 2" xfId="37924"/>
    <cellStyle name="20% - Accent1 14 3 2 3" xfId="24397"/>
    <cellStyle name="20% - Accent1 14 3 2 4" xfId="53966"/>
    <cellStyle name="20% - Accent1 14 3 3" xfId="34017"/>
    <cellStyle name="20% - Accent1 14 3 4" xfId="20524"/>
    <cellStyle name="20% - Accent1 14 3 5" xfId="50060"/>
    <cellStyle name="20% - Accent1 14 4" xfId="11893"/>
    <cellStyle name="20% - Accent1 14 4 2" xfId="36146"/>
    <cellStyle name="20% - Accent1 14 4 3" xfId="22619"/>
    <cellStyle name="20% - Accent1 14 4 4" xfId="52188"/>
    <cellStyle name="20% - Accent1 14 5" xfId="32168"/>
    <cellStyle name="20% - Accent1 14 6" xfId="17063"/>
    <cellStyle name="20% - Accent1 14 7" xfId="48292"/>
    <cellStyle name="20% - Accent1 15" xfId="1421"/>
    <cellStyle name="20% - Accent1 16" xfId="4862"/>
    <cellStyle name="20% - Accent1 16 2" xfId="11090"/>
    <cellStyle name="20% - Accent1 16 2 2" xfId="14997"/>
    <cellStyle name="20% - Accent1 16 2 2 2" xfId="39250"/>
    <cellStyle name="20% - Accent1 16 2 2 3" xfId="25723"/>
    <cellStyle name="20% - Accent1 16 2 2 4" xfId="55292"/>
    <cellStyle name="20% - Accent1 16 2 3" xfId="35343"/>
    <cellStyle name="20% - Accent1 16 2 4" xfId="21817"/>
    <cellStyle name="20% - Accent1 16 2 5" xfId="51386"/>
    <cellStyle name="20% - Accent1 16 3" xfId="12859"/>
    <cellStyle name="20% - Accent1 16 3 2" xfId="37112"/>
    <cellStyle name="20% - Accent1 16 3 3" xfId="23585"/>
    <cellStyle name="20% - Accent1 16 3 4" xfId="53154"/>
    <cellStyle name="20% - Accent1 16 4" xfId="33174"/>
    <cellStyle name="20% - Accent1 16 5" xfId="18394"/>
    <cellStyle name="20% - Accent1 16 6" xfId="49258"/>
    <cellStyle name="20% - Accent1 17" xfId="4877"/>
    <cellStyle name="20% - Accent1 17 2" xfId="11105"/>
    <cellStyle name="20% - Accent1 17 2 2" xfId="15012"/>
    <cellStyle name="20% - Accent1 17 2 2 2" xfId="39265"/>
    <cellStyle name="20% - Accent1 17 2 2 3" xfId="25738"/>
    <cellStyle name="20% - Accent1 17 2 2 4" xfId="55307"/>
    <cellStyle name="20% - Accent1 17 2 3" xfId="35358"/>
    <cellStyle name="20% - Accent1 17 2 4" xfId="21832"/>
    <cellStyle name="20% - Accent1 17 2 5" xfId="51401"/>
    <cellStyle name="20% - Accent1 17 3" xfId="12874"/>
    <cellStyle name="20% - Accent1 17 3 2" xfId="37127"/>
    <cellStyle name="20% - Accent1 17 3 3" xfId="23600"/>
    <cellStyle name="20% - Accent1 17 3 4" xfId="53169"/>
    <cellStyle name="20% - Accent1 17 4" xfId="33189"/>
    <cellStyle name="20% - Accent1 17 5" xfId="18409"/>
    <cellStyle name="20% - Accent1 17 6" xfId="49273"/>
    <cellStyle name="20% - Accent1 18" xfId="9746"/>
    <cellStyle name="20% - Accent1 18 2" xfId="13653"/>
    <cellStyle name="20% - Accent1 18 2 2" xfId="37906"/>
    <cellStyle name="20% - Accent1 18 2 3" xfId="24379"/>
    <cellStyle name="20% - Accent1 18 2 4" xfId="53948"/>
    <cellStyle name="20% - Accent1 18 3" xfId="33999"/>
    <cellStyle name="20% - Accent1 18 4" xfId="20506"/>
    <cellStyle name="20% - Accent1 18 5" xfId="50042"/>
    <cellStyle name="20% - Accent1 19" xfId="11875"/>
    <cellStyle name="20% - Accent1 19 2" xfId="36128"/>
    <cellStyle name="20% - Accent1 19 3" xfId="22601"/>
    <cellStyle name="20% - Accent1 19 4" xfId="52170"/>
    <cellStyle name="20% - Accent1 2" xfId="95"/>
    <cellStyle name="20% - Accent1 2 10" xfId="26796"/>
    <cellStyle name="20% - Accent1 2 11" xfId="16696"/>
    <cellStyle name="20% - Accent1 2 12" xfId="15509"/>
    <cellStyle name="20% - Accent1 2 13" xfId="47983"/>
    <cellStyle name="20% - Accent1 2 2" xfId="403"/>
    <cellStyle name="20% - Accent1 2 2 10" xfId="48088"/>
    <cellStyle name="20% - Accent1 2 2 2" xfId="658"/>
    <cellStyle name="20% - Accent1 2 2 2 2" xfId="2945"/>
    <cellStyle name="20% - Accent1 2 2 2 2 2" xfId="10451"/>
    <cellStyle name="20% - Accent1 2 2 2 2 2 2" xfId="14358"/>
    <cellStyle name="20% - Accent1 2 2 2 2 2 2 2" xfId="38611"/>
    <cellStyle name="20% - Accent1 2 2 2 2 2 2 3" xfId="25084"/>
    <cellStyle name="20% - Accent1 2 2 2 2 2 2 4" xfId="54653"/>
    <cellStyle name="20% - Accent1 2 2 2 2 2 3" xfId="34704"/>
    <cellStyle name="20% - Accent1 2 2 2 2 2 4" xfId="21196"/>
    <cellStyle name="20% - Accent1 2 2 2 2 2 5" xfId="50747"/>
    <cellStyle name="20% - Accent1 2 2 2 2 3" xfId="12412"/>
    <cellStyle name="20% - Accent1 2 2 2 2 3 2" xfId="36665"/>
    <cellStyle name="20% - Accent1 2 2 2 2 3 3" xfId="23138"/>
    <cellStyle name="20% - Accent1 2 2 2 2 3 4" xfId="52707"/>
    <cellStyle name="20% - Accent1 2 2 2 2 4" xfId="32700"/>
    <cellStyle name="20% - Accent1 2 2 2 2 5" xfId="16341"/>
    <cellStyle name="20% - Accent1 2 2 2 2 6" xfId="48811"/>
    <cellStyle name="20% - Accent1 2 2 2 3" xfId="9664"/>
    <cellStyle name="20% - Accent1 2 2 2 3 2" xfId="13571"/>
    <cellStyle name="20% - Accent1 2 2 2 3 2 2" xfId="37824"/>
    <cellStyle name="20% - Accent1 2 2 2 3 2 3" xfId="24297"/>
    <cellStyle name="20% - Accent1 2 2 2 3 2 4" xfId="53866"/>
    <cellStyle name="20% - Accent1 2 2 2 3 3" xfId="33917"/>
    <cellStyle name="20% - Accent1 2 2 2 3 4" xfId="20424"/>
    <cellStyle name="20% - Accent1 2 2 2 3 5" xfId="49964"/>
    <cellStyle name="20% - Accent1 2 2 2 4" xfId="11797"/>
    <cellStyle name="20% - Accent1 2 2 2 4 2" xfId="36050"/>
    <cellStyle name="20% - Accent1 2 2 2 4 3" xfId="22523"/>
    <cellStyle name="20% - Accent1 2 2 2 4 4" xfId="52092"/>
    <cellStyle name="20% - Accent1 2 2 2 5" xfId="32084"/>
    <cellStyle name="20% - Accent1 2 2 2 6" xfId="26468"/>
    <cellStyle name="20% - Accent1 2 2 2 7" xfId="16959"/>
    <cellStyle name="20% - Accent1 2 2 2 8" xfId="15748"/>
    <cellStyle name="20% - Accent1 2 2 2 9" xfId="48196"/>
    <cellStyle name="20% - Accent1 2 2 3" xfId="871"/>
    <cellStyle name="20% - Accent1 2 2 3 2" xfId="9766"/>
    <cellStyle name="20% - Accent1 2 2 3 2 2" xfId="13673"/>
    <cellStyle name="20% - Accent1 2 2 3 2 2 2" xfId="37926"/>
    <cellStyle name="20% - Accent1 2 2 3 2 2 3" xfId="24399"/>
    <cellStyle name="20% - Accent1 2 2 3 2 2 4" xfId="53968"/>
    <cellStyle name="20% - Accent1 2 2 3 2 3" xfId="34019"/>
    <cellStyle name="20% - Accent1 2 2 3 2 4" xfId="16439"/>
    <cellStyle name="20% - Accent1 2 2 3 2 5" xfId="50062"/>
    <cellStyle name="20% - Accent1 2 2 3 3" xfId="11895"/>
    <cellStyle name="20% - Accent1 2 2 3 3 2" xfId="36148"/>
    <cellStyle name="20% - Accent1 2 2 3 3 3" xfId="22621"/>
    <cellStyle name="20% - Accent1 2 2 3 3 4" xfId="52190"/>
    <cellStyle name="20% - Accent1 2 2 3 4" xfId="32170"/>
    <cellStyle name="20% - Accent1 2 2 3 5" xfId="15843"/>
    <cellStyle name="20% - Accent1 2 2 3 6" xfId="48294"/>
    <cellStyle name="20% - Accent1 2 2 4" xfId="9556"/>
    <cellStyle name="20% - Accent1 2 2 4 2" xfId="13463"/>
    <cellStyle name="20% - Accent1 2 2 4 2 2" xfId="37716"/>
    <cellStyle name="20% - Accent1 2 2 4 2 3" xfId="24189"/>
    <cellStyle name="20% - Accent1 2 2 4 2 4" xfId="53758"/>
    <cellStyle name="20% - Accent1 2 2 4 3" xfId="33809"/>
    <cellStyle name="20% - Accent1 2 2 4 4" xfId="16233"/>
    <cellStyle name="20% - Accent1 2 2 4 5" xfId="49856"/>
    <cellStyle name="20% - Accent1 2 2 5" xfId="11689"/>
    <cellStyle name="20% - Accent1 2 2 5 2" xfId="35942"/>
    <cellStyle name="20% - Accent1 2 2 5 3" xfId="22415"/>
    <cellStyle name="20% - Accent1 2 2 5 4" xfId="51984"/>
    <cellStyle name="20% - Accent1 2 2 6" xfId="31976"/>
    <cellStyle name="20% - Accent1 2 2 7" xfId="26629"/>
    <cellStyle name="20% - Accent1 2 2 8" xfId="16808"/>
    <cellStyle name="20% - Accent1 2 2 9" xfId="15630"/>
    <cellStyle name="20% - Accent1 2 3" xfId="283"/>
    <cellStyle name="20% - Accent1 2 3 10" xfId="48026"/>
    <cellStyle name="20% - Accent1 2 3 2" xfId="2946"/>
    <cellStyle name="20% - Accent1 2 3 2 2" xfId="10452"/>
    <cellStyle name="20% - Accent1 2 3 2 2 2" xfId="14359"/>
    <cellStyle name="20% - Accent1 2 3 2 2 2 2" xfId="38612"/>
    <cellStyle name="20% - Accent1 2 3 2 2 2 3" xfId="25085"/>
    <cellStyle name="20% - Accent1 2 3 2 2 2 4" xfId="54654"/>
    <cellStyle name="20% - Accent1 2 3 2 2 3" xfId="34705"/>
    <cellStyle name="20% - Accent1 2 3 2 2 4" xfId="16440"/>
    <cellStyle name="20% - Accent1 2 3 2 2 5" xfId="50748"/>
    <cellStyle name="20% - Accent1 2 3 2 3" xfId="12413"/>
    <cellStyle name="20% - Accent1 2 3 2 3 2" xfId="36666"/>
    <cellStyle name="20% - Accent1 2 3 2 3 3" xfId="23139"/>
    <cellStyle name="20% - Accent1 2 3 2 3 4" xfId="52708"/>
    <cellStyle name="20% - Accent1 2 3 2 4" xfId="32701"/>
    <cellStyle name="20% - Accent1 2 3 2 5" xfId="15844"/>
    <cellStyle name="20% - Accent1 2 3 2 6" xfId="48812"/>
    <cellStyle name="20% - Accent1 2 3 3" xfId="872"/>
    <cellStyle name="20% - Accent1 2 3 3 2" xfId="9767"/>
    <cellStyle name="20% - Accent1 2 3 3 2 2" xfId="13674"/>
    <cellStyle name="20% - Accent1 2 3 3 2 2 2" xfId="37927"/>
    <cellStyle name="20% - Accent1 2 3 3 2 2 3" xfId="24400"/>
    <cellStyle name="20% - Accent1 2 3 3 2 2 4" xfId="53969"/>
    <cellStyle name="20% - Accent1 2 3 3 2 3" xfId="34020"/>
    <cellStyle name="20% - Accent1 2 3 3 2 4" xfId="20526"/>
    <cellStyle name="20% - Accent1 2 3 3 2 5" xfId="50063"/>
    <cellStyle name="20% - Accent1 2 3 3 3" xfId="11896"/>
    <cellStyle name="20% - Accent1 2 3 3 3 2" xfId="36149"/>
    <cellStyle name="20% - Accent1 2 3 3 3 3" xfId="22622"/>
    <cellStyle name="20% - Accent1 2 3 3 3 4" xfId="52191"/>
    <cellStyle name="20% - Accent1 2 3 3 4" xfId="32171"/>
    <cellStyle name="20% - Accent1 2 3 3 5" xfId="16169"/>
    <cellStyle name="20% - Accent1 2 3 3 6" xfId="48295"/>
    <cellStyle name="20% - Accent1 2 3 4" xfId="9492"/>
    <cellStyle name="20% - Accent1 2 3 4 2" xfId="13399"/>
    <cellStyle name="20% - Accent1 2 3 4 2 2" xfId="37652"/>
    <cellStyle name="20% - Accent1 2 3 4 2 3" xfId="24125"/>
    <cellStyle name="20% - Accent1 2 3 4 2 4" xfId="53694"/>
    <cellStyle name="20% - Accent1 2 3 4 3" xfId="33745"/>
    <cellStyle name="20% - Accent1 2 3 4 4" xfId="20291"/>
    <cellStyle name="20% - Accent1 2 3 4 5" xfId="49794"/>
    <cellStyle name="20% - Accent1 2 3 5" xfId="11627"/>
    <cellStyle name="20% - Accent1 2 3 5 2" xfId="35880"/>
    <cellStyle name="20% - Accent1 2 3 5 3" xfId="22353"/>
    <cellStyle name="20% - Accent1 2 3 5 4" xfId="51922"/>
    <cellStyle name="20% - Accent1 2 3 6" xfId="31914"/>
    <cellStyle name="20% - Accent1 2 3 7" xfId="26746"/>
    <cellStyle name="20% - Accent1 2 3 8" xfId="16744"/>
    <cellStyle name="20% - Accent1 2 3 9" xfId="15560"/>
    <cellStyle name="20% - Accent1 2 4" xfId="525"/>
    <cellStyle name="20% - Accent1 2 4 2" xfId="873"/>
    <cellStyle name="20% - Accent1 2 4 2 2" xfId="17065"/>
    <cellStyle name="20% - Accent1 2 4 2 3" xfId="16282"/>
    <cellStyle name="20% - Accent1 2 4 3" xfId="9605"/>
    <cellStyle name="20% - Accent1 2 4 3 2" xfId="13512"/>
    <cellStyle name="20% - Accent1 2 4 3 2 2" xfId="37765"/>
    <cellStyle name="20% - Accent1 2 4 3 2 3" xfId="24238"/>
    <cellStyle name="20% - Accent1 2 4 3 2 4" xfId="53807"/>
    <cellStyle name="20% - Accent1 2 4 3 3" xfId="33858"/>
    <cellStyle name="20% - Accent1 2 4 3 4" xfId="20365"/>
    <cellStyle name="20% - Accent1 2 4 3 5" xfId="49905"/>
    <cellStyle name="20% - Accent1 2 4 4" xfId="11738"/>
    <cellStyle name="20% - Accent1 2 4 4 2" xfId="35991"/>
    <cellStyle name="20% - Accent1 2 4 4 3" xfId="22464"/>
    <cellStyle name="20% - Accent1 2 4 4 4" xfId="52033"/>
    <cellStyle name="20% - Accent1 2 4 5" xfId="32025"/>
    <cellStyle name="20% - Accent1 2 4 6" xfId="26563"/>
    <cellStyle name="20% - Accent1 2 4 7" xfId="16862"/>
    <cellStyle name="20% - Accent1 2 4 8" xfId="15680"/>
    <cellStyle name="20% - Accent1 2 4 9" xfId="48137"/>
    <cellStyle name="20% - Accent1 2 5" xfId="2944"/>
    <cellStyle name="20% - Accent1 2 5 2" xfId="10450"/>
    <cellStyle name="20% - Accent1 2 5 2 2" xfId="14357"/>
    <cellStyle name="20% - Accent1 2 5 2 2 2" xfId="38610"/>
    <cellStyle name="20% - Accent1 2 5 2 2 3" xfId="25083"/>
    <cellStyle name="20% - Accent1 2 5 2 2 4" xfId="54652"/>
    <cellStyle name="20% - Accent1 2 5 2 3" xfId="34703"/>
    <cellStyle name="20% - Accent1 2 5 2 4" xfId="21195"/>
    <cellStyle name="20% - Accent1 2 5 2 5" xfId="16438"/>
    <cellStyle name="20% - Accent1 2 5 2 6" xfId="50746"/>
    <cellStyle name="20% - Accent1 2 5 3" xfId="12411"/>
    <cellStyle name="20% - Accent1 2 5 3 2" xfId="36664"/>
    <cellStyle name="20% - Accent1 2 5 3 3" xfId="23137"/>
    <cellStyle name="20% - Accent1 2 5 3 4" xfId="52706"/>
    <cellStyle name="20% - Accent1 2 5 4" xfId="32699"/>
    <cellStyle name="20% - Accent1 2 5 5" xfId="47716"/>
    <cellStyle name="20% - Accent1 2 5 6" xfId="17749"/>
    <cellStyle name="20% - Accent1 2 5 7" xfId="15842"/>
    <cellStyle name="20% - Accent1 2 5 8" xfId="48810"/>
    <cellStyle name="20% - Accent1 2 6" xfId="870"/>
    <cellStyle name="20% - Accent1 2 6 2" xfId="9765"/>
    <cellStyle name="20% - Accent1 2 6 2 2" xfId="13672"/>
    <cellStyle name="20% - Accent1 2 6 2 2 2" xfId="37925"/>
    <cellStyle name="20% - Accent1 2 6 2 2 3" xfId="24398"/>
    <cellStyle name="20% - Accent1 2 6 2 2 4" xfId="53967"/>
    <cellStyle name="20% - Accent1 2 6 2 3" xfId="34018"/>
    <cellStyle name="20% - Accent1 2 6 2 4" xfId="20525"/>
    <cellStyle name="20% - Accent1 2 6 2 5" xfId="50061"/>
    <cellStyle name="20% - Accent1 2 6 3" xfId="11894"/>
    <cellStyle name="20% - Accent1 2 6 3 2" xfId="36147"/>
    <cellStyle name="20% - Accent1 2 6 3 3" xfId="22620"/>
    <cellStyle name="20% - Accent1 2 6 3 4" xfId="52189"/>
    <cellStyle name="20% - Accent1 2 6 4" xfId="32169"/>
    <cellStyle name="20% - Accent1 2 6 5" xfId="17064"/>
    <cellStyle name="20% - Accent1 2 6 6" xfId="16124"/>
    <cellStyle name="20% - Accent1 2 6 7" xfId="48293"/>
    <cellStyle name="20% - Accent1 2 7" xfId="9445"/>
    <cellStyle name="20% - Accent1 2 7 2" xfId="13352"/>
    <cellStyle name="20% - Accent1 2 7 2 2" xfId="37605"/>
    <cellStyle name="20% - Accent1 2 7 2 3" xfId="24078"/>
    <cellStyle name="20% - Accent1 2 7 2 4" xfId="53647"/>
    <cellStyle name="20% - Accent1 2 7 3" xfId="33698"/>
    <cellStyle name="20% - Accent1 2 7 4" xfId="20244"/>
    <cellStyle name="20% - Accent1 2 7 5" xfId="49751"/>
    <cellStyle name="20% - Accent1 2 8" xfId="11584"/>
    <cellStyle name="20% - Accent1 2 8 2" xfId="35837"/>
    <cellStyle name="20% - Accent1 2 8 3" xfId="22310"/>
    <cellStyle name="20% - Accent1 2 8 4" xfId="51879"/>
    <cellStyle name="20% - Accent1 2 9" xfId="31871"/>
    <cellStyle name="20% - Accent1 20" xfId="31854"/>
    <cellStyle name="20% - Accent1 21" xfId="15491"/>
    <cellStyle name="20% - Accent1 22" xfId="48274"/>
    <cellStyle name="20% - Accent1 3" xfId="138"/>
    <cellStyle name="20% - Accent1 3 10" xfId="26781"/>
    <cellStyle name="20% - Accent1 3 11" xfId="16712"/>
    <cellStyle name="20% - Accent1 3 12" xfId="15524"/>
    <cellStyle name="20% - Accent1 3 13" xfId="47998"/>
    <cellStyle name="20% - Accent1 3 2" xfId="418"/>
    <cellStyle name="20% - Accent1 3 2 10" xfId="48103"/>
    <cellStyle name="20% - Accent1 3 2 2" xfId="673"/>
    <cellStyle name="20% - Accent1 3 2 2 2" xfId="2948"/>
    <cellStyle name="20% - Accent1 3 2 2 2 2" xfId="10454"/>
    <cellStyle name="20% - Accent1 3 2 2 2 2 2" xfId="14361"/>
    <cellStyle name="20% - Accent1 3 2 2 2 2 2 2" xfId="38614"/>
    <cellStyle name="20% - Accent1 3 2 2 2 2 2 3" xfId="25087"/>
    <cellStyle name="20% - Accent1 3 2 2 2 2 2 4" xfId="54656"/>
    <cellStyle name="20% - Accent1 3 2 2 2 2 3" xfId="34707"/>
    <cellStyle name="20% - Accent1 3 2 2 2 2 4" xfId="21198"/>
    <cellStyle name="20% - Accent1 3 2 2 2 2 5" xfId="50750"/>
    <cellStyle name="20% - Accent1 3 2 2 2 3" xfId="12415"/>
    <cellStyle name="20% - Accent1 3 2 2 2 3 2" xfId="36668"/>
    <cellStyle name="20% - Accent1 3 2 2 2 3 3" xfId="23141"/>
    <cellStyle name="20% - Accent1 3 2 2 2 3 4" xfId="52710"/>
    <cellStyle name="20% - Accent1 3 2 2 2 4" xfId="32703"/>
    <cellStyle name="20% - Accent1 3 2 2 2 5" xfId="16356"/>
    <cellStyle name="20% - Accent1 3 2 2 2 6" xfId="48814"/>
    <cellStyle name="20% - Accent1 3 2 2 3" xfId="9679"/>
    <cellStyle name="20% - Accent1 3 2 2 3 2" xfId="13586"/>
    <cellStyle name="20% - Accent1 3 2 2 3 2 2" xfId="37839"/>
    <cellStyle name="20% - Accent1 3 2 2 3 2 3" xfId="24312"/>
    <cellStyle name="20% - Accent1 3 2 2 3 2 4" xfId="53881"/>
    <cellStyle name="20% - Accent1 3 2 2 3 3" xfId="33932"/>
    <cellStyle name="20% - Accent1 3 2 2 3 4" xfId="20439"/>
    <cellStyle name="20% - Accent1 3 2 2 3 5" xfId="49979"/>
    <cellStyle name="20% - Accent1 3 2 2 4" xfId="11812"/>
    <cellStyle name="20% - Accent1 3 2 2 4 2" xfId="36065"/>
    <cellStyle name="20% - Accent1 3 2 2 4 3" xfId="22538"/>
    <cellStyle name="20% - Accent1 3 2 2 4 4" xfId="52107"/>
    <cellStyle name="20% - Accent1 3 2 2 5" xfId="32099"/>
    <cellStyle name="20% - Accent1 3 2 2 6" xfId="26448"/>
    <cellStyle name="20% - Accent1 3 2 2 7" xfId="16974"/>
    <cellStyle name="20% - Accent1 3 2 2 8" xfId="15763"/>
    <cellStyle name="20% - Accent1 3 2 2 9" xfId="48211"/>
    <cellStyle name="20% - Accent1 3 2 3" xfId="875"/>
    <cellStyle name="20% - Accent1 3 2 3 2" xfId="9769"/>
    <cellStyle name="20% - Accent1 3 2 3 2 2" xfId="13676"/>
    <cellStyle name="20% - Accent1 3 2 3 2 2 2" xfId="37929"/>
    <cellStyle name="20% - Accent1 3 2 3 2 2 3" xfId="24402"/>
    <cellStyle name="20% - Accent1 3 2 3 2 2 4" xfId="53971"/>
    <cellStyle name="20% - Accent1 3 2 3 2 3" xfId="34022"/>
    <cellStyle name="20% - Accent1 3 2 3 2 4" xfId="20528"/>
    <cellStyle name="20% - Accent1 3 2 3 2 5" xfId="16441"/>
    <cellStyle name="20% - Accent1 3 2 3 2 6" xfId="50065"/>
    <cellStyle name="20% - Accent1 3 2 3 3" xfId="11898"/>
    <cellStyle name="20% - Accent1 3 2 3 3 2" xfId="36151"/>
    <cellStyle name="20% - Accent1 3 2 3 3 3" xfId="22624"/>
    <cellStyle name="20% - Accent1 3 2 3 3 4" xfId="52193"/>
    <cellStyle name="20% - Accent1 3 2 3 4" xfId="32173"/>
    <cellStyle name="20% - Accent1 3 2 3 5" xfId="47718"/>
    <cellStyle name="20% - Accent1 3 2 3 6" xfId="17066"/>
    <cellStyle name="20% - Accent1 3 2 3 7" xfId="15846"/>
    <cellStyle name="20% - Accent1 3 2 3 8" xfId="48297"/>
    <cellStyle name="20% - Accent1 3 2 4" xfId="9571"/>
    <cellStyle name="20% - Accent1 3 2 4 2" xfId="13478"/>
    <cellStyle name="20% - Accent1 3 2 4 2 2" xfId="37731"/>
    <cellStyle name="20% - Accent1 3 2 4 2 3" xfId="24204"/>
    <cellStyle name="20% - Accent1 3 2 4 2 4" xfId="53773"/>
    <cellStyle name="20% - Accent1 3 2 4 3" xfId="33824"/>
    <cellStyle name="20% - Accent1 3 2 4 4" xfId="16248"/>
    <cellStyle name="20% - Accent1 3 2 4 5" xfId="49871"/>
    <cellStyle name="20% - Accent1 3 2 5" xfId="11704"/>
    <cellStyle name="20% - Accent1 3 2 5 2" xfId="35957"/>
    <cellStyle name="20% - Accent1 3 2 5 3" xfId="22430"/>
    <cellStyle name="20% - Accent1 3 2 5 4" xfId="51999"/>
    <cellStyle name="20% - Accent1 3 2 6" xfId="31991"/>
    <cellStyle name="20% - Accent1 3 2 7" xfId="26612"/>
    <cellStyle name="20% - Accent1 3 2 8" xfId="16823"/>
    <cellStyle name="20% - Accent1 3 2 9" xfId="15645"/>
    <cellStyle name="20% - Accent1 3 3" xfId="298"/>
    <cellStyle name="20% - Accent1 3 3 10" xfId="48041"/>
    <cellStyle name="20% - Accent1 3 3 2" xfId="2949"/>
    <cellStyle name="20% - Accent1 3 3 2 2" xfId="10455"/>
    <cellStyle name="20% - Accent1 3 3 2 2 2" xfId="14362"/>
    <cellStyle name="20% - Accent1 3 3 2 2 2 2" xfId="38615"/>
    <cellStyle name="20% - Accent1 3 3 2 2 2 3" xfId="25088"/>
    <cellStyle name="20% - Accent1 3 3 2 2 2 4" xfId="54657"/>
    <cellStyle name="20% - Accent1 3 3 2 2 3" xfId="34708"/>
    <cellStyle name="20% - Accent1 3 3 2 2 4" xfId="21199"/>
    <cellStyle name="20% - Accent1 3 3 2 2 5" xfId="16442"/>
    <cellStyle name="20% - Accent1 3 3 2 2 6" xfId="50751"/>
    <cellStyle name="20% - Accent1 3 3 2 3" xfId="12416"/>
    <cellStyle name="20% - Accent1 3 3 2 3 2" xfId="36669"/>
    <cellStyle name="20% - Accent1 3 3 2 3 3" xfId="23142"/>
    <cellStyle name="20% - Accent1 3 3 2 3 4" xfId="52711"/>
    <cellStyle name="20% - Accent1 3 3 2 4" xfId="32704"/>
    <cellStyle name="20% - Accent1 3 3 2 5" xfId="47719"/>
    <cellStyle name="20% - Accent1 3 3 2 6" xfId="17751"/>
    <cellStyle name="20% - Accent1 3 3 2 7" xfId="15847"/>
    <cellStyle name="20% - Accent1 3 3 2 8" xfId="48815"/>
    <cellStyle name="20% - Accent1 3 3 3" xfId="876"/>
    <cellStyle name="20% - Accent1 3 3 3 2" xfId="9770"/>
    <cellStyle name="20% - Accent1 3 3 3 2 2" xfId="13677"/>
    <cellStyle name="20% - Accent1 3 3 3 2 2 2" xfId="37930"/>
    <cellStyle name="20% - Accent1 3 3 3 2 2 3" xfId="24403"/>
    <cellStyle name="20% - Accent1 3 3 3 2 2 4" xfId="53972"/>
    <cellStyle name="20% - Accent1 3 3 3 2 3" xfId="34023"/>
    <cellStyle name="20% - Accent1 3 3 3 2 4" xfId="20529"/>
    <cellStyle name="20% - Accent1 3 3 3 2 5" xfId="50066"/>
    <cellStyle name="20% - Accent1 3 3 3 3" xfId="11899"/>
    <cellStyle name="20% - Accent1 3 3 3 3 2" xfId="36152"/>
    <cellStyle name="20% - Accent1 3 3 3 3 3" xfId="22625"/>
    <cellStyle name="20% - Accent1 3 3 3 3 4" xfId="52194"/>
    <cellStyle name="20% - Accent1 3 3 3 4" xfId="32174"/>
    <cellStyle name="20% - Accent1 3 3 3 5" xfId="16184"/>
    <cellStyle name="20% - Accent1 3 3 3 6" xfId="48298"/>
    <cellStyle name="20% - Accent1 3 3 4" xfId="9507"/>
    <cellStyle name="20% - Accent1 3 3 4 2" xfId="13414"/>
    <cellStyle name="20% - Accent1 3 3 4 2 2" xfId="37667"/>
    <cellStyle name="20% - Accent1 3 3 4 2 3" xfId="24140"/>
    <cellStyle name="20% - Accent1 3 3 4 2 4" xfId="53709"/>
    <cellStyle name="20% - Accent1 3 3 4 3" xfId="33760"/>
    <cellStyle name="20% - Accent1 3 3 4 4" xfId="20306"/>
    <cellStyle name="20% - Accent1 3 3 4 5" xfId="49809"/>
    <cellStyle name="20% - Accent1 3 3 5" xfId="11642"/>
    <cellStyle name="20% - Accent1 3 3 5 2" xfId="35895"/>
    <cellStyle name="20% - Accent1 3 3 5 3" xfId="22368"/>
    <cellStyle name="20% - Accent1 3 3 5 4" xfId="51937"/>
    <cellStyle name="20% - Accent1 3 3 6" xfId="31929"/>
    <cellStyle name="20% - Accent1 3 3 7" xfId="26718"/>
    <cellStyle name="20% - Accent1 3 3 8" xfId="16759"/>
    <cellStyle name="20% - Accent1 3 3 9" xfId="15575"/>
    <cellStyle name="20% - Accent1 3 4" xfId="543"/>
    <cellStyle name="20% - Accent1 3 4 2" xfId="877"/>
    <cellStyle name="20% - Accent1 3 4 2 2" xfId="17067"/>
    <cellStyle name="20% - Accent1 3 4 2 3" xfId="16297"/>
    <cellStyle name="20% - Accent1 3 4 3" xfId="9620"/>
    <cellStyle name="20% - Accent1 3 4 3 2" xfId="13527"/>
    <cellStyle name="20% - Accent1 3 4 3 2 2" xfId="37780"/>
    <cellStyle name="20% - Accent1 3 4 3 2 3" xfId="24253"/>
    <cellStyle name="20% - Accent1 3 4 3 2 4" xfId="53822"/>
    <cellStyle name="20% - Accent1 3 4 3 3" xfId="33873"/>
    <cellStyle name="20% - Accent1 3 4 3 4" xfId="20380"/>
    <cellStyle name="20% - Accent1 3 4 3 5" xfId="49920"/>
    <cellStyle name="20% - Accent1 3 4 4" xfId="11753"/>
    <cellStyle name="20% - Accent1 3 4 4 2" xfId="36006"/>
    <cellStyle name="20% - Accent1 3 4 4 3" xfId="22479"/>
    <cellStyle name="20% - Accent1 3 4 4 4" xfId="52048"/>
    <cellStyle name="20% - Accent1 3 4 5" xfId="32040"/>
    <cellStyle name="20% - Accent1 3 4 6" xfId="26546"/>
    <cellStyle name="20% - Accent1 3 4 7" xfId="16877"/>
    <cellStyle name="20% - Accent1 3 4 8" xfId="15695"/>
    <cellStyle name="20% - Accent1 3 4 9" xfId="48152"/>
    <cellStyle name="20% - Accent1 3 5" xfId="2947"/>
    <cellStyle name="20% - Accent1 3 5 2" xfId="10453"/>
    <cellStyle name="20% - Accent1 3 5 2 2" xfId="14360"/>
    <cellStyle name="20% - Accent1 3 5 2 2 2" xfId="38613"/>
    <cellStyle name="20% - Accent1 3 5 2 2 3" xfId="25086"/>
    <cellStyle name="20% - Accent1 3 5 2 2 4" xfId="54655"/>
    <cellStyle name="20% - Accent1 3 5 2 3" xfId="34706"/>
    <cellStyle name="20% - Accent1 3 5 2 4" xfId="21197"/>
    <cellStyle name="20% - Accent1 3 5 2 5" xfId="50749"/>
    <cellStyle name="20% - Accent1 3 5 3" xfId="12414"/>
    <cellStyle name="20% - Accent1 3 5 3 2" xfId="36667"/>
    <cellStyle name="20% - Accent1 3 5 3 3" xfId="23140"/>
    <cellStyle name="20% - Accent1 3 5 3 4" xfId="52709"/>
    <cellStyle name="20% - Accent1 3 5 4" xfId="32702"/>
    <cellStyle name="20% - Accent1 3 5 5" xfId="47717"/>
    <cellStyle name="20% - Accent1 3 5 6" xfId="17750"/>
    <cellStyle name="20% - Accent1 3 5 7" xfId="15845"/>
    <cellStyle name="20% - Accent1 3 5 8" xfId="48813"/>
    <cellStyle name="20% - Accent1 3 6" xfId="874"/>
    <cellStyle name="20% - Accent1 3 6 2" xfId="9768"/>
    <cellStyle name="20% - Accent1 3 6 2 2" xfId="13675"/>
    <cellStyle name="20% - Accent1 3 6 2 2 2" xfId="37928"/>
    <cellStyle name="20% - Accent1 3 6 2 2 3" xfId="24401"/>
    <cellStyle name="20% - Accent1 3 6 2 2 4" xfId="53970"/>
    <cellStyle name="20% - Accent1 3 6 2 3" xfId="34021"/>
    <cellStyle name="20% - Accent1 3 6 2 4" xfId="20527"/>
    <cellStyle name="20% - Accent1 3 6 2 5" xfId="50064"/>
    <cellStyle name="20% - Accent1 3 6 3" xfId="11897"/>
    <cellStyle name="20% - Accent1 3 6 3 2" xfId="36150"/>
    <cellStyle name="20% - Accent1 3 6 3 3" xfId="22623"/>
    <cellStyle name="20% - Accent1 3 6 3 4" xfId="52192"/>
    <cellStyle name="20% - Accent1 3 6 4" xfId="32172"/>
    <cellStyle name="20% - Accent1 3 6 5" xfId="16139"/>
    <cellStyle name="20% - Accent1 3 6 6" xfId="48296"/>
    <cellStyle name="20% - Accent1 3 7" xfId="9460"/>
    <cellStyle name="20% - Accent1 3 7 2" xfId="13367"/>
    <cellStyle name="20% - Accent1 3 7 2 2" xfId="37620"/>
    <cellStyle name="20% - Accent1 3 7 2 3" xfId="24093"/>
    <cellStyle name="20% - Accent1 3 7 2 4" xfId="53662"/>
    <cellStyle name="20% - Accent1 3 7 3" xfId="33713"/>
    <cellStyle name="20% - Accent1 3 7 4" xfId="20259"/>
    <cellStyle name="20% - Accent1 3 7 5" xfId="49766"/>
    <cellStyle name="20% - Accent1 3 8" xfId="11599"/>
    <cellStyle name="20% - Accent1 3 8 2" xfId="35852"/>
    <cellStyle name="20% - Accent1 3 8 3" xfId="22325"/>
    <cellStyle name="20% - Accent1 3 8 4" xfId="51894"/>
    <cellStyle name="20% - Accent1 3 9" xfId="31886"/>
    <cellStyle name="20% - Accent1 4" xfId="22"/>
    <cellStyle name="20% - Accent1 4 2" xfId="879"/>
    <cellStyle name="20% - Accent1 4 2 2" xfId="16443"/>
    <cellStyle name="20% - Accent1 4 2 3" xfId="17069"/>
    <cellStyle name="20% - Accent1 4 2 4" xfId="15848"/>
    <cellStyle name="20% - Accent1 4 3" xfId="880"/>
    <cellStyle name="20% - Accent1 4 4" xfId="2950"/>
    <cellStyle name="20% - Accent1 4 4 2" xfId="10456"/>
    <cellStyle name="20% - Accent1 4 4 2 2" xfId="14363"/>
    <cellStyle name="20% - Accent1 4 4 2 2 2" xfId="38616"/>
    <cellStyle name="20% - Accent1 4 4 2 2 3" xfId="25089"/>
    <cellStyle name="20% - Accent1 4 4 2 2 4" xfId="54658"/>
    <cellStyle name="20% - Accent1 4 4 2 3" xfId="34709"/>
    <cellStyle name="20% - Accent1 4 4 2 4" xfId="21200"/>
    <cellStyle name="20% - Accent1 4 4 2 5" xfId="50752"/>
    <cellStyle name="20% - Accent1 4 4 3" xfId="12417"/>
    <cellStyle name="20% - Accent1 4 4 3 2" xfId="36670"/>
    <cellStyle name="20% - Accent1 4 4 3 3" xfId="23143"/>
    <cellStyle name="20% - Accent1 4 4 3 4" xfId="52712"/>
    <cellStyle name="20% - Accent1 4 4 4" xfId="32705"/>
    <cellStyle name="20% - Accent1 4 4 5" xfId="17752"/>
    <cellStyle name="20% - Accent1 4 4 6" xfId="48816"/>
    <cellStyle name="20% - Accent1 4 5" xfId="878"/>
    <cellStyle name="20% - Accent1 4 5 2" xfId="9771"/>
    <cellStyle name="20% - Accent1 4 5 2 2" xfId="13678"/>
    <cellStyle name="20% - Accent1 4 5 2 2 2" xfId="37931"/>
    <cellStyle name="20% - Accent1 4 5 2 2 3" xfId="24404"/>
    <cellStyle name="20% - Accent1 4 5 2 2 4" xfId="53973"/>
    <cellStyle name="20% - Accent1 4 5 2 3" xfId="34024"/>
    <cellStyle name="20% - Accent1 4 5 2 4" xfId="20530"/>
    <cellStyle name="20% - Accent1 4 5 2 5" xfId="50067"/>
    <cellStyle name="20% - Accent1 4 5 3" xfId="11900"/>
    <cellStyle name="20% - Accent1 4 5 3 2" xfId="36153"/>
    <cellStyle name="20% - Accent1 4 5 3 3" xfId="22626"/>
    <cellStyle name="20% - Accent1 4 5 3 4" xfId="52195"/>
    <cellStyle name="20% - Accent1 4 5 4" xfId="32175"/>
    <cellStyle name="20% - Accent1 4 5 5" xfId="17068"/>
    <cellStyle name="20% - Accent1 4 5 6" xfId="48299"/>
    <cellStyle name="20% - Accent1 5" xfId="357"/>
    <cellStyle name="20% - Accent1 5 10" xfId="48071"/>
    <cellStyle name="20% - Accent1 5 2" xfId="606"/>
    <cellStyle name="20% - Accent1 5 2 2" xfId="2951"/>
    <cellStyle name="20% - Accent1 5 2 2 2" xfId="10457"/>
    <cellStyle name="20% - Accent1 5 2 2 2 2" xfId="14364"/>
    <cellStyle name="20% - Accent1 5 2 2 2 2 2" xfId="38617"/>
    <cellStyle name="20% - Accent1 5 2 2 2 2 3" xfId="25090"/>
    <cellStyle name="20% - Accent1 5 2 2 2 2 4" xfId="54659"/>
    <cellStyle name="20% - Accent1 5 2 2 2 3" xfId="34710"/>
    <cellStyle name="20% - Accent1 5 2 2 2 4" xfId="21201"/>
    <cellStyle name="20% - Accent1 5 2 2 2 5" xfId="50753"/>
    <cellStyle name="20% - Accent1 5 2 2 3" xfId="12418"/>
    <cellStyle name="20% - Accent1 5 2 2 3 2" xfId="36671"/>
    <cellStyle name="20% - Accent1 5 2 2 3 3" xfId="23144"/>
    <cellStyle name="20% - Accent1 5 2 2 3 4" xfId="52713"/>
    <cellStyle name="20% - Accent1 5 2 2 4" xfId="32706"/>
    <cellStyle name="20% - Accent1 5 2 2 5" xfId="16324"/>
    <cellStyle name="20% - Accent1 5 2 2 6" xfId="48817"/>
    <cellStyle name="20% - Accent1 5 2 3" xfId="9647"/>
    <cellStyle name="20% - Accent1 5 2 3 2" xfId="13554"/>
    <cellStyle name="20% - Accent1 5 2 3 2 2" xfId="37807"/>
    <cellStyle name="20% - Accent1 5 2 3 2 3" xfId="24280"/>
    <cellStyle name="20% - Accent1 5 2 3 2 4" xfId="53849"/>
    <cellStyle name="20% - Accent1 5 2 3 3" xfId="33900"/>
    <cellStyle name="20% - Accent1 5 2 3 4" xfId="20407"/>
    <cellStyle name="20% - Accent1 5 2 3 5" xfId="49947"/>
    <cellStyle name="20% - Accent1 5 2 4" xfId="11780"/>
    <cellStyle name="20% - Accent1 5 2 4 2" xfId="36033"/>
    <cellStyle name="20% - Accent1 5 2 4 3" xfId="22506"/>
    <cellStyle name="20% - Accent1 5 2 4 4" xfId="52075"/>
    <cellStyle name="20% - Accent1 5 2 5" xfId="32067"/>
    <cellStyle name="20% - Accent1 5 2 6" xfId="26501"/>
    <cellStyle name="20% - Accent1 5 2 7" xfId="16928"/>
    <cellStyle name="20% - Accent1 5 2 8" xfId="15726"/>
    <cellStyle name="20% - Accent1 5 2 9" xfId="48179"/>
    <cellStyle name="20% - Accent1 5 3" xfId="881"/>
    <cellStyle name="20% - Accent1 5 3 2" xfId="9772"/>
    <cellStyle name="20% - Accent1 5 3 2 2" xfId="13679"/>
    <cellStyle name="20% - Accent1 5 3 2 2 2" xfId="37932"/>
    <cellStyle name="20% - Accent1 5 3 2 2 3" xfId="24405"/>
    <cellStyle name="20% - Accent1 5 3 2 2 4" xfId="53974"/>
    <cellStyle name="20% - Accent1 5 3 2 3" xfId="34025"/>
    <cellStyle name="20% - Accent1 5 3 2 4" xfId="20531"/>
    <cellStyle name="20% - Accent1 5 3 2 5" xfId="16444"/>
    <cellStyle name="20% - Accent1 5 3 2 6" xfId="50068"/>
    <cellStyle name="20% - Accent1 5 3 3" xfId="11901"/>
    <cellStyle name="20% - Accent1 5 3 3 2" xfId="36154"/>
    <cellStyle name="20% - Accent1 5 3 3 3" xfId="22627"/>
    <cellStyle name="20% - Accent1 5 3 3 4" xfId="52196"/>
    <cellStyle name="20% - Accent1 5 3 4" xfId="32176"/>
    <cellStyle name="20% - Accent1 5 3 5" xfId="47720"/>
    <cellStyle name="20% - Accent1 5 3 6" xfId="17070"/>
    <cellStyle name="20% - Accent1 5 3 7" xfId="15849"/>
    <cellStyle name="20% - Accent1 5 3 8" xfId="48300"/>
    <cellStyle name="20% - Accent1 5 4" xfId="9539"/>
    <cellStyle name="20% - Accent1 5 4 2" xfId="13446"/>
    <cellStyle name="20% - Accent1 5 4 2 2" xfId="37699"/>
    <cellStyle name="20% - Accent1 5 4 2 3" xfId="24172"/>
    <cellStyle name="20% - Accent1 5 4 2 4" xfId="53741"/>
    <cellStyle name="20% - Accent1 5 4 3" xfId="33792"/>
    <cellStyle name="20% - Accent1 5 4 4" xfId="16216"/>
    <cellStyle name="20% - Accent1 5 4 5" xfId="49839"/>
    <cellStyle name="20% - Accent1 5 5" xfId="11672"/>
    <cellStyle name="20% - Accent1 5 5 2" xfId="35925"/>
    <cellStyle name="20% - Accent1 5 5 3" xfId="22398"/>
    <cellStyle name="20% - Accent1 5 5 4" xfId="51967"/>
    <cellStyle name="20% - Accent1 5 6" xfId="31959"/>
    <cellStyle name="20% - Accent1 5 7" xfId="26658"/>
    <cellStyle name="20% - Accent1 5 8" xfId="16791"/>
    <cellStyle name="20% - Accent1 5 9" xfId="15613"/>
    <cellStyle name="20% - Accent1 6" xfId="882"/>
    <cellStyle name="20% - Accent1 6 2" xfId="2952"/>
    <cellStyle name="20% - Accent1 6 2 2" xfId="10458"/>
    <cellStyle name="20% - Accent1 6 2 2 2" xfId="14365"/>
    <cellStyle name="20% - Accent1 6 2 2 2 2" xfId="38618"/>
    <cellStyle name="20% - Accent1 6 2 2 2 3" xfId="25091"/>
    <cellStyle name="20% - Accent1 6 2 2 2 4" xfId="54660"/>
    <cellStyle name="20% - Accent1 6 2 2 3" xfId="34711"/>
    <cellStyle name="20% - Accent1 6 2 2 4" xfId="21202"/>
    <cellStyle name="20% - Accent1 6 2 2 5" xfId="50754"/>
    <cellStyle name="20% - Accent1 6 2 3" xfId="12419"/>
    <cellStyle name="20% - Accent1 6 2 3 2" xfId="36672"/>
    <cellStyle name="20% - Accent1 6 2 3 3" xfId="23145"/>
    <cellStyle name="20% - Accent1 6 2 3 4" xfId="52714"/>
    <cellStyle name="20% - Accent1 6 2 4" xfId="32707"/>
    <cellStyle name="20% - Accent1 6 2 5" xfId="17753"/>
    <cellStyle name="20% - Accent1 6 2 6" xfId="16445"/>
    <cellStyle name="20% - Accent1 6 2 7" xfId="48818"/>
    <cellStyle name="20% - Accent1 6 3" xfId="9773"/>
    <cellStyle name="20% - Accent1 6 3 2" xfId="13680"/>
    <cellStyle name="20% - Accent1 6 3 2 2" xfId="37933"/>
    <cellStyle name="20% - Accent1 6 3 2 3" xfId="24406"/>
    <cellStyle name="20% - Accent1 6 3 2 4" xfId="53975"/>
    <cellStyle name="20% - Accent1 6 3 3" xfId="34026"/>
    <cellStyle name="20% - Accent1 6 3 4" xfId="20532"/>
    <cellStyle name="20% - Accent1 6 3 5" xfId="50069"/>
    <cellStyle name="20% - Accent1 6 4" xfId="11902"/>
    <cellStyle name="20% - Accent1 6 4 2" xfId="36155"/>
    <cellStyle name="20% - Accent1 6 4 3" xfId="22628"/>
    <cellStyle name="20% - Accent1 6 4 4" xfId="52197"/>
    <cellStyle name="20% - Accent1 6 5" xfId="32177"/>
    <cellStyle name="20% - Accent1 6 6" xfId="47721"/>
    <cellStyle name="20% - Accent1 6 7" xfId="17071"/>
    <cellStyle name="20% - Accent1 6 8" xfId="15850"/>
    <cellStyle name="20% - Accent1 6 9" xfId="48301"/>
    <cellStyle name="20% - Accent1 7" xfId="883"/>
    <cellStyle name="20% - Accent1 7 2" xfId="2953"/>
    <cellStyle name="20% - Accent1 7 2 2" xfId="10459"/>
    <cellStyle name="20% - Accent1 7 2 2 2" xfId="14366"/>
    <cellStyle name="20% - Accent1 7 2 2 2 2" xfId="38619"/>
    <cellStyle name="20% - Accent1 7 2 2 2 3" xfId="25092"/>
    <cellStyle name="20% - Accent1 7 2 2 2 4" xfId="54661"/>
    <cellStyle name="20% - Accent1 7 2 2 3" xfId="34712"/>
    <cellStyle name="20% - Accent1 7 2 2 4" xfId="21203"/>
    <cellStyle name="20% - Accent1 7 2 2 5" xfId="50755"/>
    <cellStyle name="20% - Accent1 7 2 3" xfId="12420"/>
    <cellStyle name="20% - Accent1 7 2 3 2" xfId="36673"/>
    <cellStyle name="20% - Accent1 7 2 3 3" xfId="23146"/>
    <cellStyle name="20% - Accent1 7 2 3 4" xfId="52715"/>
    <cellStyle name="20% - Accent1 7 2 4" xfId="32708"/>
    <cellStyle name="20% - Accent1 7 2 5" xfId="17754"/>
    <cellStyle name="20% - Accent1 7 2 6" xfId="16446"/>
    <cellStyle name="20% - Accent1 7 2 7" xfId="48819"/>
    <cellStyle name="20% - Accent1 7 3" xfId="9774"/>
    <cellStyle name="20% - Accent1 7 3 2" xfId="13681"/>
    <cellStyle name="20% - Accent1 7 3 2 2" xfId="37934"/>
    <cellStyle name="20% - Accent1 7 3 2 3" xfId="24407"/>
    <cellStyle name="20% - Accent1 7 3 2 4" xfId="53976"/>
    <cellStyle name="20% - Accent1 7 3 3" xfId="34027"/>
    <cellStyle name="20% - Accent1 7 3 4" xfId="20533"/>
    <cellStyle name="20% - Accent1 7 3 5" xfId="50070"/>
    <cellStyle name="20% - Accent1 7 4" xfId="11903"/>
    <cellStyle name="20% - Accent1 7 4 2" xfId="36156"/>
    <cellStyle name="20% - Accent1 7 4 3" xfId="22629"/>
    <cellStyle name="20% - Accent1 7 4 4" xfId="52198"/>
    <cellStyle name="20% - Accent1 7 5" xfId="32178"/>
    <cellStyle name="20% - Accent1 7 6" xfId="47722"/>
    <cellStyle name="20% - Accent1 7 7" xfId="17072"/>
    <cellStyle name="20% - Accent1 7 8" xfId="15851"/>
    <cellStyle name="20% - Accent1 7 9" xfId="48302"/>
    <cellStyle name="20% - Accent1 8" xfId="884"/>
    <cellStyle name="20% - Accent1 8 2" xfId="2954"/>
    <cellStyle name="20% - Accent1 8 2 2" xfId="10460"/>
    <cellStyle name="20% - Accent1 8 2 2 2" xfId="14367"/>
    <cellStyle name="20% - Accent1 8 2 2 2 2" xfId="38620"/>
    <cellStyle name="20% - Accent1 8 2 2 2 3" xfId="25093"/>
    <cellStyle name="20% - Accent1 8 2 2 2 4" xfId="54662"/>
    <cellStyle name="20% - Accent1 8 2 2 3" xfId="34713"/>
    <cellStyle name="20% - Accent1 8 2 2 4" xfId="21204"/>
    <cellStyle name="20% - Accent1 8 2 2 5" xfId="50756"/>
    <cellStyle name="20% - Accent1 8 2 3" xfId="12421"/>
    <cellStyle name="20% - Accent1 8 2 3 2" xfId="36674"/>
    <cellStyle name="20% - Accent1 8 2 3 3" xfId="23147"/>
    <cellStyle name="20% - Accent1 8 2 3 4" xfId="52716"/>
    <cellStyle name="20% - Accent1 8 2 4" xfId="32709"/>
    <cellStyle name="20% - Accent1 8 2 5" xfId="17755"/>
    <cellStyle name="20% - Accent1 8 2 6" xfId="16447"/>
    <cellStyle name="20% - Accent1 8 2 7" xfId="48820"/>
    <cellStyle name="20% - Accent1 8 3" xfId="9775"/>
    <cellStyle name="20% - Accent1 8 3 2" xfId="13682"/>
    <cellStyle name="20% - Accent1 8 3 2 2" xfId="37935"/>
    <cellStyle name="20% - Accent1 8 3 2 3" xfId="24408"/>
    <cellStyle name="20% - Accent1 8 3 2 4" xfId="53977"/>
    <cellStyle name="20% - Accent1 8 3 3" xfId="34028"/>
    <cellStyle name="20% - Accent1 8 3 4" xfId="20534"/>
    <cellStyle name="20% - Accent1 8 3 5" xfId="50071"/>
    <cellStyle name="20% - Accent1 8 4" xfId="11904"/>
    <cellStyle name="20% - Accent1 8 4 2" xfId="36157"/>
    <cellStyle name="20% - Accent1 8 4 3" xfId="22630"/>
    <cellStyle name="20% - Accent1 8 4 4" xfId="52199"/>
    <cellStyle name="20% - Accent1 8 5" xfId="32179"/>
    <cellStyle name="20% - Accent1 8 6" xfId="47723"/>
    <cellStyle name="20% - Accent1 8 7" xfId="17073"/>
    <cellStyle name="20% - Accent1 8 8" xfId="15852"/>
    <cellStyle name="20% - Accent1 8 9" xfId="48303"/>
    <cellStyle name="20% - Accent1 9" xfId="885"/>
    <cellStyle name="20% - Accent1 9 2" xfId="2955"/>
    <cellStyle name="20% - Accent1 9 2 2" xfId="10461"/>
    <cellStyle name="20% - Accent1 9 2 2 2" xfId="14368"/>
    <cellStyle name="20% - Accent1 9 2 2 2 2" xfId="38621"/>
    <cellStyle name="20% - Accent1 9 2 2 2 3" xfId="25094"/>
    <cellStyle name="20% - Accent1 9 2 2 2 4" xfId="54663"/>
    <cellStyle name="20% - Accent1 9 2 2 3" xfId="34714"/>
    <cellStyle name="20% - Accent1 9 2 2 4" xfId="21205"/>
    <cellStyle name="20% - Accent1 9 2 2 5" xfId="50757"/>
    <cellStyle name="20% - Accent1 9 2 3" xfId="12422"/>
    <cellStyle name="20% - Accent1 9 2 3 2" xfId="36675"/>
    <cellStyle name="20% - Accent1 9 2 3 3" xfId="23148"/>
    <cellStyle name="20% - Accent1 9 2 3 4" xfId="52717"/>
    <cellStyle name="20% - Accent1 9 2 4" xfId="32710"/>
    <cellStyle name="20% - Accent1 9 2 5" xfId="17756"/>
    <cellStyle name="20% - Accent1 9 2 6" xfId="16448"/>
    <cellStyle name="20% - Accent1 9 2 7" xfId="48821"/>
    <cellStyle name="20% - Accent1 9 3" xfId="9776"/>
    <cellStyle name="20% - Accent1 9 3 2" xfId="13683"/>
    <cellStyle name="20% - Accent1 9 3 2 2" xfId="37936"/>
    <cellStyle name="20% - Accent1 9 3 2 3" xfId="24409"/>
    <cellStyle name="20% - Accent1 9 3 2 4" xfId="53978"/>
    <cellStyle name="20% - Accent1 9 3 3" xfId="34029"/>
    <cellStyle name="20% - Accent1 9 3 4" xfId="20535"/>
    <cellStyle name="20% - Accent1 9 3 5" xfId="50072"/>
    <cellStyle name="20% - Accent1 9 4" xfId="11905"/>
    <cellStyle name="20% - Accent1 9 4 2" xfId="36158"/>
    <cellStyle name="20% - Accent1 9 4 3" xfId="22631"/>
    <cellStyle name="20% - Accent1 9 4 4" xfId="52200"/>
    <cellStyle name="20% - Accent1 9 5" xfId="32180"/>
    <cellStyle name="20% - Accent1 9 6" xfId="47724"/>
    <cellStyle name="20% - Accent1 9 7" xfId="17074"/>
    <cellStyle name="20% - Accent1 9 8" xfId="15853"/>
    <cellStyle name="20% - Accent1 9 9" xfId="48304"/>
    <cellStyle name="20% - Accent2" xfId="843" builtinId="34" customBuiltin="1"/>
    <cellStyle name="20% - Accent2 10" xfId="886"/>
    <cellStyle name="20% - Accent2 10 2" xfId="2956"/>
    <cellStyle name="20% - Accent2 10 2 2" xfId="10462"/>
    <cellStyle name="20% - Accent2 10 2 2 2" xfId="14369"/>
    <cellStyle name="20% - Accent2 10 2 2 2 2" xfId="38622"/>
    <cellStyle name="20% - Accent2 10 2 2 2 3" xfId="25095"/>
    <cellStyle name="20% - Accent2 10 2 2 2 4" xfId="54664"/>
    <cellStyle name="20% - Accent2 10 2 2 3" xfId="34715"/>
    <cellStyle name="20% - Accent2 10 2 2 4" xfId="21206"/>
    <cellStyle name="20% - Accent2 10 2 2 5" xfId="50758"/>
    <cellStyle name="20% - Accent2 10 2 3" xfId="12423"/>
    <cellStyle name="20% - Accent2 10 2 3 2" xfId="36676"/>
    <cellStyle name="20% - Accent2 10 2 3 3" xfId="23149"/>
    <cellStyle name="20% - Accent2 10 2 3 4" xfId="52718"/>
    <cellStyle name="20% - Accent2 10 2 4" xfId="32711"/>
    <cellStyle name="20% - Accent2 10 2 5" xfId="17757"/>
    <cellStyle name="20% - Accent2 10 2 6" xfId="16449"/>
    <cellStyle name="20% - Accent2 10 2 7" xfId="48822"/>
    <cellStyle name="20% - Accent2 10 3" xfId="9777"/>
    <cellStyle name="20% - Accent2 10 3 2" xfId="13684"/>
    <cellStyle name="20% - Accent2 10 3 2 2" xfId="37937"/>
    <cellStyle name="20% - Accent2 10 3 2 3" xfId="24410"/>
    <cellStyle name="20% - Accent2 10 3 2 4" xfId="53979"/>
    <cellStyle name="20% - Accent2 10 3 3" xfId="34030"/>
    <cellStyle name="20% - Accent2 10 3 4" xfId="20536"/>
    <cellStyle name="20% - Accent2 10 3 5" xfId="50073"/>
    <cellStyle name="20% - Accent2 10 4" xfId="11906"/>
    <cellStyle name="20% - Accent2 10 4 2" xfId="36159"/>
    <cellStyle name="20% - Accent2 10 4 3" xfId="22632"/>
    <cellStyle name="20% - Accent2 10 4 4" xfId="52201"/>
    <cellStyle name="20% - Accent2 10 5" xfId="32181"/>
    <cellStyle name="20% - Accent2 10 6" xfId="47725"/>
    <cellStyle name="20% - Accent2 10 7" xfId="17075"/>
    <cellStyle name="20% - Accent2 10 8" xfId="15854"/>
    <cellStyle name="20% - Accent2 10 9" xfId="48305"/>
    <cellStyle name="20% - Accent2 11" xfId="887"/>
    <cellStyle name="20% - Accent2 11 2" xfId="2957"/>
    <cellStyle name="20% - Accent2 11 2 2" xfId="10463"/>
    <cellStyle name="20% - Accent2 11 2 2 2" xfId="14370"/>
    <cellStyle name="20% - Accent2 11 2 2 2 2" xfId="38623"/>
    <cellStyle name="20% - Accent2 11 2 2 2 3" xfId="25096"/>
    <cellStyle name="20% - Accent2 11 2 2 2 4" xfId="54665"/>
    <cellStyle name="20% - Accent2 11 2 2 3" xfId="34716"/>
    <cellStyle name="20% - Accent2 11 2 2 4" xfId="21207"/>
    <cellStyle name="20% - Accent2 11 2 2 5" xfId="50759"/>
    <cellStyle name="20% - Accent2 11 2 3" xfId="12424"/>
    <cellStyle name="20% - Accent2 11 2 3 2" xfId="36677"/>
    <cellStyle name="20% - Accent2 11 2 3 3" xfId="23150"/>
    <cellStyle name="20% - Accent2 11 2 3 4" xfId="52719"/>
    <cellStyle name="20% - Accent2 11 2 4" xfId="32712"/>
    <cellStyle name="20% - Accent2 11 2 5" xfId="17758"/>
    <cellStyle name="20% - Accent2 11 2 6" xfId="48823"/>
    <cellStyle name="20% - Accent2 11 3" xfId="9778"/>
    <cellStyle name="20% - Accent2 11 3 2" xfId="13685"/>
    <cellStyle name="20% - Accent2 11 3 2 2" xfId="37938"/>
    <cellStyle name="20% - Accent2 11 3 2 3" xfId="24411"/>
    <cellStyle name="20% - Accent2 11 3 2 4" xfId="53980"/>
    <cellStyle name="20% - Accent2 11 3 3" xfId="34031"/>
    <cellStyle name="20% - Accent2 11 3 4" xfId="20537"/>
    <cellStyle name="20% - Accent2 11 3 5" xfId="50074"/>
    <cellStyle name="20% - Accent2 11 4" xfId="11907"/>
    <cellStyle name="20% - Accent2 11 4 2" xfId="36160"/>
    <cellStyle name="20% - Accent2 11 4 3" xfId="22633"/>
    <cellStyle name="20% - Accent2 11 4 4" xfId="52202"/>
    <cellStyle name="20% - Accent2 11 5" xfId="32182"/>
    <cellStyle name="20% - Accent2 11 6" xfId="47726"/>
    <cellStyle name="20% - Accent2 11 7" xfId="17076"/>
    <cellStyle name="20% - Accent2 11 8" xfId="15855"/>
    <cellStyle name="20% - Accent2 11 9" xfId="48306"/>
    <cellStyle name="20% - Accent2 12" xfId="888"/>
    <cellStyle name="20% - Accent2 12 2" xfId="2958"/>
    <cellStyle name="20% - Accent2 12 2 2" xfId="10464"/>
    <cellStyle name="20% - Accent2 12 2 2 2" xfId="14371"/>
    <cellStyle name="20% - Accent2 12 2 2 2 2" xfId="38624"/>
    <cellStyle name="20% - Accent2 12 2 2 2 3" xfId="25097"/>
    <cellStyle name="20% - Accent2 12 2 2 2 4" xfId="54666"/>
    <cellStyle name="20% - Accent2 12 2 2 3" xfId="34717"/>
    <cellStyle name="20% - Accent2 12 2 2 4" xfId="21208"/>
    <cellStyle name="20% - Accent2 12 2 2 5" xfId="50760"/>
    <cellStyle name="20% - Accent2 12 2 3" xfId="12425"/>
    <cellStyle name="20% - Accent2 12 2 3 2" xfId="36678"/>
    <cellStyle name="20% - Accent2 12 2 3 3" xfId="23151"/>
    <cellStyle name="20% - Accent2 12 2 3 4" xfId="52720"/>
    <cellStyle name="20% - Accent2 12 2 4" xfId="32713"/>
    <cellStyle name="20% - Accent2 12 2 5" xfId="17759"/>
    <cellStyle name="20% - Accent2 12 2 6" xfId="48824"/>
    <cellStyle name="20% - Accent2 12 3" xfId="9779"/>
    <cellStyle name="20% - Accent2 12 3 2" xfId="13686"/>
    <cellStyle name="20% - Accent2 12 3 2 2" xfId="37939"/>
    <cellStyle name="20% - Accent2 12 3 2 3" xfId="24412"/>
    <cellStyle name="20% - Accent2 12 3 2 4" xfId="53981"/>
    <cellStyle name="20% - Accent2 12 3 3" xfId="34032"/>
    <cellStyle name="20% - Accent2 12 3 4" xfId="20538"/>
    <cellStyle name="20% - Accent2 12 3 5" xfId="50075"/>
    <cellStyle name="20% - Accent2 12 4" xfId="11908"/>
    <cellStyle name="20% - Accent2 12 4 2" xfId="36161"/>
    <cellStyle name="20% - Accent2 12 4 3" xfId="22634"/>
    <cellStyle name="20% - Accent2 12 4 4" xfId="52203"/>
    <cellStyle name="20% - Accent2 12 5" xfId="32183"/>
    <cellStyle name="20% - Accent2 12 6" xfId="16425"/>
    <cellStyle name="20% - Accent2 12 7" xfId="48307"/>
    <cellStyle name="20% - Accent2 13" xfId="889"/>
    <cellStyle name="20% - Accent2 13 2" xfId="2959"/>
    <cellStyle name="20% - Accent2 13 2 2" xfId="10465"/>
    <cellStyle name="20% - Accent2 13 2 2 2" xfId="14372"/>
    <cellStyle name="20% - Accent2 13 2 2 2 2" xfId="38625"/>
    <cellStyle name="20% - Accent2 13 2 2 2 3" xfId="25098"/>
    <cellStyle name="20% - Accent2 13 2 2 2 4" xfId="54667"/>
    <cellStyle name="20% - Accent2 13 2 2 3" xfId="34718"/>
    <cellStyle name="20% - Accent2 13 2 2 4" xfId="21209"/>
    <cellStyle name="20% - Accent2 13 2 2 5" xfId="50761"/>
    <cellStyle name="20% - Accent2 13 2 3" xfId="12426"/>
    <cellStyle name="20% - Accent2 13 2 3 2" xfId="36679"/>
    <cellStyle name="20% - Accent2 13 2 3 3" xfId="23152"/>
    <cellStyle name="20% - Accent2 13 2 3 4" xfId="52721"/>
    <cellStyle name="20% - Accent2 13 2 4" xfId="32714"/>
    <cellStyle name="20% - Accent2 13 2 5" xfId="17760"/>
    <cellStyle name="20% - Accent2 13 2 6" xfId="48825"/>
    <cellStyle name="20% - Accent2 13 3" xfId="9780"/>
    <cellStyle name="20% - Accent2 13 3 2" xfId="13687"/>
    <cellStyle name="20% - Accent2 13 3 2 2" xfId="37940"/>
    <cellStyle name="20% - Accent2 13 3 2 3" xfId="24413"/>
    <cellStyle name="20% - Accent2 13 3 2 4" xfId="53982"/>
    <cellStyle name="20% - Accent2 13 3 3" xfId="34033"/>
    <cellStyle name="20% - Accent2 13 3 4" xfId="20539"/>
    <cellStyle name="20% - Accent2 13 3 5" xfId="50076"/>
    <cellStyle name="20% - Accent2 13 4" xfId="11909"/>
    <cellStyle name="20% - Accent2 13 4 2" xfId="36162"/>
    <cellStyle name="20% - Accent2 13 4 3" xfId="22635"/>
    <cellStyle name="20% - Accent2 13 4 4" xfId="52204"/>
    <cellStyle name="20% - Accent2 13 5" xfId="32184"/>
    <cellStyle name="20% - Accent2 13 6" xfId="17077"/>
    <cellStyle name="20% - Accent2 13 7" xfId="48308"/>
    <cellStyle name="20% - Accent2 14" xfId="890"/>
    <cellStyle name="20% - Accent2 14 2" xfId="2960"/>
    <cellStyle name="20% - Accent2 14 2 2" xfId="10466"/>
    <cellStyle name="20% - Accent2 14 2 2 2" xfId="14373"/>
    <cellStyle name="20% - Accent2 14 2 2 2 2" xfId="38626"/>
    <cellStyle name="20% - Accent2 14 2 2 2 3" xfId="25099"/>
    <cellStyle name="20% - Accent2 14 2 2 2 4" xfId="54668"/>
    <cellStyle name="20% - Accent2 14 2 2 3" xfId="34719"/>
    <cellStyle name="20% - Accent2 14 2 2 4" xfId="21210"/>
    <cellStyle name="20% - Accent2 14 2 2 5" xfId="50762"/>
    <cellStyle name="20% - Accent2 14 2 3" xfId="12427"/>
    <cellStyle name="20% - Accent2 14 2 3 2" xfId="36680"/>
    <cellStyle name="20% - Accent2 14 2 3 3" xfId="23153"/>
    <cellStyle name="20% - Accent2 14 2 3 4" xfId="52722"/>
    <cellStyle name="20% - Accent2 14 2 4" xfId="32715"/>
    <cellStyle name="20% - Accent2 14 2 5" xfId="17761"/>
    <cellStyle name="20% - Accent2 14 2 6" xfId="48826"/>
    <cellStyle name="20% - Accent2 14 3" xfId="9781"/>
    <cellStyle name="20% - Accent2 14 3 2" xfId="13688"/>
    <cellStyle name="20% - Accent2 14 3 2 2" xfId="37941"/>
    <cellStyle name="20% - Accent2 14 3 2 3" xfId="24414"/>
    <cellStyle name="20% - Accent2 14 3 2 4" xfId="53983"/>
    <cellStyle name="20% - Accent2 14 3 3" xfId="34034"/>
    <cellStyle name="20% - Accent2 14 3 4" xfId="20540"/>
    <cellStyle name="20% - Accent2 14 3 5" xfId="50077"/>
    <cellStyle name="20% - Accent2 14 4" xfId="11910"/>
    <cellStyle name="20% - Accent2 14 4 2" xfId="36163"/>
    <cellStyle name="20% - Accent2 14 4 3" xfId="22636"/>
    <cellStyle name="20% - Accent2 14 4 4" xfId="52205"/>
    <cellStyle name="20% - Accent2 14 5" xfId="32185"/>
    <cellStyle name="20% - Accent2 14 6" xfId="17078"/>
    <cellStyle name="20% - Accent2 14 7" xfId="48309"/>
    <cellStyle name="20% - Accent2 15" xfId="1425"/>
    <cellStyle name="20% - Accent2 16" xfId="4864"/>
    <cellStyle name="20% - Accent2 16 2" xfId="11092"/>
    <cellStyle name="20% - Accent2 16 2 2" xfId="14999"/>
    <cellStyle name="20% - Accent2 16 2 2 2" xfId="39252"/>
    <cellStyle name="20% - Accent2 16 2 2 3" xfId="25725"/>
    <cellStyle name="20% - Accent2 16 2 2 4" xfId="55294"/>
    <cellStyle name="20% - Accent2 16 2 3" xfId="35345"/>
    <cellStyle name="20% - Accent2 16 2 4" xfId="21819"/>
    <cellStyle name="20% - Accent2 16 2 5" xfId="51388"/>
    <cellStyle name="20% - Accent2 16 3" xfId="12861"/>
    <cellStyle name="20% - Accent2 16 3 2" xfId="37114"/>
    <cellStyle name="20% - Accent2 16 3 3" xfId="23587"/>
    <cellStyle name="20% - Accent2 16 3 4" xfId="53156"/>
    <cellStyle name="20% - Accent2 16 4" xfId="33176"/>
    <cellStyle name="20% - Accent2 16 5" xfId="18396"/>
    <cellStyle name="20% - Accent2 16 6" xfId="49260"/>
    <cellStyle name="20% - Accent2 17" xfId="4879"/>
    <cellStyle name="20% - Accent2 17 2" xfId="11107"/>
    <cellStyle name="20% - Accent2 17 2 2" xfId="15014"/>
    <cellStyle name="20% - Accent2 17 2 2 2" xfId="39267"/>
    <cellStyle name="20% - Accent2 17 2 2 3" xfId="25740"/>
    <cellStyle name="20% - Accent2 17 2 2 4" xfId="55309"/>
    <cellStyle name="20% - Accent2 17 2 3" xfId="35360"/>
    <cellStyle name="20% - Accent2 17 2 4" xfId="21834"/>
    <cellStyle name="20% - Accent2 17 2 5" xfId="51403"/>
    <cellStyle name="20% - Accent2 17 3" xfId="12876"/>
    <cellStyle name="20% - Accent2 17 3 2" xfId="37129"/>
    <cellStyle name="20% - Accent2 17 3 3" xfId="23602"/>
    <cellStyle name="20% - Accent2 17 3 4" xfId="53171"/>
    <cellStyle name="20% - Accent2 17 4" xfId="33191"/>
    <cellStyle name="20% - Accent2 17 5" xfId="18411"/>
    <cellStyle name="20% - Accent2 17 6" xfId="49275"/>
    <cellStyle name="20% - Accent2 18" xfId="9748"/>
    <cellStyle name="20% - Accent2 18 2" xfId="13655"/>
    <cellStyle name="20% - Accent2 18 2 2" xfId="37908"/>
    <cellStyle name="20% - Accent2 18 2 3" xfId="24381"/>
    <cellStyle name="20% - Accent2 18 2 4" xfId="53950"/>
    <cellStyle name="20% - Accent2 18 3" xfId="34001"/>
    <cellStyle name="20% - Accent2 18 4" xfId="20508"/>
    <cellStyle name="20% - Accent2 18 5" xfId="50044"/>
    <cellStyle name="20% - Accent2 19" xfId="11877"/>
    <cellStyle name="20% - Accent2 19 2" xfId="36130"/>
    <cellStyle name="20% - Accent2 19 3" xfId="22603"/>
    <cellStyle name="20% - Accent2 19 4" xfId="52172"/>
    <cellStyle name="20% - Accent2 2" xfId="99"/>
    <cellStyle name="20% - Accent2 2 10" xfId="26794"/>
    <cellStyle name="20% - Accent2 2 11" xfId="16698"/>
    <cellStyle name="20% - Accent2 2 12" xfId="15511"/>
    <cellStyle name="20% - Accent2 2 13" xfId="47985"/>
    <cellStyle name="20% - Accent2 2 2" xfId="405"/>
    <cellStyle name="20% - Accent2 2 2 10" xfId="48090"/>
    <cellStyle name="20% - Accent2 2 2 2" xfId="660"/>
    <cellStyle name="20% - Accent2 2 2 2 2" xfId="2962"/>
    <cellStyle name="20% - Accent2 2 2 2 2 2" xfId="10468"/>
    <cellStyle name="20% - Accent2 2 2 2 2 2 2" xfId="14375"/>
    <cellStyle name="20% - Accent2 2 2 2 2 2 2 2" xfId="38628"/>
    <cellStyle name="20% - Accent2 2 2 2 2 2 2 3" xfId="25101"/>
    <cellStyle name="20% - Accent2 2 2 2 2 2 2 4" xfId="54670"/>
    <cellStyle name="20% - Accent2 2 2 2 2 2 3" xfId="34721"/>
    <cellStyle name="20% - Accent2 2 2 2 2 2 4" xfId="21212"/>
    <cellStyle name="20% - Accent2 2 2 2 2 2 5" xfId="50764"/>
    <cellStyle name="20% - Accent2 2 2 2 2 3" xfId="12429"/>
    <cellStyle name="20% - Accent2 2 2 2 2 3 2" xfId="36682"/>
    <cellStyle name="20% - Accent2 2 2 2 2 3 3" xfId="23155"/>
    <cellStyle name="20% - Accent2 2 2 2 2 3 4" xfId="52724"/>
    <cellStyle name="20% - Accent2 2 2 2 2 4" xfId="32717"/>
    <cellStyle name="20% - Accent2 2 2 2 2 5" xfId="16343"/>
    <cellStyle name="20% - Accent2 2 2 2 2 6" xfId="48828"/>
    <cellStyle name="20% - Accent2 2 2 2 3" xfId="9666"/>
    <cellStyle name="20% - Accent2 2 2 2 3 2" xfId="13573"/>
    <cellStyle name="20% - Accent2 2 2 2 3 2 2" xfId="37826"/>
    <cellStyle name="20% - Accent2 2 2 2 3 2 3" xfId="24299"/>
    <cellStyle name="20% - Accent2 2 2 2 3 2 4" xfId="53868"/>
    <cellStyle name="20% - Accent2 2 2 2 3 3" xfId="33919"/>
    <cellStyle name="20% - Accent2 2 2 2 3 4" xfId="20426"/>
    <cellStyle name="20% - Accent2 2 2 2 3 5" xfId="49966"/>
    <cellStyle name="20% - Accent2 2 2 2 4" xfId="11799"/>
    <cellStyle name="20% - Accent2 2 2 2 4 2" xfId="36052"/>
    <cellStyle name="20% - Accent2 2 2 2 4 3" xfId="22525"/>
    <cellStyle name="20% - Accent2 2 2 2 4 4" xfId="52094"/>
    <cellStyle name="20% - Accent2 2 2 2 5" xfId="32086"/>
    <cellStyle name="20% - Accent2 2 2 2 6" xfId="26465"/>
    <cellStyle name="20% - Accent2 2 2 2 7" xfId="16961"/>
    <cellStyle name="20% - Accent2 2 2 2 8" xfId="15750"/>
    <cellStyle name="20% - Accent2 2 2 2 9" xfId="48198"/>
    <cellStyle name="20% - Accent2 2 2 3" xfId="892"/>
    <cellStyle name="20% - Accent2 2 2 3 2" xfId="9783"/>
    <cellStyle name="20% - Accent2 2 2 3 2 2" xfId="13690"/>
    <cellStyle name="20% - Accent2 2 2 3 2 2 2" xfId="37943"/>
    <cellStyle name="20% - Accent2 2 2 3 2 2 3" xfId="24416"/>
    <cellStyle name="20% - Accent2 2 2 3 2 2 4" xfId="53985"/>
    <cellStyle name="20% - Accent2 2 2 3 2 3" xfId="34036"/>
    <cellStyle name="20% - Accent2 2 2 3 2 4" xfId="16451"/>
    <cellStyle name="20% - Accent2 2 2 3 2 5" xfId="50079"/>
    <cellStyle name="20% - Accent2 2 2 3 3" xfId="11912"/>
    <cellStyle name="20% - Accent2 2 2 3 3 2" xfId="36165"/>
    <cellStyle name="20% - Accent2 2 2 3 3 3" xfId="22638"/>
    <cellStyle name="20% - Accent2 2 2 3 3 4" xfId="52207"/>
    <cellStyle name="20% - Accent2 2 2 3 4" xfId="32187"/>
    <cellStyle name="20% - Accent2 2 2 3 5" xfId="15857"/>
    <cellStyle name="20% - Accent2 2 2 3 6" xfId="48311"/>
    <cellStyle name="20% - Accent2 2 2 4" xfId="9558"/>
    <cellStyle name="20% - Accent2 2 2 4 2" xfId="13465"/>
    <cellStyle name="20% - Accent2 2 2 4 2 2" xfId="37718"/>
    <cellStyle name="20% - Accent2 2 2 4 2 3" xfId="24191"/>
    <cellStyle name="20% - Accent2 2 2 4 2 4" xfId="53760"/>
    <cellStyle name="20% - Accent2 2 2 4 3" xfId="33811"/>
    <cellStyle name="20% - Accent2 2 2 4 4" xfId="16235"/>
    <cellStyle name="20% - Accent2 2 2 4 5" xfId="49858"/>
    <cellStyle name="20% - Accent2 2 2 5" xfId="11691"/>
    <cellStyle name="20% - Accent2 2 2 5 2" xfId="35944"/>
    <cellStyle name="20% - Accent2 2 2 5 3" xfId="22417"/>
    <cellStyle name="20% - Accent2 2 2 5 4" xfId="51986"/>
    <cellStyle name="20% - Accent2 2 2 6" xfId="31978"/>
    <cellStyle name="20% - Accent2 2 2 7" xfId="26627"/>
    <cellStyle name="20% - Accent2 2 2 8" xfId="16810"/>
    <cellStyle name="20% - Accent2 2 2 9" xfId="15632"/>
    <cellStyle name="20% - Accent2 2 3" xfId="285"/>
    <cellStyle name="20% - Accent2 2 3 10" xfId="48028"/>
    <cellStyle name="20% - Accent2 2 3 2" xfId="2963"/>
    <cellStyle name="20% - Accent2 2 3 2 2" xfId="10469"/>
    <cellStyle name="20% - Accent2 2 3 2 2 2" xfId="14376"/>
    <cellStyle name="20% - Accent2 2 3 2 2 2 2" xfId="38629"/>
    <cellStyle name="20% - Accent2 2 3 2 2 2 3" xfId="25102"/>
    <cellStyle name="20% - Accent2 2 3 2 2 2 4" xfId="54671"/>
    <cellStyle name="20% - Accent2 2 3 2 2 3" xfId="34722"/>
    <cellStyle name="20% - Accent2 2 3 2 2 4" xfId="16452"/>
    <cellStyle name="20% - Accent2 2 3 2 2 5" xfId="50765"/>
    <cellStyle name="20% - Accent2 2 3 2 3" xfId="12430"/>
    <cellStyle name="20% - Accent2 2 3 2 3 2" xfId="36683"/>
    <cellStyle name="20% - Accent2 2 3 2 3 3" xfId="23156"/>
    <cellStyle name="20% - Accent2 2 3 2 3 4" xfId="52725"/>
    <cellStyle name="20% - Accent2 2 3 2 4" xfId="32718"/>
    <cellStyle name="20% - Accent2 2 3 2 5" xfId="15858"/>
    <cellStyle name="20% - Accent2 2 3 2 6" xfId="48829"/>
    <cellStyle name="20% - Accent2 2 3 3" xfId="893"/>
    <cellStyle name="20% - Accent2 2 3 3 2" xfId="9784"/>
    <cellStyle name="20% - Accent2 2 3 3 2 2" xfId="13691"/>
    <cellStyle name="20% - Accent2 2 3 3 2 2 2" xfId="37944"/>
    <cellStyle name="20% - Accent2 2 3 3 2 2 3" xfId="24417"/>
    <cellStyle name="20% - Accent2 2 3 3 2 2 4" xfId="53986"/>
    <cellStyle name="20% - Accent2 2 3 3 2 3" xfId="34037"/>
    <cellStyle name="20% - Accent2 2 3 3 2 4" xfId="20542"/>
    <cellStyle name="20% - Accent2 2 3 3 2 5" xfId="50080"/>
    <cellStyle name="20% - Accent2 2 3 3 3" xfId="11913"/>
    <cellStyle name="20% - Accent2 2 3 3 3 2" xfId="36166"/>
    <cellStyle name="20% - Accent2 2 3 3 3 3" xfId="22639"/>
    <cellStyle name="20% - Accent2 2 3 3 3 4" xfId="52208"/>
    <cellStyle name="20% - Accent2 2 3 3 4" xfId="32188"/>
    <cellStyle name="20% - Accent2 2 3 3 5" xfId="16171"/>
    <cellStyle name="20% - Accent2 2 3 3 6" xfId="48312"/>
    <cellStyle name="20% - Accent2 2 3 4" xfId="9494"/>
    <cellStyle name="20% - Accent2 2 3 4 2" xfId="13401"/>
    <cellStyle name="20% - Accent2 2 3 4 2 2" xfId="37654"/>
    <cellStyle name="20% - Accent2 2 3 4 2 3" xfId="24127"/>
    <cellStyle name="20% - Accent2 2 3 4 2 4" xfId="53696"/>
    <cellStyle name="20% - Accent2 2 3 4 3" xfId="33747"/>
    <cellStyle name="20% - Accent2 2 3 4 4" xfId="20293"/>
    <cellStyle name="20% - Accent2 2 3 4 5" xfId="49796"/>
    <cellStyle name="20% - Accent2 2 3 5" xfId="11629"/>
    <cellStyle name="20% - Accent2 2 3 5 2" xfId="35882"/>
    <cellStyle name="20% - Accent2 2 3 5 3" xfId="22355"/>
    <cellStyle name="20% - Accent2 2 3 5 4" xfId="51924"/>
    <cellStyle name="20% - Accent2 2 3 6" xfId="31916"/>
    <cellStyle name="20% - Accent2 2 3 7" xfId="26738"/>
    <cellStyle name="20% - Accent2 2 3 8" xfId="16746"/>
    <cellStyle name="20% - Accent2 2 3 9" xfId="15562"/>
    <cellStyle name="20% - Accent2 2 4" xfId="527"/>
    <cellStyle name="20% - Accent2 2 4 2" xfId="894"/>
    <cellStyle name="20% - Accent2 2 4 2 2" xfId="17080"/>
    <cellStyle name="20% - Accent2 2 4 2 3" xfId="16284"/>
    <cellStyle name="20% - Accent2 2 4 3" xfId="9607"/>
    <cellStyle name="20% - Accent2 2 4 3 2" xfId="13514"/>
    <cellStyle name="20% - Accent2 2 4 3 2 2" xfId="37767"/>
    <cellStyle name="20% - Accent2 2 4 3 2 3" xfId="24240"/>
    <cellStyle name="20% - Accent2 2 4 3 2 4" xfId="53809"/>
    <cellStyle name="20% - Accent2 2 4 3 3" xfId="33860"/>
    <cellStyle name="20% - Accent2 2 4 3 4" xfId="20367"/>
    <cellStyle name="20% - Accent2 2 4 3 5" xfId="49907"/>
    <cellStyle name="20% - Accent2 2 4 4" xfId="11740"/>
    <cellStyle name="20% - Accent2 2 4 4 2" xfId="35993"/>
    <cellStyle name="20% - Accent2 2 4 4 3" xfId="22466"/>
    <cellStyle name="20% - Accent2 2 4 4 4" xfId="52035"/>
    <cellStyle name="20% - Accent2 2 4 5" xfId="32027"/>
    <cellStyle name="20% - Accent2 2 4 6" xfId="26561"/>
    <cellStyle name="20% - Accent2 2 4 7" xfId="16864"/>
    <cellStyle name="20% - Accent2 2 4 8" xfId="15682"/>
    <cellStyle name="20% - Accent2 2 4 9" xfId="48139"/>
    <cellStyle name="20% - Accent2 2 5" xfId="2961"/>
    <cellStyle name="20% - Accent2 2 5 2" xfId="10467"/>
    <cellStyle name="20% - Accent2 2 5 2 2" xfId="14374"/>
    <cellStyle name="20% - Accent2 2 5 2 2 2" xfId="38627"/>
    <cellStyle name="20% - Accent2 2 5 2 2 3" xfId="25100"/>
    <cellStyle name="20% - Accent2 2 5 2 2 4" xfId="54669"/>
    <cellStyle name="20% - Accent2 2 5 2 3" xfId="34720"/>
    <cellStyle name="20% - Accent2 2 5 2 4" xfId="21211"/>
    <cellStyle name="20% - Accent2 2 5 2 5" xfId="16450"/>
    <cellStyle name="20% - Accent2 2 5 2 6" xfId="50763"/>
    <cellStyle name="20% - Accent2 2 5 3" xfId="12428"/>
    <cellStyle name="20% - Accent2 2 5 3 2" xfId="36681"/>
    <cellStyle name="20% - Accent2 2 5 3 3" xfId="23154"/>
    <cellStyle name="20% - Accent2 2 5 3 4" xfId="52723"/>
    <cellStyle name="20% - Accent2 2 5 4" xfId="32716"/>
    <cellStyle name="20% - Accent2 2 5 5" xfId="47727"/>
    <cellStyle name="20% - Accent2 2 5 6" xfId="17762"/>
    <cellStyle name="20% - Accent2 2 5 7" xfId="15856"/>
    <cellStyle name="20% - Accent2 2 5 8" xfId="48827"/>
    <cellStyle name="20% - Accent2 2 6" xfId="891"/>
    <cellStyle name="20% - Accent2 2 6 2" xfId="9782"/>
    <cellStyle name="20% - Accent2 2 6 2 2" xfId="13689"/>
    <cellStyle name="20% - Accent2 2 6 2 2 2" xfId="37942"/>
    <cellStyle name="20% - Accent2 2 6 2 2 3" xfId="24415"/>
    <cellStyle name="20% - Accent2 2 6 2 2 4" xfId="53984"/>
    <cellStyle name="20% - Accent2 2 6 2 3" xfId="34035"/>
    <cellStyle name="20% - Accent2 2 6 2 4" xfId="20541"/>
    <cellStyle name="20% - Accent2 2 6 2 5" xfId="50078"/>
    <cellStyle name="20% - Accent2 2 6 3" xfId="11911"/>
    <cellStyle name="20% - Accent2 2 6 3 2" xfId="36164"/>
    <cellStyle name="20% - Accent2 2 6 3 3" xfId="22637"/>
    <cellStyle name="20% - Accent2 2 6 3 4" xfId="52206"/>
    <cellStyle name="20% - Accent2 2 6 4" xfId="32186"/>
    <cellStyle name="20% - Accent2 2 6 5" xfId="17079"/>
    <cellStyle name="20% - Accent2 2 6 6" xfId="16126"/>
    <cellStyle name="20% - Accent2 2 6 7" xfId="48310"/>
    <cellStyle name="20% - Accent2 2 7" xfId="9447"/>
    <cellStyle name="20% - Accent2 2 7 2" xfId="13354"/>
    <cellStyle name="20% - Accent2 2 7 2 2" xfId="37607"/>
    <cellStyle name="20% - Accent2 2 7 2 3" xfId="24080"/>
    <cellStyle name="20% - Accent2 2 7 2 4" xfId="53649"/>
    <cellStyle name="20% - Accent2 2 7 3" xfId="33700"/>
    <cellStyle name="20% - Accent2 2 7 4" xfId="20246"/>
    <cellStyle name="20% - Accent2 2 7 5" xfId="49753"/>
    <cellStyle name="20% - Accent2 2 8" xfId="11586"/>
    <cellStyle name="20% - Accent2 2 8 2" xfId="35839"/>
    <cellStyle name="20% - Accent2 2 8 3" xfId="22312"/>
    <cellStyle name="20% - Accent2 2 8 4" xfId="51881"/>
    <cellStyle name="20% - Accent2 2 9" xfId="31873"/>
    <cellStyle name="20% - Accent2 20" xfId="31856"/>
    <cellStyle name="20% - Accent2 21" xfId="15493"/>
    <cellStyle name="20% - Accent2 22" xfId="48276"/>
    <cellStyle name="20% - Accent2 3" xfId="142"/>
    <cellStyle name="20% - Accent2 3 10" xfId="26779"/>
    <cellStyle name="20% - Accent2 3 11" xfId="16716"/>
    <cellStyle name="20% - Accent2 3 12" xfId="15526"/>
    <cellStyle name="20% - Accent2 3 13" xfId="48000"/>
    <cellStyle name="20% - Accent2 3 2" xfId="420"/>
    <cellStyle name="20% - Accent2 3 2 10" xfId="48105"/>
    <cellStyle name="20% - Accent2 3 2 2" xfId="675"/>
    <cellStyle name="20% - Accent2 3 2 2 2" xfId="2965"/>
    <cellStyle name="20% - Accent2 3 2 2 2 2" xfId="10471"/>
    <cellStyle name="20% - Accent2 3 2 2 2 2 2" xfId="14378"/>
    <cellStyle name="20% - Accent2 3 2 2 2 2 2 2" xfId="38631"/>
    <cellStyle name="20% - Accent2 3 2 2 2 2 2 3" xfId="25104"/>
    <cellStyle name="20% - Accent2 3 2 2 2 2 2 4" xfId="54673"/>
    <cellStyle name="20% - Accent2 3 2 2 2 2 3" xfId="34724"/>
    <cellStyle name="20% - Accent2 3 2 2 2 2 4" xfId="21214"/>
    <cellStyle name="20% - Accent2 3 2 2 2 2 5" xfId="50767"/>
    <cellStyle name="20% - Accent2 3 2 2 2 3" xfId="12432"/>
    <cellStyle name="20% - Accent2 3 2 2 2 3 2" xfId="36685"/>
    <cellStyle name="20% - Accent2 3 2 2 2 3 3" xfId="23158"/>
    <cellStyle name="20% - Accent2 3 2 2 2 3 4" xfId="52727"/>
    <cellStyle name="20% - Accent2 3 2 2 2 4" xfId="32720"/>
    <cellStyle name="20% - Accent2 3 2 2 2 5" xfId="16358"/>
    <cellStyle name="20% - Accent2 3 2 2 2 6" xfId="48831"/>
    <cellStyle name="20% - Accent2 3 2 2 3" xfId="9681"/>
    <cellStyle name="20% - Accent2 3 2 2 3 2" xfId="13588"/>
    <cellStyle name="20% - Accent2 3 2 2 3 2 2" xfId="37841"/>
    <cellStyle name="20% - Accent2 3 2 2 3 2 3" xfId="24314"/>
    <cellStyle name="20% - Accent2 3 2 2 3 2 4" xfId="53883"/>
    <cellStyle name="20% - Accent2 3 2 2 3 3" xfId="33934"/>
    <cellStyle name="20% - Accent2 3 2 2 3 4" xfId="20441"/>
    <cellStyle name="20% - Accent2 3 2 2 3 5" xfId="49981"/>
    <cellStyle name="20% - Accent2 3 2 2 4" xfId="11814"/>
    <cellStyle name="20% - Accent2 3 2 2 4 2" xfId="36067"/>
    <cellStyle name="20% - Accent2 3 2 2 4 3" xfId="22540"/>
    <cellStyle name="20% - Accent2 3 2 2 4 4" xfId="52109"/>
    <cellStyle name="20% - Accent2 3 2 2 5" xfId="32101"/>
    <cellStyle name="20% - Accent2 3 2 2 6" xfId="26446"/>
    <cellStyle name="20% - Accent2 3 2 2 7" xfId="16976"/>
    <cellStyle name="20% - Accent2 3 2 2 8" xfId="15765"/>
    <cellStyle name="20% - Accent2 3 2 2 9" xfId="48213"/>
    <cellStyle name="20% - Accent2 3 2 3" xfId="896"/>
    <cellStyle name="20% - Accent2 3 2 3 2" xfId="9786"/>
    <cellStyle name="20% - Accent2 3 2 3 2 2" xfId="13693"/>
    <cellStyle name="20% - Accent2 3 2 3 2 2 2" xfId="37946"/>
    <cellStyle name="20% - Accent2 3 2 3 2 2 3" xfId="24419"/>
    <cellStyle name="20% - Accent2 3 2 3 2 2 4" xfId="53988"/>
    <cellStyle name="20% - Accent2 3 2 3 2 3" xfId="34039"/>
    <cellStyle name="20% - Accent2 3 2 3 2 4" xfId="20544"/>
    <cellStyle name="20% - Accent2 3 2 3 2 5" xfId="16453"/>
    <cellStyle name="20% - Accent2 3 2 3 2 6" xfId="50082"/>
    <cellStyle name="20% - Accent2 3 2 3 3" xfId="11915"/>
    <cellStyle name="20% - Accent2 3 2 3 3 2" xfId="36168"/>
    <cellStyle name="20% - Accent2 3 2 3 3 3" xfId="22641"/>
    <cellStyle name="20% - Accent2 3 2 3 3 4" xfId="52210"/>
    <cellStyle name="20% - Accent2 3 2 3 4" xfId="32190"/>
    <cellStyle name="20% - Accent2 3 2 3 5" xfId="47729"/>
    <cellStyle name="20% - Accent2 3 2 3 6" xfId="17081"/>
    <cellStyle name="20% - Accent2 3 2 3 7" xfId="15860"/>
    <cellStyle name="20% - Accent2 3 2 3 8" xfId="48314"/>
    <cellStyle name="20% - Accent2 3 2 4" xfId="9573"/>
    <cellStyle name="20% - Accent2 3 2 4 2" xfId="13480"/>
    <cellStyle name="20% - Accent2 3 2 4 2 2" xfId="37733"/>
    <cellStyle name="20% - Accent2 3 2 4 2 3" xfId="24206"/>
    <cellStyle name="20% - Accent2 3 2 4 2 4" xfId="53775"/>
    <cellStyle name="20% - Accent2 3 2 4 3" xfId="33826"/>
    <cellStyle name="20% - Accent2 3 2 4 4" xfId="16250"/>
    <cellStyle name="20% - Accent2 3 2 4 5" xfId="49873"/>
    <cellStyle name="20% - Accent2 3 2 5" xfId="11706"/>
    <cellStyle name="20% - Accent2 3 2 5 2" xfId="35959"/>
    <cellStyle name="20% - Accent2 3 2 5 3" xfId="22432"/>
    <cellStyle name="20% - Accent2 3 2 5 4" xfId="52001"/>
    <cellStyle name="20% - Accent2 3 2 6" xfId="31993"/>
    <cellStyle name="20% - Accent2 3 2 7" xfId="26610"/>
    <cellStyle name="20% - Accent2 3 2 8" xfId="16825"/>
    <cellStyle name="20% - Accent2 3 2 9" xfId="15647"/>
    <cellStyle name="20% - Accent2 3 3" xfId="300"/>
    <cellStyle name="20% - Accent2 3 3 10" xfId="48043"/>
    <cellStyle name="20% - Accent2 3 3 2" xfId="2966"/>
    <cellStyle name="20% - Accent2 3 3 2 2" xfId="10472"/>
    <cellStyle name="20% - Accent2 3 3 2 2 2" xfId="14379"/>
    <cellStyle name="20% - Accent2 3 3 2 2 2 2" xfId="38632"/>
    <cellStyle name="20% - Accent2 3 3 2 2 2 3" xfId="25105"/>
    <cellStyle name="20% - Accent2 3 3 2 2 2 4" xfId="54674"/>
    <cellStyle name="20% - Accent2 3 3 2 2 3" xfId="34725"/>
    <cellStyle name="20% - Accent2 3 3 2 2 4" xfId="21215"/>
    <cellStyle name="20% - Accent2 3 3 2 2 5" xfId="16454"/>
    <cellStyle name="20% - Accent2 3 3 2 2 6" xfId="50768"/>
    <cellStyle name="20% - Accent2 3 3 2 3" xfId="12433"/>
    <cellStyle name="20% - Accent2 3 3 2 3 2" xfId="36686"/>
    <cellStyle name="20% - Accent2 3 3 2 3 3" xfId="23159"/>
    <cellStyle name="20% - Accent2 3 3 2 3 4" xfId="52728"/>
    <cellStyle name="20% - Accent2 3 3 2 4" xfId="32721"/>
    <cellStyle name="20% - Accent2 3 3 2 5" xfId="47730"/>
    <cellStyle name="20% - Accent2 3 3 2 6" xfId="17764"/>
    <cellStyle name="20% - Accent2 3 3 2 7" xfId="15861"/>
    <cellStyle name="20% - Accent2 3 3 2 8" xfId="48832"/>
    <cellStyle name="20% - Accent2 3 3 3" xfId="897"/>
    <cellStyle name="20% - Accent2 3 3 3 2" xfId="9787"/>
    <cellStyle name="20% - Accent2 3 3 3 2 2" xfId="13694"/>
    <cellStyle name="20% - Accent2 3 3 3 2 2 2" xfId="37947"/>
    <cellStyle name="20% - Accent2 3 3 3 2 2 3" xfId="24420"/>
    <cellStyle name="20% - Accent2 3 3 3 2 2 4" xfId="53989"/>
    <cellStyle name="20% - Accent2 3 3 3 2 3" xfId="34040"/>
    <cellStyle name="20% - Accent2 3 3 3 2 4" xfId="20545"/>
    <cellStyle name="20% - Accent2 3 3 3 2 5" xfId="50083"/>
    <cellStyle name="20% - Accent2 3 3 3 3" xfId="11916"/>
    <cellStyle name="20% - Accent2 3 3 3 3 2" xfId="36169"/>
    <cellStyle name="20% - Accent2 3 3 3 3 3" xfId="22642"/>
    <cellStyle name="20% - Accent2 3 3 3 3 4" xfId="52211"/>
    <cellStyle name="20% - Accent2 3 3 3 4" xfId="32191"/>
    <cellStyle name="20% - Accent2 3 3 3 5" xfId="16186"/>
    <cellStyle name="20% - Accent2 3 3 3 6" xfId="48315"/>
    <cellStyle name="20% - Accent2 3 3 4" xfId="9509"/>
    <cellStyle name="20% - Accent2 3 3 4 2" xfId="13416"/>
    <cellStyle name="20% - Accent2 3 3 4 2 2" xfId="37669"/>
    <cellStyle name="20% - Accent2 3 3 4 2 3" xfId="24142"/>
    <cellStyle name="20% - Accent2 3 3 4 2 4" xfId="53711"/>
    <cellStyle name="20% - Accent2 3 3 4 3" xfId="33762"/>
    <cellStyle name="20% - Accent2 3 3 4 4" xfId="20308"/>
    <cellStyle name="20% - Accent2 3 3 4 5" xfId="49811"/>
    <cellStyle name="20% - Accent2 3 3 5" xfId="11644"/>
    <cellStyle name="20% - Accent2 3 3 5 2" xfId="35897"/>
    <cellStyle name="20% - Accent2 3 3 5 3" xfId="22370"/>
    <cellStyle name="20% - Accent2 3 3 5 4" xfId="51939"/>
    <cellStyle name="20% - Accent2 3 3 6" xfId="31931"/>
    <cellStyle name="20% - Accent2 3 3 7" xfId="26716"/>
    <cellStyle name="20% - Accent2 3 3 8" xfId="16761"/>
    <cellStyle name="20% - Accent2 3 3 9" xfId="15577"/>
    <cellStyle name="20% - Accent2 3 4" xfId="545"/>
    <cellStyle name="20% - Accent2 3 4 2" xfId="898"/>
    <cellStyle name="20% - Accent2 3 4 2 2" xfId="17082"/>
    <cellStyle name="20% - Accent2 3 4 2 3" xfId="16299"/>
    <cellStyle name="20% - Accent2 3 4 3" xfId="9622"/>
    <cellStyle name="20% - Accent2 3 4 3 2" xfId="13529"/>
    <cellStyle name="20% - Accent2 3 4 3 2 2" xfId="37782"/>
    <cellStyle name="20% - Accent2 3 4 3 2 3" xfId="24255"/>
    <cellStyle name="20% - Accent2 3 4 3 2 4" xfId="53824"/>
    <cellStyle name="20% - Accent2 3 4 3 3" xfId="33875"/>
    <cellStyle name="20% - Accent2 3 4 3 4" xfId="20382"/>
    <cellStyle name="20% - Accent2 3 4 3 5" xfId="49922"/>
    <cellStyle name="20% - Accent2 3 4 4" xfId="11755"/>
    <cellStyle name="20% - Accent2 3 4 4 2" xfId="36008"/>
    <cellStyle name="20% - Accent2 3 4 4 3" xfId="22481"/>
    <cellStyle name="20% - Accent2 3 4 4 4" xfId="52050"/>
    <cellStyle name="20% - Accent2 3 4 5" xfId="32042"/>
    <cellStyle name="20% - Accent2 3 4 6" xfId="26544"/>
    <cellStyle name="20% - Accent2 3 4 7" xfId="16879"/>
    <cellStyle name="20% - Accent2 3 4 8" xfId="15697"/>
    <cellStyle name="20% - Accent2 3 4 9" xfId="48154"/>
    <cellStyle name="20% - Accent2 3 5" xfId="2964"/>
    <cellStyle name="20% - Accent2 3 5 2" xfId="10470"/>
    <cellStyle name="20% - Accent2 3 5 2 2" xfId="14377"/>
    <cellStyle name="20% - Accent2 3 5 2 2 2" xfId="38630"/>
    <cellStyle name="20% - Accent2 3 5 2 2 3" xfId="25103"/>
    <cellStyle name="20% - Accent2 3 5 2 2 4" xfId="54672"/>
    <cellStyle name="20% - Accent2 3 5 2 3" xfId="34723"/>
    <cellStyle name="20% - Accent2 3 5 2 4" xfId="21213"/>
    <cellStyle name="20% - Accent2 3 5 2 5" xfId="50766"/>
    <cellStyle name="20% - Accent2 3 5 3" xfId="12431"/>
    <cellStyle name="20% - Accent2 3 5 3 2" xfId="36684"/>
    <cellStyle name="20% - Accent2 3 5 3 3" xfId="23157"/>
    <cellStyle name="20% - Accent2 3 5 3 4" xfId="52726"/>
    <cellStyle name="20% - Accent2 3 5 4" xfId="32719"/>
    <cellStyle name="20% - Accent2 3 5 5" xfId="47728"/>
    <cellStyle name="20% - Accent2 3 5 6" xfId="17763"/>
    <cellStyle name="20% - Accent2 3 5 7" xfId="15859"/>
    <cellStyle name="20% - Accent2 3 5 8" xfId="48830"/>
    <cellStyle name="20% - Accent2 3 6" xfId="895"/>
    <cellStyle name="20% - Accent2 3 6 2" xfId="9785"/>
    <cellStyle name="20% - Accent2 3 6 2 2" xfId="13692"/>
    <cellStyle name="20% - Accent2 3 6 2 2 2" xfId="37945"/>
    <cellStyle name="20% - Accent2 3 6 2 2 3" xfId="24418"/>
    <cellStyle name="20% - Accent2 3 6 2 2 4" xfId="53987"/>
    <cellStyle name="20% - Accent2 3 6 2 3" xfId="34038"/>
    <cellStyle name="20% - Accent2 3 6 2 4" xfId="20543"/>
    <cellStyle name="20% - Accent2 3 6 2 5" xfId="50081"/>
    <cellStyle name="20% - Accent2 3 6 3" xfId="11914"/>
    <cellStyle name="20% - Accent2 3 6 3 2" xfId="36167"/>
    <cellStyle name="20% - Accent2 3 6 3 3" xfId="22640"/>
    <cellStyle name="20% - Accent2 3 6 3 4" xfId="52209"/>
    <cellStyle name="20% - Accent2 3 6 4" xfId="32189"/>
    <cellStyle name="20% - Accent2 3 6 5" xfId="16141"/>
    <cellStyle name="20% - Accent2 3 6 6" xfId="48313"/>
    <cellStyle name="20% - Accent2 3 7" xfId="9462"/>
    <cellStyle name="20% - Accent2 3 7 2" xfId="13369"/>
    <cellStyle name="20% - Accent2 3 7 2 2" xfId="37622"/>
    <cellStyle name="20% - Accent2 3 7 2 3" xfId="24095"/>
    <cellStyle name="20% - Accent2 3 7 2 4" xfId="53664"/>
    <cellStyle name="20% - Accent2 3 7 3" xfId="33715"/>
    <cellStyle name="20% - Accent2 3 7 4" xfId="20261"/>
    <cellStyle name="20% - Accent2 3 7 5" xfId="49768"/>
    <cellStyle name="20% - Accent2 3 8" xfId="11601"/>
    <cellStyle name="20% - Accent2 3 8 2" xfId="35854"/>
    <cellStyle name="20% - Accent2 3 8 3" xfId="22327"/>
    <cellStyle name="20% - Accent2 3 8 4" xfId="51896"/>
    <cellStyle name="20% - Accent2 3 9" xfId="31888"/>
    <cellStyle name="20% - Accent2 4" xfId="26"/>
    <cellStyle name="20% - Accent2 4 2" xfId="900"/>
    <cellStyle name="20% - Accent2 4 2 2" xfId="16455"/>
    <cellStyle name="20% - Accent2 4 2 3" xfId="17084"/>
    <cellStyle name="20% - Accent2 4 2 4" xfId="15862"/>
    <cellStyle name="20% - Accent2 4 3" xfId="901"/>
    <cellStyle name="20% - Accent2 4 4" xfId="2967"/>
    <cellStyle name="20% - Accent2 4 4 2" xfId="10473"/>
    <cellStyle name="20% - Accent2 4 4 2 2" xfId="14380"/>
    <cellStyle name="20% - Accent2 4 4 2 2 2" xfId="38633"/>
    <cellStyle name="20% - Accent2 4 4 2 2 3" xfId="25106"/>
    <cellStyle name="20% - Accent2 4 4 2 2 4" xfId="54675"/>
    <cellStyle name="20% - Accent2 4 4 2 3" xfId="34726"/>
    <cellStyle name="20% - Accent2 4 4 2 4" xfId="21216"/>
    <cellStyle name="20% - Accent2 4 4 2 5" xfId="50769"/>
    <cellStyle name="20% - Accent2 4 4 3" xfId="12434"/>
    <cellStyle name="20% - Accent2 4 4 3 2" xfId="36687"/>
    <cellStyle name="20% - Accent2 4 4 3 3" xfId="23160"/>
    <cellStyle name="20% - Accent2 4 4 3 4" xfId="52729"/>
    <cellStyle name="20% - Accent2 4 4 4" xfId="32722"/>
    <cellStyle name="20% - Accent2 4 4 5" xfId="17765"/>
    <cellStyle name="20% - Accent2 4 4 6" xfId="48833"/>
    <cellStyle name="20% - Accent2 4 5" xfId="899"/>
    <cellStyle name="20% - Accent2 4 5 2" xfId="9788"/>
    <cellStyle name="20% - Accent2 4 5 2 2" xfId="13695"/>
    <cellStyle name="20% - Accent2 4 5 2 2 2" xfId="37948"/>
    <cellStyle name="20% - Accent2 4 5 2 2 3" xfId="24421"/>
    <cellStyle name="20% - Accent2 4 5 2 2 4" xfId="53990"/>
    <cellStyle name="20% - Accent2 4 5 2 3" xfId="34041"/>
    <cellStyle name="20% - Accent2 4 5 2 4" xfId="20546"/>
    <cellStyle name="20% - Accent2 4 5 2 5" xfId="50084"/>
    <cellStyle name="20% - Accent2 4 5 3" xfId="11917"/>
    <cellStyle name="20% - Accent2 4 5 3 2" xfId="36170"/>
    <cellStyle name="20% - Accent2 4 5 3 3" xfId="22643"/>
    <cellStyle name="20% - Accent2 4 5 3 4" xfId="52212"/>
    <cellStyle name="20% - Accent2 4 5 4" xfId="32192"/>
    <cellStyle name="20% - Accent2 4 5 5" xfId="17083"/>
    <cellStyle name="20% - Accent2 4 5 6" xfId="48316"/>
    <cellStyle name="20% - Accent2 5" xfId="359"/>
    <cellStyle name="20% - Accent2 5 10" xfId="48073"/>
    <cellStyle name="20% - Accent2 5 2" xfId="608"/>
    <cellStyle name="20% - Accent2 5 2 2" xfId="2968"/>
    <cellStyle name="20% - Accent2 5 2 2 2" xfId="10474"/>
    <cellStyle name="20% - Accent2 5 2 2 2 2" xfId="14381"/>
    <cellStyle name="20% - Accent2 5 2 2 2 2 2" xfId="38634"/>
    <cellStyle name="20% - Accent2 5 2 2 2 2 3" xfId="25107"/>
    <cellStyle name="20% - Accent2 5 2 2 2 2 4" xfId="54676"/>
    <cellStyle name="20% - Accent2 5 2 2 2 3" xfId="34727"/>
    <cellStyle name="20% - Accent2 5 2 2 2 4" xfId="21217"/>
    <cellStyle name="20% - Accent2 5 2 2 2 5" xfId="50770"/>
    <cellStyle name="20% - Accent2 5 2 2 3" xfId="12435"/>
    <cellStyle name="20% - Accent2 5 2 2 3 2" xfId="36688"/>
    <cellStyle name="20% - Accent2 5 2 2 3 3" xfId="23161"/>
    <cellStyle name="20% - Accent2 5 2 2 3 4" xfId="52730"/>
    <cellStyle name="20% - Accent2 5 2 2 4" xfId="32723"/>
    <cellStyle name="20% - Accent2 5 2 2 5" xfId="16326"/>
    <cellStyle name="20% - Accent2 5 2 2 6" xfId="48834"/>
    <cellStyle name="20% - Accent2 5 2 3" xfId="9649"/>
    <cellStyle name="20% - Accent2 5 2 3 2" xfId="13556"/>
    <cellStyle name="20% - Accent2 5 2 3 2 2" xfId="37809"/>
    <cellStyle name="20% - Accent2 5 2 3 2 3" xfId="24282"/>
    <cellStyle name="20% - Accent2 5 2 3 2 4" xfId="53851"/>
    <cellStyle name="20% - Accent2 5 2 3 3" xfId="33902"/>
    <cellStyle name="20% - Accent2 5 2 3 4" xfId="20409"/>
    <cellStyle name="20% - Accent2 5 2 3 5" xfId="49949"/>
    <cellStyle name="20% - Accent2 5 2 4" xfId="11782"/>
    <cellStyle name="20% - Accent2 5 2 4 2" xfId="36035"/>
    <cellStyle name="20% - Accent2 5 2 4 3" xfId="22508"/>
    <cellStyle name="20% - Accent2 5 2 4 4" xfId="52077"/>
    <cellStyle name="20% - Accent2 5 2 5" xfId="32069"/>
    <cellStyle name="20% - Accent2 5 2 6" xfId="26498"/>
    <cellStyle name="20% - Accent2 5 2 7" xfId="16930"/>
    <cellStyle name="20% - Accent2 5 2 8" xfId="15728"/>
    <cellStyle name="20% - Accent2 5 2 9" xfId="48181"/>
    <cellStyle name="20% - Accent2 5 3" xfId="902"/>
    <cellStyle name="20% - Accent2 5 3 2" xfId="9789"/>
    <cellStyle name="20% - Accent2 5 3 2 2" xfId="13696"/>
    <cellStyle name="20% - Accent2 5 3 2 2 2" xfId="37949"/>
    <cellStyle name="20% - Accent2 5 3 2 2 3" xfId="24422"/>
    <cellStyle name="20% - Accent2 5 3 2 2 4" xfId="53991"/>
    <cellStyle name="20% - Accent2 5 3 2 3" xfId="34042"/>
    <cellStyle name="20% - Accent2 5 3 2 4" xfId="20547"/>
    <cellStyle name="20% - Accent2 5 3 2 5" xfId="16456"/>
    <cellStyle name="20% - Accent2 5 3 2 6" xfId="50085"/>
    <cellStyle name="20% - Accent2 5 3 3" xfId="11918"/>
    <cellStyle name="20% - Accent2 5 3 3 2" xfId="36171"/>
    <cellStyle name="20% - Accent2 5 3 3 3" xfId="22644"/>
    <cellStyle name="20% - Accent2 5 3 3 4" xfId="52213"/>
    <cellStyle name="20% - Accent2 5 3 4" xfId="32193"/>
    <cellStyle name="20% - Accent2 5 3 5" xfId="47731"/>
    <cellStyle name="20% - Accent2 5 3 6" xfId="17085"/>
    <cellStyle name="20% - Accent2 5 3 7" xfId="15863"/>
    <cellStyle name="20% - Accent2 5 3 8" xfId="48317"/>
    <cellStyle name="20% - Accent2 5 4" xfId="9541"/>
    <cellStyle name="20% - Accent2 5 4 2" xfId="13448"/>
    <cellStyle name="20% - Accent2 5 4 2 2" xfId="37701"/>
    <cellStyle name="20% - Accent2 5 4 2 3" xfId="24174"/>
    <cellStyle name="20% - Accent2 5 4 2 4" xfId="53743"/>
    <cellStyle name="20% - Accent2 5 4 3" xfId="33794"/>
    <cellStyle name="20% - Accent2 5 4 4" xfId="16218"/>
    <cellStyle name="20% - Accent2 5 4 5" xfId="49841"/>
    <cellStyle name="20% - Accent2 5 5" xfId="11674"/>
    <cellStyle name="20% - Accent2 5 5 2" xfId="35927"/>
    <cellStyle name="20% - Accent2 5 5 3" xfId="22400"/>
    <cellStyle name="20% - Accent2 5 5 4" xfId="51969"/>
    <cellStyle name="20% - Accent2 5 6" xfId="31961"/>
    <cellStyle name="20% - Accent2 5 7" xfId="26654"/>
    <cellStyle name="20% - Accent2 5 8" xfId="16793"/>
    <cellStyle name="20% - Accent2 5 9" xfId="15615"/>
    <cellStyle name="20% - Accent2 6" xfId="903"/>
    <cellStyle name="20% - Accent2 6 2" xfId="2969"/>
    <cellStyle name="20% - Accent2 6 2 2" xfId="10475"/>
    <cellStyle name="20% - Accent2 6 2 2 2" xfId="14382"/>
    <cellStyle name="20% - Accent2 6 2 2 2 2" xfId="38635"/>
    <cellStyle name="20% - Accent2 6 2 2 2 3" xfId="25108"/>
    <cellStyle name="20% - Accent2 6 2 2 2 4" xfId="54677"/>
    <cellStyle name="20% - Accent2 6 2 2 3" xfId="34728"/>
    <cellStyle name="20% - Accent2 6 2 2 4" xfId="21218"/>
    <cellStyle name="20% - Accent2 6 2 2 5" xfId="50771"/>
    <cellStyle name="20% - Accent2 6 2 3" xfId="12436"/>
    <cellStyle name="20% - Accent2 6 2 3 2" xfId="36689"/>
    <cellStyle name="20% - Accent2 6 2 3 3" xfId="23162"/>
    <cellStyle name="20% - Accent2 6 2 3 4" xfId="52731"/>
    <cellStyle name="20% - Accent2 6 2 4" xfId="32724"/>
    <cellStyle name="20% - Accent2 6 2 5" xfId="17766"/>
    <cellStyle name="20% - Accent2 6 2 6" xfId="16457"/>
    <cellStyle name="20% - Accent2 6 2 7" xfId="48835"/>
    <cellStyle name="20% - Accent2 6 3" xfId="9790"/>
    <cellStyle name="20% - Accent2 6 3 2" xfId="13697"/>
    <cellStyle name="20% - Accent2 6 3 2 2" xfId="37950"/>
    <cellStyle name="20% - Accent2 6 3 2 3" xfId="24423"/>
    <cellStyle name="20% - Accent2 6 3 2 4" xfId="53992"/>
    <cellStyle name="20% - Accent2 6 3 3" xfId="34043"/>
    <cellStyle name="20% - Accent2 6 3 4" xfId="20548"/>
    <cellStyle name="20% - Accent2 6 3 5" xfId="50086"/>
    <cellStyle name="20% - Accent2 6 4" xfId="11919"/>
    <cellStyle name="20% - Accent2 6 4 2" xfId="36172"/>
    <cellStyle name="20% - Accent2 6 4 3" xfId="22645"/>
    <cellStyle name="20% - Accent2 6 4 4" xfId="52214"/>
    <cellStyle name="20% - Accent2 6 5" xfId="32194"/>
    <cellStyle name="20% - Accent2 6 6" xfId="47732"/>
    <cellStyle name="20% - Accent2 6 7" xfId="17086"/>
    <cellStyle name="20% - Accent2 6 8" xfId="15864"/>
    <cellStyle name="20% - Accent2 6 9" xfId="48318"/>
    <cellStyle name="20% - Accent2 7" xfId="904"/>
    <cellStyle name="20% - Accent2 7 2" xfId="2970"/>
    <cellStyle name="20% - Accent2 7 2 2" xfId="10476"/>
    <cellStyle name="20% - Accent2 7 2 2 2" xfId="14383"/>
    <cellStyle name="20% - Accent2 7 2 2 2 2" xfId="38636"/>
    <cellStyle name="20% - Accent2 7 2 2 2 3" xfId="25109"/>
    <cellStyle name="20% - Accent2 7 2 2 2 4" xfId="54678"/>
    <cellStyle name="20% - Accent2 7 2 2 3" xfId="34729"/>
    <cellStyle name="20% - Accent2 7 2 2 4" xfId="21219"/>
    <cellStyle name="20% - Accent2 7 2 2 5" xfId="50772"/>
    <cellStyle name="20% - Accent2 7 2 3" xfId="12437"/>
    <cellStyle name="20% - Accent2 7 2 3 2" xfId="36690"/>
    <cellStyle name="20% - Accent2 7 2 3 3" xfId="23163"/>
    <cellStyle name="20% - Accent2 7 2 3 4" xfId="52732"/>
    <cellStyle name="20% - Accent2 7 2 4" xfId="32725"/>
    <cellStyle name="20% - Accent2 7 2 5" xfId="17767"/>
    <cellStyle name="20% - Accent2 7 2 6" xfId="16458"/>
    <cellStyle name="20% - Accent2 7 2 7" xfId="48836"/>
    <cellStyle name="20% - Accent2 7 3" xfId="9791"/>
    <cellStyle name="20% - Accent2 7 3 2" xfId="13698"/>
    <cellStyle name="20% - Accent2 7 3 2 2" xfId="37951"/>
    <cellStyle name="20% - Accent2 7 3 2 3" xfId="24424"/>
    <cellStyle name="20% - Accent2 7 3 2 4" xfId="53993"/>
    <cellStyle name="20% - Accent2 7 3 3" xfId="34044"/>
    <cellStyle name="20% - Accent2 7 3 4" xfId="20549"/>
    <cellStyle name="20% - Accent2 7 3 5" xfId="50087"/>
    <cellStyle name="20% - Accent2 7 4" xfId="11920"/>
    <cellStyle name="20% - Accent2 7 4 2" xfId="36173"/>
    <cellStyle name="20% - Accent2 7 4 3" xfId="22646"/>
    <cellStyle name="20% - Accent2 7 4 4" xfId="52215"/>
    <cellStyle name="20% - Accent2 7 5" xfId="32195"/>
    <cellStyle name="20% - Accent2 7 6" xfId="47733"/>
    <cellStyle name="20% - Accent2 7 7" xfId="17087"/>
    <cellStyle name="20% - Accent2 7 8" xfId="15865"/>
    <cellStyle name="20% - Accent2 7 9" xfId="48319"/>
    <cellStyle name="20% - Accent2 8" xfId="905"/>
    <cellStyle name="20% - Accent2 8 2" xfId="2971"/>
    <cellStyle name="20% - Accent2 8 2 2" xfId="10477"/>
    <cellStyle name="20% - Accent2 8 2 2 2" xfId="14384"/>
    <cellStyle name="20% - Accent2 8 2 2 2 2" xfId="38637"/>
    <cellStyle name="20% - Accent2 8 2 2 2 3" xfId="25110"/>
    <cellStyle name="20% - Accent2 8 2 2 2 4" xfId="54679"/>
    <cellStyle name="20% - Accent2 8 2 2 3" xfId="34730"/>
    <cellStyle name="20% - Accent2 8 2 2 4" xfId="21220"/>
    <cellStyle name="20% - Accent2 8 2 2 5" xfId="50773"/>
    <cellStyle name="20% - Accent2 8 2 3" xfId="12438"/>
    <cellStyle name="20% - Accent2 8 2 3 2" xfId="36691"/>
    <cellStyle name="20% - Accent2 8 2 3 3" xfId="23164"/>
    <cellStyle name="20% - Accent2 8 2 3 4" xfId="52733"/>
    <cellStyle name="20% - Accent2 8 2 4" xfId="32726"/>
    <cellStyle name="20% - Accent2 8 2 5" xfId="17768"/>
    <cellStyle name="20% - Accent2 8 2 6" xfId="16459"/>
    <cellStyle name="20% - Accent2 8 2 7" xfId="48837"/>
    <cellStyle name="20% - Accent2 8 3" xfId="9792"/>
    <cellStyle name="20% - Accent2 8 3 2" xfId="13699"/>
    <cellStyle name="20% - Accent2 8 3 2 2" xfId="37952"/>
    <cellStyle name="20% - Accent2 8 3 2 3" xfId="24425"/>
    <cellStyle name="20% - Accent2 8 3 2 4" xfId="53994"/>
    <cellStyle name="20% - Accent2 8 3 3" xfId="34045"/>
    <cellStyle name="20% - Accent2 8 3 4" xfId="20550"/>
    <cellStyle name="20% - Accent2 8 3 5" xfId="50088"/>
    <cellStyle name="20% - Accent2 8 4" xfId="11921"/>
    <cellStyle name="20% - Accent2 8 4 2" xfId="36174"/>
    <cellStyle name="20% - Accent2 8 4 3" xfId="22647"/>
    <cellStyle name="20% - Accent2 8 4 4" xfId="52216"/>
    <cellStyle name="20% - Accent2 8 5" xfId="32196"/>
    <cellStyle name="20% - Accent2 8 6" xfId="47734"/>
    <cellStyle name="20% - Accent2 8 7" xfId="17088"/>
    <cellStyle name="20% - Accent2 8 8" xfId="15866"/>
    <cellStyle name="20% - Accent2 8 9" xfId="48320"/>
    <cellStyle name="20% - Accent2 9" xfId="906"/>
    <cellStyle name="20% - Accent2 9 2" xfId="2972"/>
    <cellStyle name="20% - Accent2 9 2 2" xfId="10478"/>
    <cellStyle name="20% - Accent2 9 2 2 2" xfId="14385"/>
    <cellStyle name="20% - Accent2 9 2 2 2 2" xfId="38638"/>
    <cellStyle name="20% - Accent2 9 2 2 2 3" xfId="25111"/>
    <cellStyle name="20% - Accent2 9 2 2 2 4" xfId="54680"/>
    <cellStyle name="20% - Accent2 9 2 2 3" xfId="34731"/>
    <cellStyle name="20% - Accent2 9 2 2 4" xfId="21221"/>
    <cellStyle name="20% - Accent2 9 2 2 5" xfId="50774"/>
    <cellStyle name="20% - Accent2 9 2 3" xfId="12439"/>
    <cellStyle name="20% - Accent2 9 2 3 2" xfId="36692"/>
    <cellStyle name="20% - Accent2 9 2 3 3" xfId="23165"/>
    <cellStyle name="20% - Accent2 9 2 3 4" xfId="52734"/>
    <cellStyle name="20% - Accent2 9 2 4" xfId="32727"/>
    <cellStyle name="20% - Accent2 9 2 5" xfId="17769"/>
    <cellStyle name="20% - Accent2 9 2 6" xfId="16460"/>
    <cellStyle name="20% - Accent2 9 2 7" xfId="48838"/>
    <cellStyle name="20% - Accent2 9 3" xfId="9793"/>
    <cellStyle name="20% - Accent2 9 3 2" xfId="13700"/>
    <cellStyle name="20% - Accent2 9 3 2 2" xfId="37953"/>
    <cellStyle name="20% - Accent2 9 3 2 3" xfId="24426"/>
    <cellStyle name="20% - Accent2 9 3 2 4" xfId="53995"/>
    <cellStyle name="20% - Accent2 9 3 3" xfId="34046"/>
    <cellStyle name="20% - Accent2 9 3 4" xfId="20551"/>
    <cellStyle name="20% - Accent2 9 3 5" xfId="50089"/>
    <cellStyle name="20% - Accent2 9 4" xfId="11922"/>
    <cellStyle name="20% - Accent2 9 4 2" xfId="36175"/>
    <cellStyle name="20% - Accent2 9 4 3" xfId="22648"/>
    <cellStyle name="20% - Accent2 9 4 4" xfId="52217"/>
    <cellStyle name="20% - Accent2 9 5" xfId="32197"/>
    <cellStyle name="20% - Accent2 9 6" xfId="47735"/>
    <cellStyle name="20% - Accent2 9 7" xfId="17089"/>
    <cellStyle name="20% - Accent2 9 8" xfId="15867"/>
    <cellStyle name="20% - Accent2 9 9" xfId="48321"/>
    <cellStyle name="20% - Accent3" xfId="847" builtinId="38" customBuiltin="1"/>
    <cellStyle name="20% - Accent3 10" xfId="907"/>
    <cellStyle name="20% - Accent3 10 2" xfId="2973"/>
    <cellStyle name="20% - Accent3 10 2 2" xfId="10479"/>
    <cellStyle name="20% - Accent3 10 2 2 2" xfId="14386"/>
    <cellStyle name="20% - Accent3 10 2 2 2 2" xfId="38639"/>
    <cellStyle name="20% - Accent3 10 2 2 2 3" xfId="25112"/>
    <cellStyle name="20% - Accent3 10 2 2 2 4" xfId="54681"/>
    <cellStyle name="20% - Accent3 10 2 2 3" xfId="34732"/>
    <cellStyle name="20% - Accent3 10 2 2 4" xfId="21222"/>
    <cellStyle name="20% - Accent3 10 2 2 5" xfId="50775"/>
    <cellStyle name="20% - Accent3 10 2 3" xfId="12440"/>
    <cellStyle name="20% - Accent3 10 2 3 2" xfId="36693"/>
    <cellStyle name="20% - Accent3 10 2 3 3" xfId="23166"/>
    <cellStyle name="20% - Accent3 10 2 3 4" xfId="52735"/>
    <cellStyle name="20% - Accent3 10 2 4" xfId="32728"/>
    <cellStyle name="20% - Accent3 10 2 5" xfId="17770"/>
    <cellStyle name="20% - Accent3 10 2 6" xfId="16461"/>
    <cellStyle name="20% - Accent3 10 2 7" xfId="48839"/>
    <cellStyle name="20% - Accent3 10 3" xfId="9794"/>
    <cellStyle name="20% - Accent3 10 3 2" xfId="13701"/>
    <cellStyle name="20% - Accent3 10 3 2 2" xfId="37954"/>
    <cellStyle name="20% - Accent3 10 3 2 3" xfId="24427"/>
    <cellStyle name="20% - Accent3 10 3 2 4" xfId="53996"/>
    <cellStyle name="20% - Accent3 10 3 3" xfId="34047"/>
    <cellStyle name="20% - Accent3 10 3 4" xfId="20552"/>
    <cellStyle name="20% - Accent3 10 3 5" xfId="50090"/>
    <cellStyle name="20% - Accent3 10 4" xfId="11923"/>
    <cellStyle name="20% - Accent3 10 4 2" xfId="36176"/>
    <cellStyle name="20% - Accent3 10 4 3" xfId="22649"/>
    <cellStyle name="20% - Accent3 10 4 4" xfId="52218"/>
    <cellStyle name="20% - Accent3 10 5" xfId="32198"/>
    <cellStyle name="20% - Accent3 10 6" xfId="47736"/>
    <cellStyle name="20% - Accent3 10 7" xfId="17090"/>
    <cellStyle name="20% - Accent3 10 8" xfId="15868"/>
    <cellStyle name="20% - Accent3 10 9" xfId="48322"/>
    <cellStyle name="20% - Accent3 11" xfId="908"/>
    <cellStyle name="20% - Accent3 11 2" xfId="2974"/>
    <cellStyle name="20% - Accent3 11 2 2" xfId="10480"/>
    <cellStyle name="20% - Accent3 11 2 2 2" xfId="14387"/>
    <cellStyle name="20% - Accent3 11 2 2 2 2" xfId="38640"/>
    <cellStyle name="20% - Accent3 11 2 2 2 3" xfId="25113"/>
    <cellStyle name="20% - Accent3 11 2 2 2 4" xfId="54682"/>
    <cellStyle name="20% - Accent3 11 2 2 3" xfId="34733"/>
    <cellStyle name="20% - Accent3 11 2 2 4" xfId="21223"/>
    <cellStyle name="20% - Accent3 11 2 2 5" xfId="50776"/>
    <cellStyle name="20% - Accent3 11 2 3" xfId="12441"/>
    <cellStyle name="20% - Accent3 11 2 3 2" xfId="36694"/>
    <cellStyle name="20% - Accent3 11 2 3 3" xfId="23167"/>
    <cellStyle name="20% - Accent3 11 2 3 4" xfId="52736"/>
    <cellStyle name="20% - Accent3 11 2 4" xfId="32729"/>
    <cellStyle name="20% - Accent3 11 2 5" xfId="17771"/>
    <cellStyle name="20% - Accent3 11 2 6" xfId="48840"/>
    <cellStyle name="20% - Accent3 11 3" xfId="9795"/>
    <cellStyle name="20% - Accent3 11 3 2" xfId="13702"/>
    <cellStyle name="20% - Accent3 11 3 2 2" xfId="37955"/>
    <cellStyle name="20% - Accent3 11 3 2 3" xfId="24428"/>
    <cellStyle name="20% - Accent3 11 3 2 4" xfId="53997"/>
    <cellStyle name="20% - Accent3 11 3 3" xfId="34048"/>
    <cellStyle name="20% - Accent3 11 3 4" xfId="20553"/>
    <cellStyle name="20% - Accent3 11 3 5" xfId="50091"/>
    <cellStyle name="20% - Accent3 11 4" xfId="11924"/>
    <cellStyle name="20% - Accent3 11 4 2" xfId="36177"/>
    <cellStyle name="20% - Accent3 11 4 3" xfId="22650"/>
    <cellStyle name="20% - Accent3 11 4 4" xfId="52219"/>
    <cellStyle name="20% - Accent3 11 5" xfId="32199"/>
    <cellStyle name="20% - Accent3 11 6" xfId="47737"/>
    <cellStyle name="20% - Accent3 11 7" xfId="17091"/>
    <cellStyle name="20% - Accent3 11 8" xfId="15869"/>
    <cellStyle name="20% - Accent3 11 9" xfId="48323"/>
    <cellStyle name="20% - Accent3 12" xfId="909"/>
    <cellStyle name="20% - Accent3 12 2" xfId="2975"/>
    <cellStyle name="20% - Accent3 12 2 2" xfId="10481"/>
    <cellStyle name="20% - Accent3 12 2 2 2" xfId="14388"/>
    <cellStyle name="20% - Accent3 12 2 2 2 2" xfId="38641"/>
    <cellStyle name="20% - Accent3 12 2 2 2 3" xfId="25114"/>
    <cellStyle name="20% - Accent3 12 2 2 2 4" xfId="54683"/>
    <cellStyle name="20% - Accent3 12 2 2 3" xfId="34734"/>
    <cellStyle name="20% - Accent3 12 2 2 4" xfId="21224"/>
    <cellStyle name="20% - Accent3 12 2 2 5" xfId="50777"/>
    <cellStyle name="20% - Accent3 12 2 3" xfId="12442"/>
    <cellStyle name="20% - Accent3 12 2 3 2" xfId="36695"/>
    <cellStyle name="20% - Accent3 12 2 3 3" xfId="23168"/>
    <cellStyle name="20% - Accent3 12 2 3 4" xfId="52737"/>
    <cellStyle name="20% - Accent3 12 2 4" xfId="32730"/>
    <cellStyle name="20% - Accent3 12 2 5" xfId="17772"/>
    <cellStyle name="20% - Accent3 12 2 6" xfId="48841"/>
    <cellStyle name="20% - Accent3 12 3" xfId="9796"/>
    <cellStyle name="20% - Accent3 12 3 2" xfId="13703"/>
    <cellStyle name="20% - Accent3 12 3 2 2" xfId="37956"/>
    <cellStyle name="20% - Accent3 12 3 2 3" xfId="24429"/>
    <cellStyle name="20% - Accent3 12 3 2 4" xfId="53998"/>
    <cellStyle name="20% - Accent3 12 3 3" xfId="34049"/>
    <cellStyle name="20% - Accent3 12 3 4" xfId="20554"/>
    <cellStyle name="20% - Accent3 12 3 5" xfId="50092"/>
    <cellStyle name="20% - Accent3 12 4" xfId="11925"/>
    <cellStyle name="20% - Accent3 12 4 2" xfId="36178"/>
    <cellStyle name="20% - Accent3 12 4 3" xfId="22651"/>
    <cellStyle name="20% - Accent3 12 4 4" xfId="52220"/>
    <cellStyle name="20% - Accent3 12 5" xfId="32200"/>
    <cellStyle name="20% - Accent3 12 6" xfId="16427"/>
    <cellStyle name="20% - Accent3 12 7" xfId="48324"/>
    <cellStyle name="20% - Accent3 13" xfId="910"/>
    <cellStyle name="20% - Accent3 13 2" xfId="2976"/>
    <cellStyle name="20% - Accent3 13 2 2" xfId="10482"/>
    <cellStyle name="20% - Accent3 13 2 2 2" xfId="14389"/>
    <cellStyle name="20% - Accent3 13 2 2 2 2" xfId="38642"/>
    <cellStyle name="20% - Accent3 13 2 2 2 3" xfId="25115"/>
    <cellStyle name="20% - Accent3 13 2 2 2 4" xfId="54684"/>
    <cellStyle name="20% - Accent3 13 2 2 3" xfId="34735"/>
    <cellStyle name="20% - Accent3 13 2 2 4" xfId="21225"/>
    <cellStyle name="20% - Accent3 13 2 2 5" xfId="50778"/>
    <cellStyle name="20% - Accent3 13 2 3" xfId="12443"/>
    <cellStyle name="20% - Accent3 13 2 3 2" xfId="36696"/>
    <cellStyle name="20% - Accent3 13 2 3 3" xfId="23169"/>
    <cellStyle name="20% - Accent3 13 2 3 4" xfId="52738"/>
    <cellStyle name="20% - Accent3 13 2 4" xfId="32731"/>
    <cellStyle name="20% - Accent3 13 2 5" xfId="17773"/>
    <cellStyle name="20% - Accent3 13 2 6" xfId="48842"/>
    <cellStyle name="20% - Accent3 13 3" xfId="9797"/>
    <cellStyle name="20% - Accent3 13 3 2" xfId="13704"/>
    <cellStyle name="20% - Accent3 13 3 2 2" xfId="37957"/>
    <cellStyle name="20% - Accent3 13 3 2 3" xfId="24430"/>
    <cellStyle name="20% - Accent3 13 3 2 4" xfId="53999"/>
    <cellStyle name="20% - Accent3 13 3 3" xfId="34050"/>
    <cellStyle name="20% - Accent3 13 3 4" xfId="20555"/>
    <cellStyle name="20% - Accent3 13 3 5" xfId="50093"/>
    <cellStyle name="20% - Accent3 13 4" xfId="11926"/>
    <cellStyle name="20% - Accent3 13 4 2" xfId="36179"/>
    <cellStyle name="20% - Accent3 13 4 3" xfId="22652"/>
    <cellStyle name="20% - Accent3 13 4 4" xfId="52221"/>
    <cellStyle name="20% - Accent3 13 5" xfId="32201"/>
    <cellStyle name="20% - Accent3 13 6" xfId="17092"/>
    <cellStyle name="20% - Accent3 13 7" xfId="48325"/>
    <cellStyle name="20% - Accent3 14" xfId="911"/>
    <cellStyle name="20% - Accent3 14 2" xfId="2977"/>
    <cellStyle name="20% - Accent3 14 2 2" xfId="10483"/>
    <cellStyle name="20% - Accent3 14 2 2 2" xfId="14390"/>
    <cellStyle name="20% - Accent3 14 2 2 2 2" xfId="38643"/>
    <cellStyle name="20% - Accent3 14 2 2 2 3" xfId="25116"/>
    <cellStyle name="20% - Accent3 14 2 2 2 4" xfId="54685"/>
    <cellStyle name="20% - Accent3 14 2 2 3" xfId="34736"/>
    <cellStyle name="20% - Accent3 14 2 2 4" xfId="21226"/>
    <cellStyle name="20% - Accent3 14 2 2 5" xfId="50779"/>
    <cellStyle name="20% - Accent3 14 2 3" xfId="12444"/>
    <cellStyle name="20% - Accent3 14 2 3 2" xfId="36697"/>
    <cellStyle name="20% - Accent3 14 2 3 3" xfId="23170"/>
    <cellStyle name="20% - Accent3 14 2 3 4" xfId="52739"/>
    <cellStyle name="20% - Accent3 14 2 4" xfId="32732"/>
    <cellStyle name="20% - Accent3 14 2 5" xfId="17774"/>
    <cellStyle name="20% - Accent3 14 2 6" xfId="48843"/>
    <cellStyle name="20% - Accent3 14 3" xfId="9798"/>
    <cellStyle name="20% - Accent3 14 3 2" xfId="13705"/>
    <cellStyle name="20% - Accent3 14 3 2 2" xfId="37958"/>
    <cellStyle name="20% - Accent3 14 3 2 3" xfId="24431"/>
    <cellStyle name="20% - Accent3 14 3 2 4" xfId="54000"/>
    <cellStyle name="20% - Accent3 14 3 3" xfId="34051"/>
    <cellStyle name="20% - Accent3 14 3 4" xfId="20556"/>
    <cellStyle name="20% - Accent3 14 3 5" xfId="50094"/>
    <cellStyle name="20% - Accent3 14 4" xfId="11927"/>
    <cellStyle name="20% - Accent3 14 4 2" xfId="36180"/>
    <cellStyle name="20% - Accent3 14 4 3" xfId="22653"/>
    <cellStyle name="20% - Accent3 14 4 4" xfId="52222"/>
    <cellStyle name="20% - Accent3 14 5" xfId="32202"/>
    <cellStyle name="20% - Accent3 14 6" xfId="17093"/>
    <cellStyle name="20% - Accent3 14 7" xfId="48326"/>
    <cellStyle name="20% - Accent3 15" xfId="1429"/>
    <cellStyle name="20% - Accent3 16" xfId="4866"/>
    <cellStyle name="20% - Accent3 16 2" xfId="11094"/>
    <cellStyle name="20% - Accent3 16 2 2" xfId="15001"/>
    <cellStyle name="20% - Accent3 16 2 2 2" xfId="39254"/>
    <cellStyle name="20% - Accent3 16 2 2 3" xfId="25727"/>
    <cellStyle name="20% - Accent3 16 2 2 4" xfId="55296"/>
    <cellStyle name="20% - Accent3 16 2 3" xfId="35347"/>
    <cellStyle name="20% - Accent3 16 2 4" xfId="21821"/>
    <cellStyle name="20% - Accent3 16 2 5" xfId="51390"/>
    <cellStyle name="20% - Accent3 16 3" xfId="12863"/>
    <cellStyle name="20% - Accent3 16 3 2" xfId="37116"/>
    <cellStyle name="20% - Accent3 16 3 3" xfId="23589"/>
    <cellStyle name="20% - Accent3 16 3 4" xfId="53158"/>
    <cellStyle name="20% - Accent3 16 4" xfId="33178"/>
    <cellStyle name="20% - Accent3 16 5" xfId="18398"/>
    <cellStyle name="20% - Accent3 16 6" xfId="49262"/>
    <cellStyle name="20% - Accent3 17" xfId="4881"/>
    <cellStyle name="20% - Accent3 17 2" xfId="11109"/>
    <cellStyle name="20% - Accent3 17 2 2" xfId="15016"/>
    <cellStyle name="20% - Accent3 17 2 2 2" xfId="39269"/>
    <cellStyle name="20% - Accent3 17 2 2 3" xfId="25742"/>
    <cellStyle name="20% - Accent3 17 2 2 4" xfId="55311"/>
    <cellStyle name="20% - Accent3 17 2 3" xfId="35362"/>
    <cellStyle name="20% - Accent3 17 2 4" xfId="21836"/>
    <cellStyle name="20% - Accent3 17 2 5" xfId="51405"/>
    <cellStyle name="20% - Accent3 17 3" xfId="12878"/>
    <cellStyle name="20% - Accent3 17 3 2" xfId="37131"/>
    <cellStyle name="20% - Accent3 17 3 3" xfId="23604"/>
    <cellStyle name="20% - Accent3 17 3 4" xfId="53173"/>
    <cellStyle name="20% - Accent3 17 4" xfId="33193"/>
    <cellStyle name="20% - Accent3 17 5" xfId="18413"/>
    <cellStyle name="20% - Accent3 17 6" xfId="49277"/>
    <cellStyle name="20% - Accent3 18" xfId="9750"/>
    <cellStyle name="20% - Accent3 18 2" xfId="13657"/>
    <cellStyle name="20% - Accent3 18 2 2" xfId="37910"/>
    <cellStyle name="20% - Accent3 18 2 3" xfId="24383"/>
    <cellStyle name="20% - Accent3 18 2 4" xfId="53952"/>
    <cellStyle name="20% - Accent3 18 3" xfId="34003"/>
    <cellStyle name="20% - Accent3 18 4" xfId="20510"/>
    <cellStyle name="20% - Accent3 18 5" xfId="50046"/>
    <cellStyle name="20% - Accent3 19" xfId="11879"/>
    <cellStyle name="20% - Accent3 19 2" xfId="36132"/>
    <cellStyle name="20% - Accent3 19 3" xfId="22605"/>
    <cellStyle name="20% - Accent3 19 4" xfId="52174"/>
    <cellStyle name="20% - Accent3 2" xfId="103"/>
    <cellStyle name="20% - Accent3 2 10" xfId="26792"/>
    <cellStyle name="20% - Accent3 2 11" xfId="16700"/>
    <cellStyle name="20% - Accent3 2 12" xfId="15513"/>
    <cellStyle name="20% - Accent3 2 13" xfId="47987"/>
    <cellStyle name="20% - Accent3 2 2" xfId="407"/>
    <cellStyle name="20% - Accent3 2 2 10" xfId="48092"/>
    <cellStyle name="20% - Accent3 2 2 2" xfId="662"/>
    <cellStyle name="20% - Accent3 2 2 2 2" xfId="2979"/>
    <cellStyle name="20% - Accent3 2 2 2 2 2" xfId="10485"/>
    <cellStyle name="20% - Accent3 2 2 2 2 2 2" xfId="14392"/>
    <cellStyle name="20% - Accent3 2 2 2 2 2 2 2" xfId="38645"/>
    <cellStyle name="20% - Accent3 2 2 2 2 2 2 3" xfId="25118"/>
    <cellStyle name="20% - Accent3 2 2 2 2 2 2 4" xfId="54687"/>
    <cellStyle name="20% - Accent3 2 2 2 2 2 3" xfId="34738"/>
    <cellStyle name="20% - Accent3 2 2 2 2 2 4" xfId="21228"/>
    <cellStyle name="20% - Accent3 2 2 2 2 2 5" xfId="50781"/>
    <cellStyle name="20% - Accent3 2 2 2 2 3" xfId="12446"/>
    <cellStyle name="20% - Accent3 2 2 2 2 3 2" xfId="36699"/>
    <cellStyle name="20% - Accent3 2 2 2 2 3 3" xfId="23172"/>
    <cellStyle name="20% - Accent3 2 2 2 2 3 4" xfId="52741"/>
    <cellStyle name="20% - Accent3 2 2 2 2 4" xfId="32734"/>
    <cellStyle name="20% - Accent3 2 2 2 2 5" xfId="16345"/>
    <cellStyle name="20% - Accent3 2 2 2 2 6" xfId="48845"/>
    <cellStyle name="20% - Accent3 2 2 2 3" xfId="9668"/>
    <cellStyle name="20% - Accent3 2 2 2 3 2" xfId="13575"/>
    <cellStyle name="20% - Accent3 2 2 2 3 2 2" xfId="37828"/>
    <cellStyle name="20% - Accent3 2 2 2 3 2 3" xfId="24301"/>
    <cellStyle name="20% - Accent3 2 2 2 3 2 4" xfId="53870"/>
    <cellStyle name="20% - Accent3 2 2 2 3 3" xfId="33921"/>
    <cellStyle name="20% - Accent3 2 2 2 3 4" xfId="20428"/>
    <cellStyle name="20% - Accent3 2 2 2 3 5" xfId="49968"/>
    <cellStyle name="20% - Accent3 2 2 2 4" xfId="11801"/>
    <cellStyle name="20% - Accent3 2 2 2 4 2" xfId="36054"/>
    <cellStyle name="20% - Accent3 2 2 2 4 3" xfId="22527"/>
    <cellStyle name="20% - Accent3 2 2 2 4 4" xfId="52096"/>
    <cellStyle name="20% - Accent3 2 2 2 5" xfId="32088"/>
    <cellStyle name="20% - Accent3 2 2 2 6" xfId="26460"/>
    <cellStyle name="20% - Accent3 2 2 2 7" xfId="16963"/>
    <cellStyle name="20% - Accent3 2 2 2 8" xfId="15752"/>
    <cellStyle name="20% - Accent3 2 2 2 9" xfId="48200"/>
    <cellStyle name="20% - Accent3 2 2 3" xfId="913"/>
    <cellStyle name="20% - Accent3 2 2 3 2" xfId="9800"/>
    <cellStyle name="20% - Accent3 2 2 3 2 2" xfId="13707"/>
    <cellStyle name="20% - Accent3 2 2 3 2 2 2" xfId="37960"/>
    <cellStyle name="20% - Accent3 2 2 3 2 2 3" xfId="24433"/>
    <cellStyle name="20% - Accent3 2 2 3 2 2 4" xfId="54002"/>
    <cellStyle name="20% - Accent3 2 2 3 2 3" xfId="34053"/>
    <cellStyle name="20% - Accent3 2 2 3 2 4" xfId="16463"/>
    <cellStyle name="20% - Accent3 2 2 3 2 5" xfId="50096"/>
    <cellStyle name="20% - Accent3 2 2 3 3" xfId="11929"/>
    <cellStyle name="20% - Accent3 2 2 3 3 2" xfId="36182"/>
    <cellStyle name="20% - Accent3 2 2 3 3 3" xfId="22655"/>
    <cellStyle name="20% - Accent3 2 2 3 3 4" xfId="52224"/>
    <cellStyle name="20% - Accent3 2 2 3 4" xfId="32204"/>
    <cellStyle name="20% - Accent3 2 2 3 5" xfId="15871"/>
    <cellStyle name="20% - Accent3 2 2 3 6" xfId="48328"/>
    <cellStyle name="20% - Accent3 2 2 4" xfId="9560"/>
    <cellStyle name="20% - Accent3 2 2 4 2" xfId="13467"/>
    <cellStyle name="20% - Accent3 2 2 4 2 2" xfId="37720"/>
    <cellStyle name="20% - Accent3 2 2 4 2 3" xfId="24193"/>
    <cellStyle name="20% - Accent3 2 2 4 2 4" xfId="53762"/>
    <cellStyle name="20% - Accent3 2 2 4 3" xfId="33813"/>
    <cellStyle name="20% - Accent3 2 2 4 4" xfId="16237"/>
    <cellStyle name="20% - Accent3 2 2 4 5" xfId="49860"/>
    <cellStyle name="20% - Accent3 2 2 5" xfId="11693"/>
    <cellStyle name="20% - Accent3 2 2 5 2" xfId="35946"/>
    <cellStyle name="20% - Accent3 2 2 5 3" xfId="22419"/>
    <cellStyle name="20% - Accent3 2 2 5 4" xfId="51988"/>
    <cellStyle name="20% - Accent3 2 2 6" xfId="31980"/>
    <cellStyle name="20% - Accent3 2 2 7" xfId="26625"/>
    <cellStyle name="20% - Accent3 2 2 8" xfId="16812"/>
    <cellStyle name="20% - Accent3 2 2 9" xfId="15634"/>
    <cellStyle name="20% - Accent3 2 3" xfId="287"/>
    <cellStyle name="20% - Accent3 2 3 10" xfId="48030"/>
    <cellStyle name="20% - Accent3 2 3 2" xfId="2980"/>
    <cellStyle name="20% - Accent3 2 3 2 2" xfId="10486"/>
    <cellStyle name="20% - Accent3 2 3 2 2 2" xfId="14393"/>
    <cellStyle name="20% - Accent3 2 3 2 2 2 2" xfId="38646"/>
    <cellStyle name="20% - Accent3 2 3 2 2 2 3" xfId="25119"/>
    <cellStyle name="20% - Accent3 2 3 2 2 2 4" xfId="54688"/>
    <cellStyle name="20% - Accent3 2 3 2 2 3" xfId="34739"/>
    <cellStyle name="20% - Accent3 2 3 2 2 4" xfId="16464"/>
    <cellStyle name="20% - Accent3 2 3 2 2 5" xfId="50782"/>
    <cellStyle name="20% - Accent3 2 3 2 3" xfId="12447"/>
    <cellStyle name="20% - Accent3 2 3 2 3 2" xfId="36700"/>
    <cellStyle name="20% - Accent3 2 3 2 3 3" xfId="23173"/>
    <cellStyle name="20% - Accent3 2 3 2 3 4" xfId="52742"/>
    <cellStyle name="20% - Accent3 2 3 2 4" xfId="32735"/>
    <cellStyle name="20% - Accent3 2 3 2 5" xfId="15872"/>
    <cellStyle name="20% - Accent3 2 3 2 6" xfId="48846"/>
    <cellStyle name="20% - Accent3 2 3 3" xfId="914"/>
    <cellStyle name="20% - Accent3 2 3 3 2" xfId="9801"/>
    <cellStyle name="20% - Accent3 2 3 3 2 2" xfId="13708"/>
    <cellStyle name="20% - Accent3 2 3 3 2 2 2" xfId="37961"/>
    <cellStyle name="20% - Accent3 2 3 3 2 2 3" xfId="24434"/>
    <cellStyle name="20% - Accent3 2 3 3 2 2 4" xfId="54003"/>
    <cellStyle name="20% - Accent3 2 3 3 2 3" xfId="34054"/>
    <cellStyle name="20% - Accent3 2 3 3 2 4" xfId="20558"/>
    <cellStyle name="20% - Accent3 2 3 3 2 5" xfId="50097"/>
    <cellStyle name="20% - Accent3 2 3 3 3" xfId="11930"/>
    <cellStyle name="20% - Accent3 2 3 3 3 2" xfId="36183"/>
    <cellStyle name="20% - Accent3 2 3 3 3 3" xfId="22656"/>
    <cellStyle name="20% - Accent3 2 3 3 3 4" xfId="52225"/>
    <cellStyle name="20% - Accent3 2 3 3 4" xfId="32205"/>
    <cellStyle name="20% - Accent3 2 3 3 5" xfId="16173"/>
    <cellStyle name="20% - Accent3 2 3 3 6" xfId="48329"/>
    <cellStyle name="20% - Accent3 2 3 4" xfId="9496"/>
    <cellStyle name="20% - Accent3 2 3 4 2" xfId="13403"/>
    <cellStyle name="20% - Accent3 2 3 4 2 2" xfId="37656"/>
    <cellStyle name="20% - Accent3 2 3 4 2 3" xfId="24129"/>
    <cellStyle name="20% - Accent3 2 3 4 2 4" xfId="53698"/>
    <cellStyle name="20% - Accent3 2 3 4 3" xfId="33749"/>
    <cellStyle name="20% - Accent3 2 3 4 4" xfId="20295"/>
    <cellStyle name="20% - Accent3 2 3 4 5" xfId="49798"/>
    <cellStyle name="20% - Accent3 2 3 5" xfId="11631"/>
    <cellStyle name="20% - Accent3 2 3 5 2" xfId="35884"/>
    <cellStyle name="20% - Accent3 2 3 5 3" xfId="22357"/>
    <cellStyle name="20% - Accent3 2 3 5 4" xfId="51926"/>
    <cellStyle name="20% - Accent3 2 3 6" xfId="31918"/>
    <cellStyle name="20% - Accent3 2 3 7" xfId="26735"/>
    <cellStyle name="20% - Accent3 2 3 8" xfId="16748"/>
    <cellStyle name="20% - Accent3 2 3 9" xfId="15564"/>
    <cellStyle name="20% - Accent3 2 4" xfId="529"/>
    <cellStyle name="20% - Accent3 2 4 2" xfId="915"/>
    <cellStyle name="20% - Accent3 2 4 2 2" xfId="17095"/>
    <cellStyle name="20% - Accent3 2 4 2 3" xfId="16286"/>
    <cellStyle name="20% - Accent3 2 4 3" xfId="9609"/>
    <cellStyle name="20% - Accent3 2 4 3 2" xfId="13516"/>
    <cellStyle name="20% - Accent3 2 4 3 2 2" xfId="37769"/>
    <cellStyle name="20% - Accent3 2 4 3 2 3" xfId="24242"/>
    <cellStyle name="20% - Accent3 2 4 3 2 4" xfId="53811"/>
    <cellStyle name="20% - Accent3 2 4 3 3" xfId="33862"/>
    <cellStyle name="20% - Accent3 2 4 3 4" xfId="20369"/>
    <cellStyle name="20% - Accent3 2 4 3 5" xfId="49909"/>
    <cellStyle name="20% - Accent3 2 4 4" xfId="11742"/>
    <cellStyle name="20% - Accent3 2 4 4 2" xfId="35995"/>
    <cellStyle name="20% - Accent3 2 4 4 3" xfId="22468"/>
    <cellStyle name="20% - Accent3 2 4 4 4" xfId="52037"/>
    <cellStyle name="20% - Accent3 2 4 5" xfId="32029"/>
    <cellStyle name="20% - Accent3 2 4 6" xfId="26559"/>
    <cellStyle name="20% - Accent3 2 4 7" xfId="16866"/>
    <cellStyle name="20% - Accent3 2 4 8" xfId="15684"/>
    <cellStyle name="20% - Accent3 2 4 9" xfId="48141"/>
    <cellStyle name="20% - Accent3 2 5" xfId="2978"/>
    <cellStyle name="20% - Accent3 2 5 2" xfId="10484"/>
    <cellStyle name="20% - Accent3 2 5 2 2" xfId="14391"/>
    <cellStyle name="20% - Accent3 2 5 2 2 2" xfId="38644"/>
    <cellStyle name="20% - Accent3 2 5 2 2 3" xfId="25117"/>
    <cellStyle name="20% - Accent3 2 5 2 2 4" xfId="54686"/>
    <cellStyle name="20% - Accent3 2 5 2 3" xfId="34737"/>
    <cellStyle name="20% - Accent3 2 5 2 4" xfId="21227"/>
    <cellStyle name="20% - Accent3 2 5 2 5" xfId="16462"/>
    <cellStyle name="20% - Accent3 2 5 2 6" xfId="50780"/>
    <cellStyle name="20% - Accent3 2 5 3" xfId="12445"/>
    <cellStyle name="20% - Accent3 2 5 3 2" xfId="36698"/>
    <cellStyle name="20% - Accent3 2 5 3 3" xfId="23171"/>
    <cellStyle name="20% - Accent3 2 5 3 4" xfId="52740"/>
    <cellStyle name="20% - Accent3 2 5 4" xfId="32733"/>
    <cellStyle name="20% - Accent3 2 5 5" xfId="47738"/>
    <cellStyle name="20% - Accent3 2 5 6" xfId="17775"/>
    <cellStyle name="20% - Accent3 2 5 7" xfId="15870"/>
    <cellStyle name="20% - Accent3 2 5 8" xfId="48844"/>
    <cellStyle name="20% - Accent3 2 6" xfId="912"/>
    <cellStyle name="20% - Accent3 2 6 2" xfId="9799"/>
    <cellStyle name="20% - Accent3 2 6 2 2" xfId="13706"/>
    <cellStyle name="20% - Accent3 2 6 2 2 2" xfId="37959"/>
    <cellStyle name="20% - Accent3 2 6 2 2 3" xfId="24432"/>
    <cellStyle name="20% - Accent3 2 6 2 2 4" xfId="54001"/>
    <cellStyle name="20% - Accent3 2 6 2 3" xfId="34052"/>
    <cellStyle name="20% - Accent3 2 6 2 4" xfId="20557"/>
    <cellStyle name="20% - Accent3 2 6 2 5" xfId="50095"/>
    <cellStyle name="20% - Accent3 2 6 3" xfId="11928"/>
    <cellStyle name="20% - Accent3 2 6 3 2" xfId="36181"/>
    <cellStyle name="20% - Accent3 2 6 3 3" xfId="22654"/>
    <cellStyle name="20% - Accent3 2 6 3 4" xfId="52223"/>
    <cellStyle name="20% - Accent3 2 6 4" xfId="32203"/>
    <cellStyle name="20% - Accent3 2 6 5" xfId="17094"/>
    <cellStyle name="20% - Accent3 2 6 6" xfId="16128"/>
    <cellStyle name="20% - Accent3 2 6 7" xfId="48327"/>
    <cellStyle name="20% - Accent3 2 7" xfId="9449"/>
    <cellStyle name="20% - Accent3 2 7 2" xfId="13356"/>
    <cellStyle name="20% - Accent3 2 7 2 2" xfId="37609"/>
    <cellStyle name="20% - Accent3 2 7 2 3" xfId="24082"/>
    <cellStyle name="20% - Accent3 2 7 2 4" xfId="53651"/>
    <cellStyle name="20% - Accent3 2 7 3" xfId="33702"/>
    <cellStyle name="20% - Accent3 2 7 4" xfId="20248"/>
    <cellStyle name="20% - Accent3 2 7 5" xfId="49755"/>
    <cellStyle name="20% - Accent3 2 8" xfId="11588"/>
    <cellStyle name="20% - Accent3 2 8 2" xfId="35841"/>
    <cellStyle name="20% - Accent3 2 8 3" xfId="22314"/>
    <cellStyle name="20% - Accent3 2 8 4" xfId="51883"/>
    <cellStyle name="20% - Accent3 2 9" xfId="31875"/>
    <cellStyle name="20% - Accent3 20" xfId="31858"/>
    <cellStyle name="20% - Accent3 21" xfId="15495"/>
    <cellStyle name="20% - Accent3 22" xfId="48278"/>
    <cellStyle name="20% - Accent3 3" xfId="146"/>
    <cellStyle name="20% - Accent3 3 10" xfId="26777"/>
    <cellStyle name="20% - Accent3 3 11" xfId="16718"/>
    <cellStyle name="20% - Accent3 3 12" xfId="15528"/>
    <cellStyle name="20% - Accent3 3 13" xfId="48002"/>
    <cellStyle name="20% - Accent3 3 2" xfId="422"/>
    <cellStyle name="20% - Accent3 3 2 10" xfId="48107"/>
    <cellStyle name="20% - Accent3 3 2 2" xfId="677"/>
    <cellStyle name="20% - Accent3 3 2 2 2" xfId="2982"/>
    <cellStyle name="20% - Accent3 3 2 2 2 2" xfId="10488"/>
    <cellStyle name="20% - Accent3 3 2 2 2 2 2" xfId="14395"/>
    <cellStyle name="20% - Accent3 3 2 2 2 2 2 2" xfId="38648"/>
    <cellStyle name="20% - Accent3 3 2 2 2 2 2 3" xfId="25121"/>
    <cellStyle name="20% - Accent3 3 2 2 2 2 2 4" xfId="54690"/>
    <cellStyle name="20% - Accent3 3 2 2 2 2 3" xfId="34741"/>
    <cellStyle name="20% - Accent3 3 2 2 2 2 4" xfId="21230"/>
    <cellStyle name="20% - Accent3 3 2 2 2 2 5" xfId="50784"/>
    <cellStyle name="20% - Accent3 3 2 2 2 3" xfId="12449"/>
    <cellStyle name="20% - Accent3 3 2 2 2 3 2" xfId="36702"/>
    <cellStyle name="20% - Accent3 3 2 2 2 3 3" xfId="23175"/>
    <cellStyle name="20% - Accent3 3 2 2 2 3 4" xfId="52744"/>
    <cellStyle name="20% - Accent3 3 2 2 2 4" xfId="32737"/>
    <cellStyle name="20% - Accent3 3 2 2 2 5" xfId="16360"/>
    <cellStyle name="20% - Accent3 3 2 2 2 6" xfId="48848"/>
    <cellStyle name="20% - Accent3 3 2 2 3" xfId="9683"/>
    <cellStyle name="20% - Accent3 3 2 2 3 2" xfId="13590"/>
    <cellStyle name="20% - Accent3 3 2 2 3 2 2" xfId="37843"/>
    <cellStyle name="20% - Accent3 3 2 2 3 2 3" xfId="24316"/>
    <cellStyle name="20% - Accent3 3 2 2 3 2 4" xfId="53885"/>
    <cellStyle name="20% - Accent3 3 2 2 3 3" xfId="33936"/>
    <cellStyle name="20% - Accent3 3 2 2 3 4" xfId="20443"/>
    <cellStyle name="20% - Accent3 3 2 2 3 5" xfId="49983"/>
    <cellStyle name="20% - Accent3 3 2 2 4" xfId="11816"/>
    <cellStyle name="20% - Accent3 3 2 2 4 2" xfId="36069"/>
    <cellStyle name="20% - Accent3 3 2 2 4 3" xfId="22542"/>
    <cellStyle name="20% - Accent3 3 2 2 4 4" xfId="52111"/>
    <cellStyle name="20% - Accent3 3 2 2 5" xfId="32103"/>
    <cellStyle name="20% - Accent3 3 2 2 6" xfId="26444"/>
    <cellStyle name="20% - Accent3 3 2 2 7" xfId="16978"/>
    <cellStyle name="20% - Accent3 3 2 2 8" xfId="15767"/>
    <cellStyle name="20% - Accent3 3 2 2 9" xfId="48215"/>
    <cellStyle name="20% - Accent3 3 2 3" xfId="917"/>
    <cellStyle name="20% - Accent3 3 2 3 2" xfId="9803"/>
    <cellStyle name="20% - Accent3 3 2 3 2 2" xfId="13710"/>
    <cellStyle name="20% - Accent3 3 2 3 2 2 2" xfId="37963"/>
    <cellStyle name="20% - Accent3 3 2 3 2 2 3" xfId="24436"/>
    <cellStyle name="20% - Accent3 3 2 3 2 2 4" xfId="54005"/>
    <cellStyle name="20% - Accent3 3 2 3 2 3" xfId="34056"/>
    <cellStyle name="20% - Accent3 3 2 3 2 4" xfId="20560"/>
    <cellStyle name="20% - Accent3 3 2 3 2 5" xfId="16465"/>
    <cellStyle name="20% - Accent3 3 2 3 2 6" xfId="50099"/>
    <cellStyle name="20% - Accent3 3 2 3 3" xfId="11932"/>
    <cellStyle name="20% - Accent3 3 2 3 3 2" xfId="36185"/>
    <cellStyle name="20% - Accent3 3 2 3 3 3" xfId="22658"/>
    <cellStyle name="20% - Accent3 3 2 3 3 4" xfId="52227"/>
    <cellStyle name="20% - Accent3 3 2 3 4" xfId="32207"/>
    <cellStyle name="20% - Accent3 3 2 3 5" xfId="47740"/>
    <cellStyle name="20% - Accent3 3 2 3 6" xfId="17096"/>
    <cellStyle name="20% - Accent3 3 2 3 7" xfId="15874"/>
    <cellStyle name="20% - Accent3 3 2 3 8" xfId="48331"/>
    <cellStyle name="20% - Accent3 3 2 4" xfId="9575"/>
    <cellStyle name="20% - Accent3 3 2 4 2" xfId="13482"/>
    <cellStyle name="20% - Accent3 3 2 4 2 2" xfId="37735"/>
    <cellStyle name="20% - Accent3 3 2 4 2 3" xfId="24208"/>
    <cellStyle name="20% - Accent3 3 2 4 2 4" xfId="53777"/>
    <cellStyle name="20% - Accent3 3 2 4 3" xfId="33828"/>
    <cellStyle name="20% - Accent3 3 2 4 4" xfId="16252"/>
    <cellStyle name="20% - Accent3 3 2 4 5" xfId="49875"/>
    <cellStyle name="20% - Accent3 3 2 5" xfId="11708"/>
    <cellStyle name="20% - Accent3 3 2 5 2" xfId="35961"/>
    <cellStyle name="20% - Accent3 3 2 5 3" xfId="22434"/>
    <cellStyle name="20% - Accent3 3 2 5 4" xfId="52003"/>
    <cellStyle name="20% - Accent3 3 2 6" xfId="31995"/>
    <cellStyle name="20% - Accent3 3 2 7" xfId="26608"/>
    <cellStyle name="20% - Accent3 3 2 8" xfId="16827"/>
    <cellStyle name="20% - Accent3 3 2 9" xfId="15649"/>
    <cellStyle name="20% - Accent3 3 3" xfId="302"/>
    <cellStyle name="20% - Accent3 3 3 10" xfId="48045"/>
    <cellStyle name="20% - Accent3 3 3 2" xfId="2983"/>
    <cellStyle name="20% - Accent3 3 3 2 2" xfId="10489"/>
    <cellStyle name="20% - Accent3 3 3 2 2 2" xfId="14396"/>
    <cellStyle name="20% - Accent3 3 3 2 2 2 2" xfId="38649"/>
    <cellStyle name="20% - Accent3 3 3 2 2 2 3" xfId="25122"/>
    <cellStyle name="20% - Accent3 3 3 2 2 2 4" xfId="54691"/>
    <cellStyle name="20% - Accent3 3 3 2 2 3" xfId="34742"/>
    <cellStyle name="20% - Accent3 3 3 2 2 4" xfId="21231"/>
    <cellStyle name="20% - Accent3 3 3 2 2 5" xfId="16466"/>
    <cellStyle name="20% - Accent3 3 3 2 2 6" xfId="50785"/>
    <cellStyle name="20% - Accent3 3 3 2 3" xfId="12450"/>
    <cellStyle name="20% - Accent3 3 3 2 3 2" xfId="36703"/>
    <cellStyle name="20% - Accent3 3 3 2 3 3" xfId="23176"/>
    <cellStyle name="20% - Accent3 3 3 2 3 4" xfId="52745"/>
    <cellStyle name="20% - Accent3 3 3 2 4" xfId="32738"/>
    <cellStyle name="20% - Accent3 3 3 2 5" xfId="47741"/>
    <cellStyle name="20% - Accent3 3 3 2 6" xfId="17777"/>
    <cellStyle name="20% - Accent3 3 3 2 7" xfId="15875"/>
    <cellStyle name="20% - Accent3 3 3 2 8" xfId="48849"/>
    <cellStyle name="20% - Accent3 3 3 3" xfId="918"/>
    <cellStyle name="20% - Accent3 3 3 3 2" xfId="9804"/>
    <cellStyle name="20% - Accent3 3 3 3 2 2" xfId="13711"/>
    <cellStyle name="20% - Accent3 3 3 3 2 2 2" xfId="37964"/>
    <cellStyle name="20% - Accent3 3 3 3 2 2 3" xfId="24437"/>
    <cellStyle name="20% - Accent3 3 3 3 2 2 4" xfId="54006"/>
    <cellStyle name="20% - Accent3 3 3 3 2 3" xfId="34057"/>
    <cellStyle name="20% - Accent3 3 3 3 2 4" xfId="20561"/>
    <cellStyle name="20% - Accent3 3 3 3 2 5" xfId="50100"/>
    <cellStyle name="20% - Accent3 3 3 3 3" xfId="11933"/>
    <cellStyle name="20% - Accent3 3 3 3 3 2" xfId="36186"/>
    <cellStyle name="20% - Accent3 3 3 3 3 3" xfId="22659"/>
    <cellStyle name="20% - Accent3 3 3 3 3 4" xfId="52228"/>
    <cellStyle name="20% - Accent3 3 3 3 4" xfId="32208"/>
    <cellStyle name="20% - Accent3 3 3 3 5" xfId="16188"/>
    <cellStyle name="20% - Accent3 3 3 3 6" xfId="48332"/>
    <cellStyle name="20% - Accent3 3 3 4" xfId="9511"/>
    <cellStyle name="20% - Accent3 3 3 4 2" xfId="13418"/>
    <cellStyle name="20% - Accent3 3 3 4 2 2" xfId="37671"/>
    <cellStyle name="20% - Accent3 3 3 4 2 3" xfId="24144"/>
    <cellStyle name="20% - Accent3 3 3 4 2 4" xfId="53713"/>
    <cellStyle name="20% - Accent3 3 3 4 3" xfId="33764"/>
    <cellStyle name="20% - Accent3 3 3 4 4" xfId="20310"/>
    <cellStyle name="20% - Accent3 3 3 4 5" xfId="49813"/>
    <cellStyle name="20% - Accent3 3 3 5" xfId="11646"/>
    <cellStyle name="20% - Accent3 3 3 5 2" xfId="35899"/>
    <cellStyle name="20% - Accent3 3 3 5 3" xfId="22372"/>
    <cellStyle name="20% - Accent3 3 3 5 4" xfId="51941"/>
    <cellStyle name="20% - Accent3 3 3 6" xfId="31933"/>
    <cellStyle name="20% - Accent3 3 3 7" xfId="26714"/>
    <cellStyle name="20% - Accent3 3 3 8" xfId="16763"/>
    <cellStyle name="20% - Accent3 3 3 9" xfId="15579"/>
    <cellStyle name="20% - Accent3 3 4" xfId="547"/>
    <cellStyle name="20% - Accent3 3 4 2" xfId="919"/>
    <cellStyle name="20% - Accent3 3 4 2 2" xfId="17097"/>
    <cellStyle name="20% - Accent3 3 4 2 3" xfId="16301"/>
    <cellStyle name="20% - Accent3 3 4 3" xfId="9624"/>
    <cellStyle name="20% - Accent3 3 4 3 2" xfId="13531"/>
    <cellStyle name="20% - Accent3 3 4 3 2 2" xfId="37784"/>
    <cellStyle name="20% - Accent3 3 4 3 2 3" xfId="24257"/>
    <cellStyle name="20% - Accent3 3 4 3 2 4" xfId="53826"/>
    <cellStyle name="20% - Accent3 3 4 3 3" xfId="33877"/>
    <cellStyle name="20% - Accent3 3 4 3 4" xfId="20384"/>
    <cellStyle name="20% - Accent3 3 4 3 5" xfId="49924"/>
    <cellStyle name="20% - Accent3 3 4 4" xfId="11757"/>
    <cellStyle name="20% - Accent3 3 4 4 2" xfId="36010"/>
    <cellStyle name="20% - Accent3 3 4 4 3" xfId="22483"/>
    <cellStyle name="20% - Accent3 3 4 4 4" xfId="52052"/>
    <cellStyle name="20% - Accent3 3 4 5" xfId="32044"/>
    <cellStyle name="20% - Accent3 3 4 6" xfId="26542"/>
    <cellStyle name="20% - Accent3 3 4 7" xfId="16881"/>
    <cellStyle name="20% - Accent3 3 4 8" xfId="15699"/>
    <cellStyle name="20% - Accent3 3 4 9" xfId="48156"/>
    <cellStyle name="20% - Accent3 3 5" xfId="2981"/>
    <cellStyle name="20% - Accent3 3 5 2" xfId="10487"/>
    <cellStyle name="20% - Accent3 3 5 2 2" xfId="14394"/>
    <cellStyle name="20% - Accent3 3 5 2 2 2" xfId="38647"/>
    <cellStyle name="20% - Accent3 3 5 2 2 3" xfId="25120"/>
    <cellStyle name="20% - Accent3 3 5 2 2 4" xfId="54689"/>
    <cellStyle name="20% - Accent3 3 5 2 3" xfId="34740"/>
    <cellStyle name="20% - Accent3 3 5 2 4" xfId="21229"/>
    <cellStyle name="20% - Accent3 3 5 2 5" xfId="50783"/>
    <cellStyle name="20% - Accent3 3 5 3" xfId="12448"/>
    <cellStyle name="20% - Accent3 3 5 3 2" xfId="36701"/>
    <cellStyle name="20% - Accent3 3 5 3 3" xfId="23174"/>
    <cellStyle name="20% - Accent3 3 5 3 4" xfId="52743"/>
    <cellStyle name="20% - Accent3 3 5 4" xfId="32736"/>
    <cellStyle name="20% - Accent3 3 5 5" xfId="47739"/>
    <cellStyle name="20% - Accent3 3 5 6" xfId="17776"/>
    <cellStyle name="20% - Accent3 3 5 7" xfId="15873"/>
    <cellStyle name="20% - Accent3 3 5 8" xfId="48847"/>
    <cellStyle name="20% - Accent3 3 6" xfId="916"/>
    <cellStyle name="20% - Accent3 3 6 2" xfId="9802"/>
    <cellStyle name="20% - Accent3 3 6 2 2" xfId="13709"/>
    <cellStyle name="20% - Accent3 3 6 2 2 2" xfId="37962"/>
    <cellStyle name="20% - Accent3 3 6 2 2 3" xfId="24435"/>
    <cellStyle name="20% - Accent3 3 6 2 2 4" xfId="54004"/>
    <cellStyle name="20% - Accent3 3 6 2 3" xfId="34055"/>
    <cellStyle name="20% - Accent3 3 6 2 4" xfId="20559"/>
    <cellStyle name="20% - Accent3 3 6 2 5" xfId="50098"/>
    <cellStyle name="20% - Accent3 3 6 3" xfId="11931"/>
    <cellStyle name="20% - Accent3 3 6 3 2" xfId="36184"/>
    <cellStyle name="20% - Accent3 3 6 3 3" xfId="22657"/>
    <cellStyle name="20% - Accent3 3 6 3 4" xfId="52226"/>
    <cellStyle name="20% - Accent3 3 6 4" xfId="32206"/>
    <cellStyle name="20% - Accent3 3 6 5" xfId="16143"/>
    <cellStyle name="20% - Accent3 3 6 6" xfId="48330"/>
    <cellStyle name="20% - Accent3 3 7" xfId="9464"/>
    <cellStyle name="20% - Accent3 3 7 2" xfId="13371"/>
    <cellStyle name="20% - Accent3 3 7 2 2" xfId="37624"/>
    <cellStyle name="20% - Accent3 3 7 2 3" xfId="24097"/>
    <cellStyle name="20% - Accent3 3 7 2 4" xfId="53666"/>
    <cellStyle name="20% - Accent3 3 7 3" xfId="33717"/>
    <cellStyle name="20% - Accent3 3 7 4" xfId="20263"/>
    <cellStyle name="20% - Accent3 3 7 5" xfId="49770"/>
    <cellStyle name="20% - Accent3 3 8" xfId="11603"/>
    <cellStyle name="20% - Accent3 3 8 2" xfId="35856"/>
    <cellStyle name="20% - Accent3 3 8 3" xfId="22329"/>
    <cellStyle name="20% - Accent3 3 8 4" xfId="51898"/>
    <cellStyle name="20% - Accent3 3 9" xfId="31890"/>
    <cellStyle name="20% - Accent3 4" xfId="30"/>
    <cellStyle name="20% - Accent3 4 2" xfId="921"/>
    <cellStyle name="20% - Accent3 4 2 2" xfId="16467"/>
    <cellStyle name="20% - Accent3 4 2 3" xfId="17099"/>
    <cellStyle name="20% - Accent3 4 2 4" xfId="15876"/>
    <cellStyle name="20% - Accent3 4 3" xfId="922"/>
    <cellStyle name="20% - Accent3 4 4" xfId="2984"/>
    <cellStyle name="20% - Accent3 4 4 2" xfId="10490"/>
    <cellStyle name="20% - Accent3 4 4 2 2" xfId="14397"/>
    <cellStyle name="20% - Accent3 4 4 2 2 2" xfId="38650"/>
    <cellStyle name="20% - Accent3 4 4 2 2 3" xfId="25123"/>
    <cellStyle name="20% - Accent3 4 4 2 2 4" xfId="54692"/>
    <cellStyle name="20% - Accent3 4 4 2 3" xfId="34743"/>
    <cellStyle name="20% - Accent3 4 4 2 4" xfId="21232"/>
    <cellStyle name="20% - Accent3 4 4 2 5" xfId="50786"/>
    <cellStyle name="20% - Accent3 4 4 3" xfId="12451"/>
    <cellStyle name="20% - Accent3 4 4 3 2" xfId="36704"/>
    <cellStyle name="20% - Accent3 4 4 3 3" xfId="23177"/>
    <cellStyle name="20% - Accent3 4 4 3 4" xfId="52746"/>
    <cellStyle name="20% - Accent3 4 4 4" xfId="32739"/>
    <cellStyle name="20% - Accent3 4 4 5" xfId="17778"/>
    <cellStyle name="20% - Accent3 4 4 6" xfId="48850"/>
    <cellStyle name="20% - Accent3 4 5" xfId="920"/>
    <cellStyle name="20% - Accent3 4 5 2" xfId="9805"/>
    <cellStyle name="20% - Accent3 4 5 2 2" xfId="13712"/>
    <cellStyle name="20% - Accent3 4 5 2 2 2" xfId="37965"/>
    <cellStyle name="20% - Accent3 4 5 2 2 3" xfId="24438"/>
    <cellStyle name="20% - Accent3 4 5 2 2 4" xfId="54007"/>
    <cellStyle name="20% - Accent3 4 5 2 3" xfId="34058"/>
    <cellStyle name="20% - Accent3 4 5 2 4" xfId="20562"/>
    <cellStyle name="20% - Accent3 4 5 2 5" xfId="50101"/>
    <cellStyle name="20% - Accent3 4 5 3" xfId="11934"/>
    <cellStyle name="20% - Accent3 4 5 3 2" xfId="36187"/>
    <cellStyle name="20% - Accent3 4 5 3 3" xfId="22660"/>
    <cellStyle name="20% - Accent3 4 5 3 4" xfId="52229"/>
    <cellStyle name="20% - Accent3 4 5 4" xfId="32209"/>
    <cellStyle name="20% - Accent3 4 5 5" xfId="17098"/>
    <cellStyle name="20% - Accent3 4 5 6" xfId="48333"/>
    <cellStyle name="20% - Accent3 5" xfId="361"/>
    <cellStyle name="20% - Accent3 5 10" xfId="48075"/>
    <cellStyle name="20% - Accent3 5 2" xfId="610"/>
    <cellStyle name="20% - Accent3 5 2 2" xfId="2985"/>
    <cellStyle name="20% - Accent3 5 2 2 2" xfId="10491"/>
    <cellStyle name="20% - Accent3 5 2 2 2 2" xfId="14398"/>
    <cellStyle name="20% - Accent3 5 2 2 2 2 2" xfId="38651"/>
    <cellStyle name="20% - Accent3 5 2 2 2 2 3" xfId="25124"/>
    <cellStyle name="20% - Accent3 5 2 2 2 2 4" xfId="54693"/>
    <cellStyle name="20% - Accent3 5 2 2 2 3" xfId="34744"/>
    <cellStyle name="20% - Accent3 5 2 2 2 4" xfId="21233"/>
    <cellStyle name="20% - Accent3 5 2 2 2 5" xfId="50787"/>
    <cellStyle name="20% - Accent3 5 2 2 3" xfId="12452"/>
    <cellStyle name="20% - Accent3 5 2 2 3 2" xfId="36705"/>
    <cellStyle name="20% - Accent3 5 2 2 3 3" xfId="23178"/>
    <cellStyle name="20% - Accent3 5 2 2 3 4" xfId="52747"/>
    <cellStyle name="20% - Accent3 5 2 2 4" xfId="32740"/>
    <cellStyle name="20% - Accent3 5 2 2 5" xfId="16328"/>
    <cellStyle name="20% - Accent3 5 2 2 6" xfId="48851"/>
    <cellStyle name="20% - Accent3 5 2 3" xfId="9651"/>
    <cellStyle name="20% - Accent3 5 2 3 2" xfId="13558"/>
    <cellStyle name="20% - Accent3 5 2 3 2 2" xfId="37811"/>
    <cellStyle name="20% - Accent3 5 2 3 2 3" xfId="24284"/>
    <cellStyle name="20% - Accent3 5 2 3 2 4" xfId="53853"/>
    <cellStyle name="20% - Accent3 5 2 3 3" xfId="33904"/>
    <cellStyle name="20% - Accent3 5 2 3 4" xfId="20411"/>
    <cellStyle name="20% - Accent3 5 2 3 5" xfId="49951"/>
    <cellStyle name="20% - Accent3 5 2 4" xfId="11784"/>
    <cellStyle name="20% - Accent3 5 2 4 2" xfId="36037"/>
    <cellStyle name="20% - Accent3 5 2 4 3" xfId="22510"/>
    <cellStyle name="20% - Accent3 5 2 4 4" xfId="52079"/>
    <cellStyle name="20% - Accent3 5 2 5" xfId="32071"/>
    <cellStyle name="20% - Accent3 5 2 6" xfId="26494"/>
    <cellStyle name="20% - Accent3 5 2 7" xfId="16932"/>
    <cellStyle name="20% - Accent3 5 2 8" xfId="15730"/>
    <cellStyle name="20% - Accent3 5 2 9" xfId="48183"/>
    <cellStyle name="20% - Accent3 5 3" xfId="923"/>
    <cellStyle name="20% - Accent3 5 3 2" xfId="9806"/>
    <cellStyle name="20% - Accent3 5 3 2 2" xfId="13713"/>
    <cellStyle name="20% - Accent3 5 3 2 2 2" xfId="37966"/>
    <cellStyle name="20% - Accent3 5 3 2 2 3" xfId="24439"/>
    <cellStyle name="20% - Accent3 5 3 2 2 4" xfId="54008"/>
    <cellStyle name="20% - Accent3 5 3 2 3" xfId="34059"/>
    <cellStyle name="20% - Accent3 5 3 2 4" xfId="20563"/>
    <cellStyle name="20% - Accent3 5 3 2 5" xfId="16468"/>
    <cellStyle name="20% - Accent3 5 3 2 6" xfId="50102"/>
    <cellStyle name="20% - Accent3 5 3 3" xfId="11935"/>
    <cellStyle name="20% - Accent3 5 3 3 2" xfId="36188"/>
    <cellStyle name="20% - Accent3 5 3 3 3" xfId="22661"/>
    <cellStyle name="20% - Accent3 5 3 3 4" xfId="52230"/>
    <cellStyle name="20% - Accent3 5 3 4" xfId="32210"/>
    <cellStyle name="20% - Accent3 5 3 5" xfId="47742"/>
    <cellStyle name="20% - Accent3 5 3 6" xfId="17100"/>
    <cellStyle name="20% - Accent3 5 3 7" xfId="15877"/>
    <cellStyle name="20% - Accent3 5 3 8" xfId="48334"/>
    <cellStyle name="20% - Accent3 5 4" xfId="9543"/>
    <cellStyle name="20% - Accent3 5 4 2" xfId="13450"/>
    <cellStyle name="20% - Accent3 5 4 2 2" xfId="37703"/>
    <cellStyle name="20% - Accent3 5 4 2 3" xfId="24176"/>
    <cellStyle name="20% - Accent3 5 4 2 4" xfId="53745"/>
    <cellStyle name="20% - Accent3 5 4 3" xfId="33796"/>
    <cellStyle name="20% - Accent3 5 4 4" xfId="16220"/>
    <cellStyle name="20% - Accent3 5 4 5" xfId="49843"/>
    <cellStyle name="20% - Accent3 5 5" xfId="11676"/>
    <cellStyle name="20% - Accent3 5 5 2" xfId="35929"/>
    <cellStyle name="20% - Accent3 5 5 3" xfId="22402"/>
    <cellStyle name="20% - Accent3 5 5 4" xfId="51971"/>
    <cellStyle name="20% - Accent3 5 6" xfId="31963"/>
    <cellStyle name="20% - Accent3 5 7" xfId="26650"/>
    <cellStyle name="20% - Accent3 5 8" xfId="16795"/>
    <cellStyle name="20% - Accent3 5 9" xfId="15617"/>
    <cellStyle name="20% - Accent3 6" xfId="924"/>
    <cellStyle name="20% - Accent3 6 2" xfId="2986"/>
    <cellStyle name="20% - Accent3 6 2 2" xfId="10492"/>
    <cellStyle name="20% - Accent3 6 2 2 2" xfId="14399"/>
    <cellStyle name="20% - Accent3 6 2 2 2 2" xfId="38652"/>
    <cellStyle name="20% - Accent3 6 2 2 2 3" xfId="25125"/>
    <cellStyle name="20% - Accent3 6 2 2 2 4" xfId="54694"/>
    <cellStyle name="20% - Accent3 6 2 2 3" xfId="34745"/>
    <cellStyle name="20% - Accent3 6 2 2 4" xfId="21234"/>
    <cellStyle name="20% - Accent3 6 2 2 5" xfId="50788"/>
    <cellStyle name="20% - Accent3 6 2 3" xfId="12453"/>
    <cellStyle name="20% - Accent3 6 2 3 2" xfId="36706"/>
    <cellStyle name="20% - Accent3 6 2 3 3" xfId="23179"/>
    <cellStyle name="20% - Accent3 6 2 3 4" xfId="52748"/>
    <cellStyle name="20% - Accent3 6 2 4" xfId="32741"/>
    <cellStyle name="20% - Accent3 6 2 5" xfId="17779"/>
    <cellStyle name="20% - Accent3 6 2 6" xfId="16469"/>
    <cellStyle name="20% - Accent3 6 2 7" xfId="48852"/>
    <cellStyle name="20% - Accent3 6 3" xfId="9807"/>
    <cellStyle name="20% - Accent3 6 3 2" xfId="13714"/>
    <cellStyle name="20% - Accent3 6 3 2 2" xfId="37967"/>
    <cellStyle name="20% - Accent3 6 3 2 3" xfId="24440"/>
    <cellStyle name="20% - Accent3 6 3 2 4" xfId="54009"/>
    <cellStyle name="20% - Accent3 6 3 3" xfId="34060"/>
    <cellStyle name="20% - Accent3 6 3 4" xfId="20564"/>
    <cellStyle name="20% - Accent3 6 3 5" xfId="50103"/>
    <cellStyle name="20% - Accent3 6 4" xfId="11936"/>
    <cellStyle name="20% - Accent3 6 4 2" xfId="36189"/>
    <cellStyle name="20% - Accent3 6 4 3" xfId="22662"/>
    <cellStyle name="20% - Accent3 6 4 4" xfId="52231"/>
    <cellStyle name="20% - Accent3 6 5" xfId="32211"/>
    <cellStyle name="20% - Accent3 6 6" xfId="47743"/>
    <cellStyle name="20% - Accent3 6 7" xfId="17101"/>
    <cellStyle name="20% - Accent3 6 8" xfId="15878"/>
    <cellStyle name="20% - Accent3 6 9" xfId="48335"/>
    <cellStyle name="20% - Accent3 7" xfId="925"/>
    <cellStyle name="20% - Accent3 7 2" xfId="2987"/>
    <cellStyle name="20% - Accent3 7 2 2" xfId="10493"/>
    <cellStyle name="20% - Accent3 7 2 2 2" xfId="14400"/>
    <cellStyle name="20% - Accent3 7 2 2 2 2" xfId="38653"/>
    <cellStyle name="20% - Accent3 7 2 2 2 3" xfId="25126"/>
    <cellStyle name="20% - Accent3 7 2 2 2 4" xfId="54695"/>
    <cellStyle name="20% - Accent3 7 2 2 3" xfId="34746"/>
    <cellStyle name="20% - Accent3 7 2 2 4" xfId="21235"/>
    <cellStyle name="20% - Accent3 7 2 2 5" xfId="50789"/>
    <cellStyle name="20% - Accent3 7 2 3" xfId="12454"/>
    <cellStyle name="20% - Accent3 7 2 3 2" xfId="36707"/>
    <cellStyle name="20% - Accent3 7 2 3 3" xfId="23180"/>
    <cellStyle name="20% - Accent3 7 2 3 4" xfId="52749"/>
    <cellStyle name="20% - Accent3 7 2 4" xfId="32742"/>
    <cellStyle name="20% - Accent3 7 2 5" xfId="17780"/>
    <cellStyle name="20% - Accent3 7 2 6" xfId="16470"/>
    <cellStyle name="20% - Accent3 7 2 7" xfId="48853"/>
    <cellStyle name="20% - Accent3 7 3" xfId="9808"/>
    <cellStyle name="20% - Accent3 7 3 2" xfId="13715"/>
    <cellStyle name="20% - Accent3 7 3 2 2" xfId="37968"/>
    <cellStyle name="20% - Accent3 7 3 2 3" xfId="24441"/>
    <cellStyle name="20% - Accent3 7 3 2 4" xfId="54010"/>
    <cellStyle name="20% - Accent3 7 3 3" xfId="34061"/>
    <cellStyle name="20% - Accent3 7 3 4" xfId="20565"/>
    <cellStyle name="20% - Accent3 7 3 5" xfId="50104"/>
    <cellStyle name="20% - Accent3 7 4" xfId="11937"/>
    <cellStyle name="20% - Accent3 7 4 2" xfId="36190"/>
    <cellStyle name="20% - Accent3 7 4 3" xfId="22663"/>
    <cellStyle name="20% - Accent3 7 4 4" xfId="52232"/>
    <cellStyle name="20% - Accent3 7 5" xfId="32212"/>
    <cellStyle name="20% - Accent3 7 6" xfId="47744"/>
    <cellStyle name="20% - Accent3 7 7" xfId="17102"/>
    <cellStyle name="20% - Accent3 7 8" xfId="15879"/>
    <cellStyle name="20% - Accent3 7 9" xfId="48336"/>
    <cellStyle name="20% - Accent3 8" xfId="926"/>
    <cellStyle name="20% - Accent3 8 2" xfId="2988"/>
    <cellStyle name="20% - Accent3 8 2 2" xfId="10494"/>
    <cellStyle name="20% - Accent3 8 2 2 2" xfId="14401"/>
    <cellStyle name="20% - Accent3 8 2 2 2 2" xfId="38654"/>
    <cellStyle name="20% - Accent3 8 2 2 2 3" xfId="25127"/>
    <cellStyle name="20% - Accent3 8 2 2 2 4" xfId="54696"/>
    <cellStyle name="20% - Accent3 8 2 2 3" xfId="34747"/>
    <cellStyle name="20% - Accent3 8 2 2 4" xfId="21236"/>
    <cellStyle name="20% - Accent3 8 2 2 5" xfId="50790"/>
    <cellStyle name="20% - Accent3 8 2 3" xfId="12455"/>
    <cellStyle name="20% - Accent3 8 2 3 2" xfId="36708"/>
    <cellStyle name="20% - Accent3 8 2 3 3" xfId="23181"/>
    <cellStyle name="20% - Accent3 8 2 3 4" xfId="52750"/>
    <cellStyle name="20% - Accent3 8 2 4" xfId="32743"/>
    <cellStyle name="20% - Accent3 8 2 5" xfId="17781"/>
    <cellStyle name="20% - Accent3 8 2 6" xfId="16471"/>
    <cellStyle name="20% - Accent3 8 2 7" xfId="48854"/>
    <cellStyle name="20% - Accent3 8 3" xfId="9809"/>
    <cellStyle name="20% - Accent3 8 3 2" xfId="13716"/>
    <cellStyle name="20% - Accent3 8 3 2 2" xfId="37969"/>
    <cellStyle name="20% - Accent3 8 3 2 3" xfId="24442"/>
    <cellStyle name="20% - Accent3 8 3 2 4" xfId="54011"/>
    <cellStyle name="20% - Accent3 8 3 3" xfId="34062"/>
    <cellStyle name="20% - Accent3 8 3 4" xfId="20566"/>
    <cellStyle name="20% - Accent3 8 3 5" xfId="50105"/>
    <cellStyle name="20% - Accent3 8 4" xfId="11938"/>
    <cellStyle name="20% - Accent3 8 4 2" xfId="36191"/>
    <cellStyle name="20% - Accent3 8 4 3" xfId="22664"/>
    <cellStyle name="20% - Accent3 8 4 4" xfId="52233"/>
    <cellStyle name="20% - Accent3 8 5" xfId="32213"/>
    <cellStyle name="20% - Accent3 8 6" xfId="47745"/>
    <cellStyle name="20% - Accent3 8 7" xfId="17103"/>
    <cellStyle name="20% - Accent3 8 8" xfId="15880"/>
    <cellStyle name="20% - Accent3 8 9" xfId="48337"/>
    <cellStyle name="20% - Accent3 9" xfId="927"/>
    <cellStyle name="20% - Accent3 9 2" xfId="2989"/>
    <cellStyle name="20% - Accent3 9 2 2" xfId="10495"/>
    <cellStyle name="20% - Accent3 9 2 2 2" xfId="14402"/>
    <cellStyle name="20% - Accent3 9 2 2 2 2" xfId="38655"/>
    <cellStyle name="20% - Accent3 9 2 2 2 3" xfId="25128"/>
    <cellStyle name="20% - Accent3 9 2 2 2 4" xfId="54697"/>
    <cellStyle name="20% - Accent3 9 2 2 3" xfId="34748"/>
    <cellStyle name="20% - Accent3 9 2 2 4" xfId="21237"/>
    <cellStyle name="20% - Accent3 9 2 2 5" xfId="50791"/>
    <cellStyle name="20% - Accent3 9 2 3" xfId="12456"/>
    <cellStyle name="20% - Accent3 9 2 3 2" xfId="36709"/>
    <cellStyle name="20% - Accent3 9 2 3 3" xfId="23182"/>
    <cellStyle name="20% - Accent3 9 2 3 4" xfId="52751"/>
    <cellStyle name="20% - Accent3 9 2 4" xfId="32744"/>
    <cellStyle name="20% - Accent3 9 2 5" xfId="17782"/>
    <cellStyle name="20% - Accent3 9 2 6" xfId="16472"/>
    <cellStyle name="20% - Accent3 9 2 7" xfId="48855"/>
    <cellStyle name="20% - Accent3 9 3" xfId="9810"/>
    <cellStyle name="20% - Accent3 9 3 2" xfId="13717"/>
    <cellStyle name="20% - Accent3 9 3 2 2" xfId="37970"/>
    <cellStyle name="20% - Accent3 9 3 2 3" xfId="24443"/>
    <cellStyle name="20% - Accent3 9 3 2 4" xfId="54012"/>
    <cellStyle name="20% - Accent3 9 3 3" xfId="34063"/>
    <cellStyle name="20% - Accent3 9 3 4" xfId="20567"/>
    <cellStyle name="20% - Accent3 9 3 5" xfId="50106"/>
    <cellStyle name="20% - Accent3 9 4" xfId="11939"/>
    <cellStyle name="20% - Accent3 9 4 2" xfId="36192"/>
    <cellStyle name="20% - Accent3 9 4 3" xfId="22665"/>
    <cellStyle name="20% - Accent3 9 4 4" xfId="52234"/>
    <cellStyle name="20% - Accent3 9 5" xfId="32214"/>
    <cellStyle name="20% - Accent3 9 6" xfId="47746"/>
    <cellStyle name="20% - Accent3 9 7" xfId="17104"/>
    <cellStyle name="20% - Accent3 9 8" xfId="15881"/>
    <cellStyle name="20% - Accent3 9 9" xfId="48338"/>
    <cellStyle name="20% - Accent4" xfId="851" builtinId="42" customBuiltin="1"/>
    <cellStyle name="20% - Accent4 10" xfId="928"/>
    <cellStyle name="20% - Accent4 10 2" xfId="2990"/>
    <cellStyle name="20% - Accent4 10 2 2" xfId="10496"/>
    <cellStyle name="20% - Accent4 10 2 2 2" xfId="14403"/>
    <cellStyle name="20% - Accent4 10 2 2 2 2" xfId="38656"/>
    <cellStyle name="20% - Accent4 10 2 2 2 3" xfId="25129"/>
    <cellStyle name="20% - Accent4 10 2 2 2 4" xfId="54698"/>
    <cellStyle name="20% - Accent4 10 2 2 3" xfId="34749"/>
    <cellStyle name="20% - Accent4 10 2 2 4" xfId="21238"/>
    <cellStyle name="20% - Accent4 10 2 2 5" xfId="50792"/>
    <cellStyle name="20% - Accent4 10 2 3" xfId="12457"/>
    <cellStyle name="20% - Accent4 10 2 3 2" xfId="36710"/>
    <cellStyle name="20% - Accent4 10 2 3 3" xfId="23183"/>
    <cellStyle name="20% - Accent4 10 2 3 4" xfId="52752"/>
    <cellStyle name="20% - Accent4 10 2 4" xfId="32745"/>
    <cellStyle name="20% - Accent4 10 2 5" xfId="17783"/>
    <cellStyle name="20% - Accent4 10 2 6" xfId="16473"/>
    <cellStyle name="20% - Accent4 10 2 7" xfId="48856"/>
    <cellStyle name="20% - Accent4 10 3" xfId="9811"/>
    <cellStyle name="20% - Accent4 10 3 2" xfId="13718"/>
    <cellStyle name="20% - Accent4 10 3 2 2" xfId="37971"/>
    <cellStyle name="20% - Accent4 10 3 2 3" xfId="24444"/>
    <cellStyle name="20% - Accent4 10 3 2 4" xfId="54013"/>
    <cellStyle name="20% - Accent4 10 3 3" xfId="34064"/>
    <cellStyle name="20% - Accent4 10 3 4" xfId="20568"/>
    <cellStyle name="20% - Accent4 10 3 5" xfId="50107"/>
    <cellStyle name="20% - Accent4 10 4" xfId="11940"/>
    <cellStyle name="20% - Accent4 10 4 2" xfId="36193"/>
    <cellStyle name="20% - Accent4 10 4 3" xfId="22666"/>
    <cellStyle name="20% - Accent4 10 4 4" xfId="52235"/>
    <cellStyle name="20% - Accent4 10 5" xfId="32215"/>
    <cellStyle name="20% - Accent4 10 6" xfId="47747"/>
    <cellStyle name="20% - Accent4 10 7" xfId="17105"/>
    <cellStyle name="20% - Accent4 10 8" xfId="15882"/>
    <cellStyle name="20% - Accent4 10 9" xfId="48339"/>
    <cellStyle name="20% - Accent4 11" xfId="929"/>
    <cellStyle name="20% - Accent4 11 2" xfId="2991"/>
    <cellStyle name="20% - Accent4 11 2 2" xfId="10497"/>
    <cellStyle name="20% - Accent4 11 2 2 2" xfId="14404"/>
    <cellStyle name="20% - Accent4 11 2 2 2 2" xfId="38657"/>
    <cellStyle name="20% - Accent4 11 2 2 2 3" xfId="25130"/>
    <cellStyle name="20% - Accent4 11 2 2 2 4" xfId="54699"/>
    <cellStyle name="20% - Accent4 11 2 2 3" xfId="34750"/>
    <cellStyle name="20% - Accent4 11 2 2 4" xfId="21239"/>
    <cellStyle name="20% - Accent4 11 2 2 5" xfId="50793"/>
    <cellStyle name="20% - Accent4 11 2 3" xfId="12458"/>
    <cellStyle name="20% - Accent4 11 2 3 2" xfId="36711"/>
    <cellStyle name="20% - Accent4 11 2 3 3" xfId="23184"/>
    <cellStyle name="20% - Accent4 11 2 3 4" xfId="52753"/>
    <cellStyle name="20% - Accent4 11 2 4" xfId="32746"/>
    <cellStyle name="20% - Accent4 11 2 5" xfId="17784"/>
    <cellStyle name="20% - Accent4 11 2 6" xfId="48857"/>
    <cellStyle name="20% - Accent4 11 3" xfId="9812"/>
    <cellStyle name="20% - Accent4 11 3 2" xfId="13719"/>
    <cellStyle name="20% - Accent4 11 3 2 2" xfId="37972"/>
    <cellStyle name="20% - Accent4 11 3 2 3" xfId="24445"/>
    <cellStyle name="20% - Accent4 11 3 2 4" xfId="54014"/>
    <cellStyle name="20% - Accent4 11 3 3" xfId="34065"/>
    <cellStyle name="20% - Accent4 11 3 4" xfId="20569"/>
    <cellStyle name="20% - Accent4 11 3 5" xfId="50108"/>
    <cellStyle name="20% - Accent4 11 4" xfId="11941"/>
    <cellStyle name="20% - Accent4 11 4 2" xfId="36194"/>
    <cellStyle name="20% - Accent4 11 4 3" xfId="22667"/>
    <cellStyle name="20% - Accent4 11 4 4" xfId="52236"/>
    <cellStyle name="20% - Accent4 11 5" xfId="32216"/>
    <cellStyle name="20% - Accent4 11 6" xfId="47748"/>
    <cellStyle name="20% - Accent4 11 7" xfId="17106"/>
    <cellStyle name="20% - Accent4 11 8" xfId="15883"/>
    <cellStyle name="20% - Accent4 11 9" xfId="48340"/>
    <cellStyle name="20% - Accent4 12" xfId="930"/>
    <cellStyle name="20% - Accent4 12 2" xfId="2992"/>
    <cellStyle name="20% - Accent4 12 2 2" xfId="10498"/>
    <cellStyle name="20% - Accent4 12 2 2 2" xfId="14405"/>
    <cellStyle name="20% - Accent4 12 2 2 2 2" xfId="38658"/>
    <cellStyle name="20% - Accent4 12 2 2 2 3" xfId="25131"/>
    <cellStyle name="20% - Accent4 12 2 2 2 4" xfId="54700"/>
    <cellStyle name="20% - Accent4 12 2 2 3" xfId="34751"/>
    <cellStyle name="20% - Accent4 12 2 2 4" xfId="21240"/>
    <cellStyle name="20% - Accent4 12 2 2 5" xfId="50794"/>
    <cellStyle name="20% - Accent4 12 2 3" xfId="12459"/>
    <cellStyle name="20% - Accent4 12 2 3 2" xfId="36712"/>
    <cellStyle name="20% - Accent4 12 2 3 3" xfId="23185"/>
    <cellStyle name="20% - Accent4 12 2 3 4" xfId="52754"/>
    <cellStyle name="20% - Accent4 12 2 4" xfId="32747"/>
    <cellStyle name="20% - Accent4 12 2 5" xfId="17785"/>
    <cellStyle name="20% - Accent4 12 2 6" xfId="48858"/>
    <cellStyle name="20% - Accent4 12 3" xfId="9813"/>
    <cellStyle name="20% - Accent4 12 3 2" xfId="13720"/>
    <cellStyle name="20% - Accent4 12 3 2 2" xfId="37973"/>
    <cellStyle name="20% - Accent4 12 3 2 3" xfId="24446"/>
    <cellStyle name="20% - Accent4 12 3 2 4" xfId="54015"/>
    <cellStyle name="20% - Accent4 12 3 3" xfId="34066"/>
    <cellStyle name="20% - Accent4 12 3 4" xfId="20570"/>
    <cellStyle name="20% - Accent4 12 3 5" xfId="50109"/>
    <cellStyle name="20% - Accent4 12 4" xfId="11942"/>
    <cellStyle name="20% - Accent4 12 4 2" xfId="36195"/>
    <cellStyle name="20% - Accent4 12 4 3" xfId="22668"/>
    <cellStyle name="20% - Accent4 12 4 4" xfId="52237"/>
    <cellStyle name="20% - Accent4 12 5" xfId="32217"/>
    <cellStyle name="20% - Accent4 12 6" xfId="16429"/>
    <cellStyle name="20% - Accent4 12 7" xfId="48341"/>
    <cellStyle name="20% - Accent4 13" xfId="931"/>
    <cellStyle name="20% - Accent4 13 2" xfId="2993"/>
    <cellStyle name="20% - Accent4 13 2 2" xfId="10499"/>
    <cellStyle name="20% - Accent4 13 2 2 2" xfId="14406"/>
    <cellStyle name="20% - Accent4 13 2 2 2 2" xfId="38659"/>
    <cellStyle name="20% - Accent4 13 2 2 2 3" xfId="25132"/>
    <cellStyle name="20% - Accent4 13 2 2 2 4" xfId="54701"/>
    <cellStyle name="20% - Accent4 13 2 2 3" xfId="34752"/>
    <cellStyle name="20% - Accent4 13 2 2 4" xfId="21241"/>
    <cellStyle name="20% - Accent4 13 2 2 5" xfId="50795"/>
    <cellStyle name="20% - Accent4 13 2 3" xfId="12460"/>
    <cellStyle name="20% - Accent4 13 2 3 2" xfId="36713"/>
    <cellStyle name="20% - Accent4 13 2 3 3" xfId="23186"/>
    <cellStyle name="20% - Accent4 13 2 3 4" xfId="52755"/>
    <cellStyle name="20% - Accent4 13 2 4" xfId="32748"/>
    <cellStyle name="20% - Accent4 13 2 5" xfId="17786"/>
    <cellStyle name="20% - Accent4 13 2 6" xfId="48859"/>
    <cellStyle name="20% - Accent4 13 3" xfId="9814"/>
    <cellStyle name="20% - Accent4 13 3 2" xfId="13721"/>
    <cellStyle name="20% - Accent4 13 3 2 2" xfId="37974"/>
    <cellStyle name="20% - Accent4 13 3 2 3" xfId="24447"/>
    <cellStyle name="20% - Accent4 13 3 2 4" xfId="54016"/>
    <cellStyle name="20% - Accent4 13 3 3" xfId="34067"/>
    <cellStyle name="20% - Accent4 13 3 4" xfId="20571"/>
    <cellStyle name="20% - Accent4 13 3 5" xfId="50110"/>
    <cellStyle name="20% - Accent4 13 4" xfId="11943"/>
    <cellStyle name="20% - Accent4 13 4 2" xfId="36196"/>
    <cellStyle name="20% - Accent4 13 4 3" xfId="22669"/>
    <cellStyle name="20% - Accent4 13 4 4" xfId="52238"/>
    <cellStyle name="20% - Accent4 13 5" xfId="32218"/>
    <cellStyle name="20% - Accent4 13 6" xfId="17107"/>
    <cellStyle name="20% - Accent4 13 7" xfId="48342"/>
    <cellStyle name="20% - Accent4 14" xfId="932"/>
    <cellStyle name="20% - Accent4 14 2" xfId="2994"/>
    <cellStyle name="20% - Accent4 14 2 2" xfId="10500"/>
    <cellStyle name="20% - Accent4 14 2 2 2" xfId="14407"/>
    <cellStyle name="20% - Accent4 14 2 2 2 2" xfId="38660"/>
    <cellStyle name="20% - Accent4 14 2 2 2 3" xfId="25133"/>
    <cellStyle name="20% - Accent4 14 2 2 2 4" xfId="54702"/>
    <cellStyle name="20% - Accent4 14 2 2 3" xfId="34753"/>
    <cellStyle name="20% - Accent4 14 2 2 4" xfId="21242"/>
    <cellStyle name="20% - Accent4 14 2 2 5" xfId="50796"/>
    <cellStyle name="20% - Accent4 14 2 3" xfId="12461"/>
    <cellStyle name="20% - Accent4 14 2 3 2" xfId="36714"/>
    <cellStyle name="20% - Accent4 14 2 3 3" xfId="23187"/>
    <cellStyle name="20% - Accent4 14 2 3 4" xfId="52756"/>
    <cellStyle name="20% - Accent4 14 2 4" xfId="32749"/>
    <cellStyle name="20% - Accent4 14 2 5" xfId="17787"/>
    <cellStyle name="20% - Accent4 14 2 6" xfId="48860"/>
    <cellStyle name="20% - Accent4 14 3" xfId="9815"/>
    <cellStyle name="20% - Accent4 14 3 2" xfId="13722"/>
    <cellStyle name="20% - Accent4 14 3 2 2" xfId="37975"/>
    <cellStyle name="20% - Accent4 14 3 2 3" xfId="24448"/>
    <cellStyle name="20% - Accent4 14 3 2 4" xfId="54017"/>
    <cellStyle name="20% - Accent4 14 3 3" xfId="34068"/>
    <cellStyle name="20% - Accent4 14 3 4" xfId="20572"/>
    <cellStyle name="20% - Accent4 14 3 5" xfId="50111"/>
    <cellStyle name="20% - Accent4 14 4" xfId="11944"/>
    <cellStyle name="20% - Accent4 14 4 2" xfId="36197"/>
    <cellStyle name="20% - Accent4 14 4 3" xfId="22670"/>
    <cellStyle name="20% - Accent4 14 4 4" xfId="52239"/>
    <cellStyle name="20% - Accent4 14 5" xfId="32219"/>
    <cellStyle name="20% - Accent4 14 6" xfId="17108"/>
    <cellStyle name="20% - Accent4 14 7" xfId="48343"/>
    <cellStyle name="20% - Accent4 15" xfId="1433"/>
    <cellStyle name="20% - Accent4 16" xfId="4868"/>
    <cellStyle name="20% - Accent4 16 2" xfId="11096"/>
    <cellStyle name="20% - Accent4 16 2 2" xfId="15003"/>
    <cellStyle name="20% - Accent4 16 2 2 2" xfId="39256"/>
    <cellStyle name="20% - Accent4 16 2 2 3" xfId="25729"/>
    <cellStyle name="20% - Accent4 16 2 2 4" xfId="55298"/>
    <cellStyle name="20% - Accent4 16 2 3" xfId="35349"/>
    <cellStyle name="20% - Accent4 16 2 4" xfId="21823"/>
    <cellStyle name="20% - Accent4 16 2 5" xfId="51392"/>
    <cellStyle name="20% - Accent4 16 3" xfId="12865"/>
    <cellStyle name="20% - Accent4 16 3 2" xfId="37118"/>
    <cellStyle name="20% - Accent4 16 3 3" xfId="23591"/>
    <cellStyle name="20% - Accent4 16 3 4" xfId="53160"/>
    <cellStyle name="20% - Accent4 16 4" xfId="33180"/>
    <cellStyle name="20% - Accent4 16 5" xfId="18400"/>
    <cellStyle name="20% - Accent4 16 6" xfId="49264"/>
    <cellStyle name="20% - Accent4 17" xfId="4883"/>
    <cellStyle name="20% - Accent4 17 2" xfId="11111"/>
    <cellStyle name="20% - Accent4 17 2 2" xfId="15018"/>
    <cellStyle name="20% - Accent4 17 2 2 2" xfId="39271"/>
    <cellStyle name="20% - Accent4 17 2 2 3" xfId="25744"/>
    <cellStyle name="20% - Accent4 17 2 2 4" xfId="55313"/>
    <cellStyle name="20% - Accent4 17 2 3" xfId="35364"/>
    <cellStyle name="20% - Accent4 17 2 4" xfId="21838"/>
    <cellStyle name="20% - Accent4 17 2 5" xfId="51407"/>
    <cellStyle name="20% - Accent4 17 3" xfId="12880"/>
    <cellStyle name="20% - Accent4 17 3 2" xfId="37133"/>
    <cellStyle name="20% - Accent4 17 3 3" xfId="23606"/>
    <cellStyle name="20% - Accent4 17 3 4" xfId="53175"/>
    <cellStyle name="20% - Accent4 17 4" xfId="33195"/>
    <cellStyle name="20% - Accent4 17 5" xfId="18415"/>
    <cellStyle name="20% - Accent4 17 6" xfId="49279"/>
    <cellStyle name="20% - Accent4 18" xfId="9752"/>
    <cellStyle name="20% - Accent4 18 2" xfId="13659"/>
    <cellStyle name="20% - Accent4 18 2 2" xfId="37912"/>
    <cellStyle name="20% - Accent4 18 2 3" xfId="24385"/>
    <cellStyle name="20% - Accent4 18 2 4" xfId="53954"/>
    <cellStyle name="20% - Accent4 18 3" xfId="34005"/>
    <cellStyle name="20% - Accent4 18 4" xfId="20512"/>
    <cellStyle name="20% - Accent4 18 5" xfId="50048"/>
    <cellStyle name="20% - Accent4 19" xfId="11881"/>
    <cellStyle name="20% - Accent4 19 2" xfId="36134"/>
    <cellStyle name="20% - Accent4 19 3" xfId="22607"/>
    <cellStyle name="20% - Accent4 19 4" xfId="52176"/>
    <cellStyle name="20% - Accent4 2" xfId="107"/>
    <cellStyle name="20% - Accent4 2 10" xfId="26790"/>
    <cellStyle name="20% - Accent4 2 11" xfId="16702"/>
    <cellStyle name="20% - Accent4 2 12" xfId="15515"/>
    <cellStyle name="20% - Accent4 2 13" xfId="47989"/>
    <cellStyle name="20% - Accent4 2 2" xfId="409"/>
    <cellStyle name="20% - Accent4 2 2 10" xfId="48094"/>
    <cellStyle name="20% - Accent4 2 2 2" xfId="664"/>
    <cellStyle name="20% - Accent4 2 2 2 2" xfId="2996"/>
    <cellStyle name="20% - Accent4 2 2 2 2 2" xfId="10502"/>
    <cellStyle name="20% - Accent4 2 2 2 2 2 2" xfId="14409"/>
    <cellStyle name="20% - Accent4 2 2 2 2 2 2 2" xfId="38662"/>
    <cellStyle name="20% - Accent4 2 2 2 2 2 2 3" xfId="25135"/>
    <cellStyle name="20% - Accent4 2 2 2 2 2 2 4" xfId="54704"/>
    <cellStyle name="20% - Accent4 2 2 2 2 2 3" xfId="34755"/>
    <cellStyle name="20% - Accent4 2 2 2 2 2 4" xfId="21244"/>
    <cellStyle name="20% - Accent4 2 2 2 2 2 5" xfId="50798"/>
    <cellStyle name="20% - Accent4 2 2 2 2 3" xfId="12463"/>
    <cellStyle name="20% - Accent4 2 2 2 2 3 2" xfId="36716"/>
    <cellStyle name="20% - Accent4 2 2 2 2 3 3" xfId="23189"/>
    <cellStyle name="20% - Accent4 2 2 2 2 3 4" xfId="52758"/>
    <cellStyle name="20% - Accent4 2 2 2 2 4" xfId="32751"/>
    <cellStyle name="20% - Accent4 2 2 2 2 5" xfId="16347"/>
    <cellStyle name="20% - Accent4 2 2 2 2 6" xfId="48862"/>
    <cellStyle name="20% - Accent4 2 2 2 3" xfId="9670"/>
    <cellStyle name="20% - Accent4 2 2 2 3 2" xfId="13577"/>
    <cellStyle name="20% - Accent4 2 2 2 3 2 2" xfId="37830"/>
    <cellStyle name="20% - Accent4 2 2 2 3 2 3" xfId="24303"/>
    <cellStyle name="20% - Accent4 2 2 2 3 2 4" xfId="53872"/>
    <cellStyle name="20% - Accent4 2 2 2 3 3" xfId="33923"/>
    <cellStyle name="20% - Accent4 2 2 2 3 4" xfId="20430"/>
    <cellStyle name="20% - Accent4 2 2 2 3 5" xfId="49970"/>
    <cellStyle name="20% - Accent4 2 2 2 4" xfId="11803"/>
    <cellStyle name="20% - Accent4 2 2 2 4 2" xfId="36056"/>
    <cellStyle name="20% - Accent4 2 2 2 4 3" xfId="22529"/>
    <cellStyle name="20% - Accent4 2 2 2 4 4" xfId="52098"/>
    <cellStyle name="20% - Accent4 2 2 2 5" xfId="32090"/>
    <cellStyle name="20% - Accent4 2 2 2 6" xfId="26458"/>
    <cellStyle name="20% - Accent4 2 2 2 7" xfId="16965"/>
    <cellStyle name="20% - Accent4 2 2 2 8" xfId="15754"/>
    <cellStyle name="20% - Accent4 2 2 2 9" xfId="48202"/>
    <cellStyle name="20% - Accent4 2 2 3" xfId="934"/>
    <cellStyle name="20% - Accent4 2 2 3 2" xfId="9817"/>
    <cellStyle name="20% - Accent4 2 2 3 2 2" xfId="13724"/>
    <cellStyle name="20% - Accent4 2 2 3 2 2 2" xfId="37977"/>
    <cellStyle name="20% - Accent4 2 2 3 2 2 3" xfId="24450"/>
    <cellStyle name="20% - Accent4 2 2 3 2 2 4" xfId="54019"/>
    <cellStyle name="20% - Accent4 2 2 3 2 3" xfId="34070"/>
    <cellStyle name="20% - Accent4 2 2 3 2 4" xfId="16475"/>
    <cellStyle name="20% - Accent4 2 2 3 2 5" xfId="50113"/>
    <cellStyle name="20% - Accent4 2 2 3 3" xfId="11946"/>
    <cellStyle name="20% - Accent4 2 2 3 3 2" xfId="36199"/>
    <cellStyle name="20% - Accent4 2 2 3 3 3" xfId="22672"/>
    <cellStyle name="20% - Accent4 2 2 3 3 4" xfId="52241"/>
    <cellStyle name="20% - Accent4 2 2 3 4" xfId="32221"/>
    <cellStyle name="20% - Accent4 2 2 3 5" xfId="15885"/>
    <cellStyle name="20% - Accent4 2 2 3 6" xfId="48345"/>
    <cellStyle name="20% - Accent4 2 2 4" xfId="9562"/>
    <cellStyle name="20% - Accent4 2 2 4 2" xfId="13469"/>
    <cellStyle name="20% - Accent4 2 2 4 2 2" xfId="37722"/>
    <cellStyle name="20% - Accent4 2 2 4 2 3" xfId="24195"/>
    <cellStyle name="20% - Accent4 2 2 4 2 4" xfId="53764"/>
    <cellStyle name="20% - Accent4 2 2 4 3" xfId="33815"/>
    <cellStyle name="20% - Accent4 2 2 4 4" xfId="16239"/>
    <cellStyle name="20% - Accent4 2 2 4 5" xfId="49862"/>
    <cellStyle name="20% - Accent4 2 2 5" xfId="11695"/>
    <cellStyle name="20% - Accent4 2 2 5 2" xfId="35948"/>
    <cellStyle name="20% - Accent4 2 2 5 3" xfId="22421"/>
    <cellStyle name="20% - Accent4 2 2 5 4" xfId="51990"/>
    <cellStyle name="20% - Accent4 2 2 6" xfId="31982"/>
    <cellStyle name="20% - Accent4 2 2 7" xfId="26623"/>
    <cellStyle name="20% - Accent4 2 2 8" xfId="16814"/>
    <cellStyle name="20% - Accent4 2 2 9" xfId="15636"/>
    <cellStyle name="20% - Accent4 2 3" xfId="289"/>
    <cellStyle name="20% - Accent4 2 3 10" xfId="48032"/>
    <cellStyle name="20% - Accent4 2 3 2" xfId="2997"/>
    <cellStyle name="20% - Accent4 2 3 2 2" xfId="10503"/>
    <cellStyle name="20% - Accent4 2 3 2 2 2" xfId="14410"/>
    <cellStyle name="20% - Accent4 2 3 2 2 2 2" xfId="38663"/>
    <cellStyle name="20% - Accent4 2 3 2 2 2 3" xfId="25136"/>
    <cellStyle name="20% - Accent4 2 3 2 2 2 4" xfId="54705"/>
    <cellStyle name="20% - Accent4 2 3 2 2 3" xfId="34756"/>
    <cellStyle name="20% - Accent4 2 3 2 2 4" xfId="16476"/>
    <cellStyle name="20% - Accent4 2 3 2 2 5" xfId="50799"/>
    <cellStyle name="20% - Accent4 2 3 2 3" xfId="12464"/>
    <cellStyle name="20% - Accent4 2 3 2 3 2" xfId="36717"/>
    <cellStyle name="20% - Accent4 2 3 2 3 3" xfId="23190"/>
    <cellStyle name="20% - Accent4 2 3 2 3 4" xfId="52759"/>
    <cellStyle name="20% - Accent4 2 3 2 4" xfId="32752"/>
    <cellStyle name="20% - Accent4 2 3 2 5" xfId="15886"/>
    <cellStyle name="20% - Accent4 2 3 2 6" xfId="48863"/>
    <cellStyle name="20% - Accent4 2 3 3" xfId="935"/>
    <cellStyle name="20% - Accent4 2 3 3 2" xfId="9818"/>
    <cellStyle name="20% - Accent4 2 3 3 2 2" xfId="13725"/>
    <cellStyle name="20% - Accent4 2 3 3 2 2 2" xfId="37978"/>
    <cellStyle name="20% - Accent4 2 3 3 2 2 3" xfId="24451"/>
    <cellStyle name="20% - Accent4 2 3 3 2 2 4" xfId="54020"/>
    <cellStyle name="20% - Accent4 2 3 3 2 3" xfId="34071"/>
    <cellStyle name="20% - Accent4 2 3 3 2 4" xfId="20574"/>
    <cellStyle name="20% - Accent4 2 3 3 2 5" xfId="50114"/>
    <cellStyle name="20% - Accent4 2 3 3 3" xfId="11947"/>
    <cellStyle name="20% - Accent4 2 3 3 3 2" xfId="36200"/>
    <cellStyle name="20% - Accent4 2 3 3 3 3" xfId="22673"/>
    <cellStyle name="20% - Accent4 2 3 3 3 4" xfId="52242"/>
    <cellStyle name="20% - Accent4 2 3 3 4" xfId="32222"/>
    <cellStyle name="20% - Accent4 2 3 3 5" xfId="16175"/>
    <cellStyle name="20% - Accent4 2 3 3 6" xfId="48346"/>
    <cellStyle name="20% - Accent4 2 3 4" xfId="9498"/>
    <cellStyle name="20% - Accent4 2 3 4 2" xfId="13405"/>
    <cellStyle name="20% - Accent4 2 3 4 2 2" xfId="37658"/>
    <cellStyle name="20% - Accent4 2 3 4 2 3" xfId="24131"/>
    <cellStyle name="20% - Accent4 2 3 4 2 4" xfId="53700"/>
    <cellStyle name="20% - Accent4 2 3 4 3" xfId="33751"/>
    <cellStyle name="20% - Accent4 2 3 4 4" xfId="20297"/>
    <cellStyle name="20% - Accent4 2 3 4 5" xfId="49800"/>
    <cellStyle name="20% - Accent4 2 3 5" xfId="11633"/>
    <cellStyle name="20% - Accent4 2 3 5 2" xfId="35886"/>
    <cellStyle name="20% - Accent4 2 3 5 3" xfId="22359"/>
    <cellStyle name="20% - Accent4 2 3 5 4" xfId="51928"/>
    <cellStyle name="20% - Accent4 2 3 6" xfId="31920"/>
    <cellStyle name="20% - Accent4 2 3 7" xfId="26733"/>
    <cellStyle name="20% - Accent4 2 3 8" xfId="16750"/>
    <cellStyle name="20% - Accent4 2 3 9" xfId="15566"/>
    <cellStyle name="20% - Accent4 2 4" xfId="531"/>
    <cellStyle name="20% - Accent4 2 4 2" xfId="936"/>
    <cellStyle name="20% - Accent4 2 4 2 2" xfId="17110"/>
    <cellStyle name="20% - Accent4 2 4 2 3" xfId="16288"/>
    <cellStyle name="20% - Accent4 2 4 3" xfId="9611"/>
    <cellStyle name="20% - Accent4 2 4 3 2" xfId="13518"/>
    <cellStyle name="20% - Accent4 2 4 3 2 2" xfId="37771"/>
    <cellStyle name="20% - Accent4 2 4 3 2 3" xfId="24244"/>
    <cellStyle name="20% - Accent4 2 4 3 2 4" xfId="53813"/>
    <cellStyle name="20% - Accent4 2 4 3 3" xfId="33864"/>
    <cellStyle name="20% - Accent4 2 4 3 4" xfId="20371"/>
    <cellStyle name="20% - Accent4 2 4 3 5" xfId="49911"/>
    <cellStyle name="20% - Accent4 2 4 4" xfId="11744"/>
    <cellStyle name="20% - Accent4 2 4 4 2" xfId="35997"/>
    <cellStyle name="20% - Accent4 2 4 4 3" xfId="22470"/>
    <cellStyle name="20% - Accent4 2 4 4 4" xfId="52039"/>
    <cellStyle name="20% - Accent4 2 4 5" xfId="32031"/>
    <cellStyle name="20% - Accent4 2 4 6" xfId="26557"/>
    <cellStyle name="20% - Accent4 2 4 7" xfId="16868"/>
    <cellStyle name="20% - Accent4 2 4 8" xfId="15686"/>
    <cellStyle name="20% - Accent4 2 4 9" xfId="48143"/>
    <cellStyle name="20% - Accent4 2 5" xfId="2995"/>
    <cellStyle name="20% - Accent4 2 5 2" xfId="10501"/>
    <cellStyle name="20% - Accent4 2 5 2 2" xfId="14408"/>
    <cellStyle name="20% - Accent4 2 5 2 2 2" xfId="38661"/>
    <cellStyle name="20% - Accent4 2 5 2 2 3" xfId="25134"/>
    <cellStyle name="20% - Accent4 2 5 2 2 4" xfId="54703"/>
    <cellStyle name="20% - Accent4 2 5 2 3" xfId="34754"/>
    <cellStyle name="20% - Accent4 2 5 2 4" xfId="21243"/>
    <cellStyle name="20% - Accent4 2 5 2 5" xfId="16474"/>
    <cellStyle name="20% - Accent4 2 5 2 6" xfId="50797"/>
    <cellStyle name="20% - Accent4 2 5 3" xfId="12462"/>
    <cellStyle name="20% - Accent4 2 5 3 2" xfId="36715"/>
    <cellStyle name="20% - Accent4 2 5 3 3" xfId="23188"/>
    <cellStyle name="20% - Accent4 2 5 3 4" xfId="52757"/>
    <cellStyle name="20% - Accent4 2 5 4" xfId="32750"/>
    <cellStyle name="20% - Accent4 2 5 5" xfId="47749"/>
    <cellStyle name="20% - Accent4 2 5 6" xfId="17788"/>
    <cellStyle name="20% - Accent4 2 5 7" xfId="15884"/>
    <cellStyle name="20% - Accent4 2 5 8" xfId="48861"/>
    <cellStyle name="20% - Accent4 2 6" xfId="933"/>
    <cellStyle name="20% - Accent4 2 6 2" xfId="9816"/>
    <cellStyle name="20% - Accent4 2 6 2 2" xfId="13723"/>
    <cellStyle name="20% - Accent4 2 6 2 2 2" xfId="37976"/>
    <cellStyle name="20% - Accent4 2 6 2 2 3" xfId="24449"/>
    <cellStyle name="20% - Accent4 2 6 2 2 4" xfId="54018"/>
    <cellStyle name="20% - Accent4 2 6 2 3" xfId="34069"/>
    <cellStyle name="20% - Accent4 2 6 2 4" xfId="20573"/>
    <cellStyle name="20% - Accent4 2 6 2 5" xfId="50112"/>
    <cellStyle name="20% - Accent4 2 6 3" xfId="11945"/>
    <cellStyle name="20% - Accent4 2 6 3 2" xfId="36198"/>
    <cellStyle name="20% - Accent4 2 6 3 3" xfId="22671"/>
    <cellStyle name="20% - Accent4 2 6 3 4" xfId="52240"/>
    <cellStyle name="20% - Accent4 2 6 4" xfId="32220"/>
    <cellStyle name="20% - Accent4 2 6 5" xfId="17109"/>
    <cellStyle name="20% - Accent4 2 6 6" xfId="16130"/>
    <cellStyle name="20% - Accent4 2 6 7" xfId="48344"/>
    <cellStyle name="20% - Accent4 2 7" xfId="9451"/>
    <cellStyle name="20% - Accent4 2 7 2" xfId="13358"/>
    <cellStyle name="20% - Accent4 2 7 2 2" xfId="37611"/>
    <cellStyle name="20% - Accent4 2 7 2 3" xfId="24084"/>
    <cellStyle name="20% - Accent4 2 7 2 4" xfId="53653"/>
    <cellStyle name="20% - Accent4 2 7 3" xfId="33704"/>
    <cellStyle name="20% - Accent4 2 7 4" xfId="20250"/>
    <cellStyle name="20% - Accent4 2 7 5" xfId="49757"/>
    <cellStyle name="20% - Accent4 2 8" xfId="11590"/>
    <cellStyle name="20% - Accent4 2 8 2" xfId="35843"/>
    <cellStyle name="20% - Accent4 2 8 3" xfId="22316"/>
    <cellStyle name="20% - Accent4 2 8 4" xfId="51885"/>
    <cellStyle name="20% - Accent4 2 9" xfId="31877"/>
    <cellStyle name="20% - Accent4 20" xfId="31860"/>
    <cellStyle name="20% - Accent4 21" xfId="15497"/>
    <cellStyle name="20% - Accent4 22" xfId="48280"/>
    <cellStyle name="20% - Accent4 3" xfId="150"/>
    <cellStyle name="20% - Accent4 3 10" xfId="26775"/>
    <cellStyle name="20% - Accent4 3 11" xfId="16720"/>
    <cellStyle name="20% - Accent4 3 12" xfId="15530"/>
    <cellStyle name="20% - Accent4 3 13" xfId="48004"/>
    <cellStyle name="20% - Accent4 3 2" xfId="424"/>
    <cellStyle name="20% - Accent4 3 2 10" xfId="48109"/>
    <cellStyle name="20% - Accent4 3 2 2" xfId="679"/>
    <cellStyle name="20% - Accent4 3 2 2 2" xfId="2999"/>
    <cellStyle name="20% - Accent4 3 2 2 2 2" xfId="10505"/>
    <cellStyle name="20% - Accent4 3 2 2 2 2 2" xfId="14412"/>
    <cellStyle name="20% - Accent4 3 2 2 2 2 2 2" xfId="38665"/>
    <cellStyle name="20% - Accent4 3 2 2 2 2 2 3" xfId="25138"/>
    <cellStyle name="20% - Accent4 3 2 2 2 2 2 4" xfId="54707"/>
    <cellStyle name="20% - Accent4 3 2 2 2 2 3" xfId="34758"/>
    <cellStyle name="20% - Accent4 3 2 2 2 2 4" xfId="21246"/>
    <cellStyle name="20% - Accent4 3 2 2 2 2 5" xfId="50801"/>
    <cellStyle name="20% - Accent4 3 2 2 2 3" xfId="12466"/>
    <cellStyle name="20% - Accent4 3 2 2 2 3 2" xfId="36719"/>
    <cellStyle name="20% - Accent4 3 2 2 2 3 3" xfId="23192"/>
    <cellStyle name="20% - Accent4 3 2 2 2 3 4" xfId="52761"/>
    <cellStyle name="20% - Accent4 3 2 2 2 4" xfId="32754"/>
    <cellStyle name="20% - Accent4 3 2 2 2 5" xfId="16362"/>
    <cellStyle name="20% - Accent4 3 2 2 2 6" xfId="48865"/>
    <cellStyle name="20% - Accent4 3 2 2 3" xfId="9685"/>
    <cellStyle name="20% - Accent4 3 2 2 3 2" xfId="13592"/>
    <cellStyle name="20% - Accent4 3 2 2 3 2 2" xfId="37845"/>
    <cellStyle name="20% - Accent4 3 2 2 3 2 3" xfId="24318"/>
    <cellStyle name="20% - Accent4 3 2 2 3 2 4" xfId="53887"/>
    <cellStyle name="20% - Accent4 3 2 2 3 3" xfId="33938"/>
    <cellStyle name="20% - Accent4 3 2 2 3 4" xfId="20445"/>
    <cellStyle name="20% - Accent4 3 2 2 3 5" xfId="49985"/>
    <cellStyle name="20% - Accent4 3 2 2 4" xfId="11818"/>
    <cellStyle name="20% - Accent4 3 2 2 4 2" xfId="36071"/>
    <cellStyle name="20% - Accent4 3 2 2 4 3" xfId="22544"/>
    <cellStyle name="20% - Accent4 3 2 2 4 4" xfId="52113"/>
    <cellStyle name="20% - Accent4 3 2 2 5" xfId="32105"/>
    <cellStyle name="20% - Accent4 3 2 2 6" xfId="26442"/>
    <cellStyle name="20% - Accent4 3 2 2 7" xfId="16980"/>
    <cellStyle name="20% - Accent4 3 2 2 8" xfId="15769"/>
    <cellStyle name="20% - Accent4 3 2 2 9" xfId="48217"/>
    <cellStyle name="20% - Accent4 3 2 3" xfId="938"/>
    <cellStyle name="20% - Accent4 3 2 3 2" xfId="9820"/>
    <cellStyle name="20% - Accent4 3 2 3 2 2" xfId="13727"/>
    <cellStyle name="20% - Accent4 3 2 3 2 2 2" xfId="37980"/>
    <cellStyle name="20% - Accent4 3 2 3 2 2 3" xfId="24453"/>
    <cellStyle name="20% - Accent4 3 2 3 2 2 4" xfId="54022"/>
    <cellStyle name="20% - Accent4 3 2 3 2 3" xfId="34073"/>
    <cellStyle name="20% - Accent4 3 2 3 2 4" xfId="20576"/>
    <cellStyle name="20% - Accent4 3 2 3 2 5" xfId="16477"/>
    <cellStyle name="20% - Accent4 3 2 3 2 6" xfId="50116"/>
    <cellStyle name="20% - Accent4 3 2 3 3" xfId="11949"/>
    <cellStyle name="20% - Accent4 3 2 3 3 2" xfId="36202"/>
    <cellStyle name="20% - Accent4 3 2 3 3 3" xfId="22675"/>
    <cellStyle name="20% - Accent4 3 2 3 3 4" xfId="52244"/>
    <cellStyle name="20% - Accent4 3 2 3 4" xfId="32224"/>
    <cellStyle name="20% - Accent4 3 2 3 5" xfId="47751"/>
    <cellStyle name="20% - Accent4 3 2 3 6" xfId="17111"/>
    <cellStyle name="20% - Accent4 3 2 3 7" xfId="15888"/>
    <cellStyle name="20% - Accent4 3 2 3 8" xfId="48348"/>
    <cellStyle name="20% - Accent4 3 2 4" xfId="9577"/>
    <cellStyle name="20% - Accent4 3 2 4 2" xfId="13484"/>
    <cellStyle name="20% - Accent4 3 2 4 2 2" xfId="37737"/>
    <cellStyle name="20% - Accent4 3 2 4 2 3" xfId="24210"/>
    <cellStyle name="20% - Accent4 3 2 4 2 4" xfId="53779"/>
    <cellStyle name="20% - Accent4 3 2 4 3" xfId="33830"/>
    <cellStyle name="20% - Accent4 3 2 4 4" xfId="16254"/>
    <cellStyle name="20% - Accent4 3 2 4 5" xfId="49877"/>
    <cellStyle name="20% - Accent4 3 2 5" xfId="11710"/>
    <cellStyle name="20% - Accent4 3 2 5 2" xfId="35963"/>
    <cellStyle name="20% - Accent4 3 2 5 3" xfId="22436"/>
    <cellStyle name="20% - Accent4 3 2 5 4" xfId="52005"/>
    <cellStyle name="20% - Accent4 3 2 6" xfId="31997"/>
    <cellStyle name="20% - Accent4 3 2 7" xfId="26605"/>
    <cellStyle name="20% - Accent4 3 2 8" xfId="16829"/>
    <cellStyle name="20% - Accent4 3 2 9" xfId="15651"/>
    <cellStyle name="20% - Accent4 3 3" xfId="304"/>
    <cellStyle name="20% - Accent4 3 3 10" xfId="48047"/>
    <cellStyle name="20% - Accent4 3 3 2" xfId="3000"/>
    <cellStyle name="20% - Accent4 3 3 2 2" xfId="10506"/>
    <cellStyle name="20% - Accent4 3 3 2 2 2" xfId="14413"/>
    <cellStyle name="20% - Accent4 3 3 2 2 2 2" xfId="38666"/>
    <cellStyle name="20% - Accent4 3 3 2 2 2 3" xfId="25139"/>
    <cellStyle name="20% - Accent4 3 3 2 2 2 4" xfId="54708"/>
    <cellStyle name="20% - Accent4 3 3 2 2 3" xfId="34759"/>
    <cellStyle name="20% - Accent4 3 3 2 2 4" xfId="21247"/>
    <cellStyle name="20% - Accent4 3 3 2 2 5" xfId="16478"/>
    <cellStyle name="20% - Accent4 3 3 2 2 6" xfId="50802"/>
    <cellStyle name="20% - Accent4 3 3 2 3" xfId="12467"/>
    <cellStyle name="20% - Accent4 3 3 2 3 2" xfId="36720"/>
    <cellStyle name="20% - Accent4 3 3 2 3 3" xfId="23193"/>
    <cellStyle name="20% - Accent4 3 3 2 3 4" xfId="52762"/>
    <cellStyle name="20% - Accent4 3 3 2 4" xfId="32755"/>
    <cellStyle name="20% - Accent4 3 3 2 5" xfId="47752"/>
    <cellStyle name="20% - Accent4 3 3 2 6" xfId="17790"/>
    <cellStyle name="20% - Accent4 3 3 2 7" xfId="15889"/>
    <cellStyle name="20% - Accent4 3 3 2 8" xfId="48866"/>
    <cellStyle name="20% - Accent4 3 3 3" xfId="939"/>
    <cellStyle name="20% - Accent4 3 3 3 2" xfId="9821"/>
    <cellStyle name="20% - Accent4 3 3 3 2 2" xfId="13728"/>
    <cellStyle name="20% - Accent4 3 3 3 2 2 2" xfId="37981"/>
    <cellStyle name="20% - Accent4 3 3 3 2 2 3" xfId="24454"/>
    <cellStyle name="20% - Accent4 3 3 3 2 2 4" xfId="54023"/>
    <cellStyle name="20% - Accent4 3 3 3 2 3" xfId="34074"/>
    <cellStyle name="20% - Accent4 3 3 3 2 4" xfId="20577"/>
    <cellStyle name="20% - Accent4 3 3 3 2 5" xfId="50117"/>
    <cellStyle name="20% - Accent4 3 3 3 3" xfId="11950"/>
    <cellStyle name="20% - Accent4 3 3 3 3 2" xfId="36203"/>
    <cellStyle name="20% - Accent4 3 3 3 3 3" xfId="22676"/>
    <cellStyle name="20% - Accent4 3 3 3 3 4" xfId="52245"/>
    <cellStyle name="20% - Accent4 3 3 3 4" xfId="32225"/>
    <cellStyle name="20% - Accent4 3 3 3 5" xfId="16190"/>
    <cellStyle name="20% - Accent4 3 3 3 6" xfId="48349"/>
    <cellStyle name="20% - Accent4 3 3 4" xfId="9513"/>
    <cellStyle name="20% - Accent4 3 3 4 2" xfId="13420"/>
    <cellStyle name="20% - Accent4 3 3 4 2 2" xfId="37673"/>
    <cellStyle name="20% - Accent4 3 3 4 2 3" xfId="24146"/>
    <cellStyle name="20% - Accent4 3 3 4 2 4" xfId="53715"/>
    <cellStyle name="20% - Accent4 3 3 4 3" xfId="33766"/>
    <cellStyle name="20% - Accent4 3 3 4 4" xfId="20312"/>
    <cellStyle name="20% - Accent4 3 3 4 5" xfId="49815"/>
    <cellStyle name="20% - Accent4 3 3 5" xfId="11648"/>
    <cellStyle name="20% - Accent4 3 3 5 2" xfId="35901"/>
    <cellStyle name="20% - Accent4 3 3 5 3" xfId="22374"/>
    <cellStyle name="20% - Accent4 3 3 5 4" xfId="51943"/>
    <cellStyle name="20% - Accent4 3 3 6" xfId="31935"/>
    <cellStyle name="20% - Accent4 3 3 7" xfId="26712"/>
    <cellStyle name="20% - Accent4 3 3 8" xfId="16765"/>
    <cellStyle name="20% - Accent4 3 3 9" xfId="15581"/>
    <cellStyle name="20% - Accent4 3 4" xfId="549"/>
    <cellStyle name="20% - Accent4 3 4 2" xfId="940"/>
    <cellStyle name="20% - Accent4 3 4 2 2" xfId="17112"/>
    <cellStyle name="20% - Accent4 3 4 2 3" xfId="16303"/>
    <cellStyle name="20% - Accent4 3 4 3" xfId="9626"/>
    <cellStyle name="20% - Accent4 3 4 3 2" xfId="13533"/>
    <cellStyle name="20% - Accent4 3 4 3 2 2" xfId="37786"/>
    <cellStyle name="20% - Accent4 3 4 3 2 3" xfId="24259"/>
    <cellStyle name="20% - Accent4 3 4 3 2 4" xfId="53828"/>
    <cellStyle name="20% - Accent4 3 4 3 3" xfId="33879"/>
    <cellStyle name="20% - Accent4 3 4 3 4" xfId="20386"/>
    <cellStyle name="20% - Accent4 3 4 3 5" xfId="49926"/>
    <cellStyle name="20% - Accent4 3 4 4" xfId="11759"/>
    <cellStyle name="20% - Accent4 3 4 4 2" xfId="36012"/>
    <cellStyle name="20% - Accent4 3 4 4 3" xfId="22485"/>
    <cellStyle name="20% - Accent4 3 4 4 4" xfId="52054"/>
    <cellStyle name="20% - Accent4 3 4 5" xfId="32046"/>
    <cellStyle name="20% - Accent4 3 4 6" xfId="26540"/>
    <cellStyle name="20% - Accent4 3 4 7" xfId="16883"/>
    <cellStyle name="20% - Accent4 3 4 8" xfId="15701"/>
    <cellStyle name="20% - Accent4 3 4 9" xfId="48158"/>
    <cellStyle name="20% - Accent4 3 5" xfId="2998"/>
    <cellStyle name="20% - Accent4 3 5 2" xfId="10504"/>
    <cellStyle name="20% - Accent4 3 5 2 2" xfId="14411"/>
    <cellStyle name="20% - Accent4 3 5 2 2 2" xfId="38664"/>
    <cellStyle name="20% - Accent4 3 5 2 2 3" xfId="25137"/>
    <cellStyle name="20% - Accent4 3 5 2 2 4" xfId="54706"/>
    <cellStyle name="20% - Accent4 3 5 2 3" xfId="34757"/>
    <cellStyle name="20% - Accent4 3 5 2 4" xfId="21245"/>
    <cellStyle name="20% - Accent4 3 5 2 5" xfId="50800"/>
    <cellStyle name="20% - Accent4 3 5 3" xfId="12465"/>
    <cellStyle name="20% - Accent4 3 5 3 2" xfId="36718"/>
    <cellStyle name="20% - Accent4 3 5 3 3" xfId="23191"/>
    <cellStyle name="20% - Accent4 3 5 3 4" xfId="52760"/>
    <cellStyle name="20% - Accent4 3 5 4" xfId="32753"/>
    <cellStyle name="20% - Accent4 3 5 5" xfId="47750"/>
    <cellStyle name="20% - Accent4 3 5 6" xfId="17789"/>
    <cellStyle name="20% - Accent4 3 5 7" xfId="15887"/>
    <cellStyle name="20% - Accent4 3 5 8" xfId="48864"/>
    <cellStyle name="20% - Accent4 3 6" xfId="937"/>
    <cellStyle name="20% - Accent4 3 6 2" xfId="9819"/>
    <cellStyle name="20% - Accent4 3 6 2 2" xfId="13726"/>
    <cellStyle name="20% - Accent4 3 6 2 2 2" xfId="37979"/>
    <cellStyle name="20% - Accent4 3 6 2 2 3" xfId="24452"/>
    <cellStyle name="20% - Accent4 3 6 2 2 4" xfId="54021"/>
    <cellStyle name="20% - Accent4 3 6 2 3" xfId="34072"/>
    <cellStyle name="20% - Accent4 3 6 2 4" xfId="20575"/>
    <cellStyle name="20% - Accent4 3 6 2 5" xfId="50115"/>
    <cellStyle name="20% - Accent4 3 6 3" xfId="11948"/>
    <cellStyle name="20% - Accent4 3 6 3 2" xfId="36201"/>
    <cellStyle name="20% - Accent4 3 6 3 3" xfId="22674"/>
    <cellStyle name="20% - Accent4 3 6 3 4" xfId="52243"/>
    <cellStyle name="20% - Accent4 3 6 4" xfId="32223"/>
    <cellStyle name="20% - Accent4 3 6 5" xfId="16145"/>
    <cellStyle name="20% - Accent4 3 6 6" xfId="48347"/>
    <cellStyle name="20% - Accent4 3 7" xfId="9466"/>
    <cellStyle name="20% - Accent4 3 7 2" xfId="13373"/>
    <cellStyle name="20% - Accent4 3 7 2 2" xfId="37626"/>
    <cellStyle name="20% - Accent4 3 7 2 3" xfId="24099"/>
    <cellStyle name="20% - Accent4 3 7 2 4" xfId="53668"/>
    <cellStyle name="20% - Accent4 3 7 3" xfId="33719"/>
    <cellStyle name="20% - Accent4 3 7 4" xfId="20265"/>
    <cellStyle name="20% - Accent4 3 7 5" xfId="49772"/>
    <cellStyle name="20% - Accent4 3 8" xfId="11605"/>
    <cellStyle name="20% - Accent4 3 8 2" xfId="35858"/>
    <cellStyle name="20% - Accent4 3 8 3" xfId="22331"/>
    <cellStyle name="20% - Accent4 3 8 4" xfId="51900"/>
    <cellStyle name="20% - Accent4 3 9" xfId="31892"/>
    <cellStyle name="20% - Accent4 4" xfId="34"/>
    <cellStyle name="20% - Accent4 4 2" xfId="942"/>
    <cellStyle name="20% - Accent4 4 2 2" xfId="16479"/>
    <cellStyle name="20% - Accent4 4 2 3" xfId="17114"/>
    <cellStyle name="20% - Accent4 4 2 4" xfId="15890"/>
    <cellStyle name="20% - Accent4 4 3" xfId="943"/>
    <cellStyle name="20% - Accent4 4 4" xfId="3001"/>
    <cellStyle name="20% - Accent4 4 4 2" xfId="10507"/>
    <cellStyle name="20% - Accent4 4 4 2 2" xfId="14414"/>
    <cellStyle name="20% - Accent4 4 4 2 2 2" xfId="38667"/>
    <cellStyle name="20% - Accent4 4 4 2 2 3" xfId="25140"/>
    <cellStyle name="20% - Accent4 4 4 2 2 4" xfId="54709"/>
    <cellStyle name="20% - Accent4 4 4 2 3" xfId="34760"/>
    <cellStyle name="20% - Accent4 4 4 2 4" xfId="21248"/>
    <cellStyle name="20% - Accent4 4 4 2 5" xfId="50803"/>
    <cellStyle name="20% - Accent4 4 4 3" xfId="12468"/>
    <cellStyle name="20% - Accent4 4 4 3 2" xfId="36721"/>
    <cellStyle name="20% - Accent4 4 4 3 3" xfId="23194"/>
    <cellStyle name="20% - Accent4 4 4 3 4" xfId="52763"/>
    <cellStyle name="20% - Accent4 4 4 4" xfId="32756"/>
    <cellStyle name="20% - Accent4 4 4 5" xfId="17791"/>
    <cellStyle name="20% - Accent4 4 4 6" xfId="48867"/>
    <cellStyle name="20% - Accent4 4 5" xfId="941"/>
    <cellStyle name="20% - Accent4 4 5 2" xfId="9822"/>
    <cellStyle name="20% - Accent4 4 5 2 2" xfId="13729"/>
    <cellStyle name="20% - Accent4 4 5 2 2 2" xfId="37982"/>
    <cellStyle name="20% - Accent4 4 5 2 2 3" xfId="24455"/>
    <cellStyle name="20% - Accent4 4 5 2 2 4" xfId="54024"/>
    <cellStyle name="20% - Accent4 4 5 2 3" xfId="34075"/>
    <cellStyle name="20% - Accent4 4 5 2 4" xfId="20578"/>
    <cellStyle name="20% - Accent4 4 5 2 5" xfId="50118"/>
    <cellStyle name="20% - Accent4 4 5 3" xfId="11951"/>
    <cellStyle name="20% - Accent4 4 5 3 2" xfId="36204"/>
    <cellStyle name="20% - Accent4 4 5 3 3" xfId="22677"/>
    <cellStyle name="20% - Accent4 4 5 3 4" xfId="52246"/>
    <cellStyle name="20% - Accent4 4 5 4" xfId="32226"/>
    <cellStyle name="20% - Accent4 4 5 5" xfId="17113"/>
    <cellStyle name="20% - Accent4 4 5 6" xfId="48350"/>
    <cellStyle name="20% - Accent4 5" xfId="363"/>
    <cellStyle name="20% - Accent4 5 10" xfId="48077"/>
    <cellStyle name="20% - Accent4 5 2" xfId="612"/>
    <cellStyle name="20% - Accent4 5 2 2" xfId="3002"/>
    <cellStyle name="20% - Accent4 5 2 2 2" xfId="10508"/>
    <cellStyle name="20% - Accent4 5 2 2 2 2" xfId="14415"/>
    <cellStyle name="20% - Accent4 5 2 2 2 2 2" xfId="38668"/>
    <cellStyle name="20% - Accent4 5 2 2 2 2 3" xfId="25141"/>
    <cellStyle name="20% - Accent4 5 2 2 2 2 4" xfId="54710"/>
    <cellStyle name="20% - Accent4 5 2 2 2 3" xfId="34761"/>
    <cellStyle name="20% - Accent4 5 2 2 2 4" xfId="21249"/>
    <cellStyle name="20% - Accent4 5 2 2 2 5" xfId="50804"/>
    <cellStyle name="20% - Accent4 5 2 2 3" xfId="12469"/>
    <cellStyle name="20% - Accent4 5 2 2 3 2" xfId="36722"/>
    <cellStyle name="20% - Accent4 5 2 2 3 3" xfId="23195"/>
    <cellStyle name="20% - Accent4 5 2 2 3 4" xfId="52764"/>
    <cellStyle name="20% - Accent4 5 2 2 4" xfId="32757"/>
    <cellStyle name="20% - Accent4 5 2 2 5" xfId="16330"/>
    <cellStyle name="20% - Accent4 5 2 2 6" xfId="48868"/>
    <cellStyle name="20% - Accent4 5 2 3" xfId="9653"/>
    <cellStyle name="20% - Accent4 5 2 3 2" xfId="13560"/>
    <cellStyle name="20% - Accent4 5 2 3 2 2" xfId="37813"/>
    <cellStyle name="20% - Accent4 5 2 3 2 3" xfId="24286"/>
    <cellStyle name="20% - Accent4 5 2 3 2 4" xfId="53855"/>
    <cellStyle name="20% - Accent4 5 2 3 3" xfId="33906"/>
    <cellStyle name="20% - Accent4 5 2 3 4" xfId="20413"/>
    <cellStyle name="20% - Accent4 5 2 3 5" xfId="49953"/>
    <cellStyle name="20% - Accent4 5 2 4" xfId="11786"/>
    <cellStyle name="20% - Accent4 5 2 4 2" xfId="36039"/>
    <cellStyle name="20% - Accent4 5 2 4 3" xfId="22512"/>
    <cellStyle name="20% - Accent4 5 2 4 4" xfId="52081"/>
    <cellStyle name="20% - Accent4 5 2 5" xfId="32073"/>
    <cellStyle name="20% - Accent4 5 2 6" xfId="26490"/>
    <cellStyle name="20% - Accent4 5 2 7" xfId="16934"/>
    <cellStyle name="20% - Accent4 5 2 8" xfId="15732"/>
    <cellStyle name="20% - Accent4 5 2 9" xfId="48185"/>
    <cellStyle name="20% - Accent4 5 3" xfId="944"/>
    <cellStyle name="20% - Accent4 5 3 2" xfId="9823"/>
    <cellStyle name="20% - Accent4 5 3 2 2" xfId="13730"/>
    <cellStyle name="20% - Accent4 5 3 2 2 2" xfId="37983"/>
    <cellStyle name="20% - Accent4 5 3 2 2 3" xfId="24456"/>
    <cellStyle name="20% - Accent4 5 3 2 2 4" xfId="54025"/>
    <cellStyle name="20% - Accent4 5 3 2 3" xfId="34076"/>
    <cellStyle name="20% - Accent4 5 3 2 4" xfId="20579"/>
    <cellStyle name="20% - Accent4 5 3 2 5" xfId="16480"/>
    <cellStyle name="20% - Accent4 5 3 2 6" xfId="50119"/>
    <cellStyle name="20% - Accent4 5 3 3" xfId="11952"/>
    <cellStyle name="20% - Accent4 5 3 3 2" xfId="36205"/>
    <cellStyle name="20% - Accent4 5 3 3 3" xfId="22678"/>
    <cellStyle name="20% - Accent4 5 3 3 4" xfId="52247"/>
    <cellStyle name="20% - Accent4 5 3 4" xfId="32227"/>
    <cellStyle name="20% - Accent4 5 3 5" xfId="47753"/>
    <cellStyle name="20% - Accent4 5 3 6" xfId="17115"/>
    <cellStyle name="20% - Accent4 5 3 7" xfId="15891"/>
    <cellStyle name="20% - Accent4 5 3 8" xfId="48351"/>
    <cellStyle name="20% - Accent4 5 4" xfId="9545"/>
    <cellStyle name="20% - Accent4 5 4 2" xfId="13452"/>
    <cellStyle name="20% - Accent4 5 4 2 2" xfId="37705"/>
    <cellStyle name="20% - Accent4 5 4 2 3" xfId="24178"/>
    <cellStyle name="20% - Accent4 5 4 2 4" xfId="53747"/>
    <cellStyle name="20% - Accent4 5 4 3" xfId="33798"/>
    <cellStyle name="20% - Accent4 5 4 4" xfId="16222"/>
    <cellStyle name="20% - Accent4 5 4 5" xfId="49845"/>
    <cellStyle name="20% - Accent4 5 5" xfId="11678"/>
    <cellStyle name="20% - Accent4 5 5 2" xfId="35931"/>
    <cellStyle name="20% - Accent4 5 5 3" xfId="22404"/>
    <cellStyle name="20% - Accent4 5 5 4" xfId="51973"/>
    <cellStyle name="20% - Accent4 5 6" xfId="31965"/>
    <cellStyle name="20% - Accent4 5 7" xfId="26646"/>
    <cellStyle name="20% - Accent4 5 8" xfId="16797"/>
    <cellStyle name="20% - Accent4 5 9" xfId="15619"/>
    <cellStyle name="20% - Accent4 6" xfId="945"/>
    <cellStyle name="20% - Accent4 6 2" xfId="3003"/>
    <cellStyle name="20% - Accent4 6 2 2" xfId="10509"/>
    <cellStyle name="20% - Accent4 6 2 2 2" xfId="14416"/>
    <cellStyle name="20% - Accent4 6 2 2 2 2" xfId="38669"/>
    <cellStyle name="20% - Accent4 6 2 2 2 3" xfId="25142"/>
    <cellStyle name="20% - Accent4 6 2 2 2 4" xfId="54711"/>
    <cellStyle name="20% - Accent4 6 2 2 3" xfId="34762"/>
    <cellStyle name="20% - Accent4 6 2 2 4" xfId="21250"/>
    <cellStyle name="20% - Accent4 6 2 2 5" xfId="50805"/>
    <cellStyle name="20% - Accent4 6 2 3" xfId="12470"/>
    <cellStyle name="20% - Accent4 6 2 3 2" xfId="36723"/>
    <cellStyle name="20% - Accent4 6 2 3 3" xfId="23196"/>
    <cellStyle name="20% - Accent4 6 2 3 4" xfId="52765"/>
    <cellStyle name="20% - Accent4 6 2 4" xfId="32758"/>
    <cellStyle name="20% - Accent4 6 2 5" xfId="17792"/>
    <cellStyle name="20% - Accent4 6 2 6" xfId="16481"/>
    <cellStyle name="20% - Accent4 6 2 7" xfId="48869"/>
    <cellStyle name="20% - Accent4 6 3" xfId="9824"/>
    <cellStyle name="20% - Accent4 6 3 2" xfId="13731"/>
    <cellStyle name="20% - Accent4 6 3 2 2" xfId="37984"/>
    <cellStyle name="20% - Accent4 6 3 2 3" xfId="24457"/>
    <cellStyle name="20% - Accent4 6 3 2 4" xfId="54026"/>
    <cellStyle name="20% - Accent4 6 3 3" xfId="34077"/>
    <cellStyle name="20% - Accent4 6 3 4" xfId="20580"/>
    <cellStyle name="20% - Accent4 6 3 5" xfId="50120"/>
    <cellStyle name="20% - Accent4 6 4" xfId="11953"/>
    <cellStyle name="20% - Accent4 6 4 2" xfId="36206"/>
    <cellStyle name="20% - Accent4 6 4 3" xfId="22679"/>
    <cellStyle name="20% - Accent4 6 4 4" xfId="52248"/>
    <cellStyle name="20% - Accent4 6 5" xfId="32228"/>
    <cellStyle name="20% - Accent4 6 6" xfId="47754"/>
    <cellStyle name="20% - Accent4 6 7" xfId="17116"/>
    <cellStyle name="20% - Accent4 6 8" xfId="15892"/>
    <cellStyle name="20% - Accent4 6 9" xfId="48352"/>
    <cellStyle name="20% - Accent4 7" xfId="946"/>
    <cellStyle name="20% - Accent4 7 2" xfId="3004"/>
    <cellStyle name="20% - Accent4 7 2 2" xfId="10510"/>
    <cellStyle name="20% - Accent4 7 2 2 2" xfId="14417"/>
    <cellStyle name="20% - Accent4 7 2 2 2 2" xfId="38670"/>
    <cellStyle name="20% - Accent4 7 2 2 2 3" xfId="25143"/>
    <cellStyle name="20% - Accent4 7 2 2 2 4" xfId="54712"/>
    <cellStyle name="20% - Accent4 7 2 2 3" xfId="34763"/>
    <cellStyle name="20% - Accent4 7 2 2 4" xfId="21251"/>
    <cellStyle name="20% - Accent4 7 2 2 5" xfId="50806"/>
    <cellStyle name="20% - Accent4 7 2 3" xfId="12471"/>
    <cellStyle name="20% - Accent4 7 2 3 2" xfId="36724"/>
    <cellStyle name="20% - Accent4 7 2 3 3" xfId="23197"/>
    <cellStyle name="20% - Accent4 7 2 3 4" xfId="52766"/>
    <cellStyle name="20% - Accent4 7 2 4" xfId="32759"/>
    <cellStyle name="20% - Accent4 7 2 5" xfId="17793"/>
    <cellStyle name="20% - Accent4 7 2 6" xfId="16482"/>
    <cellStyle name="20% - Accent4 7 2 7" xfId="48870"/>
    <cellStyle name="20% - Accent4 7 3" xfId="9825"/>
    <cellStyle name="20% - Accent4 7 3 2" xfId="13732"/>
    <cellStyle name="20% - Accent4 7 3 2 2" xfId="37985"/>
    <cellStyle name="20% - Accent4 7 3 2 3" xfId="24458"/>
    <cellStyle name="20% - Accent4 7 3 2 4" xfId="54027"/>
    <cellStyle name="20% - Accent4 7 3 3" xfId="34078"/>
    <cellStyle name="20% - Accent4 7 3 4" xfId="20581"/>
    <cellStyle name="20% - Accent4 7 3 5" xfId="50121"/>
    <cellStyle name="20% - Accent4 7 4" xfId="11954"/>
    <cellStyle name="20% - Accent4 7 4 2" xfId="36207"/>
    <cellStyle name="20% - Accent4 7 4 3" xfId="22680"/>
    <cellStyle name="20% - Accent4 7 4 4" xfId="52249"/>
    <cellStyle name="20% - Accent4 7 5" xfId="32229"/>
    <cellStyle name="20% - Accent4 7 6" xfId="47755"/>
    <cellStyle name="20% - Accent4 7 7" xfId="17117"/>
    <cellStyle name="20% - Accent4 7 8" xfId="15893"/>
    <cellStyle name="20% - Accent4 7 9" xfId="48353"/>
    <cellStyle name="20% - Accent4 8" xfId="947"/>
    <cellStyle name="20% - Accent4 8 2" xfId="3005"/>
    <cellStyle name="20% - Accent4 8 2 2" xfId="10511"/>
    <cellStyle name="20% - Accent4 8 2 2 2" xfId="14418"/>
    <cellStyle name="20% - Accent4 8 2 2 2 2" xfId="38671"/>
    <cellStyle name="20% - Accent4 8 2 2 2 3" xfId="25144"/>
    <cellStyle name="20% - Accent4 8 2 2 2 4" xfId="54713"/>
    <cellStyle name="20% - Accent4 8 2 2 3" xfId="34764"/>
    <cellStyle name="20% - Accent4 8 2 2 4" xfId="21252"/>
    <cellStyle name="20% - Accent4 8 2 2 5" xfId="50807"/>
    <cellStyle name="20% - Accent4 8 2 3" xfId="12472"/>
    <cellStyle name="20% - Accent4 8 2 3 2" xfId="36725"/>
    <cellStyle name="20% - Accent4 8 2 3 3" xfId="23198"/>
    <cellStyle name="20% - Accent4 8 2 3 4" xfId="52767"/>
    <cellStyle name="20% - Accent4 8 2 4" xfId="32760"/>
    <cellStyle name="20% - Accent4 8 2 5" xfId="17794"/>
    <cellStyle name="20% - Accent4 8 2 6" xfId="16483"/>
    <cellStyle name="20% - Accent4 8 2 7" xfId="48871"/>
    <cellStyle name="20% - Accent4 8 3" xfId="9826"/>
    <cellStyle name="20% - Accent4 8 3 2" xfId="13733"/>
    <cellStyle name="20% - Accent4 8 3 2 2" xfId="37986"/>
    <cellStyle name="20% - Accent4 8 3 2 3" xfId="24459"/>
    <cellStyle name="20% - Accent4 8 3 2 4" xfId="54028"/>
    <cellStyle name="20% - Accent4 8 3 3" xfId="34079"/>
    <cellStyle name="20% - Accent4 8 3 4" xfId="20582"/>
    <cellStyle name="20% - Accent4 8 3 5" xfId="50122"/>
    <cellStyle name="20% - Accent4 8 4" xfId="11955"/>
    <cellStyle name="20% - Accent4 8 4 2" xfId="36208"/>
    <cellStyle name="20% - Accent4 8 4 3" xfId="22681"/>
    <cellStyle name="20% - Accent4 8 4 4" xfId="52250"/>
    <cellStyle name="20% - Accent4 8 5" xfId="32230"/>
    <cellStyle name="20% - Accent4 8 6" xfId="47756"/>
    <cellStyle name="20% - Accent4 8 7" xfId="17118"/>
    <cellStyle name="20% - Accent4 8 8" xfId="15894"/>
    <cellStyle name="20% - Accent4 8 9" xfId="48354"/>
    <cellStyle name="20% - Accent4 9" xfId="948"/>
    <cellStyle name="20% - Accent4 9 2" xfId="3006"/>
    <cellStyle name="20% - Accent4 9 2 2" xfId="10512"/>
    <cellStyle name="20% - Accent4 9 2 2 2" xfId="14419"/>
    <cellStyle name="20% - Accent4 9 2 2 2 2" xfId="38672"/>
    <cellStyle name="20% - Accent4 9 2 2 2 3" xfId="25145"/>
    <cellStyle name="20% - Accent4 9 2 2 2 4" xfId="54714"/>
    <cellStyle name="20% - Accent4 9 2 2 3" xfId="34765"/>
    <cellStyle name="20% - Accent4 9 2 2 4" xfId="21253"/>
    <cellStyle name="20% - Accent4 9 2 2 5" xfId="50808"/>
    <cellStyle name="20% - Accent4 9 2 3" xfId="12473"/>
    <cellStyle name="20% - Accent4 9 2 3 2" xfId="36726"/>
    <cellStyle name="20% - Accent4 9 2 3 3" xfId="23199"/>
    <cellStyle name="20% - Accent4 9 2 3 4" xfId="52768"/>
    <cellStyle name="20% - Accent4 9 2 4" xfId="32761"/>
    <cellStyle name="20% - Accent4 9 2 5" xfId="17795"/>
    <cellStyle name="20% - Accent4 9 2 6" xfId="16484"/>
    <cellStyle name="20% - Accent4 9 2 7" xfId="48872"/>
    <cellStyle name="20% - Accent4 9 3" xfId="9827"/>
    <cellStyle name="20% - Accent4 9 3 2" xfId="13734"/>
    <cellStyle name="20% - Accent4 9 3 2 2" xfId="37987"/>
    <cellStyle name="20% - Accent4 9 3 2 3" xfId="24460"/>
    <cellStyle name="20% - Accent4 9 3 2 4" xfId="54029"/>
    <cellStyle name="20% - Accent4 9 3 3" xfId="34080"/>
    <cellStyle name="20% - Accent4 9 3 4" xfId="20583"/>
    <cellStyle name="20% - Accent4 9 3 5" xfId="50123"/>
    <cellStyle name="20% - Accent4 9 4" xfId="11956"/>
    <cellStyle name="20% - Accent4 9 4 2" xfId="36209"/>
    <cellStyle name="20% - Accent4 9 4 3" xfId="22682"/>
    <cellStyle name="20% - Accent4 9 4 4" xfId="52251"/>
    <cellStyle name="20% - Accent4 9 5" xfId="32231"/>
    <cellStyle name="20% - Accent4 9 6" xfId="47757"/>
    <cellStyle name="20% - Accent4 9 7" xfId="17119"/>
    <cellStyle name="20% - Accent4 9 8" xfId="15895"/>
    <cellStyle name="20% - Accent4 9 9" xfId="48355"/>
    <cellStyle name="20% - Accent5" xfId="855" builtinId="46" customBuiltin="1"/>
    <cellStyle name="20% - Accent5 10" xfId="949"/>
    <cellStyle name="20% - Accent5 10 2" xfId="3007"/>
    <cellStyle name="20% - Accent5 10 2 2" xfId="10513"/>
    <cellStyle name="20% - Accent5 10 2 2 2" xfId="14420"/>
    <cellStyle name="20% - Accent5 10 2 2 2 2" xfId="38673"/>
    <cellStyle name="20% - Accent5 10 2 2 2 3" xfId="25146"/>
    <cellStyle name="20% - Accent5 10 2 2 2 4" xfId="54715"/>
    <cellStyle name="20% - Accent5 10 2 2 3" xfId="34766"/>
    <cellStyle name="20% - Accent5 10 2 2 4" xfId="21254"/>
    <cellStyle name="20% - Accent5 10 2 2 5" xfId="50809"/>
    <cellStyle name="20% - Accent5 10 2 3" xfId="12474"/>
    <cellStyle name="20% - Accent5 10 2 3 2" xfId="36727"/>
    <cellStyle name="20% - Accent5 10 2 3 3" xfId="23200"/>
    <cellStyle name="20% - Accent5 10 2 3 4" xfId="52769"/>
    <cellStyle name="20% - Accent5 10 2 4" xfId="32762"/>
    <cellStyle name="20% - Accent5 10 2 5" xfId="17796"/>
    <cellStyle name="20% - Accent5 10 2 6" xfId="16485"/>
    <cellStyle name="20% - Accent5 10 2 7" xfId="48873"/>
    <cellStyle name="20% - Accent5 10 3" xfId="9828"/>
    <cellStyle name="20% - Accent5 10 3 2" xfId="13735"/>
    <cellStyle name="20% - Accent5 10 3 2 2" xfId="37988"/>
    <cellStyle name="20% - Accent5 10 3 2 3" xfId="24461"/>
    <cellStyle name="20% - Accent5 10 3 2 4" xfId="54030"/>
    <cellStyle name="20% - Accent5 10 3 3" xfId="34081"/>
    <cellStyle name="20% - Accent5 10 3 4" xfId="20584"/>
    <cellStyle name="20% - Accent5 10 3 5" xfId="50124"/>
    <cellStyle name="20% - Accent5 10 4" xfId="11957"/>
    <cellStyle name="20% - Accent5 10 4 2" xfId="36210"/>
    <cellStyle name="20% - Accent5 10 4 3" xfId="22683"/>
    <cellStyle name="20% - Accent5 10 4 4" xfId="52252"/>
    <cellStyle name="20% - Accent5 10 5" xfId="32232"/>
    <cellStyle name="20% - Accent5 10 6" xfId="47758"/>
    <cellStyle name="20% - Accent5 10 7" xfId="17120"/>
    <cellStyle name="20% - Accent5 10 8" xfId="15896"/>
    <cellStyle name="20% - Accent5 10 9" xfId="48356"/>
    <cellStyle name="20% - Accent5 11" xfId="950"/>
    <cellStyle name="20% - Accent5 11 2" xfId="3008"/>
    <cellStyle name="20% - Accent5 11 2 2" xfId="10514"/>
    <cellStyle name="20% - Accent5 11 2 2 2" xfId="14421"/>
    <cellStyle name="20% - Accent5 11 2 2 2 2" xfId="38674"/>
    <cellStyle name="20% - Accent5 11 2 2 2 3" xfId="25147"/>
    <cellStyle name="20% - Accent5 11 2 2 2 4" xfId="54716"/>
    <cellStyle name="20% - Accent5 11 2 2 3" xfId="34767"/>
    <cellStyle name="20% - Accent5 11 2 2 4" xfId="21255"/>
    <cellStyle name="20% - Accent5 11 2 2 5" xfId="50810"/>
    <cellStyle name="20% - Accent5 11 2 3" xfId="12475"/>
    <cellStyle name="20% - Accent5 11 2 3 2" xfId="36728"/>
    <cellStyle name="20% - Accent5 11 2 3 3" xfId="23201"/>
    <cellStyle name="20% - Accent5 11 2 3 4" xfId="52770"/>
    <cellStyle name="20% - Accent5 11 2 4" xfId="32763"/>
    <cellStyle name="20% - Accent5 11 2 5" xfId="17797"/>
    <cellStyle name="20% - Accent5 11 2 6" xfId="48874"/>
    <cellStyle name="20% - Accent5 11 3" xfId="9829"/>
    <cellStyle name="20% - Accent5 11 3 2" xfId="13736"/>
    <cellStyle name="20% - Accent5 11 3 2 2" xfId="37989"/>
    <cellStyle name="20% - Accent5 11 3 2 3" xfId="24462"/>
    <cellStyle name="20% - Accent5 11 3 2 4" xfId="54031"/>
    <cellStyle name="20% - Accent5 11 3 3" xfId="34082"/>
    <cellStyle name="20% - Accent5 11 3 4" xfId="20585"/>
    <cellStyle name="20% - Accent5 11 3 5" xfId="50125"/>
    <cellStyle name="20% - Accent5 11 4" xfId="11958"/>
    <cellStyle name="20% - Accent5 11 4 2" xfId="36211"/>
    <cellStyle name="20% - Accent5 11 4 3" xfId="22684"/>
    <cellStyle name="20% - Accent5 11 4 4" xfId="52253"/>
    <cellStyle name="20% - Accent5 11 5" xfId="32233"/>
    <cellStyle name="20% - Accent5 11 6" xfId="47759"/>
    <cellStyle name="20% - Accent5 11 7" xfId="17121"/>
    <cellStyle name="20% - Accent5 11 8" xfId="15897"/>
    <cellStyle name="20% - Accent5 11 9" xfId="48357"/>
    <cellStyle name="20% - Accent5 12" xfId="951"/>
    <cellStyle name="20% - Accent5 12 2" xfId="3009"/>
    <cellStyle name="20% - Accent5 12 2 2" xfId="10515"/>
    <cellStyle name="20% - Accent5 12 2 2 2" xfId="14422"/>
    <cellStyle name="20% - Accent5 12 2 2 2 2" xfId="38675"/>
    <cellStyle name="20% - Accent5 12 2 2 2 3" xfId="25148"/>
    <cellStyle name="20% - Accent5 12 2 2 2 4" xfId="54717"/>
    <cellStyle name="20% - Accent5 12 2 2 3" xfId="34768"/>
    <cellStyle name="20% - Accent5 12 2 2 4" xfId="21256"/>
    <cellStyle name="20% - Accent5 12 2 2 5" xfId="50811"/>
    <cellStyle name="20% - Accent5 12 2 3" xfId="12476"/>
    <cellStyle name="20% - Accent5 12 2 3 2" xfId="36729"/>
    <cellStyle name="20% - Accent5 12 2 3 3" xfId="23202"/>
    <cellStyle name="20% - Accent5 12 2 3 4" xfId="52771"/>
    <cellStyle name="20% - Accent5 12 2 4" xfId="32764"/>
    <cellStyle name="20% - Accent5 12 2 5" xfId="17798"/>
    <cellStyle name="20% - Accent5 12 2 6" xfId="48875"/>
    <cellStyle name="20% - Accent5 12 3" xfId="9830"/>
    <cellStyle name="20% - Accent5 12 3 2" xfId="13737"/>
    <cellStyle name="20% - Accent5 12 3 2 2" xfId="37990"/>
    <cellStyle name="20% - Accent5 12 3 2 3" xfId="24463"/>
    <cellStyle name="20% - Accent5 12 3 2 4" xfId="54032"/>
    <cellStyle name="20% - Accent5 12 3 3" xfId="34083"/>
    <cellStyle name="20% - Accent5 12 3 4" xfId="20586"/>
    <cellStyle name="20% - Accent5 12 3 5" xfId="50126"/>
    <cellStyle name="20% - Accent5 12 4" xfId="11959"/>
    <cellStyle name="20% - Accent5 12 4 2" xfId="36212"/>
    <cellStyle name="20% - Accent5 12 4 3" xfId="22685"/>
    <cellStyle name="20% - Accent5 12 4 4" xfId="52254"/>
    <cellStyle name="20% - Accent5 12 5" xfId="32234"/>
    <cellStyle name="20% - Accent5 12 6" xfId="16431"/>
    <cellStyle name="20% - Accent5 12 7" xfId="48358"/>
    <cellStyle name="20% - Accent5 13" xfId="952"/>
    <cellStyle name="20% - Accent5 13 2" xfId="3010"/>
    <cellStyle name="20% - Accent5 13 2 2" xfId="10516"/>
    <cellStyle name="20% - Accent5 13 2 2 2" xfId="14423"/>
    <cellStyle name="20% - Accent5 13 2 2 2 2" xfId="38676"/>
    <cellStyle name="20% - Accent5 13 2 2 2 3" xfId="25149"/>
    <cellStyle name="20% - Accent5 13 2 2 2 4" xfId="54718"/>
    <cellStyle name="20% - Accent5 13 2 2 3" xfId="34769"/>
    <cellStyle name="20% - Accent5 13 2 2 4" xfId="21257"/>
    <cellStyle name="20% - Accent5 13 2 2 5" xfId="50812"/>
    <cellStyle name="20% - Accent5 13 2 3" xfId="12477"/>
    <cellStyle name="20% - Accent5 13 2 3 2" xfId="36730"/>
    <cellStyle name="20% - Accent5 13 2 3 3" xfId="23203"/>
    <cellStyle name="20% - Accent5 13 2 3 4" xfId="52772"/>
    <cellStyle name="20% - Accent5 13 2 4" xfId="32765"/>
    <cellStyle name="20% - Accent5 13 2 5" xfId="17799"/>
    <cellStyle name="20% - Accent5 13 2 6" xfId="48876"/>
    <cellStyle name="20% - Accent5 13 3" xfId="9831"/>
    <cellStyle name="20% - Accent5 13 3 2" xfId="13738"/>
    <cellStyle name="20% - Accent5 13 3 2 2" xfId="37991"/>
    <cellStyle name="20% - Accent5 13 3 2 3" xfId="24464"/>
    <cellStyle name="20% - Accent5 13 3 2 4" xfId="54033"/>
    <cellStyle name="20% - Accent5 13 3 3" xfId="34084"/>
    <cellStyle name="20% - Accent5 13 3 4" xfId="20587"/>
    <cellStyle name="20% - Accent5 13 3 5" xfId="50127"/>
    <cellStyle name="20% - Accent5 13 4" xfId="11960"/>
    <cellStyle name="20% - Accent5 13 4 2" xfId="36213"/>
    <cellStyle name="20% - Accent5 13 4 3" xfId="22686"/>
    <cellStyle name="20% - Accent5 13 4 4" xfId="52255"/>
    <cellStyle name="20% - Accent5 13 5" xfId="32235"/>
    <cellStyle name="20% - Accent5 13 6" xfId="17122"/>
    <cellStyle name="20% - Accent5 13 7" xfId="48359"/>
    <cellStyle name="20% - Accent5 14" xfId="953"/>
    <cellStyle name="20% - Accent5 14 2" xfId="3011"/>
    <cellStyle name="20% - Accent5 14 2 2" xfId="10517"/>
    <cellStyle name="20% - Accent5 14 2 2 2" xfId="14424"/>
    <cellStyle name="20% - Accent5 14 2 2 2 2" xfId="38677"/>
    <cellStyle name="20% - Accent5 14 2 2 2 3" xfId="25150"/>
    <cellStyle name="20% - Accent5 14 2 2 2 4" xfId="54719"/>
    <cellStyle name="20% - Accent5 14 2 2 3" xfId="34770"/>
    <cellStyle name="20% - Accent5 14 2 2 4" xfId="21258"/>
    <cellStyle name="20% - Accent5 14 2 2 5" xfId="50813"/>
    <cellStyle name="20% - Accent5 14 2 3" xfId="12478"/>
    <cellStyle name="20% - Accent5 14 2 3 2" xfId="36731"/>
    <cellStyle name="20% - Accent5 14 2 3 3" xfId="23204"/>
    <cellStyle name="20% - Accent5 14 2 3 4" xfId="52773"/>
    <cellStyle name="20% - Accent5 14 2 4" xfId="32766"/>
    <cellStyle name="20% - Accent5 14 2 5" xfId="17800"/>
    <cellStyle name="20% - Accent5 14 2 6" xfId="48877"/>
    <cellStyle name="20% - Accent5 14 3" xfId="9832"/>
    <cellStyle name="20% - Accent5 14 3 2" xfId="13739"/>
    <cellStyle name="20% - Accent5 14 3 2 2" xfId="37992"/>
    <cellStyle name="20% - Accent5 14 3 2 3" xfId="24465"/>
    <cellStyle name="20% - Accent5 14 3 2 4" xfId="54034"/>
    <cellStyle name="20% - Accent5 14 3 3" xfId="34085"/>
    <cellStyle name="20% - Accent5 14 3 4" xfId="20588"/>
    <cellStyle name="20% - Accent5 14 3 5" xfId="50128"/>
    <cellStyle name="20% - Accent5 14 4" xfId="11961"/>
    <cellStyle name="20% - Accent5 14 4 2" xfId="36214"/>
    <cellStyle name="20% - Accent5 14 4 3" xfId="22687"/>
    <cellStyle name="20% - Accent5 14 4 4" xfId="52256"/>
    <cellStyle name="20% - Accent5 14 5" xfId="32236"/>
    <cellStyle name="20% - Accent5 14 6" xfId="17123"/>
    <cellStyle name="20% - Accent5 14 7" xfId="48360"/>
    <cellStyle name="20% - Accent5 15" xfId="1437"/>
    <cellStyle name="20% - Accent5 16" xfId="4870"/>
    <cellStyle name="20% - Accent5 16 2" xfId="11098"/>
    <cellStyle name="20% - Accent5 16 2 2" xfId="15005"/>
    <cellStyle name="20% - Accent5 16 2 2 2" xfId="39258"/>
    <cellStyle name="20% - Accent5 16 2 2 3" xfId="25731"/>
    <cellStyle name="20% - Accent5 16 2 2 4" xfId="55300"/>
    <cellStyle name="20% - Accent5 16 2 3" xfId="35351"/>
    <cellStyle name="20% - Accent5 16 2 4" xfId="21825"/>
    <cellStyle name="20% - Accent5 16 2 5" xfId="51394"/>
    <cellStyle name="20% - Accent5 16 3" xfId="12867"/>
    <cellStyle name="20% - Accent5 16 3 2" xfId="37120"/>
    <cellStyle name="20% - Accent5 16 3 3" xfId="23593"/>
    <cellStyle name="20% - Accent5 16 3 4" xfId="53162"/>
    <cellStyle name="20% - Accent5 16 4" xfId="33182"/>
    <cellStyle name="20% - Accent5 16 5" xfId="18402"/>
    <cellStyle name="20% - Accent5 16 6" xfId="49266"/>
    <cellStyle name="20% - Accent5 17" xfId="4885"/>
    <cellStyle name="20% - Accent5 17 2" xfId="11113"/>
    <cellStyle name="20% - Accent5 17 2 2" xfId="15020"/>
    <cellStyle name="20% - Accent5 17 2 2 2" xfId="39273"/>
    <cellStyle name="20% - Accent5 17 2 2 3" xfId="25746"/>
    <cellStyle name="20% - Accent5 17 2 2 4" xfId="55315"/>
    <cellStyle name="20% - Accent5 17 2 3" xfId="35366"/>
    <cellStyle name="20% - Accent5 17 2 4" xfId="21840"/>
    <cellStyle name="20% - Accent5 17 2 5" xfId="51409"/>
    <cellStyle name="20% - Accent5 17 3" xfId="12882"/>
    <cellStyle name="20% - Accent5 17 3 2" xfId="37135"/>
    <cellStyle name="20% - Accent5 17 3 3" xfId="23608"/>
    <cellStyle name="20% - Accent5 17 3 4" xfId="53177"/>
    <cellStyle name="20% - Accent5 17 4" xfId="33197"/>
    <cellStyle name="20% - Accent5 17 5" xfId="18417"/>
    <cellStyle name="20% - Accent5 17 6" xfId="49281"/>
    <cellStyle name="20% - Accent5 18" xfId="9754"/>
    <cellStyle name="20% - Accent5 18 2" xfId="13661"/>
    <cellStyle name="20% - Accent5 18 2 2" xfId="37914"/>
    <cellStyle name="20% - Accent5 18 2 3" xfId="24387"/>
    <cellStyle name="20% - Accent5 18 2 4" xfId="53956"/>
    <cellStyle name="20% - Accent5 18 3" xfId="34007"/>
    <cellStyle name="20% - Accent5 18 4" xfId="20514"/>
    <cellStyle name="20% - Accent5 18 5" xfId="50050"/>
    <cellStyle name="20% - Accent5 19" xfId="11883"/>
    <cellStyle name="20% - Accent5 19 2" xfId="36136"/>
    <cellStyle name="20% - Accent5 19 3" xfId="22609"/>
    <cellStyle name="20% - Accent5 19 4" xfId="52178"/>
    <cellStyle name="20% - Accent5 2" xfId="111"/>
    <cellStyle name="20% - Accent5 2 10" xfId="26788"/>
    <cellStyle name="20% - Accent5 2 11" xfId="16704"/>
    <cellStyle name="20% - Accent5 2 12" xfId="15517"/>
    <cellStyle name="20% - Accent5 2 13" xfId="47991"/>
    <cellStyle name="20% - Accent5 2 2" xfId="411"/>
    <cellStyle name="20% - Accent5 2 2 10" xfId="48096"/>
    <cellStyle name="20% - Accent5 2 2 2" xfId="666"/>
    <cellStyle name="20% - Accent5 2 2 2 2" xfId="3013"/>
    <cellStyle name="20% - Accent5 2 2 2 2 2" xfId="10519"/>
    <cellStyle name="20% - Accent5 2 2 2 2 2 2" xfId="14426"/>
    <cellStyle name="20% - Accent5 2 2 2 2 2 2 2" xfId="38679"/>
    <cellStyle name="20% - Accent5 2 2 2 2 2 2 3" xfId="25152"/>
    <cellStyle name="20% - Accent5 2 2 2 2 2 2 4" xfId="54721"/>
    <cellStyle name="20% - Accent5 2 2 2 2 2 3" xfId="34772"/>
    <cellStyle name="20% - Accent5 2 2 2 2 2 4" xfId="21260"/>
    <cellStyle name="20% - Accent5 2 2 2 2 2 5" xfId="50815"/>
    <cellStyle name="20% - Accent5 2 2 2 2 3" xfId="12480"/>
    <cellStyle name="20% - Accent5 2 2 2 2 3 2" xfId="36733"/>
    <cellStyle name="20% - Accent5 2 2 2 2 3 3" xfId="23206"/>
    <cellStyle name="20% - Accent5 2 2 2 2 3 4" xfId="52775"/>
    <cellStyle name="20% - Accent5 2 2 2 2 4" xfId="32768"/>
    <cellStyle name="20% - Accent5 2 2 2 2 5" xfId="16349"/>
    <cellStyle name="20% - Accent5 2 2 2 2 6" xfId="48879"/>
    <cellStyle name="20% - Accent5 2 2 2 3" xfId="9672"/>
    <cellStyle name="20% - Accent5 2 2 2 3 2" xfId="13579"/>
    <cellStyle name="20% - Accent5 2 2 2 3 2 2" xfId="37832"/>
    <cellStyle name="20% - Accent5 2 2 2 3 2 3" xfId="24305"/>
    <cellStyle name="20% - Accent5 2 2 2 3 2 4" xfId="53874"/>
    <cellStyle name="20% - Accent5 2 2 2 3 3" xfId="33925"/>
    <cellStyle name="20% - Accent5 2 2 2 3 4" xfId="20432"/>
    <cellStyle name="20% - Accent5 2 2 2 3 5" xfId="49972"/>
    <cellStyle name="20% - Accent5 2 2 2 4" xfId="11805"/>
    <cellStyle name="20% - Accent5 2 2 2 4 2" xfId="36058"/>
    <cellStyle name="20% - Accent5 2 2 2 4 3" xfId="22531"/>
    <cellStyle name="20% - Accent5 2 2 2 4 4" xfId="52100"/>
    <cellStyle name="20% - Accent5 2 2 2 5" xfId="32092"/>
    <cellStyle name="20% - Accent5 2 2 2 6" xfId="26456"/>
    <cellStyle name="20% - Accent5 2 2 2 7" xfId="16967"/>
    <cellStyle name="20% - Accent5 2 2 2 8" xfId="15756"/>
    <cellStyle name="20% - Accent5 2 2 2 9" xfId="48204"/>
    <cellStyle name="20% - Accent5 2 2 3" xfId="955"/>
    <cellStyle name="20% - Accent5 2 2 3 2" xfId="9834"/>
    <cellStyle name="20% - Accent5 2 2 3 2 2" xfId="13741"/>
    <cellStyle name="20% - Accent5 2 2 3 2 2 2" xfId="37994"/>
    <cellStyle name="20% - Accent5 2 2 3 2 2 3" xfId="24467"/>
    <cellStyle name="20% - Accent5 2 2 3 2 2 4" xfId="54036"/>
    <cellStyle name="20% - Accent5 2 2 3 2 3" xfId="34087"/>
    <cellStyle name="20% - Accent5 2 2 3 2 4" xfId="16487"/>
    <cellStyle name="20% - Accent5 2 2 3 2 5" xfId="50130"/>
    <cellStyle name="20% - Accent5 2 2 3 3" xfId="11963"/>
    <cellStyle name="20% - Accent5 2 2 3 3 2" xfId="36216"/>
    <cellStyle name="20% - Accent5 2 2 3 3 3" xfId="22689"/>
    <cellStyle name="20% - Accent5 2 2 3 3 4" xfId="52258"/>
    <cellStyle name="20% - Accent5 2 2 3 4" xfId="32238"/>
    <cellStyle name="20% - Accent5 2 2 3 5" xfId="15899"/>
    <cellStyle name="20% - Accent5 2 2 3 6" xfId="48362"/>
    <cellStyle name="20% - Accent5 2 2 4" xfId="9564"/>
    <cellStyle name="20% - Accent5 2 2 4 2" xfId="13471"/>
    <cellStyle name="20% - Accent5 2 2 4 2 2" xfId="37724"/>
    <cellStyle name="20% - Accent5 2 2 4 2 3" xfId="24197"/>
    <cellStyle name="20% - Accent5 2 2 4 2 4" xfId="53766"/>
    <cellStyle name="20% - Accent5 2 2 4 3" xfId="33817"/>
    <cellStyle name="20% - Accent5 2 2 4 4" xfId="16241"/>
    <cellStyle name="20% - Accent5 2 2 4 5" xfId="49864"/>
    <cellStyle name="20% - Accent5 2 2 5" xfId="11697"/>
    <cellStyle name="20% - Accent5 2 2 5 2" xfId="35950"/>
    <cellStyle name="20% - Accent5 2 2 5 3" xfId="22423"/>
    <cellStyle name="20% - Accent5 2 2 5 4" xfId="51992"/>
    <cellStyle name="20% - Accent5 2 2 6" xfId="31984"/>
    <cellStyle name="20% - Accent5 2 2 7" xfId="26620"/>
    <cellStyle name="20% - Accent5 2 2 8" xfId="16816"/>
    <cellStyle name="20% - Accent5 2 2 9" xfId="15638"/>
    <cellStyle name="20% - Accent5 2 3" xfId="291"/>
    <cellStyle name="20% - Accent5 2 3 10" xfId="48034"/>
    <cellStyle name="20% - Accent5 2 3 2" xfId="3014"/>
    <cellStyle name="20% - Accent5 2 3 2 2" xfId="10520"/>
    <cellStyle name="20% - Accent5 2 3 2 2 2" xfId="14427"/>
    <cellStyle name="20% - Accent5 2 3 2 2 2 2" xfId="38680"/>
    <cellStyle name="20% - Accent5 2 3 2 2 2 3" xfId="25153"/>
    <cellStyle name="20% - Accent5 2 3 2 2 2 4" xfId="54722"/>
    <cellStyle name="20% - Accent5 2 3 2 2 3" xfId="34773"/>
    <cellStyle name="20% - Accent5 2 3 2 2 4" xfId="16488"/>
    <cellStyle name="20% - Accent5 2 3 2 2 5" xfId="50816"/>
    <cellStyle name="20% - Accent5 2 3 2 3" xfId="12481"/>
    <cellStyle name="20% - Accent5 2 3 2 3 2" xfId="36734"/>
    <cellStyle name="20% - Accent5 2 3 2 3 3" xfId="23207"/>
    <cellStyle name="20% - Accent5 2 3 2 3 4" xfId="52776"/>
    <cellStyle name="20% - Accent5 2 3 2 4" xfId="32769"/>
    <cellStyle name="20% - Accent5 2 3 2 5" xfId="15900"/>
    <cellStyle name="20% - Accent5 2 3 2 6" xfId="48880"/>
    <cellStyle name="20% - Accent5 2 3 3" xfId="956"/>
    <cellStyle name="20% - Accent5 2 3 3 2" xfId="9835"/>
    <cellStyle name="20% - Accent5 2 3 3 2 2" xfId="13742"/>
    <cellStyle name="20% - Accent5 2 3 3 2 2 2" xfId="37995"/>
    <cellStyle name="20% - Accent5 2 3 3 2 2 3" xfId="24468"/>
    <cellStyle name="20% - Accent5 2 3 3 2 2 4" xfId="54037"/>
    <cellStyle name="20% - Accent5 2 3 3 2 3" xfId="34088"/>
    <cellStyle name="20% - Accent5 2 3 3 2 4" xfId="20590"/>
    <cellStyle name="20% - Accent5 2 3 3 2 5" xfId="50131"/>
    <cellStyle name="20% - Accent5 2 3 3 3" xfId="11964"/>
    <cellStyle name="20% - Accent5 2 3 3 3 2" xfId="36217"/>
    <cellStyle name="20% - Accent5 2 3 3 3 3" xfId="22690"/>
    <cellStyle name="20% - Accent5 2 3 3 3 4" xfId="52259"/>
    <cellStyle name="20% - Accent5 2 3 3 4" xfId="32239"/>
    <cellStyle name="20% - Accent5 2 3 3 5" xfId="16177"/>
    <cellStyle name="20% - Accent5 2 3 3 6" xfId="48363"/>
    <cellStyle name="20% - Accent5 2 3 4" xfId="9500"/>
    <cellStyle name="20% - Accent5 2 3 4 2" xfId="13407"/>
    <cellStyle name="20% - Accent5 2 3 4 2 2" xfId="37660"/>
    <cellStyle name="20% - Accent5 2 3 4 2 3" xfId="24133"/>
    <cellStyle name="20% - Accent5 2 3 4 2 4" xfId="53702"/>
    <cellStyle name="20% - Accent5 2 3 4 3" xfId="33753"/>
    <cellStyle name="20% - Accent5 2 3 4 4" xfId="20299"/>
    <cellStyle name="20% - Accent5 2 3 4 5" xfId="49802"/>
    <cellStyle name="20% - Accent5 2 3 5" xfId="11635"/>
    <cellStyle name="20% - Accent5 2 3 5 2" xfId="35888"/>
    <cellStyle name="20% - Accent5 2 3 5 3" xfId="22361"/>
    <cellStyle name="20% - Accent5 2 3 5 4" xfId="51930"/>
    <cellStyle name="20% - Accent5 2 3 6" xfId="31922"/>
    <cellStyle name="20% - Accent5 2 3 7" xfId="26730"/>
    <cellStyle name="20% - Accent5 2 3 8" xfId="16752"/>
    <cellStyle name="20% - Accent5 2 3 9" xfId="15568"/>
    <cellStyle name="20% - Accent5 2 4" xfId="533"/>
    <cellStyle name="20% - Accent5 2 4 2" xfId="957"/>
    <cellStyle name="20% - Accent5 2 4 2 2" xfId="17125"/>
    <cellStyle name="20% - Accent5 2 4 2 3" xfId="16290"/>
    <cellStyle name="20% - Accent5 2 4 3" xfId="9613"/>
    <cellStyle name="20% - Accent5 2 4 3 2" xfId="13520"/>
    <cellStyle name="20% - Accent5 2 4 3 2 2" xfId="37773"/>
    <cellStyle name="20% - Accent5 2 4 3 2 3" xfId="24246"/>
    <cellStyle name="20% - Accent5 2 4 3 2 4" xfId="53815"/>
    <cellStyle name="20% - Accent5 2 4 3 3" xfId="33866"/>
    <cellStyle name="20% - Accent5 2 4 3 4" xfId="20373"/>
    <cellStyle name="20% - Accent5 2 4 3 5" xfId="49913"/>
    <cellStyle name="20% - Accent5 2 4 4" xfId="11746"/>
    <cellStyle name="20% - Accent5 2 4 4 2" xfId="35999"/>
    <cellStyle name="20% - Accent5 2 4 4 3" xfId="22472"/>
    <cellStyle name="20% - Accent5 2 4 4 4" xfId="52041"/>
    <cellStyle name="20% - Accent5 2 4 5" xfId="32033"/>
    <cellStyle name="20% - Accent5 2 4 6" xfId="26554"/>
    <cellStyle name="20% - Accent5 2 4 7" xfId="16870"/>
    <cellStyle name="20% - Accent5 2 4 8" xfId="15688"/>
    <cellStyle name="20% - Accent5 2 4 9" xfId="48145"/>
    <cellStyle name="20% - Accent5 2 5" xfId="3012"/>
    <cellStyle name="20% - Accent5 2 5 2" xfId="10518"/>
    <cellStyle name="20% - Accent5 2 5 2 2" xfId="14425"/>
    <cellStyle name="20% - Accent5 2 5 2 2 2" xfId="38678"/>
    <cellStyle name="20% - Accent5 2 5 2 2 3" xfId="25151"/>
    <cellStyle name="20% - Accent5 2 5 2 2 4" xfId="54720"/>
    <cellStyle name="20% - Accent5 2 5 2 3" xfId="34771"/>
    <cellStyle name="20% - Accent5 2 5 2 4" xfId="21259"/>
    <cellStyle name="20% - Accent5 2 5 2 5" xfId="16486"/>
    <cellStyle name="20% - Accent5 2 5 2 6" xfId="50814"/>
    <cellStyle name="20% - Accent5 2 5 3" xfId="12479"/>
    <cellStyle name="20% - Accent5 2 5 3 2" xfId="36732"/>
    <cellStyle name="20% - Accent5 2 5 3 3" xfId="23205"/>
    <cellStyle name="20% - Accent5 2 5 3 4" xfId="52774"/>
    <cellStyle name="20% - Accent5 2 5 4" xfId="32767"/>
    <cellStyle name="20% - Accent5 2 5 5" xfId="47760"/>
    <cellStyle name="20% - Accent5 2 5 6" xfId="17801"/>
    <cellStyle name="20% - Accent5 2 5 7" xfId="15898"/>
    <cellStyle name="20% - Accent5 2 5 8" xfId="48878"/>
    <cellStyle name="20% - Accent5 2 6" xfId="954"/>
    <cellStyle name="20% - Accent5 2 6 2" xfId="9833"/>
    <cellStyle name="20% - Accent5 2 6 2 2" xfId="13740"/>
    <cellStyle name="20% - Accent5 2 6 2 2 2" xfId="37993"/>
    <cellStyle name="20% - Accent5 2 6 2 2 3" xfId="24466"/>
    <cellStyle name="20% - Accent5 2 6 2 2 4" xfId="54035"/>
    <cellStyle name="20% - Accent5 2 6 2 3" xfId="34086"/>
    <cellStyle name="20% - Accent5 2 6 2 4" xfId="20589"/>
    <cellStyle name="20% - Accent5 2 6 2 5" xfId="50129"/>
    <cellStyle name="20% - Accent5 2 6 3" xfId="11962"/>
    <cellStyle name="20% - Accent5 2 6 3 2" xfId="36215"/>
    <cellStyle name="20% - Accent5 2 6 3 3" xfId="22688"/>
    <cellStyle name="20% - Accent5 2 6 3 4" xfId="52257"/>
    <cellStyle name="20% - Accent5 2 6 4" xfId="32237"/>
    <cellStyle name="20% - Accent5 2 6 5" xfId="17124"/>
    <cellStyle name="20% - Accent5 2 6 6" xfId="16132"/>
    <cellStyle name="20% - Accent5 2 6 7" xfId="48361"/>
    <cellStyle name="20% - Accent5 2 7" xfId="9453"/>
    <cellStyle name="20% - Accent5 2 7 2" xfId="13360"/>
    <cellStyle name="20% - Accent5 2 7 2 2" xfId="37613"/>
    <cellStyle name="20% - Accent5 2 7 2 3" xfId="24086"/>
    <cellStyle name="20% - Accent5 2 7 2 4" xfId="53655"/>
    <cellStyle name="20% - Accent5 2 7 3" xfId="33706"/>
    <cellStyle name="20% - Accent5 2 7 4" xfId="20252"/>
    <cellStyle name="20% - Accent5 2 7 5" xfId="49759"/>
    <cellStyle name="20% - Accent5 2 8" xfId="11592"/>
    <cellStyle name="20% - Accent5 2 8 2" xfId="35845"/>
    <cellStyle name="20% - Accent5 2 8 3" xfId="22318"/>
    <cellStyle name="20% - Accent5 2 8 4" xfId="51887"/>
    <cellStyle name="20% - Accent5 2 9" xfId="31879"/>
    <cellStyle name="20% - Accent5 20" xfId="31862"/>
    <cellStyle name="20% - Accent5 21" xfId="15499"/>
    <cellStyle name="20% - Accent5 22" xfId="48282"/>
    <cellStyle name="20% - Accent5 3" xfId="154"/>
    <cellStyle name="20% - Accent5 3 10" xfId="26773"/>
    <cellStyle name="20% - Accent5 3 11" xfId="16722"/>
    <cellStyle name="20% - Accent5 3 12" xfId="15532"/>
    <cellStyle name="20% - Accent5 3 13" xfId="48006"/>
    <cellStyle name="20% - Accent5 3 2" xfId="426"/>
    <cellStyle name="20% - Accent5 3 2 10" xfId="48111"/>
    <cellStyle name="20% - Accent5 3 2 2" xfId="681"/>
    <cellStyle name="20% - Accent5 3 2 2 2" xfId="3016"/>
    <cellStyle name="20% - Accent5 3 2 2 2 2" xfId="10522"/>
    <cellStyle name="20% - Accent5 3 2 2 2 2 2" xfId="14429"/>
    <cellStyle name="20% - Accent5 3 2 2 2 2 2 2" xfId="38682"/>
    <cellStyle name="20% - Accent5 3 2 2 2 2 2 3" xfId="25155"/>
    <cellStyle name="20% - Accent5 3 2 2 2 2 2 4" xfId="54724"/>
    <cellStyle name="20% - Accent5 3 2 2 2 2 3" xfId="34775"/>
    <cellStyle name="20% - Accent5 3 2 2 2 2 4" xfId="21262"/>
    <cellStyle name="20% - Accent5 3 2 2 2 2 5" xfId="50818"/>
    <cellStyle name="20% - Accent5 3 2 2 2 3" xfId="12483"/>
    <cellStyle name="20% - Accent5 3 2 2 2 3 2" xfId="36736"/>
    <cellStyle name="20% - Accent5 3 2 2 2 3 3" xfId="23209"/>
    <cellStyle name="20% - Accent5 3 2 2 2 3 4" xfId="52778"/>
    <cellStyle name="20% - Accent5 3 2 2 2 4" xfId="32771"/>
    <cellStyle name="20% - Accent5 3 2 2 2 5" xfId="16364"/>
    <cellStyle name="20% - Accent5 3 2 2 2 6" xfId="48882"/>
    <cellStyle name="20% - Accent5 3 2 2 3" xfId="9687"/>
    <cellStyle name="20% - Accent5 3 2 2 3 2" xfId="13594"/>
    <cellStyle name="20% - Accent5 3 2 2 3 2 2" xfId="37847"/>
    <cellStyle name="20% - Accent5 3 2 2 3 2 3" xfId="24320"/>
    <cellStyle name="20% - Accent5 3 2 2 3 2 4" xfId="53889"/>
    <cellStyle name="20% - Accent5 3 2 2 3 3" xfId="33940"/>
    <cellStyle name="20% - Accent5 3 2 2 3 4" xfId="20447"/>
    <cellStyle name="20% - Accent5 3 2 2 3 5" xfId="49987"/>
    <cellStyle name="20% - Accent5 3 2 2 4" xfId="11820"/>
    <cellStyle name="20% - Accent5 3 2 2 4 2" xfId="36073"/>
    <cellStyle name="20% - Accent5 3 2 2 4 3" xfId="22546"/>
    <cellStyle name="20% - Accent5 3 2 2 4 4" xfId="52115"/>
    <cellStyle name="20% - Accent5 3 2 2 5" xfId="32107"/>
    <cellStyle name="20% - Accent5 3 2 2 6" xfId="26440"/>
    <cellStyle name="20% - Accent5 3 2 2 7" xfId="16982"/>
    <cellStyle name="20% - Accent5 3 2 2 8" xfId="15771"/>
    <cellStyle name="20% - Accent5 3 2 2 9" xfId="48219"/>
    <cellStyle name="20% - Accent5 3 2 3" xfId="959"/>
    <cellStyle name="20% - Accent5 3 2 3 2" xfId="9837"/>
    <cellStyle name="20% - Accent5 3 2 3 2 2" xfId="13744"/>
    <cellStyle name="20% - Accent5 3 2 3 2 2 2" xfId="37997"/>
    <cellStyle name="20% - Accent5 3 2 3 2 2 3" xfId="24470"/>
    <cellStyle name="20% - Accent5 3 2 3 2 2 4" xfId="54039"/>
    <cellStyle name="20% - Accent5 3 2 3 2 3" xfId="34090"/>
    <cellStyle name="20% - Accent5 3 2 3 2 4" xfId="20592"/>
    <cellStyle name="20% - Accent5 3 2 3 2 5" xfId="16489"/>
    <cellStyle name="20% - Accent5 3 2 3 2 6" xfId="50133"/>
    <cellStyle name="20% - Accent5 3 2 3 3" xfId="11966"/>
    <cellStyle name="20% - Accent5 3 2 3 3 2" xfId="36219"/>
    <cellStyle name="20% - Accent5 3 2 3 3 3" xfId="22692"/>
    <cellStyle name="20% - Accent5 3 2 3 3 4" xfId="52261"/>
    <cellStyle name="20% - Accent5 3 2 3 4" xfId="32241"/>
    <cellStyle name="20% - Accent5 3 2 3 5" xfId="47762"/>
    <cellStyle name="20% - Accent5 3 2 3 6" xfId="17126"/>
    <cellStyle name="20% - Accent5 3 2 3 7" xfId="15902"/>
    <cellStyle name="20% - Accent5 3 2 3 8" xfId="48365"/>
    <cellStyle name="20% - Accent5 3 2 4" xfId="9579"/>
    <cellStyle name="20% - Accent5 3 2 4 2" xfId="13486"/>
    <cellStyle name="20% - Accent5 3 2 4 2 2" xfId="37739"/>
    <cellStyle name="20% - Accent5 3 2 4 2 3" xfId="24212"/>
    <cellStyle name="20% - Accent5 3 2 4 2 4" xfId="53781"/>
    <cellStyle name="20% - Accent5 3 2 4 3" xfId="33832"/>
    <cellStyle name="20% - Accent5 3 2 4 4" xfId="16256"/>
    <cellStyle name="20% - Accent5 3 2 4 5" xfId="49879"/>
    <cellStyle name="20% - Accent5 3 2 5" xfId="11712"/>
    <cellStyle name="20% - Accent5 3 2 5 2" xfId="35965"/>
    <cellStyle name="20% - Accent5 3 2 5 3" xfId="22438"/>
    <cellStyle name="20% - Accent5 3 2 5 4" xfId="52007"/>
    <cellStyle name="20% - Accent5 3 2 6" xfId="31999"/>
    <cellStyle name="20% - Accent5 3 2 7" xfId="26601"/>
    <cellStyle name="20% - Accent5 3 2 8" xfId="16831"/>
    <cellStyle name="20% - Accent5 3 2 9" xfId="15653"/>
    <cellStyle name="20% - Accent5 3 3" xfId="306"/>
    <cellStyle name="20% - Accent5 3 3 10" xfId="48049"/>
    <cellStyle name="20% - Accent5 3 3 2" xfId="3017"/>
    <cellStyle name="20% - Accent5 3 3 2 2" xfId="10523"/>
    <cellStyle name="20% - Accent5 3 3 2 2 2" xfId="14430"/>
    <cellStyle name="20% - Accent5 3 3 2 2 2 2" xfId="38683"/>
    <cellStyle name="20% - Accent5 3 3 2 2 2 3" xfId="25156"/>
    <cellStyle name="20% - Accent5 3 3 2 2 2 4" xfId="54725"/>
    <cellStyle name="20% - Accent5 3 3 2 2 3" xfId="34776"/>
    <cellStyle name="20% - Accent5 3 3 2 2 4" xfId="21263"/>
    <cellStyle name="20% - Accent5 3 3 2 2 5" xfId="16490"/>
    <cellStyle name="20% - Accent5 3 3 2 2 6" xfId="50819"/>
    <cellStyle name="20% - Accent5 3 3 2 3" xfId="12484"/>
    <cellStyle name="20% - Accent5 3 3 2 3 2" xfId="36737"/>
    <cellStyle name="20% - Accent5 3 3 2 3 3" xfId="23210"/>
    <cellStyle name="20% - Accent5 3 3 2 3 4" xfId="52779"/>
    <cellStyle name="20% - Accent5 3 3 2 4" xfId="32772"/>
    <cellStyle name="20% - Accent5 3 3 2 5" xfId="47763"/>
    <cellStyle name="20% - Accent5 3 3 2 6" xfId="17803"/>
    <cellStyle name="20% - Accent5 3 3 2 7" xfId="15903"/>
    <cellStyle name="20% - Accent5 3 3 2 8" xfId="48883"/>
    <cellStyle name="20% - Accent5 3 3 3" xfId="960"/>
    <cellStyle name="20% - Accent5 3 3 3 2" xfId="9838"/>
    <cellStyle name="20% - Accent5 3 3 3 2 2" xfId="13745"/>
    <cellStyle name="20% - Accent5 3 3 3 2 2 2" xfId="37998"/>
    <cellStyle name="20% - Accent5 3 3 3 2 2 3" xfId="24471"/>
    <cellStyle name="20% - Accent5 3 3 3 2 2 4" xfId="54040"/>
    <cellStyle name="20% - Accent5 3 3 3 2 3" xfId="34091"/>
    <cellStyle name="20% - Accent5 3 3 3 2 4" xfId="20593"/>
    <cellStyle name="20% - Accent5 3 3 3 2 5" xfId="50134"/>
    <cellStyle name="20% - Accent5 3 3 3 3" xfId="11967"/>
    <cellStyle name="20% - Accent5 3 3 3 3 2" xfId="36220"/>
    <cellStyle name="20% - Accent5 3 3 3 3 3" xfId="22693"/>
    <cellStyle name="20% - Accent5 3 3 3 3 4" xfId="52262"/>
    <cellStyle name="20% - Accent5 3 3 3 4" xfId="32242"/>
    <cellStyle name="20% - Accent5 3 3 3 5" xfId="16192"/>
    <cellStyle name="20% - Accent5 3 3 3 6" xfId="48366"/>
    <cellStyle name="20% - Accent5 3 3 4" xfId="9515"/>
    <cellStyle name="20% - Accent5 3 3 4 2" xfId="13422"/>
    <cellStyle name="20% - Accent5 3 3 4 2 2" xfId="37675"/>
    <cellStyle name="20% - Accent5 3 3 4 2 3" xfId="24148"/>
    <cellStyle name="20% - Accent5 3 3 4 2 4" xfId="53717"/>
    <cellStyle name="20% - Accent5 3 3 4 3" xfId="33768"/>
    <cellStyle name="20% - Accent5 3 3 4 4" xfId="20314"/>
    <cellStyle name="20% - Accent5 3 3 4 5" xfId="49817"/>
    <cellStyle name="20% - Accent5 3 3 5" xfId="11650"/>
    <cellStyle name="20% - Accent5 3 3 5 2" xfId="35903"/>
    <cellStyle name="20% - Accent5 3 3 5 3" xfId="22376"/>
    <cellStyle name="20% - Accent5 3 3 5 4" xfId="51945"/>
    <cellStyle name="20% - Accent5 3 3 6" xfId="31937"/>
    <cellStyle name="20% - Accent5 3 3 7" xfId="26707"/>
    <cellStyle name="20% - Accent5 3 3 8" xfId="16767"/>
    <cellStyle name="20% - Accent5 3 3 9" xfId="15583"/>
    <cellStyle name="20% - Accent5 3 4" xfId="551"/>
    <cellStyle name="20% - Accent5 3 4 2" xfId="961"/>
    <cellStyle name="20% - Accent5 3 4 2 2" xfId="17127"/>
    <cellStyle name="20% - Accent5 3 4 2 3" xfId="16305"/>
    <cellStyle name="20% - Accent5 3 4 3" xfId="9628"/>
    <cellStyle name="20% - Accent5 3 4 3 2" xfId="13535"/>
    <cellStyle name="20% - Accent5 3 4 3 2 2" xfId="37788"/>
    <cellStyle name="20% - Accent5 3 4 3 2 3" xfId="24261"/>
    <cellStyle name="20% - Accent5 3 4 3 2 4" xfId="53830"/>
    <cellStyle name="20% - Accent5 3 4 3 3" xfId="33881"/>
    <cellStyle name="20% - Accent5 3 4 3 4" xfId="20388"/>
    <cellStyle name="20% - Accent5 3 4 3 5" xfId="49928"/>
    <cellStyle name="20% - Accent5 3 4 4" xfId="11761"/>
    <cellStyle name="20% - Accent5 3 4 4 2" xfId="36014"/>
    <cellStyle name="20% - Accent5 3 4 4 3" xfId="22487"/>
    <cellStyle name="20% - Accent5 3 4 4 4" xfId="52056"/>
    <cellStyle name="20% - Accent5 3 4 5" xfId="32048"/>
    <cellStyle name="20% - Accent5 3 4 6" xfId="26537"/>
    <cellStyle name="20% - Accent5 3 4 7" xfId="16885"/>
    <cellStyle name="20% - Accent5 3 4 8" xfId="15703"/>
    <cellStyle name="20% - Accent5 3 4 9" xfId="48160"/>
    <cellStyle name="20% - Accent5 3 5" xfId="3015"/>
    <cellStyle name="20% - Accent5 3 5 2" xfId="10521"/>
    <cellStyle name="20% - Accent5 3 5 2 2" xfId="14428"/>
    <cellStyle name="20% - Accent5 3 5 2 2 2" xfId="38681"/>
    <cellStyle name="20% - Accent5 3 5 2 2 3" xfId="25154"/>
    <cellStyle name="20% - Accent5 3 5 2 2 4" xfId="54723"/>
    <cellStyle name="20% - Accent5 3 5 2 3" xfId="34774"/>
    <cellStyle name="20% - Accent5 3 5 2 4" xfId="21261"/>
    <cellStyle name="20% - Accent5 3 5 2 5" xfId="50817"/>
    <cellStyle name="20% - Accent5 3 5 3" xfId="12482"/>
    <cellStyle name="20% - Accent5 3 5 3 2" xfId="36735"/>
    <cellStyle name="20% - Accent5 3 5 3 3" xfId="23208"/>
    <cellStyle name="20% - Accent5 3 5 3 4" xfId="52777"/>
    <cellStyle name="20% - Accent5 3 5 4" xfId="32770"/>
    <cellStyle name="20% - Accent5 3 5 5" xfId="47761"/>
    <cellStyle name="20% - Accent5 3 5 6" xfId="17802"/>
    <cellStyle name="20% - Accent5 3 5 7" xfId="15901"/>
    <cellStyle name="20% - Accent5 3 5 8" xfId="48881"/>
    <cellStyle name="20% - Accent5 3 6" xfId="958"/>
    <cellStyle name="20% - Accent5 3 6 2" xfId="9836"/>
    <cellStyle name="20% - Accent5 3 6 2 2" xfId="13743"/>
    <cellStyle name="20% - Accent5 3 6 2 2 2" xfId="37996"/>
    <cellStyle name="20% - Accent5 3 6 2 2 3" xfId="24469"/>
    <cellStyle name="20% - Accent5 3 6 2 2 4" xfId="54038"/>
    <cellStyle name="20% - Accent5 3 6 2 3" xfId="34089"/>
    <cellStyle name="20% - Accent5 3 6 2 4" xfId="20591"/>
    <cellStyle name="20% - Accent5 3 6 2 5" xfId="50132"/>
    <cellStyle name="20% - Accent5 3 6 3" xfId="11965"/>
    <cellStyle name="20% - Accent5 3 6 3 2" xfId="36218"/>
    <cellStyle name="20% - Accent5 3 6 3 3" xfId="22691"/>
    <cellStyle name="20% - Accent5 3 6 3 4" xfId="52260"/>
    <cellStyle name="20% - Accent5 3 6 4" xfId="32240"/>
    <cellStyle name="20% - Accent5 3 6 5" xfId="16147"/>
    <cellStyle name="20% - Accent5 3 6 6" xfId="48364"/>
    <cellStyle name="20% - Accent5 3 7" xfId="9468"/>
    <cellStyle name="20% - Accent5 3 7 2" xfId="13375"/>
    <cellStyle name="20% - Accent5 3 7 2 2" xfId="37628"/>
    <cellStyle name="20% - Accent5 3 7 2 3" xfId="24101"/>
    <cellStyle name="20% - Accent5 3 7 2 4" xfId="53670"/>
    <cellStyle name="20% - Accent5 3 7 3" xfId="33721"/>
    <cellStyle name="20% - Accent5 3 7 4" xfId="20267"/>
    <cellStyle name="20% - Accent5 3 7 5" xfId="49774"/>
    <cellStyle name="20% - Accent5 3 8" xfId="11607"/>
    <cellStyle name="20% - Accent5 3 8 2" xfId="35860"/>
    <cellStyle name="20% - Accent5 3 8 3" xfId="22333"/>
    <cellStyle name="20% - Accent5 3 8 4" xfId="51902"/>
    <cellStyle name="20% - Accent5 3 9" xfId="31894"/>
    <cellStyle name="20% - Accent5 4" xfId="38"/>
    <cellStyle name="20% - Accent5 4 2" xfId="963"/>
    <cellStyle name="20% - Accent5 4 2 2" xfId="16491"/>
    <cellStyle name="20% - Accent5 4 2 3" xfId="17129"/>
    <cellStyle name="20% - Accent5 4 2 4" xfId="15904"/>
    <cellStyle name="20% - Accent5 4 3" xfId="964"/>
    <cellStyle name="20% - Accent5 4 4" xfId="3018"/>
    <cellStyle name="20% - Accent5 4 4 2" xfId="10524"/>
    <cellStyle name="20% - Accent5 4 4 2 2" xfId="14431"/>
    <cellStyle name="20% - Accent5 4 4 2 2 2" xfId="38684"/>
    <cellStyle name="20% - Accent5 4 4 2 2 3" xfId="25157"/>
    <cellStyle name="20% - Accent5 4 4 2 2 4" xfId="54726"/>
    <cellStyle name="20% - Accent5 4 4 2 3" xfId="34777"/>
    <cellStyle name="20% - Accent5 4 4 2 4" xfId="21264"/>
    <cellStyle name="20% - Accent5 4 4 2 5" xfId="50820"/>
    <cellStyle name="20% - Accent5 4 4 3" xfId="12485"/>
    <cellStyle name="20% - Accent5 4 4 3 2" xfId="36738"/>
    <cellStyle name="20% - Accent5 4 4 3 3" xfId="23211"/>
    <cellStyle name="20% - Accent5 4 4 3 4" xfId="52780"/>
    <cellStyle name="20% - Accent5 4 4 4" xfId="32773"/>
    <cellStyle name="20% - Accent5 4 4 5" xfId="17804"/>
    <cellStyle name="20% - Accent5 4 4 6" xfId="48884"/>
    <cellStyle name="20% - Accent5 4 5" xfId="962"/>
    <cellStyle name="20% - Accent5 4 5 2" xfId="9839"/>
    <cellStyle name="20% - Accent5 4 5 2 2" xfId="13746"/>
    <cellStyle name="20% - Accent5 4 5 2 2 2" xfId="37999"/>
    <cellStyle name="20% - Accent5 4 5 2 2 3" xfId="24472"/>
    <cellStyle name="20% - Accent5 4 5 2 2 4" xfId="54041"/>
    <cellStyle name="20% - Accent5 4 5 2 3" xfId="34092"/>
    <cellStyle name="20% - Accent5 4 5 2 4" xfId="20594"/>
    <cellStyle name="20% - Accent5 4 5 2 5" xfId="50135"/>
    <cellStyle name="20% - Accent5 4 5 3" xfId="11968"/>
    <cellStyle name="20% - Accent5 4 5 3 2" xfId="36221"/>
    <cellStyle name="20% - Accent5 4 5 3 3" xfId="22694"/>
    <cellStyle name="20% - Accent5 4 5 3 4" xfId="52263"/>
    <cellStyle name="20% - Accent5 4 5 4" xfId="32243"/>
    <cellStyle name="20% - Accent5 4 5 5" xfId="17128"/>
    <cellStyle name="20% - Accent5 4 5 6" xfId="48367"/>
    <cellStyle name="20% - Accent5 5" xfId="365"/>
    <cellStyle name="20% - Accent5 5 10" xfId="48079"/>
    <cellStyle name="20% - Accent5 5 2" xfId="614"/>
    <cellStyle name="20% - Accent5 5 2 2" xfId="3019"/>
    <cellStyle name="20% - Accent5 5 2 2 2" xfId="10525"/>
    <cellStyle name="20% - Accent5 5 2 2 2 2" xfId="14432"/>
    <cellStyle name="20% - Accent5 5 2 2 2 2 2" xfId="38685"/>
    <cellStyle name="20% - Accent5 5 2 2 2 2 3" xfId="25158"/>
    <cellStyle name="20% - Accent5 5 2 2 2 2 4" xfId="54727"/>
    <cellStyle name="20% - Accent5 5 2 2 2 3" xfId="34778"/>
    <cellStyle name="20% - Accent5 5 2 2 2 4" xfId="21265"/>
    <cellStyle name="20% - Accent5 5 2 2 2 5" xfId="50821"/>
    <cellStyle name="20% - Accent5 5 2 2 3" xfId="12486"/>
    <cellStyle name="20% - Accent5 5 2 2 3 2" xfId="36739"/>
    <cellStyle name="20% - Accent5 5 2 2 3 3" xfId="23212"/>
    <cellStyle name="20% - Accent5 5 2 2 3 4" xfId="52781"/>
    <cellStyle name="20% - Accent5 5 2 2 4" xfId="32774"/>
    <cellStyle name="20% - Accent5 5 2 2 5" xfId="16332"/>
    <cellStyle name="20% - Accent5 5 2 2 6" xfId="48885"/>
    <cellStyle name="20% - Accent5 5 2 3" xfId="9655"/>
    <cellStyle name="20% - Accent5 5 2 3 2" xfId="13562"/>
    <cellStyle name="20% - Accent5 5 2 3 2 2" xfId="37815"/>
    <cellStyle name="20% - Accent5 5 2 3 2 3" xfId="24288"/>
    <cellStyle name="20% - Accent5 5 2 3 2 4" xfId="53857"/>
    <cellStyle name="20% - Accent5 5 2 3 3" xfId="33908"/>
    <cellStyle name="20% - Accent5 5 2 3 4" xfId="20415"/>
    <cellStyle name="20% - Accent5 5 2 3 5" xfId="49955"/>
    <cellStyle name="20% - Accent5 5 2 4" xfId="11788"/>
    <cellStyle name="20% - Accent5 5 2 4 2" xfId="36041"/>
    <cellStyle name="20% - Accent5 5 2 4 3" xfId="22514"/>
    <cellStyle name="20% - Accent5 5 2 4 4" xfId="52083"/>
    <cellStyle name="20% - Accent5 5 2 5" xfId="32075"/>
    <cellStyle name="20% - Accent5 5 2 6" xfId="26486"/>
    <cellStyle name="20% - Accent5 5 2 7" xfId="16936"/>
    <cellStyle name="20% - Accent5 5 2 8" xfId="15734"/>
    <cellStyle name="20% - Accent5 5 2 9" xfId="48187"/>
    <cellStyle name="20% - Accent5 5 3" xfId="965"/>
    <cellStyle name="20% - Accent5 5 3 2" xfId="9840"/>
    <cellStyle name="20% - Accent5 5 3 2 2" xfId="13747"/>
    <cellStyle name="20% - Accent5 5 3 2 2 2" xfId="38000"/>
    <cellStyle name="20% - Accent5 5 3 2 2 3" xfId="24473"/>
    <cellStyle name="20% - Accent5 5 3 2 2 4" xfId="54042"/>
    <cellStyle name="20% - Accent5 5 3 2 3" xfId="34093"/>
    <cellStyle name="20% - Accent5 5 3 2 4" xfId="20595"/>
    <cellStyle name="20% - Accent5 5 3 2 5" xfId="16492"/>
    <cellStyle name="20% - Accent5 5 3 2 6" xfId="50136"/>
    <cellStyle name="20% - Accent5 5 3 3" xfId="11969"/>
    <cellStyle name="20% - Accent5 5 3 3 2" xfId="36222"/>
    <cellStyle name="20% - Accent5 5 3 3 3" xfId="22695"/>
    <cellStyle name="20% - Accent5 5 3 3 4" xfId="52264"/>
    <cellStyle name="20% - Accent5 5 3 4" xfId="32244"/>
    <cellStyle name="20% - Accent5 5 3 5" xfId="47764"/>
    <cellStyle name="20% - Accent5 5 3 6" xfId="17130"/>
    <cellStyle name="20% - Accent5 5 3 7" xfId="15905"/>
    <cellStyle name="20% - Accent5 5 3 8" xfId="48368"/>
    <cellStyle name="20% - Accent5 5 4" xfId="9547"/>
    <cellStyle name="20% - Accent5 5 4 2" xfId="13454"/>
    <cellStyle name="20% - Accent5 5 4 2 2" xfId="37707"/>
    <cellStyle name="20% - Accent5 5 4 2 3" xfId="24180"/>
    <cellStyle name="20% - Accent5 5 4 2 4" xfId="53749"/>
    <cellStyle name="20% - Accent5 5 4 3" xfId="33800"/>
    <cellStyle name="20% - Accent5 5 4 4" xfId="16224"/>
    <cellStyle name="20% - Accent5 5 4 5" xfId="49847"/>
    <cellStyle name="20% - Accent5 5 5" xfId="11680"/>
    <cellStyle name="20% - Accent5 5 5 2" xfId="35933"/>
    <cellStyle name="20% - Accent5 5 5 3" xfId="22406"/>
    <cellStyle name="20% - Accent5 5 5 4" xfId="51975"/>
    <cellStyle name="20% - Accent5 5 6" xfId="31967"/>
    <cellStyle name="20% - Accent5 5 7" xfId="26642"/>
    <cellStyle name="20% - Accent5 5 8" xfId="16799"/>
    <cellStyle name="20% - Accent5 5 9" xfId="15621"/>
    <cellStyle name="20% - Accent5 6" xfId="966"/>
    <cellStyle name="20% - Accent5 6 2" xfId="3020"/>
    <cellStyle name="20% - Accent5 6 2 2" xfId="10526"/>
    <cellStyle name="20% - Accent5 6 2 2 2" xfId="14433"/>
    <cellStyle name="20% - Accent5 6 2 2 2 2" xfId="38686"/>
    <cellStyle name="20% - Accent5 6 2 2 2 3" xfId="25159"/>
    <cellStyle name="20% - Accent5 6 2 2 2 4" xfId="54728"/>
    <cellStyle name="20% - Accent5 6 2 2 3" xfId="34779"/>
    <cellStyle name="20% - Accent5 6 2 2 4" xfId="21266"/>
    <cellStyle name="20% - Accent5 6 2 2 5" xfId="50822"/>
    <cellStyle name="20% - Accent5 6 2 3" xfId="12487"/>
    <cellStyle name="20% - Accent5 6 2 3 2" xfId="36740"/>
    <cellStyle name="20% - Accent5 6 2 3 3" xfId="23213"/>
    <cellStyle name="20% - Accent5 6 2 3 4" xfId="52782"/>
    <cellStyle name="20% - Accent5 6 2 4" xfId="32775"/>
    <cellStyle name="20% - Accent5 6 2 5" xfId="17805"/>
    <cellStyle name="20% - Accent5 6 2 6" xfId="16493"/>
    <cellStyle name="20% - Accent5 6 2 7" xfId="48886"/>
    <cellStyle name="20% - Accent5 6 3" xfId="9841"/>
    <cellStyle name="20% - Accent5 6 3 2" xfId="13748"/>
    <cellStyle name="20% - Accent5 6 3 2 2" xfId="38001"/>
    <cellStyle name="20% - Accent5 6 3 2 3" xfId="24474"/>
    <cellStyle name="20% - Accent5 6 3 2 4" xfId="54043"/>
    <cellStyle name="20% - Accent5 6 3 3" xfId="34094"/>
    <cellStyle name="20% - Accent5 6 3 4" xfId="20596"/>
    <cellStyle name="20% - Accent5 6 3 5" xfId="50137"/>
    <cellStyle name="20% - Accent5 6 4" xfId="11970"/>
    <cellStyle name="20% - Accent5 6 4 2" xfId="36223"/>
    <cellStyle name="20% - Accent5 6 4 3" xfId="22696"/>
    <cellStyle name="20% - Accent5 6 4 4" xfId="52265"/>
    <cellStyle name="20% - Accent5 6 5" xfId="32245"/>
    <cellStyle name="20% - Accent5 6 6" xfId="47765"/>
    <cellStyle name="20% - Accent5 6 7" xfId="17131"/>
    <cellStyle name="20% - Accent5 6 8" xfId="15906"/>
    <cellStyle name="20% - Accent5 6 9" xfId="48369"/>
    <cellStyle name="20% - Accent5 7" xfId="967"/>
    <cellStyle name="20% - Accent5 7 2" xfId="3021"/>
    <cellStyle name="20% - Accent5 7 2 2" xfId="10527"/>
    <cellStyle name="20% - Accent5 7 2 2 2" xfId="14434"/>
    <cellStyle name="20% - Accent5 7 2 2 2 2" xfId="38687"/>
    <cellStyle name="20% - Accent5 7 2 2 2 3" xfId="25160"/>
    <cellStyle name="20% - Accent5 7 2 2 2 4" xfId="54729"/>
    <cellStyle name="20% - Accent5 7 2 2 3" xfId="34780"/>
    <cellStyle name="20% - Accent5 7 2 2 4" xfId="21267"/>
    <cellStyle name="20% - Accent5 7 2 2 5" xfId="50823"/>
    <cellStyle name="20% - Accent5 7 2 3" xfId="12488"/>
    <cellStyle name="20% - Accent5 7 2 3 2" xfId="36741"/>
    <cellStyle name="20% - Accent5 7 2 3 3" xfId="23214"/>
    <cellStyle name="20% - Accent5 7 2 3 4" xfId="52783"/>
    <cellStyle name="20% - Accent5 7 2 4" xfId="32776"/>
    <cellStyle name="20% - Accent5 7 2 5" xfId="17806"/>
    <cellStyle name="20% - Accent5 7 2 6" xfId="16494"/>
    <cellStyle name="20% - Accent5 7 2 7" xfId="48887"/>
    <cellStyle name="20% - Accent5 7 3" xfId="9842"/>
    <cellStyle name="20% - Accent5 7 3 2" xfId="13749"/>
    <cellStyle name="20% - Accent5 7 3 2 2" xfId="38002"/>
    <cellStyle name="20% - Accent5 7 3 2 3" xfId="24475"/>
    <cellStyle name="20% - Accent5 7 3 2 4" xfId="54044"/>
    <cellStyle name="20% - Accent5 7 3 3" xfId="34095"/>
    <cellStyle name="20% - Accent5 7 3 4" xfId="20597"/>
    <cellStyle name="20% - Accent5 7 3 5" xfId="50138"/>
    <cellStyle name="20% - Accent5 7 4" xfId="11971"/>
    <cellStyle name="20% - Accent5 7 4 2" xfId="36224"/>
    <cellStyle name="20% - Accent5 7 4 3" xfId="22697"/>
    <cellStyle name="20% - Accent5 7 4 4" xfId="52266"/>
    <cellStyle name="20% - Accent5 7 5" xfId="32246"/>
    <cellStyle name="20% - Accent5 7 6" xfId="47766"/>
    <cellStyle name="20% - Accent5 7 7" xfId="17132"/>
    <cellStyle name="20% - Accent5 7 8" xfId="15907"/>
    <cellStyle name="20% - Accent5 7 9" xfId="48370"/>
    <cellStyle name="20% - Accent5 8" xfId="968"/>
    <cellStyle name="20% - Accent5 8 2" xfId="3022"/>
    <cellStyle name="20% - Accent5 8 2 2" xfId="10528"/>
    <cellStyle name="20% - Accent5 8 2 2 2" xfId="14435"/>
    <cellStyle name="20% - Accent5 8 2 2 2 2" xfId="38688"/>
    <cellStyle name="20% - Accent5 8 2 2 2 3" xfId="25161"/>
    <cellStyle name="20% - Accent5 8 2 2 2 4" xfId="54730"/>
    <cellStyle name="20% - Accent5 8 2 2 3" xfId="34781"/>
    <cellStyle name="20% - Accent5 8 2 2 4" xfId="21268"/>
    <cellStyle name="20% - Accent5 8 2 2 5" xfId="50824"/>
    <cellStyle name="20% - Accent5 8 2 3" xfId="12489"/>
    <cellStyle name="20% - Accent5 8 2 3 2" xfId="36742"/>
    <cellStyle name="20% - Accent5 8 2 3 3" xfId="23215"/>
    <cellStyle name="20% - Accent5 8 2 3 4" xfId="52784"/>
    <cellStyle name="20% - Accent5 8 2 4" xfId="32777"/>
    <cellStyle name="20% - Accent5 8 2 5" xfId="17807"/>
    <cellStyle name="20% - Accent5 8 2 6" xfId="16495"/>
    <cellStyle name="20% - Accent5 8 2 7" xfId="48888"/>
    <cellStyle name="20% - Accent5 8 3" xfId="9843"/>
    <cellStyle name="20% - Accent5 8 3 2" xfId="13750"/>
    <cellStyle name="20% - Accent5 8 3 2 2" xfId="38003"/>
    <cellStyle name="20% - Accent5 8 3 2 3" xfId="24476"/>
    <cellStyle name="20% - Accent5 8 3 2 4" xfId="54045"/>
    <cellStyle name="20% - Accent5 8 3 3" xfId="34096"/>
    <cellStyle name="20% - Accent5 8 3 4" xfId="20598"/>
    <cellStyle name="20% - Accent5 8 3 5" xfId="50139"/>
    <cellStyle name="20% - Accent5 8 4" xfId="11972"/>
    <cellStyle name="20% - Accent5 8 4 2" xfId="36225"/>
    <cellStyle name="20% - Accent5 8 4 3" xfId="22698"/>
    <cellStyle name="20% - Accent5 8 4 4" xfId="52267"/>
    <cellStyle name="20% - Accent5 8 5" xfId="32247"/>
    <cellStyle name="20% - Accent5 8 6" xfId="47767"/>
    <cellStyle name="20% - Accent5 8 7" xfId="17133"/>
    <cellStyle name="20% - Accent5 8 8" xfId="15908"/>
    <cellStyle name="20% - Accent5 8 9" xfId="48371"/>
    <cellStyle name="20% - Accent5 9" xfId="969"/>
    <cellStyle name="20% - Accent5 9 2" xfId="3023"/>
    <cellStyle name="20% - Accent5 9 2 2" xfId="10529"/>
    <cellStyle name="20% - Accent5 9 2 2 2" xfId="14436"/>
    <cellStyle name="20% - Accent5 9 2 2 2 2" xfId="38689"/>
    <cellStyle name="20% - Accent5 9 2 2 2 3" xfId="25162"/>
    <cellStyle name="20% - Accent5 9 2 2 2 4" xfId="54731"/>
    <cellStyle name="20% - Accent5 9 2 2 3" xfId="34782"/>
    <cellStyle name="20% - Accent5 9 2 2 4" xfId="21269"/>
    <cellStyle name="20% - Accent5 9 2 2 5" xfId="50825"/>
    <cellStyle name="20% - Accent5 9 2 3" xfId="12490"/>
    <cellStyle name="20% - Accent5 9 2 3 2" xfId="36743"/>
    <cellStyle name="20% - Accent5 9 2 3 3" xfId="23216"/>
    <cellStyle name="20% - Accent5 9 2 3 4" xfId="52785"/>
    <cellStyle name="20% - Accent5 9 2 4" xfId="32778"/>
    <cellStyle name="20% - Accent5 9 2 5" xfId="17808"/>
    <cellStyle name="20% - Accent5 9 2 6" xfId="16496"/>
    <cellStyle name="20% - Accent5 9 2 7" xfId="48889"/>
    <cellStyle name="20% - Accent5 9 3" xfId="9844"/>
    <cellStyle name="20% - Accent5 9 3 2" xfId="13751"/>
    <cellStyle name="20% - Accent5 9 3 2 2" xfId="38004"/>
    <cellStyle name="20% - Accent5 9 3 2 3" xfId="24477"/>
    <cellStyle name="20% - Accent5 9 3 2 4" xfId="54046"/>
    <cellStyle name="20% - Accent5 9 3 3" xfId="34097"/>
    <cellStyle name="20% - Accent5 9 3 4" xfId="20599"/>
    <cellStyle name="20% - Accent5 9 3 5" xfId="50140"/>
    <cellStyle name="20% - Accent5 9 4" xfId="11973"/>
    <cellStyle name="20% - Accent5 9 4 2" xfId="36226"/>
    <cellStyle name="20% - Accent5 9 4 3" xfId="22699"/>
    <cellStyle name="20% - Accent5 9 4 4" xfId="52268"/>
    <cellStyle name="20% - Accent5 9 5" xfId="32248"/>
    <cellStyle name="20% - Accent5 9 6" xfId="47768"/>
    <cellStyle name="20% - Accent5 9 7" xfId="17134"/>
    <cellStyle name="20% - Accent5 9 8" xfId="15909"/>
    <cellStyle name="20% - Accent5 9 9" xfId="48372"/>
    <cellStyle name="20% - Accent6" xfId="859" builtinId="50" customBuiltin="1"/>
    <cellStyle name="20% - Accent6 10" xfId="970"/>
    <cellStyle name="20% - Accent6 10 2" xfId="3024"/>
    <cellStyle name="20% - Accent6 10 2 2" xfId="10530"/>
    <cellStyle name="20% - Accent6 10 2 2 2" xfId="14437"/>
    <cellStyle name="20% - Accent6 10 2 2 2 2" xfId="38690"/>
    <cellStyle name="20% - Accent6 10 2 2 2 3" xfId="25163"/>
    <cellStyle name="20% - Accent6 10 2 2 2 4" xfId="54732"/>
    <cellStyle name="20% - Accent6 10 2 2 3" xfId="34783"/>
    <cellStyle name="20% - Accent6 10 2 2 4" xfId="21270"/>
    <cellStyle name="20% - Accent6 10 2 2 5" xfId="50826"/>
    <cellStyle name="20% - Accent6 10 2 3" xfId="12491"/>
    <cellStyle name="20% - Accent6 10 2 3 2" xfId="36744"/>
    <cellStyle name="20% - Accent6 10 2 3 3" xfId="23217"/>
    <cellStyle name="20% - Accent6 10 2 3 4" xfId="52786"/>
    <cellStyle name="20% - Accent6 10 2 4" xfId="32779"/>
    <cellStyle name="20% - Accent6 10 2 5" xfId="17809"/>
    <cellStyle name="20% - Accent6 10 2 6" xfId="16497"/>
    <cellStyle name="20% - Accent6 10 2 7" xfId="48890"/>
    <cellStyle name="20% - Accent6 10 3" xfId="9845"/>
    <cellStyle name="20% - Accent6 10 3 2" xfId="13752"/>
    <cellStyle name="20% - Accent6 10 3 2 2" xfId="38005"/>
    <cellStyle name="20% - Accent6 10 3 2 3" xfId="24478"/>
    <cellStyle name="20% - Accent6 10 3 2 4" xfId="54047"/>
    <cellStyle name="20% - Accent6 10 3 3" xfId="34098"/>
    <cellStyle name="20% - Accent6 10 3 4" xfId="20600"/>
    <cellStyle name="20% - Accent6 10 3 5" xfId="50141"/>
    <cellStyle name="20% - Accent6 10 4" xfId="11974"/>
    <cellStyle name="20% - Accent6 10 4 2" xfId="36227"/>
    <cellStyle name="20% - Accent6 10 4 3" xfId="22700"/>
    <cellStyle name="20% - Accent6 10 4 4" xfId="52269"/>
    <cellStyle name="20% - Accent6 10 5" xfId="32249"/>
    <cellStyle name="20% - Accent6 10 6" xfId="47769"/>
    <cellStyle name="20% - Accent6 10 7" xfId="17135"/>
    <cellStyle name="20% - Accent6 10 8" xfId="15910"/>
    <cellStyle name="20% - Accent6 10 9" xfId="48373"/>
    <cellStyle name="20% - Accent6 11" xfId="971"/>
    <cellStyle name="20% - Accent6 11 2" xfId="3025"/>
    <cellStyle name="20% - Accent6 11 2 2" xfId="10531"/>
    <cellStyle name="20% - Accent6 11 2 2 2" xfId="14438"/>
    <cellStyle name="20% - Accent6 11 2 2 2 2" xfId="38691"/>
    <cellStyle name="20% - Accent6 11 2 2 2 3" xfId="25164"/>
    <cellStyle name="20% - Accent6 11 2 2 2 4" xfId="54733"/>
    <cellStyle name="20% - Accent6 11 2 2 3" xfId="34784"/>
    <cellStyle name="20% - Accent6 11 2 2 4" xfId="21271"/>
    <cellStyle name="20% - Accent6 11 2 2 5" xfId="50827"/>
    <cellStyle name="20% - Accent6 11 2 3" xfId="12492"/>
    <cellStyle name="20% - Accent6 11 2 3 2" xfId="36745"/>
    <cellStyle name="20% - Accent6 11 2 3 3" xfId="23218"/>
    <cellStyle name="20% - Accent6 11 2 3 4" xfId="52787"/>
    <cellStyle name="20% - Accent6 11 2 4" xfId="32780"/>
    <cellStyle name="20% - Accent6 11 2 5" xfId="17810"/>
    <cellStyle name="20% - Accent6 11 2 6" xfId="48891"/>
    <cellStyle name="20% - Accent6 11 3" xfId="9846"/>
    <cellStyle name="20% - Accent6 11 3 2" xfId="13753"/>
    <cellStyle name="20% - Accent6 11 3 2 2" xfId="38006"/>
    <cellStyle name="20% - Accent6 11 3 2 3" xfId="24479"/>
    <cellStyle name="20% - Accent6 11 3 2 4" xfId="54048"/>
    <cellStyle name="20% - Accent6 11 3 3" xfId="34099"/>
    <cellStyle name="20% - Accent6 11 3 4" xfId="20601"/>
    <cellStyle name="20% - Accent6 11 3 5" xfId="50142"/>
    <cellStyle name="20% - Accent6 11 4" xfId="11975"/>
    <cellStyle name="20% - Accent6 11 4 2" xfId="36228"/>
    <cellStyle name="20% - Accent6 11 4 3" xfId="22701"/>
    <cellStyle name="20% - Accent6 11 4 4" xfId="52270"/>
    <cellStyle name="20% - Accent6 11 5" xfId="32250"/>
    <cellStyle name="20% - Accent6 11 6" xfId="47770"/>
    <cellStyle name="20% - Accent6 11 7" xfId="17136"/>
    <cellStyle name="20% - Accent6 11 8" xfId="15911"/>
    <cellStyle name="20% - Accent6 11 9" xfId="48374"/>
    <cellStyle name="20% - Accent6 12" xfId="972"/>
    <cellStyle name="20% - Accent6 12 2" xfId="3026"/>
    <cellStyle name="20% - Accent6 12 2 2" xfId="10532"/>
    <cellStyle name="20% - Accent6 12 2 2 2" xfId="14439"/>
    <cellStyle name="20% - Accent6 12 2 2 2 2" xfId="38692"/>
    <cellStyle name="20% - Accent6 12 2 2 2 3" xfId="25165"/>
    <cellStyle name="20% - Accent6 12 2 2 2 4" xfId="54734"/>
    <cellStyle name="20% - Accent6 12 2 2 3" xfId="34785"/>
    <cellStyle name="20% - Accent6 12 2 2 4" xfId="21272"/>
    <cellStyle name="20% - Accent6 12 2 2 5" xfId="50828"/>
    <cellStyle name="20% - Accent6 12 2 3" xfId="12493"/>
    <cellStyle name="20% - Accent6 12 2 3 2" xfId="36746"/>
    <cellStyle name="20% - Accent6 12 2 3 3" xfId="23219"/>
    <cellStyle name="20% - Accent6 12 2 3 4" xfId="52788"/>
    <cellStyle name="20% - Accent6 12 2 4" xfId="32781"/>
    <cellStyle name="20% - Accent6 12 2 5" xfId="17811"/>
    <cellStyle name="20% - Accent6 12 2 6" xfId="48892"/>
    <cellStyle name="20% - Accent6 12 3" xfId="9847"/>
    <cellStyle name="20% - Accent6 12 3 2" xfId="13754"/>
    <cellStyle name="20% - Accent6 12 3 2 2" xfId="38007"/>
    <cellStyle name="20% - Accent6 12 3 2 3" xfId="24480"/>
    <cellStyle name="20% - Accent6 12 3 2 4" xfId="54049"/>
    <cellStyle name="20% - Accent6 12 3 3" xfId="34100"/>
    <cellStyle name="20% - Accent6 12 3 4" xfId="20602"/>
    <cellStyle name="20% - Accent6 12 3 5" xfId="50143"/>
    <cellStyle name="20% - Accent6 12 4" xfId="11976"/>
    <cellStyle name="20% - Accent6 12 4 2" xfId="36229"/>
    <cellStyle name="20% - Accent6 12 4 3" xfId="22702"/>
    <cellStyle name="20% - Accent6 12 4 4" xfId="52271"/>
    <cellStyle name="20% - Accent6 12 5" xfId="32251"/>
    <cellStyle name="20% - Accent6 12 6" xfId="16433"/>
    <cellStyle name="20% - Accent6 12 7" xfId="48375"/>
    <cellStyle name="20% - Accent6 13" xfId="973"/>
    <cellStyle name="20% - Accent6 13 2" xfId="3027"/>
    <cellStyle name="20% - Accent6 13 2 2" xfId="10533"/>
    <cellStyle name="20% - Accent6 13 2 2 2" xfId="14440"/>
    <cellStyle name="20% - Accent6 13 2 2 2 2" xfId="38693"/>
    <cellStyle name="20% - Accent6 13 2 2 2 3" xfId="25166"/>
    <cellStyle name="20% - Accent6 13 2 2 2 4" xfId="54735"/>
    <cellStyle name="20% - Accent6 13 2 2 3" xfId="34786"/>
    <cellStyle name="20% - Accent6 13 2 2 4" xfId="21273"/>
    <cellStyle name="20% - Accent6 13 2 2 5" xfId="50829"/>
    <cellStyle name="20% - Accent6 13 2 3" xfId="12494"/>
    <cellStyle name="20% - Accent6 13 2 3 2" xfId="36747"/>
    <cellStyle name="20% - Accent6 13 2 3 3" xfId="23220"/>
    <cellStyle name="20% - Accent6 13 2 3 4" xfId="52789"/>
    <cellStyle name="20% - Accent6 13 2 4" xfId="32782"/>
    <cellStyle name="20% - Accent6 13 2 5" xfId="17812"/>
    <cellStyle name="20% - Accent6 13 2 6" xfId="48893"/>
    <cellStyle name="20% - Accent6 13 3" xfId="9848"/>
    <cellStyle name="20% - Accent6 13 3 2" xfId="13755"/>
    <cellStyle name="20% - Accent6 13 3 2 2" xfId="38008"/>
    <cellStyle name="20% - Accent6 13 3 2 3" xfId="24481"/>
    <cellStyle name="20% - Accent6 13 3 2 4" xfId="54050"/>
    <cellStyle name="20% - Accent6 13 3 3" xfId="34101"/>
    <cellStyle name="20% - Accent6 13 3 4" xfId="20603"/>
    <cellStyle name="20% - Accent6 13 3 5" xfId="50144"/>
    <cellStyle name="20% - Accent6 13 4" xfId="11977"/>
    <cellStyle name="20% - Accent6 13 4 2" xfId="36230"/>
    <cellStyle name="20% - Accent6 13 4 3" xfId="22703"/>
    <cellStyle name="20% - Accent6 13 4 4" xfId="52272"/>
    <cellStyle name="20% - Accent6 13 5" xfId="32252"/>
    <cellStyle name="20% - Accent6 13 6" xfId="17137"/>
    <cellStyle name="20% - Accent6 13 7" xfId="48376"/>
    <cellStyle name="20% - Accent6 14" xfId="974"/>
    <cellStyle name="20% - Accent6 14 2" xfId="3028"/>
    <cellStyle name="20% - Accent6 14 2 2" xfId="10534"/>
    <cellStyle name="20% - Accent6 14 2 2 2" xfId="14441"/>
    <cellStyle name="20% - Accent6 14 2 2 2 2" xfId="38694"/>
    <cellStyle name="20% - Accent6 14 2 2 2 3" xfId="25167"/>
    <cellStyle name="20% - Accent6 14 2 2 2 4" xfId="54736"/>
    <cellStyle name="20% - Accent6 14 2 2 3" xfId="34787"/>
    <cellStyle name="20% - Accent6 14 2 2 4" xfId="21274"/>
    <cellStyle name="20% - Accent6 14 2 2 5" xfId="50830"/>
    <cellStyle name="20% - Accent6 14 2 3" xfId="12495"/>
    <cellStyle name="20% - Accent6 14 2 3 2" xfId="36748"/>
    <cellStyle name="20% - Accent6 14 2 3 3" xfId="23221"/>
    <cellStyle name="20% - Accent6 14 2 3 4" xfId="52790"/>
    <cellStyle name="20% - Accent6 14 2 4" xfId="32783"/>
    <cellStyle name="20% - Accent6 14 2 5" xfId="17813"/>
    <cellStyle name="20% - Accent6 14 2 6" xfId="48894"/>
    <cellStyle name="20% - Accent6 14 3" xfId="9849"/>
    <cellStyle name="20% - Accent6 14 3 2" xfId="13756"/>
    <cellStyle name="20% - Accent6 14 3 2 2" xfId="38009"/>
    <cellStyle name="20% - Accent6 14 3 2 3" xfId="24482"/>
    <cellStyle name="20% - Accent6 14 3 2 4" xfId="54051"/>
    <cellStyle name="20% - Accent6 14 3 3" xfId="34102"/>
    <cellStyle name="20% - Accent6 14 3 4" xfId="20604"/>
    <cellStyle name="20% - Accent6 14 3 5" xfId="50145"/>
    <cellStyle name="20% - Accent6 14 4" xfId="11978"/>
    <cellStyle name="20% - Accent6 14 4 2" xfId="36231"/>
    <cellStyle name="20% - Accent6 14 4 3" xfId="22704"/>
    <cellStyle name="20% - Accent6 14 4 4" xfId="52273"/>
    <cellStyle name="20% - Accent6 14 5" xfId="32253"/>
    <cellStyle name="20% - Accent6 14 6" xfId="17138"/>
    <cellStyle name="20% - Accent6 14 7" xfId="48377"/>
    <cellStyle name="20% - Accent6 15" xfId="1441"/>
    <cellStyle name="20% - Accent6 16" xfId="4872"/>
    <cellStyle name="20% - Accent6 16 2" xfId="11100"/>
    <cellStyle name="20% - Accent6 16 2 2" xfId="15007"/>
    <cellStyle name="20% - Accent6 16 2 2 2" xfId="39260"/>
    <cellStyle name="20% - Accent6 16 2 2 3" xfId="25733"/>
    <cellStyle name="20% - Accent6 16 2 2 4" xfId="55302"/>
    <cellStyle name="20% - Accent6 16 2 3" xfId="35353"/>
    <cellStyle name="20% - Accent6 16 2 4" xfId="21827"/>
    <cellStyle name="20% - Accent6 16 2 5" xfId="51396"/>
    <cellStyle name="20% - Accent6 16 3" xfId="12869"/>
    <cellStyle name="20% - Accent6 16 3 2" xfId="37122"/>
    <cellStyle name="20% - Accent6 16 3 3" xfId="23595"/>
    <cellStyle name="20% - Accent6 16 3 4" xfId="53164"/>
    <cellStyle name="20% - Accent6 16 4" xfId="33184"/>
    <cellStyle name="20% - Accent6 16 5" xfId="18404"/>
    <cellStyle name="20% - Accent6 16 6" xfId="49268"/>
    <cellStyle name="20% - Accent6 17" xfId="4887"/>
    <cellStyle name="20% - Accent6 17 2" xfId="11115"/>
    <cellStyle name="20% - Accent6 17 2 2" xfId="15022"/>
    <cellStyle name="20% - Accent6 17 2 2 2" xfId="39275"/>
    <cellStyle name="20% - Accent6 17 2 2 3" xfId="25748"/>
    <cellStyle name="20% - Accent6 17 2 2 4" xfId="55317"/>
    <cellStyle name="20% - Accent6 17 2 3" xfId="35368"/>
    <cellStyle name="20% - Accent6 17 2 4" xfId="21842"/>
    <cellStyle name="20% - Accent6 17 2 5" xfId="51411"/>
    <cellStyle name="20% - Accent6 17 3" xfId="12884"/>
    <cellStyle name="20% - Accent6 17 3 2" xfId="37137"/>
    <cellStyle name="20% - Accent6 17 3 3" xfId="23610"/>
    <cellStyle name="20% - Accent6 17 3 4" xfId="53179"/>
    <cellStyle name="20% - Accent6 17 4" xfId="33199"/>
    <cellStyle name="20% - Accent6 17 5" xfId="18419"/>
    <cellStyle name="20% - Accent6 17 6" xfId="49283"/>
    <cellStyle name="20% - Accent6 18" xfId="9756"/>
    <cellStyle name="20% - Accent6 18 2" xfId="13663"/>
    <cellStyle name="20% - Accent6 18 2 2" xfId="37916"/>
    <cellStyle name="20% - Accent6 18 2 3" xfId="24389"/>
    <cellStyle name="20% - Accent6 18 2 4" xfId="53958"/>
    <cellStyle name="20% - Accent6 18 3" xfId="34009"/>
    <cellStyle name="20% - Accent6 18 4" xfId="20516"/>
    <cellStyle name="20% - Accent6 18 5" xfId="50052"/>
    <cellStyle name="20% - Accent6 19" xfId="11885"/>
    <cellStyle name="20% - Accent6 19 2" xfId="36138"/>
    <cellStyle name="20% - Accent6 19 3" xfId="22611"/>
    <cellStyle name="20% - Accent6 19 4" xfId="52180"/>
    <cellStyle name="20% - Accent6 2" xfId="115"/>
    <cellStyle name="20% - Accent6 2 10" xfId="26786"/>
    <cellStyle name="20% - Accent6 2 11" xfId="16707"/>
    <cellStyle name="20% - Accent6 2 12" xfId="15519"/>
    <cellStyle name="20% - Accent6 2 13" xfId="47993"/>
    <cellStyle name="20% - Accent6 2 2" xfId="413"/>
    <cellStyle name="20% - Accent6 2 2 10" xfId="48098"/>
    <cellStyle name="20% - Accent6 2 2 2" xfId="668"/>
    <cellStyle name="20% - Accent6 2 2 2 2" xfId="3030"/>
    <cellStyle name="20% - Accent6 2 2 2 2 2" xfId="10536"/>
    <cellStyle name="20% - Accent6 2 2 2 2 2 2" xfId="14443"/>
    <cellStyle name="20% - Accent6 2 2 2 2 2 2 2" xfId="38696"/>
    <cellStyle name="20% - Accent6 2 2 2 2 2 2 3" xfId="25169"/>
    <cellStyle name="20% - Accent6 2 2 2 2 2 2 4" xfId="54738"/>
    <cellStyle name="20% - Accent6 2 2 2 2 2 3" xfId="34789"/>
    <cellStyle name="20% - Accent6 2 2 2 2 2 4" xfId="21276"/>
    <cellStyle name="20% - Accent6 2 2 2 2 2 5" xfId="50832"/>
    <cellStyle name="20% - Accent6 2 2 2 2 3" xfId="12497"/>
    <cellStyle name="20% - Accent6 2 2 2 2 3 2" xfId="36750"/>
    <cellStyle name="20% - Accent6 2 2 2 2 3 3" xfId="23223"/>
    <cellStyle name="20% - Accent6 2 2 2 2 3 4" xfId="52792"/>
    <cellStyle name="20% - Accent6 2 2 2 2 4" xfId="32785"/>
    <cellStyle name="20% - Accent6 2 2 2 2 5" xfId="16351"/>
    <cellStyle name="20% - Accent6 2 2 2 2 6" xfId="48896"/>
    <cellStyle name="20% - Accent6 2 2 2 3" xfId="9674"/>
    <cellStyle name="20% - Accent6 2 2 2 3 2" xfId="13581"/>
    <cellStyle name="20% - Accent6 2 2 2 3 2 2" xfId="37834"/>
    <cellStyle name="20% - Accent6 2 2 2 3 2 3" xfId="24307"/>
    <cellStyle name="20% - Accent6 2 2 2 3 2 4" xfId="53876"/>
    <cellStyle name="20% - Accent6 2 2 2 3 3" xfId="33927"/>
    <cellStyle name="20% - Accent6 2 2 2 3 4" xfId="20434"/>
    <cellStyle name="20% - Accent6 2 2 2 3 5" xfId="49974"/>
    <cellStyle name="20% - Accent6 2 2 2 4" xfId="11807"/>
    <cellStyle name="20% - Accent6 2 2 2 4 2" xfId="36060"/>
    <cellStyle name="20% - Accent6 2 2 2 4 3" xfId="22533"/>
    <cellStyle name="20% - Accent6 2 2 2 4 4" xfId="52102"/>
    <cellStyle name="20% - Accent6 2 2 2 5" xfId="32094"/>
    <cellStyle name="20% - Accent6 2 2 2 6" xfId="26453"/>
    <cellStyle name="20% - Accent6 2 2 2 7" xfId="16969"/>
    <cellStyle name="20% - Accent6 2 2 2 8" xfId="15758"/>
    <cellStyle name="20% - Accent6 2 2 2 9" xfId="48206"/>
    <cellStyle name="20% - Accent6 2 2 3" xfId="976"/>
    <cellStyle name="20% - Accent6 2 2 3 2" xfId="9851"/>
    <cellStyle name="20% - Accent6 2 2 3 2 2" xfId="13758"/>
    <cellStyle name="20% - Accent6 2 2 3 2 2 2" xfId="38011"/>
    <cellStyle name="20% - Accent6 2 2 3 2 2 3" xfId="24484"/>
    <cellStyle name="20% - Accent6 2 2 3 2 2 4" xfId="54053"/>
    <cellStyle name="20% - Accent6 2 2 3 2 3" xfId="34104"/>
    <cellStyle name="20% - Accent6 2 2 3 2 4" xfId="16499"/>
    <cellStyle name="20% - Accent6 2 2 3 2 5" xfId="50147"/>
    <cellStyle name="20% - Accent6 2 2 3 3" xfId="11980"/>
    <cellStyle name="20% - Accent6 2 2 3 3 2" xfId="36233"/>
    <cellStyle name="20% - Accent6 2 2 3 3 3" xfId="22706"/>
    <cellStyle name="20% - Accent6 2 2 3 3 4" xfId="52275"/>
    <cellStyle name="20% - Accent6 2 2 3 4" xfId="32255"/>
    <cellStyle name="20% - Accent6 2 2 3 5" xfId="15913"/>
    <cellStyle name="20% - Accent6 2 2 3 6" xfId="48379"/>
    <cellStyle name="20% - Accent6 2 2 4" xfId="9566"/>
    <cellStyle name="20% - Accent6 2 2 4 2" xfId="13473"/>
    <cellStyle name="20% - Accent6 2 2 4 2 2" xfId="37726"/>
    <cellStyle name="20% - Accent6 2 2 4 2 3" xfId="24199"/>
    <cellStyle name="20% - Accent6 2 2 4 2 4" xfId="53768"/>
    <cellStyle name="20% - Accent6 2 2 4 3" xfId="33819"/>
    <cellStyle name="20% - Accent6 2 2 4 4" xfId="16243"/>
    <cellStyle name="20% - Accent6 2 2 4 5" xfId="49866"/>
    <cellStyle name="20% - Accent6 2 2 5" xfId="11699"/>
    <cellStyle name="20% - Accent6 2 2 5 2" xfId="35952"/>
    <cellStyle name="20% - Accent6 2 2 5 3" xfId="22425"/>
    <cellStyle name="20% - Accent6 2 2 5 4" xfId="51994"/>
    <cellStyle name="20% - Accent6 2 2 6" xfId="31986"/>
    <cellStyle name="20% - Accent6 2 2 7" xfId="26618"/>
    <cellStyle name="20% - Accent6 2 2 8" xfId="16818"/>
    <cellStyle name="20% - Accent6 2 2 9" xfId="15640"/>
    <cellStyle name="20% - Accent6 2 3" xfId="293"/>
    <cellStyle name="20% - Accent6 2 3 10" xfId="48036"/>
    <cellStyle name="20% - Accent6 2 3 2" xfId="3031"/>
    <cellStyle name="20% - Accent6 2 3 2 2" xfId="10537"/>
    <cellStyle name="20% - Accent6 2 3 2 2 2" xfId="14444"/>
    <cellStyle name="20% - Accent6 2 3 2 2 2 2" xfId="38697"/>
    <cellStyle name="20% - Accent6 2 3 2 2 2 3" xfId="25170"/>
    <cellStyle name="20% - Accent6 2 3 2 2 2 4" xfId="54739"/>
    <cellStyle name="20% - Accent6 2 3 2 2 3" xfId="34790"/>
    <cellStyle name="20% - Accent6 2 3 2 2 4" xfId="16500"/>
    <cellStyle name="20% - Accent6 2 3 2 2 5" xfId="50833"/>
    <cellStyle name="20% - Accent6 2 3 2 3" xfId="12498"/>
    <cellStyle name="20% - Accent6 2 3 2 3 2" xfId="36751"/>
    <cellStyle name="20% - Accent6 2 3 2 3 3" xfId="23224"/>
    <cellStyle name="20% - Accent6 2 3 2 3 4" xfId="52793"/>
    <cellStyle name="20% - Accent6 2 3 2 4" xfId="32786"/>
    <cellStyle name="20% - Accent6 2 3 2 5" xfId="15914"/>
    <cellStyle name="20% - Accent6 2 3 2 6" xfId="48897"/>
    <cellStyle name="20% - Accent6 2 3 3" xfId="977"/>
    <cellStyle name="20% - Accent6 2 3 3 2" xfId="9852"/>
    <cellStyle name="20% - Accent6 2 3 3 2 2" xfId="13759"/>
    <cellStyle name="20% - Accent6 2 3 3 2 2 2" xfId="38012"/>
    <cellStyle name="20% - Accent6 2 3 3 2 2 3" xfId="24485"/>
    <cellStyle name="20% - Accent6 2 3 3 2 2 4" xfId="54054"/>
    <cellStyle name="20% - Accent6 2 3 3 2 3" xfId="34105"/>
    <cellStyle name="20% - Accent6 2 3 3 2 4" xfId="20606"/>
    <cellStyle name="20% - Accent6 2 3 3 2 5" xfId="50148"/>
    <cellStyle name="20% - Accent6 2 3 3 3" xfId="11981"/>
    <cellStyle name="20% - Accent6 2 3 3 3 2" xfId="36234"/>
    <cellStyle name="20% - Accent6 2 3 3 3 3" xfId="22707"/>
    <cellStyle name="20% - Accent6 2 3 3 3 4" xfId="52276"/>
    <cellStyle name="20% - Accent6 2 3 3 4" xfId="32256"/>
    <cellStyle name="20% - Accent6 2 3 3 5" xfId="16179"/>
    <cellStyle name="20% - Accent6 2 3 3 6" xfId="48380"/>
    <cellStyle name="20% - Accent6 2 3 4" xfId="9502"/>
    <cellStyle name="20% - Accent6 2 3 4 2" xfId="13409"/>
    <cellStyle name="20% - Accent6 2 3 4 2 2" xfId="37662"/>
    <cellStyle name="20% - Accent6 2 3 4 2 3" xfId="24135"/>
    <cellStyle name="20% - Accent6 2 3 4 2 4" xfId="53704"/>
    <cellStyle name="20% - Accent6 2 3 4 3" xfId="33755"/>
    <cellStyle name="20% - Accent6 2 3 4 4" xfId="20301"/>
    <cellStyle name="20% - Accent6 2 3 4 5" xfId="49804"/>
    <cellStyle name="20% - Accent6 2 3 5" xfId="11637"/>
    <cellStyle name="20% - Accent6 2 3 5 2" xfId="35890"/>
    <cellStyle name="20% - Accent6 2 3 5 3" xfId="22363"/>
    <cellStyle name="20% - Accent6 2 3 5 4" xfId="51932"/>
    <cellStyle name="20% - Accent6 2 3 6" xfId="31924"/>
    <cellStyle name="20% - Accent6 2 3 7" xfId="26727"/>
    <cellStyle name="20% - Accent6 2 3 8" xfId="16754"/>
    <cellStyle name="20% - Accent6 2 3 9" xfId="15570"/>
    <cellStyle name="20% - Accent6 2 4" xfId="535"/>
    <cellStyle name="20% - Accent6 2 4 2" xfId="978"/>
    <cellStyle name="20% - Accent6 2 4 2 2" xfId="17140"/>
    <cellStyle name="20% - Accent6 2 4 2 3" xfId="16292"/>
    <cellStyle name="20% - Accent6 2 4 3" xfId="9615"/>
    <cellStyle name="20% - Accent6 2 4 3 2" xfId="13522"/>
    <cellStyle name="20% - Accent6 2 4 3 2 2" xfId="37775"/>
    <cellStyle name="20% - Accent6 2 4 3 2 3" xfId="24248"/>
    <cellStyle name="20% - Accent6 2 4 3 2 4" xfId="53817"/>
    <cellStyle name="20% - Accent6 2 4 3 3" xfId="33868"/>
    <cellStyle name="20% - Accent6 2 4 3 4" xfId="20375"/>
    <cellStyle name="20% - Accent6 2 4 3 5" xfId="49915"/>
    <cellStyle name="20% - Accent6 2 4 4" xfId="11748"/>
    <cellStyle name="20% - Accent6 2 4 4 2" xfId="36001"/>
    <cellStyle name="20% - Accent6 2 4 4 3" xfId="22474"/>
    <cellStyle name="20% - Accent6 2 4 4 4" xfId="52043"/>
    <cellStyle name="20% - Accent6 2 4 5" xfId="32035"/>
    <cellStyle name="20% - Accent6 2 4 6" xfId="26552"/>
    <cellStyle name="20% - Accent6 2 4 7" xfId="16872"/>
    <cellStyle name="20% - Accent6 2 4 8" xfId="15690"/>
    <cellStyle name="20% - Accent6 2 4 9" xfId="48147"/>
    <cellStyle name="20% - Accent6 2 5" xfId="3029"/>
    <cellStyle name="20% - Accent6 2 5 2" xfId="10535"/>
    <cellStyle name="20% - Accent6 2 5 2 2" xfId="14442"/>
    <cellStyle name="20% - Accent6 2 5 2 2 2" xfId="38695"/>
    <cellStyle name="20% - Accent6 2 5 2 2 3" xfId="25168"/>
    <cellStyle name="20% - Accent6 2 5 2 2 4" xfId="54737"/>
    <cellStyle name="20% - Accent6 2 5 2 3" xfId="34788"/>
    <cellStyle name="20% - Accent6 2 5 2 4" xfId="21275"/>
    <cellStyle name="20% - Accent6 2 5 2 5" xfId="16498"/>
    <cellStyle name="20% - Accent6 2 5 2 6" xfId="50831"/>
    <cellStyle name="20% - Accent6 2 5 3" xfId="12496"/>
    <cellStyle name="20% - Accent6 2 5 3 2" xfId="36749"/>
    <cellStyle name="20% - Accent6 2 5 3 3" xfId="23222"/>
    <cellStyle name="20% - Accent6 2 5 3 4" xfId="52791"/>
    <cellStyle name="20% - Accent6 2 5 4" xfId="32784"/>
    <cellStyle name="20% - Accent6 2 5 5" xfId="47771"/>
    <cellStyle name="20% - Accent6 2 5 6" xfId="17814"/>
    <cellStyle name="20% - Accent6 2 5 7" xfId="15912"/>
    <cellStyle name="20% - Accent6 2 5 8" xfId="48895"/>
    <cellStyle name="20% - Accent6 2 6" xfId="975"/>
    <cellStyle name="20% - Accent6 2 6 2" xfId="9850"/>
    <cellStyle name="20% - Accent6 2 6 2 2" xfId="13757"/>
    <cellStyle name="20% - Accent6 2 6 2 2 2" xfId="38010"/>
    <cellStyle name="20% - Accent6 2 6 2 2 3" xfId="24483"/>
    <cellStyle name="20% - Accent6 2 6 2 2 4" xfId="54052"/>
    <cellStyle name="20% - Accent6 2 6 2 3" xfId="34103"/>
    <cellStyle name="20% - Accent6 2 6 2 4" xfId="20605"/>
    <cellStyle name="20% - Accent6 2 6 2 5" xfId="50146"/>
    <cellStyle name="20% - Accent6 2 6 3" xfId="11979"/>
    <cellStyle name="20% - Accent6 2 6 3 2" xfId="36232"/>
    <cellStyle name="20% - Accent6 2 6 3 3" xfId="22705"/>
    <cellStyle name="20% - Accent6 2 6 3 4" xfId="52274"/>
    <cellStyle name="20% - Accent6 2 6 4" xfId="32254"/>
    <cellStyle name="20% - Accent6 2 6 5" xfId="17139"/>
    <cellStyle name="20% - Accent6 2 6 6" xfId="16134"/>
    <cellStyle name="20% - Accent6 2 6 7" xfId="48378"/>
    <cellStyle name="20% - Accent6 2 7" xfId="9455"/>
    <cellStyle name="20% - Accent6 2 7 2" xfId="13362"/>
    <cellStyle name="20% - Accent6 2 7 2 2" xfId="37615"/>
    <cellStyle name="20% - Accent6 2 7 2 3" xfId="24088"/>
    <cellStyle name="20% - Accent6 2 7 2 4" xfId="53657"/>
    <cellStyle name="20% - Accent6 2 7 3" xfId="33708"/>
    <cellStyle name="20% - Accent6 2 7 4" xfId="20254"/>
    <cellStyle name="20% - Accent6 2 7 5" xfId="49761"/>
    <cellStyle name="20% - Accent6 2 8" xfId="11594"/>
    <cellStyle name="20% - Accent6 2 8 2" xfId="35847"/>
    <cellStyle name="20% - Accent6 2 8 3" xfId="22320"/>
    <cellStyle name="20% - Accent6 2 8 4" xfId="51889"/>
    <cellStyle name="20% - Accent6 2 9" xfId="31881"/>
    <cellStyle name="20% - Accent6 20" xfId="31864"/>
    <cellStyle name="20% - Accent6 21" xfId="15501"/>
    <cellStyle name="20% - Accent6 22" xfId="48284"/>
    <cellStyle name="20% - Accent6 3" xfId="158"/>
    <cellStyle name="20% - Accent6 3 10" xfId="26771"/>
    <cellStyle name="20% - Accent6 3 11" xfId="16724"/>
    <cellStyle name="20% - Accent6 3 12" xfId="15534"/>
    <cellStyle name="20% - Accent6 3 13" xfId="48008"/>
    <cellStyle name="20% - Accent6 3 2" xfId="428"/>
    <cellStyle name="20% - Accent6 3 2 10" xfId="48113"/>
    <cellStyle name="20% - Accent6 3 2 2" xfId="683"/>
    <cellStyle name="20% - Accent6 3 2 2 2" xfId="3033"/>
    <cellStyle name="20% - Accent6 3 2 2 2 2" xfId="10539"/>
    <cellStyle name="20% - Accent6 3 2 2 2 2 2" xfId="14446"/>
    <cellStyle name="20% - Accent6 3 2 2 2 2 2 2" xfId="38699"/>
    <cellStyle name="20% - Accent6 3 2 2 2 2 2 3" xfId="25172"/>
    <cellStyle name="20% - Accent6 3 2 2 2 2 2 4" xfId="54741"/>
    <cellStyle name="20% - Accent6 3 2 2 2 2 3" xfId="34792"/>
    <cellStyle name="20% - Accent6 3 2 2 2 2 4" xfId="21278"/>
    <cellStyle name="20% - Accent6 3 2 2 2 2 5" xfId="50835"/>
    <cellStyle name="20% - Accent6 3 2 2 2 3" xfId="12500"/>
    <cellStyle name="20% - Accent6 3 2 2 2 3 2" xfId="36753"/>
    <cellStyle name="20% - Accent6 3 2 2 2 3 3" xfId="23226"/>
    <cellStyle name="20% - Accent6 3 2 2 2 3 4" xfId="52795"/>
    <cellStyle name="20% - Accent6 3 2 2 2 4" xfId="32788"/>
    <cellStyle name="20% - Accent6 3 2 2 2 5" xfId="16366"/>
    <cellStyle name="20% - Accent6 3 2 2 2 6" xfId="48899"/>
    <cellStyle name="20% - Accent6 3 2 2 3" xfId="9689"/>
    <cellStyle name="20% - Accent6 3 2 2 3 2" xfId="13596"/>
    <cellStyle name="20% - Accent6 3 2 2 3 2 2" xfId="37849"/>
    <cellStyle name="20% - Accent6 3 2 2 3 2 3" xfId="24322"/>
    <cellStyle name="20% - Accent6 3 2 2 3 2 4" xfId="53891"/>
    <cellStyle name="20% - Accent6 3 2 2 3 3" xfId="33942"/>
    <cellStyle name="20% - Accent6 3 2 2 3 4" xfId="20449"/>
    <cellStyle name="20% - Accent6 3 2 2 3 5" xfId="49989"/>
    <cellStyle name="20% - Accent6 3 2 2 4" xfId="11822"/>
    <cellStyle name="20% - Accent6 3 2 2 4 2" xfId="36075"/>
    <cellStyle name="20% - Accent6 3 2 2 4 3" xfId="22548"/>
    <cellStyle name="20% - Accent6 3 2 2 4 4" xfId="52117"/>
    <cellStyle name="20% - Accent6 3 2 2 5" xfId="32109"/>
    <cellStyle name="20% - Accent6 3 2 2 6" xfId="26437"/>
    <cellStyle name="20% - Accent6 3 2 2 7" xfId="16984"/>
    <cellStyle name="20% - Accent6 3 2 2 8" xfId="15773"/>
    <cellStyle name="20% - Accent6 3 2 2 9" xfId="48221"/>
    <cellStyle name="20% - Accent6 3 2 3" xfId="980"/>
    <cellStyle name="20% - Accent6 3 2 3 2" xfId="9854"/>
    <cellStyle name="20% - Accent6 3 2 3 2 2" xfId="13761"/>
    <cellStyle name="20% - Accent6 3 2 3 2 2 2" xfId="38014"/>
    <cellStyle name="20% - Accent6 3 2 3 2 2 3" xfId="24487"/>
    <cellStyle name="20% - Accent6 3 2 3 2 2 4" xfId="54056"/>
    <cellStyle name="20% - Accent6 3 2 3 2 3" xfId="34107"/>
    <cellStyle name="20% - Accent6 3 2 3 2 4" xfId="20608"/>
    <cellStyle name="20% - Accent6 3 2 3 2 5" xfId="16501"/>
    <cellStyle name="20% - Accent6 3 2 3 2 6" xfId="50150"/>
    <cellStyle name="20% - Accent6 3 2 3 3" xfId="11983"/>
    <cellStyle name="20% - Accent6 3 2 3 3 2" xfId="36236"/>
    <cellStyle name="20% - Accent6 3 2 3 3 3" xfId="22709"/>
    <cellStyle name="20% - Accent6 3 2 3 3 4" xfId="52278"/>
    <cellStyle name="20% - Accent6 3 2 3 4" xfId="32258"/>
    <cellStyle name="20% - Accent6 3 2 3 5" xfId="47775"/>
    <cellStyle name="20% - Accent6 3 2 3 6" xfId="17141"/>
    <cellStyle name="20% - Accent6 3 2 3 7" xfId="15916"/>
    <cellStyle name="20% - Accent6 3 2 3 8" xfId="48382"/>
    <cellStyle name="20% - Accent6 3 2 4" xfId="9581"/>
    <cellStyle name="20% - Accent6 3 2 4 2" xfId="13488"/>
    <cellStyle name="20% - Accent6 3 2 4 2 2" xfId="37741"/>
    <cellStyle name="20% - Accent6 3 2 4 2 3" xfId="24214"/>
    <cellStyle name="20% - Accent6 3 2 4 2 4" xfId="53783"/>
    <cellStyle name="20% - Accent6 3 2 4 3" xfId="33834"/>
    <cellStyle name="20% - Accent6 3 2 4 4" xfId="16258"/>
    <cellStyle name="20% - Accent6 3 2 4 5" xfId="49881"/>
    <cellStyle name="20% - Accent6 3 2 5" xfId="11714"/>
    <cellStyle name="20% - Accent6 3 2 5 2" xfId="35967"/>
    <cellStyle name="20% - Accent6 3 2 5 3" xfId="22440"/>
    <cellStyle name="20% - Accent6 3 2 5 4" xfId="52009"/>
    <cellStyle name="20% - Accent6 3 2 6" xfId="32001"/>
    <cellStyle name="20% - Accent6 3 2 7" xfId="26598"/>
    <cellStyle name="20% - Accent6 3 2 8" xfId="16833"/>
    <cellStyle name="20% - Accent6 3 2 9" xfId="15655"/>
    <cellStyle name="20% - Accent6 3 3" xfId="308"/>
    <cellStyle name="20% - Accent6 3 3 10" xfId="48051"/>
    <cellStyle name="20% - Accent6 3 3 2" xfId="3034"/>
    <cellStyle name="20% - Accent6 3 3 2 2" xfId="10540"/>
    <cellStyle name="20% - Accent6 3 3 2 2 2" xfId="14447"/>
    <cellStyle name="20% - Accent6 3 3 2 2 2 2" xfId="38700"/>
    <cellStyle name="20% - Accent6 3 3 2 2 2 3" xfId="25173"/>
    <cellStyle name="20% - Accent6 3 3 2 2 2 4" xfId="54742"/>
    <cellStyle name="20% - Accent6 3 3 2 2 3" xfId="34793"/>
    <cellStyle name="20% - Accent6 3 3 2 2 4" xfId="21279"/>
    <cellStyle name="20% - Accent6 3 3 2 2 5" xfId="16502"/>
    <cellStyle name="20% - Accent6 3 3 2 2 6" xfId="50836"/>
    <cellStyle name="20% - Accent6 3 3 2 3" xfId="12501"/>
    <cellStyle name="20% - Accent6 3 3 2 3 2" xfId="36754"/>
    <cellStyle name="20% - Accent6 3 3 2 3 3" xfId="23227"/>
    <cellStyle name="20% - Accent6 3 3 2 3 4" xfId="52796"/>
    <cellStyle name="20% - Accent6 3 3 2 4" xfId="32789"/>
    <cellStyle name="20% - Accent6 3 3 2 5" xfId="47776"/>
    <cellStyle name="20% - Accent6 3 3 2 6" xfId="17816"/>
    <cellStyle name="20% - Accent6 3 3 2 7" xfId="15917"/>
    <cellStyle name="20% - Accent6 3 3 2 8" xfId="48900"/>
    <cellStyle name="20% - Accent6 3 3 3" xfId="981"/>
    <cellStyle name="20% - Accent6 3 3 3 2" xfId="9855"/>
    <cellStyle name="20% - Accent6 3 3 3 2 2" xfId="13762"/>
    <cellStyle name="20% - Accent6 3 3 3 2 2 2" xfId="38015"/>
    <cellStyle name="20% - Accent6 3 3 3 2 2 3" xfId="24488"/>
    <cellStyle name="20% - Accent6 3 3 3 2 2 4" xfId="54057"/>
    <cellStyle name="20% - Accent6 3 3 3 2 3" xfId="34108"/>
    <cellStyle name="20% - Accent6 3 3 3 2 4" xfId="20609"/>
    <cellStyle name="20% - Accent6 3 3 3 2 5" xfId="50151"/>
    <cellStyle name="20% - Accent6 3 3 3 3" xfId="11984"/>
    <cellStyle name="20% - Accent6 3 3 3 3 2" xfId="36237"/>
    <cellStyle name="20% - Accent6 3 3 3 3 3" xfId="22710"/>
    <cellStyle name="20% - Accent6 3 3 3 3 4" xfId="52279"/>
    <cellStyle name="20% - Accent6 3 3 3 4" xfId="32259"/>
    <cellStyle name="20% - Accent6 3 3 3 5" xfId="16194"/>
    <cellStyle name="20% - Accent6 3 3 3 6" xfId="48383"/>
    <cellStyle name="20% - Accent6 3 3 4" xfId="9517"/>
    <cellStyle name="20% - Accent6 3 3 4 2" xfId="13424"/>
    <cellStyle name="20% - Accent6 3 3 4 2 2" xfId="37677"/>
    <cellStyle name="20% - Accent6 3 3 4 2 3" xfId="24150"/>
    <cellStyle name="20% - Accent6 3 3 4 2 4" xfId="53719"/>
    <cellStyle name="20% - Accent6 3 3 4 3" xfId="33770"/>
    <cellStyle name="20% - Accent6 3 3 4 4" xfId="20316"/>
    <cellStyle name="20% - Accent6 3 3 4 5" xfId="49819"/>
    <cellStyle name="20% - Accent6 3 3 5" xfId="11652"/>
    <cellStyle name="20% - Accent6 3 3 5 2" xfId="35905"/>
    <cellStyle name="20% - Accent6 3 3 5 3" xfId="22378"/>
    <cellStyle name="20% - Accent6 3 3 5 4" xfId="51947"/>
    <cellStyle name="20% - Accent6 3 3 6" xfId="31939"/>
    <cellStyle name="20% - Accent6 3 3 7" xfId="26703"/>
    <cellStyle name="20% - Accent6 3 3 8" xfId="16769"/>
    <cellStyle name="20% - Accent6 3 3 9" xfId="15585"/>
    <cellStyle name="20% - Accent6 3 4" xfId="553"/>
    <cellStyle name="20% - Accent6 3 4 2" xfId="982"/>
    <cellStyle name="20% - Accent6 3 4 2 2" xfId="17142"/>
    <cellStyle name="20% - Accent6 3 4 2 3" xfId="16307"/>
    <cellStyle name="20% - Accent6 3 4 3" xfId="9630"/>
    <cellStyle name="20% - Accent6 3 4 3 2" xfId="13537"/>
    <cellStyle name="20% - Accent6 3 4 3 2 2" xfId="37790"/>
    <cellStyle name="20% - Accent6 3 4 3 2 3" xfId="24263"/>
    <cellStyle name="20% - Accent6 3 4 3 2 4" xfId="53832"/>
    <cellStyle name="20% - Accent6 3 4 3 3" xfId="33883"/>
    <cellStyle name="20% - Accent6 3 4 3 4" xfId="20390"/>
    <cellStyle name="20% - Accent6 3 4 3 5" xfId="49930"/>
    <cellStyle name="20% - Accent6 3 4 4" xfId="11763"/>
    <cellStyle name="20% - Accent6 3 4 4 2" xfId="36016"/>
    <cellStyle name="20% - Accent6 3 4 4 3" xfId="22489"/>
    <cellStyle name="20% - Accent6 3 4 4 4" xfId="52058"/>
    <cellStyle name="20% - Accent6 3 4 5" xfId="32050"/>
    <cellStyle name="20% - Accent6 3 4 6" xfId="26535"/>
    <cellStyle name="20% - Accent6 3 4 7" xfId="16887"/>
    <cellStyle name="20% - Accent6 3 4 8" xfId="15705"/>
    <cellStyle name="20% - Accent6 3 4 9" xfId="48162"/>
    <cellStyle name="20% - Accent6 3 5" xfId="3032"/>
    <cellStyle name="20% - Accent6 3 5 2" xfId="10538"/>
    <cellStyle name="20% - Accent6 3 5 2 2" xfId="14445"/>
    <cellStyle name="20% - Accent6 3 5 2 2 2" xfId="38698"/>
    <cellStyle name="20% - Accent6 3 5 2 2 3" xfId="25171"/>
    <cellStyle name="20% - Accent6 3 5 2 2 4" xfId="54740"/>
    <cellStyle name="20% - Accent6 3 5 2 3" xfId="34791"/>
    <cellStyle name="20% - Accent6 3 5 2 4" xfId="21277"/>
    <cellStyle name="20% - Accent6 3 5 2 5" xfId="50834"/>
    <cellStyle name="20% - Accent6 3 5 3" xfId="12499"/>
    <cellStyle name="20% - Accent6 3 5 3 2" xfId="36752"/>
    <cellStyle name="20% - Accent6 3 5 3 3" xfId="23225"/>
    <cellStyle name="20% - Accent6 3 5 3 4" xfId="52794"/>
    <cellStyle name="20% - Accent6 3 5 4" xfId="32787"/>
    <cellStyle name="20% - Accent6 3 5 5" xfId="47774"/>
    <cellStyle name="20% - Accent6 3 5 6" xfId="17815"/>
    <cellStyle name="20% - Accent6 3 5 7" xfId="15915"/>
    <cellStyle name="20% - Accent6 3 5 8" xfId="48898"/>
    <cellStyle name="20% - Accent6 3 6" xfId="979"/>
    <cellStyle name="20% - Accent6 3 6 2" xfId="9853"/>
    <cellStyle name="20% - Accent6 3 6 2 2" xfId="13760"/>
    <cellStyle name="20% - Accent6 3 6 2 2 2" xfId="38013"/>
    <cellStyle name="20% - Accent6 3 6 2 2 3" xfId="24486"/>
    <cellStyle name="20% - Accent6 3 6 2 2 4" xfId="54055"/>
    <cellStyle name="20% - Accent6 3 6 2 3" xfId="34106"/>
    <cellStyle name="20% - Accent6 3 6 2 4" xfId="20607"/>
    <cellStyle name="20% - Accent6 3 6 2 5" xfId="50149"/>
    <cellStyle name="20% - Accent6 3 6 3" xfId="11982"/>
    <cellStyle name="20% - Accent6 3 6 3 2" xfId="36235"/>
    <cellStyle name="20% - Accent6 3 6 3 3" xfId="22708"/>
    <cellStyle name="20% - Accent6 3 6 3 4" xfId="52277"/>
    <cellStyle name="20% - Accent6 3 6 4" xfId="32257"/>
    <cellStyle name="20% - Accent6 3 6 5" xfId="16149"/>
    <cellStyle name="20% - Accent6 3 6 6" xfId="48381"/>
    <cellStyle name="20% - Accent6 3 7" xfId="9470"/>
    <cellStyle name="20% - Accent6 3 7 2" xfId="13377"/>
    <cellStyle name="20% - Accent6 3 7 2 2" xfId="37630"/>
    <cellStyle name="20% - Accent6 3 7 2 3" xfId="24103"/>
    <cellStyle name="20% - Accent6 3 7 2 4" xfId="53672"/>
    <cellStyle name="20% - Accent6 3 7 3" xfId="33723"/>
    <cellStyle name="20% - Accent6 3 7 4" xfId="20269"/>
    <cellStyle name="20% - Accent6 3 7 5" xfId="49776"/>
    <cellStyle name="20% - Accent6 3 8" xfId="11609"/>
    <cellStyle name="20% - Accent6 3 8 2" xfId="35862"/>
    <cellStyle name="20% - Accent6 3 8 3" xfId="22335"/>
    <cellStyle name="20% - Accent6 3 8 4" xfId="51904"/>
    <cellStyle name="20% - Accent6 3 9" xfId="31896"/>
    <cellStyle name="20% - Accent6 4" xfId="42"/>
    <cellStyle name="20% - Accent6 4 2" xfId="984"/>
    <cellStyle name="20% - Accent6 4 2 2" xfId="16503"/>
    <cellStyle name="20% - Accent6 4 2 3" xfId="17144"/>
    <cellStyle name="20% - Accent6 4 2 4" xfId="15918"/>
    <cellStyle name="20% - Accent6 4 3" xfId="985"/>
    <cellStyle name="20% - Accent6 4 4" xfId="3035"/>
    <cellStyle name="20% - Accent6 4 4 2" xfId="10541"/>
    <cellStyle name="20% - Accent6 4 4 2 2" xfId="14448"/>
    <cellStyle name="20% - Accent6 4 4 2 2 2" xfId="38701"/>
    <cellStyle name="20% - Accent6 4 4 2 2 3" xfId="25174"/>
    <cellStyle name="20% - Accent6 4 4 2 2 4" xfId="54743"/>
    <cellStyle name="20% - Accent6 4 4 2 3" xfId="34794"/>
    <cellStyle name="20% - Accent6 4 4 2 4" xfId="21280"/>
    <cellStyle name="20% - Accent6 4 4 2 5" xfId="50837"/>
    <cellStyle name="20% - Accent6 4 4 3" xfId="12502"/>
    <cellStyle name="20% - Accent6 4 4 3 2" xfId="36755"/>
    <cellStyle name="20% - Accent6 4 4 3 3" xfId="23228"/>
    <cellStyle name="20% - Accent6 4 4 3 4" xfId="52797"/>
    <cellStyle name="20% - Accent6 4 4 4" xfId="32790"/>
    <cellStyle name="20% - Accent6 4 4 5" xfId="17817"/>
    <cellStyle name="20% - Accent6 4 4 6" xfId="48901"/>
    <cellStyle name="20% - Accent6 4 5" xfId="983"/>
    <cellStyle name="20% - Accent6 4 5 2" xfId="9856"/>
    <cellStyle name="20% - Accent6 4 5 2 2" xfId="13763"/>
    <cellStyle name="20% - Accent6 4 5 2 2 2" xfId="38016"/>
    <cellStyle name="20% - Accent6 4 5 2 2 3" xfId="24489"/>
    <cellStyle name="20% - Accent6 4 5 2 2 4" xfId="54058"/>
    <cellStyle name="20% - Accent6 4 5 2 3" xfId="34109"/>
    <cellStyle name="20% - Accent6 4 5 2 4" xfId="20610"/>
    <cellStyle name="20% - Accent6 4 5 2 5" xfId="50152"/>
    <cellStyle name="20% - Accent6 4 5 3" xfId="11985"/>
    <cellStyle name="20% - Accent6 4 5 3 2" xfId="36238"/>
    <cellStyle name="20% - Accent6 4 5 3 3" xfId="22711"/>
    <cellStyle name="20% - Accent6 4 5 3 4" xfId="52280"/>
    <cellStyle name="20% - Accent6 4 5 4" xfId="32260"/>
    <cellStyle name="20% - Accent6 4 5 5" xfId="17143"/>
    <cellStyle name="20% - Accent6 4 5 6" xfId="48384"/>
    <cellStyle name="20% - Accent6 5" xfId="367"/>
    <cellStyle name="20% - Accent6 5 10" xfId="48081"/>
    <cellStyle name="20% - Accent6 5 2" xfId="616"/>
    <cellStyle name="20% - Accent6 5 2 2" xfId="3036"/>
    <cellStyle name="20% - Accent6 5 2 2 2" xfId="10542"/>
    <cellStyle name="20% - Accent6 5 2 2 2 2" xfId="14449"/>
    <cellStyle name="20% - Accent6 5 2 2 2 2 2" xfId="38702"/>
    <cellStyle name="20% - Accent6 5 2 2 2 2 3" xfId="25175"/>
    <cellStyle name="20% - Accent6 5 2 2 2 2 4" xfId="54744"/>
    <cellStyle name="20% - Accent6 5 2 2 2 3" xfId="34795"/>
    <cellStyle name="20% - Accent6 5 2 2 2 4" xfId="21281"/>
    <cellStyle name="20% - Accent6 5 2 2 2 5" xfId="50838"/>
    <cellStyle name="20% - Accent6 5 2 2 3" xfId="12503"/>
    <cellStyle name="20% - Accent6 5 2 2 3 2" xfId="36756"/>
    <cellStyle name="20% - Accent6 5 2 2 3 3" xfId="23229"/>
    <cellStyle name="20% - Accent6 5 2 2 3 4" xfId="52798"/>
    <cellStyle name="20% - Accent6 5 2 2 4" xfId="32791"/>
    <cellStyle name="20% - Accent6 5 2 2 5" xfId="16334"/>
    <cellStyle name="20% - Accent6 5 2 2 6" xfId="48902"/>
    <cellStyle name="20% - Accent6 5 2 3" xfId="9657"/>
    <cellStyle name="20% - Accent6 5 2 3 2" xfId="13564"/>
    <cellStyle name="20% - Accent6 5 2 3 2 2" xfId="37817"/>
    <cellStyle name="20% - Accent6 5 2 3 2 3" xfId="24290"/>
    <cellStyle name="20% - Accent6 5 2 3 2 4" xfId="53859"/>
    <cellStyle name="20% - Accent6 5 2 3 3" xfId="33910"/>
    <cellStyle name="20% - Accent6 5 2 3 4" xfId="20417"/>
    <cellStyle name="20% - Accent6 5 2 3 5" xfId="49957"/>
    <cellStyle name="20% - Accent6 5 2 4" xfId="11790"/>
    <cellStyle name="20% - Accent6 5 2 4 2" xfId="36043"/>
    <cellStyle name="20% - Accent6 5 2 4 3" xfId="22516"/>
    <cellStyle name="20% - Accent6 5 2 4 4" xfId="52085"/>
    <cellStyle name="20% - Accent6 5 2 5" xfId="32077"/>
    <cellStyle name="20% - Accent6 5 2 6" xfId="26482"/>
    <cellStyle name="20% - Accent6 5 2 7" xfId="16938"/>
    <cellStyle name="20% - Accent6 5 2 8" xfId="15736"/>
    <cellStyle name="20% - Accent6 5 2 9" xfId="48189"/>
    <cellStyle name="20% - Accent6 5 3" xfId="986"/>
    <cellStyle name="20% - Accent6 5 3 2" xfId="9857"/>
    <cellStyle name="20% - Accent6 5 3 2 2" xfId="13764"/>
    <cellStyle name="20% - Accent6 5 3 2 2 2" xfId="38017"/>
    <cellStyle name="20% - Accent6 5 3 2 2 3" xfId="24490"/>
    <cellStyle name="20% - Accent6 5 3 2 2 4" xfId="54059"/>
    <cellStyle name="20% - Accent6 5 3 2 3" xfId="34110"/>
    <cellStyle name="20% - Accent6 5 3 2 4" xfId="20611"/>
    <cellStyle name="20% - Accent6 5 3 2 5" xfId="16504"/>
    <cellStyle name="20% - Accent6 5 3 2 6" xfId="50153"/>
    <cellStyle name="20% - Accent6 5 3 3" xfId="11986"/>
    <cellStyle name="20% - Accent6 5 3 3 2" xfId="36239"/>
    <cellStyle name="20% - Accent6 5 3 3 3" xfId="22712"/>
    <cellStyle name="20% - Accent6 5 3 3 4" xfId="52281"/>
    <cellStyle name="20% - Accent6 5 3 4" xfId="32261"/>
    <cellStyle name="20% - Accent6 5 3 5" xfId="47777"/>
    <cellStyle name="20% - Accent6 5 3 6" xfId="17145"/>
    <cellStyle name="20% - Accent6 5 3 7" xfId="15919"/>
    <cellStyle name="20% - Accent6 5 3 8" xfId="48385"/>
    <cellStyle name="20% - Accent6 5 4" xfId="9549"/>
    <cellStyle name="20% - Accent6 5 4 2" xfId="13456"/>
    <cellStyle name="20% - Accent6 5 4 2 2" xfId="37709"/>
    <cellStyle name="20% - Accent6 5 4 2 3" xfId="24182"/>
    <cellStyle name="20% - Accent6 5 4 2 4" xfId="53751"/>
    <cellStyle name="20% - Accent6 5 4 3" xfId="33802"/>
    <cellStyle name="20% - Accent6 5 4 4" xfId="16226"/>
    <cellStyle name="20% - Accent6 5 4 5" xfId="49849"/>
    <cellStyle name="20% - Accent6 5 5" xfId="11682"/>
    <cellStyle name="20% - Accent6 5 5 2" xfId="35935"/>
    <cellStyle name="20% - Accent6 5 5 3" xfId="22408"/>
    <cellStyle name="20% - Accent6 5 5 4" xfId="51977"/>
    <cellStyle name="20% - Accent6 5 6" xfId="31969"/>
    <cellStyle name="20% - Accent6 5 7" xfId="26638"/>
    <cellStyle name="20% - Accent6 5 8" xfId="16801"/>
    <cellStyle name="20% - Accent6 5 9" xfId="15623"/>
    <cellStyle name="20% - Accent6 6" xfId="987"/>
    <cellStyle name="20% - Accent6 6 2" xfId="3037"/>
    <cellStyle name="20% - Accent6 6 2 2" xfId="10543"/>
    <cellStyle name="20% - Accent6 6 2 2 2" xfId="14450"/>
    <cellStyle name="20% - Accent6 6 2 2 2 2" xfId="38703"/>
    <cellStyle name="20% - Accent6 6 2 2 2 3" xfId="25176"/>
    <cellStyle name="20% - Accent6 6 2 2 2 4" xfId="54745"/>
    <cellStyle name="20% - Accent6 6 2 2 3" xfId="34796"/>
    <cellStyle name="20% - Accent6 6 2 2 4" xfId="21282"/>
    <cellStyle name="20% - Accent6 6 2 2 5" xfId="50839"/>
    <cellStyle name="20% - Accent6 6 2 3" xfId="12504"/>
    <cellStyle name="20% - Accent6 6 2 3 2" xfId="36757"/>
    <cellStyle name="20% - Accent6 6 2 3 3" xfId="23230"/>
    <cellStyle name="20% - Accent6 6 2 3 4" xfId="52799"/>
    <cellStyle name="20% - Accent6 6 2 4" xfId="32792"/>
    <cellStyle name="20% - Accent6 6 2 5" xfId="17818"/>
    <cellStyle name="20% - Accent6 6 2 6" xfId="16505"/>
    <cellStyle name="20% - Accent6 6 2 7" xfId="48903"/>
    <cellStyle name="20% - Accent6 6 3" xfId="9858"/>
    <cellStyle name="20% - Accent6 6 3 2" xfId="13765"/>
    <cellStyle name="20% - Accent6 6 3 2 2" xfId="38018"/>
    <cellStyle name="20% - Accent6 6 3 2 3" xfId="24491"/>
    <cellStyle name="20% - Accent6 6 3 2 4" xfId="54060"/>
    <cellStyle name="20% - Accent6 6 3 3" xfId="34111"/>
    <cellStyle name="20% - Accent6 6 3 4" xfId="20612"/>
    <cellStyle name="20% - Accent6 6 3 5" xfId="50154"/>
    <cellStyle name="20% - Accent6 6 4" xfId="11987"/>
    <cellStyle name="20% - Accent6 6 4 2" xfId="36240"/>
    <cellStyle name="20% - Accent6 6 4 3" xfId="22713"/>
    <cellStyle name="20% - Accent6 6 4 4" xfId="52282"/>
    <cellStyle name="20% - Accent6 6 5" xfId="32262"/>
    <cellStyle name="20% - Accent6 6 6" xfId="47778"/>
    <cellStyle name="20% - Accent6 6 7" xfId="17146"/>
    <cellStyle name="20% - Accent6 6 8" xfId="15920"/>
    <cellStyle name="20% - Accent6 6 9" xfId="48386"/>
    <cellStyle name="20% - Accent6 7" xfId="988"/>
    <cellStyle name="20% - Accent6 7 2" xfId="3038"/>
    <cellStyle name="20% - Accent6 7 2 2" xfId="10544"/>
    <cellStyle name="20% - Accent6 7 2 2 2" xfId="14451"/>
    <cellStyle name="20% - Accent6 7 2 2 2 2" xfId="38704"/>
    <cellStyle name="20% - Accent6 7 2 2 2 3" xfId="25177"/>
    <cellStyle name="20% - Accent6 7 2 2 2 4" xfId="54746"/>
    <cellStyle name="20% - Accent6 7 2 2 3" xfId="34797"/>
    <cellStyle name="20% - Accent6 7 2 2 4" xfId="21283"/>
    <cellStyle name="20% - Accent6 7 2 2 5" xfId="50840"/>
    <cellStyle name="20% - Accent6 7 2 3" xfId="12505"/>
    <cellStyle name="20% - Accent6 7 2 3 2" xfId="36758"/>
    <cellStyle name="20% - Accent6 7 2 3 3" xfId="23231"/>
    <cellStyle name="20% - Accent6 7 2 3 4" xfId="52800"/>
    <cellStyle name="20% - Accent6 7 2 4" xfId="32793"/>
    <cellStyle name="20% - Accent6 7 2 5" xfId="17819"/>
    <cellStyle name="20% - Accent6 7 2 6" xfId="16506"/>
    <cellStyle name="20% - Accent6 7 2 7" xfId="48904"/>
    <cellStyle name="20% - Accent6 7 3" xfId="9859"/>
    <cellStyle name="20% - Accent6 7 3 2" xfId="13766"/>
    <cellStyle name="20% - Accent6 7 3 2 2" xfId="38019"/>
    <cellStyle name="20% - Accent6 7 3 2 3" xfId="24492"/>
    <cellStyle name="20% - Accent6 7 3 2 4" xfId="54061"/>
    <cellStyle name="20% - Accent6 7 3 3" xfId="34112"/>
    <cellStyle name="20% - Accent6 7 3 4" xfId="20613"/>
    <cellStyle name="20% - Accent6 7 3 5" xfId="50155"/>
    <cellStyle name="20% - Accent6 7 4" xfId="11988"/>
    <cellStyle name="20% - Accent6 7 4 2" xfId="36241"/>
    <cellStyle name="20% - Accent6 7 4 3" xfId="22714"/>
    <cellStyle name="20% - Accent6 7 4 4" xfId="52283"/>
    <cellStyle name="20% - Accent6 7 5" xfId="32263"/>
    <cellStyle name="20% - Accent6 7 6" xfId="47779"/>
    <cellStyle name="20% - Accent6 7 7" xfId="17147"/>
    <cellStyle name="20% - Accent6 7 8" xfId="15921"/>
    <cellStyle name="20% - Accent6 7 9" xfId="48387"/>
    <cellStyle name="20% - Accent6 8" xfId="989"/>
    <cellStyle name="20% - Accent6 8 2" xfId="3039"/>
    <cellStyle name="20% - Accent6 8 2 2" xfId="10545"/>
    <cellStyle name="20% - Accent6 8 2 2 2" xfId="14452"/>
    <cellStyle name="20% - Accent6 8 2 2 2 2" xfId="38705"/>
    <cellStyle name="20% - Accent6 8 2 2 2 3" xfId="25178"/>
    <cellStyle name="20% - Accent6 8 2 2 2 4" xfId="54747"/>
    <cellStyle name="20% - Accent6 8 2 2 3" xfId="34798"/>
    <cellStyle name="20% - Accent6 8 2 2 4" xfId="21284"/>
    <cellStyle name="20% - Accent6 8 2 2 5" xfId="50841"/>
    <cellStyle name="20% - Accent6 8 2 3" xfId="12506"/>
    <cellStyle name="20% - Accent6 8 2 3 2" xfId="36759"/>
    <cellStyle name="20% - Accent6 8 2 3 3" xfId="23232"/>
    <cellStyle name="20% - Accent6 8 2 3 4" xfId="52801"/>
    <cellStyle name="20% - Accent6 8 2 4" xfId="32794"/>
    <cellStyle name="20% - Accent6 8 2 5" xfId="17820"/>
    <cellStyle name="20% - Accent6 8 2 6" xfId="16507"/>
    <cellStyle name="20% - Accent6 8 2 7" xfId="48905"/>
    <cellStyle name="20% - Accent6 8 3" xfId="9860"/>
    <cellStyle name="20% - Accent6 8 3 2" xfId="13767"/>
    <cellStyle name="20% - Accent6 8 3 2 2" xfId="38020"/>
    <cellStyle name="20% - Accent6 8 3 2 3" xfId="24493"/>
    <cellStyle name="20% - Accent6 8 3 2 4" xfId="54062"/>
    <cellStyle name="20% - Accent6 8 3 3" xfId="34113"/>
    <cellStyle name="20% - Accent6 8 3 4" xfId="20614"/>
    <cellStyle name="20% - Accent6 8 3 5" xfId="50156"/>
    <cellStyle name="20% - Accent6 8 4" xfId="11989"/>
    <cellStyle name="20% - Accent6 8 4 2" xfId="36242"/>
    <cellStyle name="20% - Accent6 8 4 3" xfId="22715"/>
    <cellStyle name="20% - Accent6 8 4 4" xfId="52284"/>
    <cellStyle name="20% - Accent6 8 5" xfId="32264"/>
    <cellStyle name="20% - Accent6 8 6" xfId="47780"/>
    <cellStyle name="20% - Accent6 8 7" xfId="17148"/>
    <cellStyle name="20% - Accent6 8 8" xfId="15922"/>
    <cellStyle name="20% - Accent6 8 9" xfId="48388"/>
    <cellStyle name="20% - Accent6 9" xfId="990"/>
    <cellStyle name="20% - Accent6 9 2" xfId="3040"/>
    <cellStyle name="20% - Accent6 9 2 2" xfId="10546"/>
    <cellStyle name="20% - Accent6 9 2 2 2" xfId="14453"/>
    <cellStyle name="20% - Accent6 9 2 2 2 2" xfId="38706"/>
    <cellStyle name="20% - Accent6 9 2 2 2 3" xfId="25179"/>
    <cellStyle name="20% - Accent6 9 2 2 2 4" xfId="54748"/>
    <cellStyle name="20% - Accent6 9 2 2 3" xfId="34799"/>
    <cellStyle name="20% - Accent6 9 2 2 4" xfId="21285"/>
    <cellStyle name="20% - Accent6 9 2 2 5" xfId="50842"/>
    <cellStyle name="20% - Accent6 9 2 3" xfId="12507"/>
    <cellStyle name="20% - Accent6 9 2 3 2" xfId="36760"/>
    <cellStyle name="20% - Accent6 9 2 3 3" xfId="23233"/>
    <cellStyle name="20% - Accent6 9 2 3 4" xfId="52802"/>
    <cellStyle name="20% - Accent6 9 2 4" xfId="32795"/>
    <cellStyle name="20% - Accent6 9 2 5" xfId="17821"/>
    <cellStyle name="20% - Accent6 9 2 6" xfId="16508"/>
    <cellStyle name="20% - Accent6 9 2 7" xfId="48906"/>
    <cellStyle name="20% - Accent6 9 3" xfId="9861"/>
    <cellStyle name="20% - Accent6 9 3 2" xfId="13768"/>
    <cellStyle name="20% - Accent6 9 3 2 2" xfId="38021"/>
    <cellStyle name="20% - Accent6 9 3 2 3" xfId="24494"/>
    <cellStyle name="20% - Accent6 9 3 2 4" xfId="54063"/>
    <cellStyle name="20% - Accent6 9 3 3" xfId="34114"/>
    <cellStyle name="20% - Accent6 9 3 4" xfId="20615"/>
    <cellStyle name="20% - Accent6 9 3 5" xfId="50157"/>
    <cellStyle name="20% - Accent6 9 4" xfId="11990"/>
    <cellStyle name="20% - Accent6 9 4 2" xfId="36243"/>
    <cellStyle name="20% - Accent6 9 4 3" xfId="22716"/>
    <cellStyle name="20% - Accent6 9 4 4" xfId="52285"/>
    <cellStyle name="20% - Accent6 9 5" xfId="32265"/>
    <cellStyle name="20% - Accent6 9 6" xfId="47781"/>
    <cellStyle name="20% - Accent6 9 7" xfId="17149"/>
    <cellStyle name="20% - Accent6 9 8" xfId="15923"/>
    <cellStyle name="20% - Accent6 9 9" xfId="48389"/>
    <cellStyle name="40% - Accent1" xfId="840" builtinId="31" customBuiltin="1"/>
    <cellStyle name="40% - Accent1 10" xfId="991"/>
    <cellStyle name="40% - Accent1 10 2" xfId="3041"/>
    <cellStyle name="40% - Accent1 10 2 2" xfId="10547"/>
    <cellStyle name="40% - Accent1 10 2 2 2" xfId="14454"/>
    <cellStyle name="40% - Accent1 10 2 2 2 2" xfId="38707"/>
    <cellStyle name="40% - Accent1 10 2 2 2 3" xfId="25180"/>
    <cellStyle name="40% - Accent1 10 2 2 2 4" xfId="54749"/>
    <cellStyle name="40% - Accent1 10 2 2 3" xfId="34800"/>
    <cellStyle name="40% - Accent1 10 2 2 4" xfId="21286"/>
    <cellStyle name="40% - Accent1 10 2 2 5" xfId="50843"/>
    <cellStyle name="40% - Accent1 10 2 3" xfId="12508"/>
    <cellStyle name="40% - Accent1 10 2 3 2" xfId="36761"/>
    <cellStyle name="40% - Accent1 10 2 3 3" xfId="23234"/>
    <cellStyle name="40% - Accent1 10 2 3 4" xfId="52803"/>
    <cellStyle name="40% - Accent1 10 2 4" xfId="32796"/>
    <cellStyle name="40% - Accent1 10 2 5" xfId="17822"/>
    <cellStyle name="40% - Accent1 10 2 6" xfId="16509"/>
    <cellStyle name="40% - Accent1 10 2 7" xfId="48907"/>
    <cellStyle name="40% - Accent1 10 3" xfId="9862"/>
    <cellStyle name="40% - Accent1 10 3 2" xfId="13769"/>
    <cellStyle name="40% - Accent1 10 3 2 2" xfId="38022"/>
    <cellStyle name="40% - Accent1 10 3 2 3" xfId="24495"/>
    <cellStyle name="40% - Accent1 10 3 2 4" xfId="54064"/>
    <cellStyle name="40% - Accent1 10 3 3" xfId="34115"/>
    <cellStyle name="40% - Accent1 10 3 4" xfId="20616"/>
    <cellStyle name="40% - Accent1 10 3 5" xfId="50158"/>
    <cellStyle name="40% - Accent1 10 4" xfId="11991"/>
    <cellStyle name="40% - Accent1 10 4 2" xfId="36244"/>
    <cellStyle name="40% - Accent1 10 4 3" xfId="22717"/>
    <cellStyle name="40% - Accent1 10 4 4" xfId="52286"/>
    <cellStyle name="40% - Accent1 10 5" xfId="32266"/>
    <cellStyle name="40% - Accent1 10 6" xfId="47782"/>
    <cellStyle name="40% - Accent1 10 7" xfId="17150"/>
    <cellStyle name="40% - Accent1 10 8" xfId="15924"/>
    <cellStyle name="40% - Accent1 10 9" xfId="48390"/>
    <cellStyle name="40% - Accent1 11" xfId="992"/>
    <cellStyle name="40% - Accent1 11 2" xfId="3042"/>
    <cellStyle name="40% - Accent1 11 2 2" xfId="10548"/>
    <cellStyle name="40% - Accent1 11 2 2 2" xfId="14455"/>
    <cellStyle name="40% - Accent1 11 2 2 2 2" xfId="38708"/>
    <cellStyle name="40% - Accent1 11 2 2 2 3" xfId="25181"/>
    <cellStyle name="40% - Accent1 11 2 2 2 4" xfId="54750"/>
    <cellStyle name="40% - Accent1 11 2 2 3" xfId="34801"/>
    <cellStyle name="40% - Accent1 11 2 2 4" xfId="21287"/>
    <cellStyle name="40% - Accent1 11 2 2 5" xfId="50844"/>
    <cellStyle name="40% - Accent1 11 2 3" xfId="12509"/>
    <cellStyle name="40% - Accent1 11 2 3 2" xfId="36762"/>
    <cellStyle name="40% - Accent1 11 2 3 3" xfId="23235"/>
    <cellStyle name="40% - Accent1 11 2 3 4" xfId="52804"/>
    <cellStyle name="40% - Accent1 11 2 4" xfId="32797"/>
    <cellStyle name="40% - Accent1 11 2 5" xfId="17823"/>
    <cellStyle name="40% - Accent1 11 2 6" xfId="48908"/>
    <cellStyle name="40% - Accent1 11 3" xfId="9863"/>
    <cellStyle name="40% - Accent1 11 3 2" xfId="13770"/>
    <cellStyle name="40% - Accent1 11 3 2 2" xfId="38023"/>
    <cellStyle name="40% - Accent1 11 3 2 3" xfId="24496"/>
    <cellStyle name="40% - Accent1 11 3 2 4" xfId="54065"/>
    <cellStyle name="40% - Accent1 11 3 3" xfId="34116"/>
    <cellStyle name="40% - Accent1 11 3 4" xfId="20617"/>
    <cellStyle name="40% - Accent1 11 3 5" xfId="50159"/>
    <cellStyle name="40% - Accent1 11 4" xfId="11992"/>
    <cellStyle name="40% - Accent1 11 4 2" xfId="36245"/>
    <cellStyle name="40% - Accent1 11 4 3" xfId="22718"/>
    <cellStyle name="40% - Accent1 11 4 4" xfId="52287"/>
    <cellStyle name="40% - Accent1 11 5" xfId="32267"/>
    <cellStyle name="40% - Accent1 11 6" xfId="47783"/>
    <cellStyle name="40% - Accent1 11 7" xfId="17151"/>
    <cellStyle name="40% - Accent1 11 8" xfId="15925"/>
    <cellStyle name="40% - Accent1 11 9" xfId="48391"/>
    <cellStyle name="40% - Accent1 12" xfId="993"/>
    <cellStyle name="40% - Accent1 12 2" xfId="3043"/>
    <cellStyle name="40% - Accent1 12 2 2" xfId="10549"/>
    <cellStyle name="40% - Accent1 12 2 2 2" xfId="14456"/>
    <cellStyle name="40% - Accent1 12 2 2 2 2" xfId="38709"/>
    <cellStyle name="40% - Accent1 12 2 2 2 3" xfId="25182"/>
    <cellStyle name="40% - Accent1 12 2 2 2 4" xfId="54751"/>
    <cellStyle name="40% - Accent1 12 2 2 3" xfId="34802"/>
    <cellStyle name="40% - Accent1 12 2 2 4" xfId="21288"/>
    <cellStyle name="40% - Accent1 12 2 2 5" xfId="50845"/>
    <cellStyle name="40% - Accent1 12 2 3" xfId="12510"/>
    <cellStyle name="40% - Accent1 12 2 3 2" xfId="36763"/>
    <cellStyle name="40% - Accent1 12 2 3 3" xfId="23236"/>
    <cellStyle name="40% - Accent1 12 2 3 4" xfId="52805"/>
    <cellStyle name="40% - Accent1 12 2 4" xfId="32798"/>
    <cellStyle name="40% - Accent1 12 2 5" xfId="17824"/>
    <cellStyle name="40% - Accent1 12 2 6" xfId="48909"/>
    <cellStyle name="40% - Accent1 12 3" xfId="9864"/>
    <cellStyle name="40% - Accent1 12 3 2" xfId="13771"/>
    <cellStyle name="40% - Accent1 12 3 2 2" xfId="38024"/>
    <cellStyle name="40% - Accent1 12 3 2 3" xfId="24497"/>
    <cellStyle name="40% - Accent1 12 3 2 4" xfId="54066"/>
    <cellStyle name="40% - Accent1 12 3 3" xfId="34117"/>
    <cellStyle name="40% - Accent1 12 3 4" xfId="20618"/>
    <cellStyle name="40% - Accent1 12 3 5" xfId="50160"/>
    <cellStyle name="40% - Accent1 12 4" xfId="11993"/>
    <cellStyle name="40% - Accent1 12 4 2" xfId="36246"/>
    <cellStyle name="40% - Accent1 12 4 3" xfId="22719"/>
    <cellStyle name="40% - Accent1 12 4 4" xfId="52288"/>
    <cellStyle name="40% - Accent1 12 5" xfId="32268"/>
    <cellStyle name="40% - Accent1 12 6" xfId="16424"/>
    <cellStyle name="40% - Accent1 12 7" xfId="48392"/>
    <cellStyle name="40% - Accent1 13" xfId="994"/>
    <cellStyle name="40% - Accent1 13 2" xfId="3044"/>
    <cellStyle name="40% - Accent1 13 2 2" xfId="10550"/>
    <cellStyle name="40% - Accent1 13 2 2 2" xfId="14457"/>
    <cellStyle name="40% - Accent1 13 2 2 2 2" xfId="38710"/>
    <cellStyle name="40% - Accent1 13 2 2 2 3" xfId="25183"/>
    <cellStyle name="40% - Accent1 13 2 2 2 4" xfId="54752"/>
    <cellStyle name="40% - Accent1 13 2 2 3" xfId="34803"/>
    <cellStyle name="40% - Accent1 13 2 2 4" xfId="21289"/>
    <cellStyle name="40% - Accent1 13 2 2 5" xfId="50846"/>
    <cellStyle name="40% - Accent1 13 2 3" xfId="12511"/>
    <cellStyle name="40% - Accent1 13 2 3 2" xfId="36764"/>
    <cellStyle name="40% - Accent1 13 2 3 3" xfId="23237"/>
    <cellStyle name="40% - Accent1 13 2 3 4" xfId="52806"/>
    <cellStyle name="40% - Accent1 13 2 4" xfId="32799"/>
    <cellStyle name="40% - Accent1 13 2 5" xfId="17825"/>
    <cellStyle name="40% - Accent1 13 2 6" xfId="48910"/>
    <cellStyle name="40% - Accent1 13 3" xfId="9865"/>
    <cellStyle name="40% - Accent1 13 3 2" xfId="13772"/>
    <cellStyle name="40% - Accent1 13 3 2 2" xfId="38025"/>
    <cellStyle name="40% - Accent1 13 3 2 3" xfId="24498"/>
    <cellStyle name="40% - Accent1 13 3 2 4" xfId="54067"/>
    <cellStyle name="40% - Accent1 13 3 3" xfId="34118"/>
    <cellStyle name="40% - Accent1 13 3 4" xfId="20619"/>
    <cellStyle name="40% - Accent1 13 3 5" xfId="50161"/>
    <cellStyle name="40% - Accent1 13 4" xfId="11994"/>
    <cellStyle name="40% - Accent1 13 4 2" xfId="36247"/>
    <cellStyle name="40% - Accent1 13 4 3" xfId="22720"/>
    <cellStyle name="40% - Accent1 13 4 4" xfId="52289"/>
    <cellStyle name="40% - Accent1 13 5" xfId="32269"/>
    <cellStyle name="40% - Accent1 13 6" xfId="17152"/>
    <cellStyle name="40% - Accent1 13 7" xfId="48393"/>
    <cellStyle name="40% - Accent1 14" xfId="995"/>
    <cellStyle name="40% - Accent1 14 2" xfId="3045"/>
    <cellStyle name="40% - Accent1 14 2 2" xfId="10551"/>
    <cellStyle name="40% - Accent1 14 2 2 2" xfId="14458"/>
    <cellStyle name="40% - Accent1 14 2 2 2 2" xfId="38711"/>
    <cellStyle name="40% - Accent1 14 2 2 2 3" xfId="25184"/>
    <cellStyle name="40% - Accent1 14 2 2 2 4" xfId="54753"/>
    <cellStyle name="40% - Accent1 14 2 2 3" xfId="34804"/>
    <cellStyle name="40% - Accent1 14 2 2 4" xfId="21290"/>
    <cellStyle name="40% - Accent1 14 2 2 5" xfId="50847"/>
    <cellStyle name="40% - Accent1 14 2 3" xfId="12512"/>
    <cellStyle name="40% - Accent1 14 2 3 2" xfId="36765"/>
    <cellStyle name="40% - Accent1 14 2 3 3" xfId="23238"/>
    <cellStyle name="40% - Accent1 14 2 3 4" xfId="52807"/>
    <cellStyle name="40% - Accent1 14 2 4" xfId="32800"/>
    <cellStyle name="40% - Accent1 14 2 5" xfId="17826"/>
    <cellStyle name="40% - Accent1 14 2 6" xfId="48911"/>
    <cellStyle name="40% - Accent1 14 3" xfId="9866"/>
    <cellStyle name="40% - Accent1 14 3 2" xfId="13773"/>
    <cellStyle name="40% - Accent1 14 3 2 2" xfId="38026"/>
    <cellStyle name="40% - Accent1 14 3 2 3" xfId="24499"/>
    <cellStyle name="40% - Accent1 14 3 2 4" xfId="54068"/>
    <cellStyle name="40% - Accent1 14 3 3" xfId="34119"/>
    <cellStyle name="40% - Accent1 14 3 4" xfId="20620"/>
    <cellStyle name="40% - Accent1 14 3 5" xfId="50162"/>
    <cellStyle name="40% - Accent1 14 4" xfId="11995"/>
    <cellStyle name="40% - Accent1 14 4 2" xfId="36248"/>
    <cellStyle name="40% - Accent1 14 4 3" xfId="22721"/>
    <cellStyle name="40% - Accent1 14 4 4" xfId="52290"/>
    <cellStyle name="40% - Accent1 14 5" xfId="32270"/>
    <cellStyle name="40% - Accent1 14 6" xfId="17153"/>
    <cellStyle name="40% - Accent1 14 7" xfId="48394"/>
    <cellStyle name="40% - Accent1 15" xfId="1422"/>
    <cellStyle name="40% - Accent1 16" xfId="4863"/>
    <cellStyle name="40% - Accent1 16 2" xfId="11091"/>
    <cellStyle name="40% - Accent1 16 2 2" xfId="14998"/>
    <cellStyle name="40% - Accent1 16 2 2 2" xfId="39251"/>
    <cellStyle name="40% - Accent1 16 2 2 3" xfId="25724"/>
    <cellStyle name="40% - Accent1 16 2 2 4" xfId="55293"/>
    <cellStyle name="40% - Accent1 16 2 3" xfId="35344"/>
    <cellStyle name="40% - Accent1 16 2 4" xfId="21818"/>
    <cellStyle name="40% - Accent1 16 2 5" xfId="51387"/>
    <cellStyle name="40% - Accent1 16 3" xfId="12860"/>
    <cellStyle name="40% - Accent1 16 3 2" xfId="37113"/>
    <cellStyle name="40% - Accent1 16 3 3" xfId="23586"/>
    <cellStyle name="40% - Accent1 16 3 4" xfId="53155"/>
    <cellStyle name="40% - Accent1 16 4" xfId="33175"/>
    <cellStyle name="40% - Accent1 16 5" xfId="18395"/>
    <cellStyle name="40% - Accent1 16 6" xfId="49259"/>
    <cellStyle name="40% - Accent1 17" xfId="4878"/>
    <cellStyle name="40% - Accent1 17 2" xfId="11106"/>
    <cellStyle name="40% - Accent1 17 2 2" xfId="15013"/>
    <cellStyle name="40% - Accent1 17 2 2 2" xfId="39266"/>
    <cellStyle name="40% - Accent1 17 2 2 3" xfId="25739"/>
    <cellStyle name="40% - Accent1 17 2 2 4" xfId="55308"/>
    <cellStyle name="40% - Accent1 17 2 3" xfId="35359"/>
    <cellStyle name="40% - Accent1 17 2 4" xfId="21833"/>
    <cellStyle name="40% - Accent1 17 2 5" xfId="51402"/>
    <cellStyle name="40% - Accent1 17 3" xfId="12875"/>
    <cellStyle name="40% - Accent1 17 3 2" xfId="37128"/>
    <cellStyle name="40% - Accent1 17 3 3" xfId="23601"/>
    <cellStyle name="40% - Accent1 17 3 4" xfId="53170"/>
    <cellStyle name="40% - Accent1 17 4" xfId="33190"/>
    <cellStyle name="40% - Accent1 17 5" xfId="18410"/>
    <cellStyle name="40% - Accent1 17 6" xfId="49274"/>
    <cellStyle name="40% - Accent1 18" xfId="9747"/>
    <cellStyle name="40% - Accent1 18 2" xfId="13654"/>
    <cellStyle name="40% - Accent1 18 2 2" xfId="37907"/>
    <cellStyle name="40% - Accent1 18 2 3" xfId="24380"/>
    <cellStyle name="40% - Accent1 18 2 4" xfId="53949"/>
    <cellStyle name="40% - Accent1 18 3" xfId="34000"/>
    <cellStyle name="40% - Accent1 18 4" xfId="20507"/>
    <cellStyle name="40% - Accent1 18 5" xfId="50043"/>
    <cellStyle name="40% - Accent1 19" xfId="11876"/>
    <cellStyle name="40% - Accent1 19 2" xfId="36129"/>
    <cellStyle name="40% - Accent1 19 3" xfId="22602"/>
    <cellStyle name="40% - Accent1 19 4" xfId="52171"/>
    <cellStyle name="40% - Accent1 2" xfId="96"/>
    <cellStyle name="40% - Accent1 2 10" xfId="26795"/>
    <cellStyle name="40% - Accent1 2 11" xfId="16697"/>
    <cellStyle name="40% - Accent1 2 12" xfId="15510"/>
    <cellStyle name="40% - Accent1 2 13" xfId="47984"/>
    <cellStyle name="40% - Accent1 2 2" xfId="404"/>
    <cellStyle name="40% - Accent1 2 2 10" xfId="48089"/>
    <cellStyle name="40% - Accent1 2 2 2" xfId="659"/>
    <cellStyle name="40% - Accent1 2 2 2 2" xfId="3047"/>
    <cellStyle name="40% - Accent1 2 2 2 2 2" xfId="10553"/>
    <cellStyle name="40% - Accent1 2 2 2 2 2 2" xfId="14460"/>
    <cellStyle name="40% - Accent1 2 2 2 2 2 2 2" xfId="38713"/>
    <cellStyle name="40% - Accent1 2 2 2 2 2 2 3" xfId="25186"/>
    <cellStyle name="40% - Accent1 2 2 2 2 2 2 4" xfId="54755"/>
    <cellStyle name="40% - Accent1 2 2 2 2 2 3" xfId="34806"/>
    <cellStyle name="40% - Accent1 2 2 2 2 2 4" xfId="21292"/>
    <cellStyle name="40% - Accent1 2 2 2 2 2 5" xfId="50849"/>
    <cellStyle name="40% - Accent1 2 2 2 2 3" xfId="12514"/>
    <cellStyle name="40% - Accent1 2 2 2 2 3 2" xfId="36767"/>
    <cellStyle name="40% - Accent1 2 2 2 2 3 3" xfId="23240"/>
    <cellStyle name="40% - Accent1 2 2 2 2 3 4" xfId="52809"/>
    <cellStyle name="40% - Accent1 2 2 2 2 4" xfId="32802"/>
    <cellStyle name="40% - Accent1 2 2 2 2 5" xfId="16342"/>
    <cellStyle name="40% - Accent1 2 2 2 2 6" xfId="48913"/>
    <cellStyle name="40% - Accent1 2 2 2 3" xfId="9665"/>
    <cellStyle name="40% - Accent1 2 2 2 3 2" xfId="13572"/>
    <cellStyle name="40% - Accent1 2 2 2 3 2 2" xfId="37825"/>
    <cellStyle name="40% - Accent1 2 2 2 3 2 3" xfId="24298"/>
    <cellStyle name="40% - Accent1 2 2 2 3 2 4" xfId="53867"/>
    <cellStyle name="40% - Accent1 2 2 2 3 3" xfId="33918"/>
    <cellStyle name="40% - Accent1 2 2 2 3 4" xfId="20425"/>
    <cellStyle name="40% - Accent1 2 2 2 3 5" xfId="49965"/>
    <cellStyle name="40% - Accent1 2 2 2 4" xfId="11798"/>
    <cellStyle name="40% - Accent1 2 2 2 4 2" xfId="36051"/>
    <cellStyle name="40% - Accent1 2 2 2 4 3" xfId="22524"/>
    <cellStyle name="40% - Accent1 2 2 2 4 4" xfId="52093"/>
    <cellStyle name="40% - Accent1 2 2 2 5" xfId="32085"/>
    <cellStyle name="40% - Accent1 2 2 2 6" xfId="26467"/>
    <cellStyle name="40% - Accent1 2 2 2 7" xfId="16960"/>
    <cellStyle name="40% - Accent1 2 2 2 8" xfId="15749"/>
    <cellStyle name="40% - Accent1 2 2 2 9" xfId="48197"/>
    <cellStyle name="40% - Accent1 2 2 3" xfId="997"/>
    <cellStyle name="40% - Accent1 2 2 3 2" xfId="9868"/>
    <cellStyle name="40% - Accent1 2 2 3 2 2" xfId="13775"/>
    <cellStyle name="40% - Accent1 2 2 3 2 2 2" xfId="38028"/>
    <cellStyle name="40% - Accent1 2 2 3 2 2 3" xfId="24501"/>
    <cellStyle name="40% - Accent1 2 2 3 2 2 4" xfId="54070"/>
    <cellStyle name="40% - Accent1 2 2 3 2 3" xfId="34121"/>
    <cellStyle name="40% - Accent1 2 2 3 2 4" xfId="16511"/>
    <cellStyle name="40% - Accent1 2 2 3 2 5" xfId="50164"/>
    <cellStyle name="40% - Accent1 2 2 3 3" xfId="11997"/>
    <cellStyle name="40% - Accent1 2 2 3 3 2" xfId="36250"/>
    <cellStyle name="40% - Accent1 2 2 3 3 3" xfId="22723"/>
    <cellStyle name="40% - Accent1 2 2 3 3 4" xfId="52292"/>
    <cellStyle name="40% - Accent1 2 2 3 4" xfId="32272"/>
    <cellStyle name="40% - Accent1 2 2 3 5" xfId="15927"/>
    <cellStyle name="40% - Accent1 2 2 3 6" xfId="48396"/>
    <cellStyle name="40% - Accent1 2 2 4" xfId="9557"/>
    <cellStyle name="40% - Accent1 2 2 4 2" xfId="13464"/>
    <cellStyle name="40% - Accent1 2 2 4 2 2" xfId="37717"/>
    <cellStyle name="40% - Accent1 2 2 4 2 3" xfId="24190"/>
    <cellStyle name="40% - Accent1 2 2 4 2 4" xfId="53759"/>
    <cellStyle name="40% - Accent1 2 2 4 3" xfId="33810"/>
    <cellStyle name="40% - Accent1 2 2 4 4" xfId="16234"/>
    <cellStyle name="40% - Accent1 2 2 4 5" xfId="49857"/>
    <cellStyle name="40% - Accent1 2 2 5" xfId="11690"/>
    <cellStyle name="40% - Accent1 2 2 5 2" xfId="35943"/>
    <cellStyle name="40% - Accent1 2 2 5 3" xfId="22416"/>
    <cellStyle name="40% - Accent1 2 2 5 4" xfId="51985"/>
    <cellStyle name="40% - Accent1 2 2 6" xfId="31977"/>
    <cellStyle name="40% - Accent1 2 2 7" xfId="26628"/>
    <cellStyle name="40% - Accent1 2 2 8" xfId="16809"/>
    <cellStyle name="40% - Accent1 2 2 9" xfId="15631"/>
    <cellStyle name="40% - Accent1 2 3" xfId="284"/>
    <cellStyle name="40% - Accent1 2 3 10" xfId="48027"/>
    <cellStyle name="40% - Accent1 2 3 2" xfId="3048"/>
    <cellStyle name="40% - Accent1 2 3 2 2" xfId="10554"/>
    <cellStyle name="40% - Accent1 2 3 2 2 2" xfId="14461"/>
    <cellStyle name="40% - Accent1 2 3 2 2 2 2" xfId="38714"/>
    <cellStyle name="40% - Accent1 2 3 2 2 2 3" xfId="25187"/>
    <cellStyle name="40% - Accent1 2 3 2 2 2 4" xfId="54756"/>
    <cellStyle name="40% - Accent1 2 3 2 2 3" xfId="34807"/>
    <cellStyle name="40% - Accent1 2 3 2 2 4" xfId="16512"/>
    <cellStyle name="40% - Accent1 2 3 2 2 5" xfId="50850"/>
    <cellStyle name="40% - Accent1 2 3 2 3" xfId="12515"/>
    <cellStyle name="40% - Accent1 2 3 2 3 2" xfId="36768"/>
    <cellStyle name="40% - Accent1 2 3 2 3 3" xfId="23241"/>
    <cellStyle name="40% - Accent1 2 3 2 3 4" xfId="52810"/>
    <cellStyle name="40% - Accent1 2 3 2 4" xfId="32803"/>
    <cellStyle name="40% - Accent1 2 3 2 5" xfId="15928"/>
    <cellStyle name="40% - Accent1 2 3 2 6" xfId="48914"/>
    <cellStyle name="40% - Accent1 2 3 3" xfId="998"/>
    <cellStyle name="40% - Accent1 2 3 3 2" xfId="9869"/>
    <cellStyle name="40% - Accent1 2 3 3 2 2" xfId="13776"/>
    <cellStyle name="40% - Accent1 2 3 3 2 2 2" xfId="38029"/>
    <cellStyle name="40% - Accent1 2 3 3 2 2 3" xfId="24502"/>
    <cellStyle name="40% - Accent1 2 3 3 2 2 4" xfId="54071"/>
    <cellStyle name="40% - Accent1 2 3 3 2 3" xfId="34122"/>
    <cellStyle name="40% - Accent1 2 3 3 2 4" xfId="20622"/>
    <cellStyle name="40% - Accent1 2 3 3 2 5" xfId="50165"/>
    <cellStyle name="40% - Accent1 2 3 3 3" xfId="11998"/>
    <cellStyle name="40% - Accent1 2 3 3 3 2" xfId="36251"/>
    <cellStyle name="40% - Accent1 2 3 3 3 3" xfId="22724"/>
    <cellStyle name="40% - Accent1 2 3 3 3 4" xfId="52293"/>
    <cellStyle name="40% - Accent1 2 3 3 4" xfId="32273"/>
    <cellStyle name="40% - Accent1 2 3 3 5" xfId="16170"/>
    <cellStyle name="40% - Accent1 2 3 3 6" xfId="48397"/>
    <cellStyle name="40% - Accent1 2 3 4" xfId="9493"/>
    <cellStyle name="40% - Accent1 2 3 4 2" xfId="13400"/>
    <cellStyle name="40% - Accent1 2 3 4 2 2" xfId="37653"/>
    <cellStyle name="40% - Accent1 2 3 4 2 3" xfId="24126"/>
    <cellStyle name="40% - Accent1 2 3 4 2 4" xfId="53695"/>
    <cellStyle name="40% - Accent1 2 3 4 3" xfId="33746"/>
    <cellStyle name="40% - Accent1 2 3 4 4" xfId="20292"/>
    <cellStyle name="40% - Accent1 2 3 4 5" xfId="49795"/>
    <cellStyle name="40% - Accent1 2 3 5" xfId="11628"/>
    <cellStyle name="40% - Accent1 2 3 5 2" xfId="35881"/>
    <cellStyle name="40% - Accent1 2 3 5 3" xfId="22354"/>
    <cellStyle name="40% - Accent1 2 3 5 4" xfId="51923"/>
    <cellStyle name="40% - Accent1 2 3 6" xfId="31915"/>
    <cellStyle name="40% - Accent1 2 3 7" xfId="26745"/>
    <cellStyle name="40% - Accent1 2 3 8" xfId="16745"/>
    <cellStyle name="40% - Accent1 2 3 9" xfId="15561"/>
    <cellStyle name="40% - Accent1 2 4" xfId="526"/>
    <cellStyle name="40% - Accent1 2 4 2" xfId="999"/>
    <cellStyle name="40% - Accent1 2 4 2 2" xfId="17155"/>
    <cellStyle name="40% - Accent1 2 4 2 3" xfId="16283"/>
    <cellStyle name="40% - Accent1 2 4 3" xfId="9606"/>
    <cellStyle name="40% - Accent1 2 4 3 2" xfId="13513"/>
    <cellStyle name="40% - Accent1 2 4 3 2 2" xfId="37766"/>
    <cellStyle name="40% - Accent1 2 4 3 2 3" xfId="24239"/>
    <cellStyle name="40% - Accent1 2 4 3 2 4" xfId="53808"/>
    <cellStyle name="40% - Accent1 2 4 3 3" xfId="33859"/>
    <cellStyle name="40% - Accent1 2 4 3 4" xfId="20366"/>
    <cellStyle name="40% - Accent1 2 4 3 5" xfId="49906"/>
    <cellStyle name="40% - Accent1 2 4 4" xfId="11739"/>
    <cellStyle name="40% - Accent1 2 4 4 2" xfId="35992"/>
    <cellStyle name="40% - Accent1 2 4 4 3" xfId="22465"/>
    <cellStyle name="40% - Accent1 2 4 4 4" xfId="52034"/>
    <cellStyle name="40% - Accent1 2 4 5" xfId="32026"/>
    <cellStyle name="40% - Accent1 2 4 6" xfId="26562"/>
    <cellStyle name="40% - Accent1 2 4 7" xfId="16863"/>
    <cellStyle name="40% - Accent1 2 4 8" xfId="15681"/>
    <cellStyle name="40% - Accent1 2 4 9" xfId="48138"/>
    <cellStyle name="40% - Accent1 2 5" xfId="3046"/>
    <cellStyle name="40% - Accent1 2 5 2" xfId="10552"/>
    <cellStyle name="40% - Accent1 2 5 2 2" xfId="14459"/>
    <cellStyle name="40% - Accent1 2 5 2 2 2" xfId="38712"/>
    <cellStyle name="40% - Accent1 2 5 2 2 3" xfId="25185"/>
    <cellStyle name="40% - Accent1 2 5 2 2 4" xfId="54754"/>
    <cellStyle name="40% - Accent1 2 5 2 3" xfId="34805"/>
    <cellStyle name="40% - Accent1 2 5 2 4" xfId="21291"/>
    <cellStyle name="40% - Accent1 2 5 2 5" xfId="16510"/>
    <cellStyle name="40% - Accent1 2 5 2 6" xfId="50848"/>
    <cellStyle name="40% - Accent1 2 5 3" xfId="12513"/>
    <cellStyle name="40% - Accent1 2 5 3 2" xfId="36766"/>
    <cellStyle name="40% - Accent1 2 5 3 3" xfId="23239"/>
    <cellStyle name="40% - Accent1 2 5 3 4" xfId="52808"/>
    <cellStyle name="40% - Accent1 2 5 4" xfId="32801"/>
    <cellStyle name="40% - Accent1 2 5 5" xfId="47784"/>
    <cellStyle name="40% - Accent1 2 5 6" xfId="17827"/>
    <cellStyle name="40% - Accent1 2 5 7" xfId="15926"/>
    <cellStyle name="40% - Accent1 2 5 8" xfId="48912"/>
    <cellStyle name="40% - Accent1 2 6" xfId="996"/>
    <cellStyle name="40% - Accent1 2 6 2" xfId="9867"/>
    <cellStyle name="40% - Accent1 2 6 2 2" xfId="13774"/>
    <cellStyle name="40% - Accent1 2 6 2 2 2" xfId="38027"/>
    <cellStyle name="40% - Accent1 2 6 2 2 3" xfId="24500"/>
    <cellStyle name="40% - Accent1 2 6 2 2 4" xfId="54069"/>
    <cellStyle name="40% - Accent1 2 6 2 3" xfId="34120"/>
    <cellStyle name="40% - Accent1 2 6 2 4" xfId="20621"/>
    <cellStyle name="40% - Accent1 2 6 2 5" xfId="50163"/>
    <cellStyle name="40% - Accent1 2 6 3" xfId="11996"/>
    <cellStyle name="40% - Accent1 2 6 3 2" xfId="36249"/>
    <cellStyle name="40% - Accent1 2 6 3 3" xfId="22722"/>
    <cellStyle name="40% - Accent1 2 6 3 4" xfId="52291"/>
    <cellStyle name="40% - Accent1 2 6 4" xfId="32271"/>
    <cellStyle name="40% - Accent1 2 6 5" xfId="17154"/>
    <cellStyle name="40% - Accent1 2 6 6" xfId="16125"/>
    <cellStyle name="40% - Accent1 2 6 7" xfId="48395"/>
    <cellStyle name="40% - Accent1 2 7" xfId="9446"/>
    <cellStyle name="40% - Accent1 2 7 2" xfId="13353"/>
    <cellStyle name="40% - Accent1 2 7 2 2" xfId="37606"/>
    <cellStyle name="40% - Accent1 2 7 2 3" xfId="24079"/>
    <cellStyle name="40% - Accent1 2 7 2 4" xfId="53648"/>
    <cellStyle name="40% - Accent1 2 7 3" xfId="33699"/>
    <cellStyle name="40% - Accent1 2 7 4" xfId="20245"/>
    <cellStyle name="40% - Accent1 2 7 5" xfId="49752"/>
    <cellStyle name="40% - Accent1 2 8" xfId="11585"/>
    <cellStyle name="40% - Accent1 2 8 2" xfId="35838"/>
    <cellStyle name="40% - Accent1 2 8 3" xfId="22311"/>
    <cellStyle name="40% - Accent1 2 8 4" xfId="51880"/>
    <cellStyle name="40% - Accent1 2 9" xfId="31872"/>
    <cellStyle name="40% - Accent1 20" xfId="31855"/>
    <cellStyle name="40% - Accent1 21" xfId="15492"/>
    <cellStyle name="40% - Accent1 22" xfId="48275"/>
    <cellStyle name="40% - Accent1 3" xfId="139"/>
    <cellStyle name="40% - Accent1 3 10" xfId="26780"/>
    <cellStyle name="40% - Accent1 3 11" xfId="16713"/>
    <cellStyle name="40% - Accent1 3 12" xfId="15525"/>
    <cellStyle name="40% - Accent1 3 13" xfId="47999"/>
    <cellStyle name="40% - Accent1 3 2" xfId="419"/>
    <cellStyle name="40% - Accent1 3 2 10" xfId="48104"/>
    <cellStyle name="40% - Accent1 3 2 2" xfId="674"/>
    <cellStyle name="40% - Accent1 3 2 2 2" xfId="3050"/>
    <cellStyle name="40% - Accent1 3 2 2 2 2" xfId="10556"/>
    <cellStyle name="40% - Accent1 3 2 2 2 2 2" xfId="14463"/>
    <cellStyle name="40% - Accent1 3 2 2 2 2 2 2" xfId="38716"/>
    <cellStyle name="40% - Accent1 3 2 2 2 2 2 3" xfId="25189"/>
    <cellStyle name="40% - Accent1 3 2 2 2 2 2 4" xfId="54758"/>
    <cellStyle name="40% - Accent1 3 2 2 2 2 3" xfId="34809"/>
    <cellStyle name="40% - Accent1 3 2 2 2 2 4" xfId="21294"/>
    <cellStyle name="40% - Accent1 3 2 2 2 2 5" xfId="50852"/>
    <cellStyle name="40% - Accent1 3 2 2 2 3" xfId="12517"/>
    <cellStyle name="40% - Accent1 3 2 2 2 3 2" xfId="36770"/>
    <cellStyle name="40% - Accent1 3 2 2 2 3 3" xfId="23243"/>
    <cellStyle name="40% - Accent1 3 2 2 2 3 4" xfId="52812"/>
    <cellStyle name="40% - Accent1 3 2 2 2 4" xfId="32805"/>
    <cellStyle name="40% - Accent1 3 2 2 2 5" xfId="16357"/>
    <cellStyle name="40% - Accent1 3 2 2 2 6" xfId="48916"/>
    <cellStyle name="40% - Accent1 3 2 2 3" xfId="9680"/>
    <cellStyle name="40% - Accent1 3 2 2 3 2" xfId="13587"/>
    <cellStyle name="40% - Accent1 3 2 2 3 2 2" xfId="37840"/>
    <cellStyle name="40% - Accent1 3 2 2 3 2 3" xfId="24313"/>
    <cellStyle name="40% - Accent1 3 2 2 3 2 4" xfId="53882"/>
    <cellStyle name="40% - Accent1 3 2 2 3 3" xfId="33933"/>
    <cellStyle name="40% - Accent1 3 2 2 3 4" xfId="20440"/>
    <cellStyle name="40% - Accent1 3 2 2 3 5" xfId="49980"/>
    <cellStyle name="40% - Accent1 3 2 2 4" xfId="11813"/>
    <cellStyle name="40% - Accent1 3 2 2 4 2" xfId="36066"/>
    <cellStyle name="40% - Accent1 3 2 2 4 3" xfId="22539"/>
    <cellStyle name="40% - Accent1 3 2 2 4 4" xfId="52108"/>
    <cellStyle name="40% - Accent1 3 2 2 5" xfId="32100"/>
    <cellStyle name="40% - Accent1 3 2 2 6" xfId="26447"/>
    <cellStyle name="40% - Accent1 3 2 2 7" xfId="16975"/>
    <cellStyle name="40% - Accent1 3 2 2 8" xfId="15764"/>
    <cellStyle name="40% - Accent1 3 2 2 9" xfId="48212"/>
    <cellStyle name="40% - Accent1 3 2 3" xfId="1001"/>
    <cellStyle name="40% - Accent1 3 2 3 2" xfId="9871"/>
    <cellStyle name="40% - Accent1 3 2 3 2 2" xfId="13778"/>
    <cellStyle name="40% - Accent1 3 2 3 2 2 2" xfId="38031"/>
    <cellStyle name="40% - Accent1 3 2 3 2 2 3" xfId="24504"/>
    <cellStyle name="40% - Accent1 3 2 3 2 2 4" xfId="54073"/>
    <cellStyle name="40% - Accent1 3 2 3 2 3" xfId="34124"/>
    <cellStyle name="40% - Accent1 3 2 3 2 4" xfId="20624"/>
    <cellStyle name="40% - Accent1 3 2 3 2 5" xfId="16513"/>
    <cellStyle name="40% - Accent1 3 2 3 2 6" xfId="50167"/>
    <cellStyle name="40% - Accent1 3 2 3 3" xfId="12000"/>
    <cellStyle name="40% - Accent1 3 2 3 3 2" xfId="36253"/>
    <cellStyle name="40% - Accent1 3 2 3 3 3" xfId="22726"/>
    <cellStyle name="40% - Accent1 3 2 3 3 4" xfId="52295"/>
    <cellStyle name="40% - Accent1 3 2 3 4" xfId="32275"/>
    <cellStyle name="40% - Accent1 3 2 3 5" xfId="47788"/>
    <cellStyle name="40% - Accent1 3 2 3 6" xfId="17156"/>
    <cellStyle name="40% - Accent1 3 2 3 7" xfId="15930"/>
    <cellStyle name="40% - Accent1 3 2 3 8" xfId="48399"/>
    <cellStyle name="40% - Accent1 3 2 4" xfId="9572"/>
    <cellStyle name="40% - Accent1 3 2 4 2" xfId="13479"/>
    <cellStyle name="40% - Accent1 3 2 4 2 2" xfId="37732"/>
    <cellStyle name="40% - Accent1 3 2 4 2 3" xfId="24205"/>
    <cellStyle name="40% - Accent1 3 2 4 2 4" xfId="53774"/>
    <cellStyle name="40% - Accent1 3 2 4 3" xfId="33825"/>
    <cellStyle name="40% - Accent1 3 2 4 4" xfId="16249"/>
    <cellStyle name="40% - Accent1 3 2 4 5" xfId="49872"/>
    <cellStyle name="40% - Accent1 3 2 5" xfId="11705"/>
    <cellStyle name="40% - Accent1 3 2 5 2" xfId="35958"/>
    <cellStyle name="40% - Accent1 3 2 5 3" xfId="22431"/>
    <cellStyle name="40% - Accent1 3 2 5 4" xfId="52000"/>
    <cellStyle name="40% - Accent1 3 2 6" xfId="31992"/>
    <cellStyle name="40% - Accent1 3 2 7" xfId="26611"/>
    <cellStyle name="40% - Accent1 3 2 8" xfId="16824"/>
    <cellStyle name="40% - Accent1 3 2 9" xfId="15646"/>
    <cellStyle name="40% - Accent1 3 3" xfId="299"/>
    <cellStyle name="40% - Accent1 3 3 10" xfId="48042"/>
    <cellStyle name="40% - Accent1 3 3 2" xfId="3051"/>
    <cellStyle name="40% - Accent1 3 3 2 2" xfId="10557"/>
    <cellStyle name="40% - Accent1 3 3 2 2 2" xfId="14464"/>
    <cellStyle name="40% - Accent1 3 3 2 2 2 2" xfId="38717"/>
    <cellStyle name="40% - Accent1 3 3 2 2 2 3" xfId="25190"/>
    <cellStyle name="40% - Accent1 3 3 2 2 2 4" xfId="54759"/>
    <cellStyle name="40% - Accent1 3 3 2 2 3" xfId="34810"/>
    <cellStyle name="40% - Accent1 3 3 2 2 4" xfId="21295"/>
    <cellStyle name="40% - Accent1 3 3 2 2 5" xfId="16514"/>
    <cellStyle name="40% - Accent1 3 3 2 2 6" xfId="50853"/>
    <cellStyle name="40% - Accent1 3 3 2 3" xfId="12518"/>
    <cellStyle name="40% - Accent1 3 3 2 3 2" xfId="36771"/>
    <cellStyle name="40% - Accent1 3 3 2 3 3" xfId="23244"/>
    <cellStyle name="40% - Accent1 3 3 2 3 4" xfId="52813"/>
    <cellStyle name="40% - Accent1 3 3 2 4" xfId="32806"/>
    <cellStyle name="40% - Accent1 3 3 2 5" xfId="47789"/>
    <cellStyle name="40% - Accent1 3 3 2 6" xfId="17829"/>
    <cellStyle name="40% - Accent1 3 3 2 7" xfId="15931"/>
    <cellStyle name="40% - Accent1 3 3 2 8" xfId="48917"/>
    <cellStyle name="40% - Accent1 3 3 3" xfId="1002"/>
    <cellStyle name="40% - Accent1 3 3 3 2" xfId="9872"/>
    <cellStyle name="40% - Accent1 3 3 3 2 2" xfId="13779"/>
    <cellStyle name="40% - Accent1 3 3 3 2 2 2" xfId="38032"/>
    <cellStyle name="40% - Accent1 3 3 3 2 2 3" xfId="24505"/>
    <cellStyle name="40% - Accent1 3 3 3 2 2 4" xfId="54074"/>
    <cellStyle name="40% - Accent1 3 3 3 2 3" xfId="34125"/>
    <cellStyle name="40% - Accent1 3 3 3 2 4" xfId="20625"/>
    <cellStyle name="40% - Accent1 3 3 3 2 5" xfId="50168"/>
    <cellStyle name="40% - Accent1 3 3 3 3" xfId="12001"/>
    <cellStyle name="40% - Accent1 3 3 3 3 2" xfId="36254"/>
    <cellStyle name="40% - Accent1 3 3 3 3 3" xfId="22727"/>
    <cellStyle name="40% - Accent1 3 3 3 3 4" xfId="52296"/>
    <cellStyle name="40% - Accent1 3 3 3 4" xfId="32276"/>
    <cellStyle name="40% - Accent1 3 3 3 5" xfId="16185"/>
    <cellStyle name="40% - Accent1 3 3 3 6" xfId="48400"/>
    <cellStyle name="40% - Accent1 3 3 4" xfId="9508"/>
    <cellStyle name="40% - Accent1 3 3 4 2" xfId="13415"/>
    <cellStyle name="40% - Accent1 3 3 4 2 2" xfId="37668"/>
    <cellStyle name="40% - Accent1 3 3 4 2 3" xfId="24141"/>
    <cellStyle name="40% - Accent1 3 3 4 2 4" xfId="53710"/>
    <cellStyle name="40% - Accent1 3 3 4 3" xfId="33761"/>
    <cellStyle name="40% - Accent1 3 3 4 4" xfId="20307"/>
    <cellStyle name="40% - Accent1 3 3 4 5" xfId="49810"/>
    <cellStyle name="40% - Accent1 3 3 5" xfId="11643"/>
    <cellStyle name="40% - Accent1 3 3 5 2" xfId="35896"/>
    <cellStyle name="40% - Accent1 3 3 5 3" xfId="22369"/>
    <cellStyle name="40% - Accent1 3 3 5 4" xfId="51938"/>
    <cellStyle name="40% - Accent1 3 3 6" xfId="31930"/>
    <cellStyle name="40% - Accent1 3 3 7" xfId="26717"/>
    <cellStyle name="40% - Accent1 3 3 8" xfId="16760"/>
    <cellStyle name="40% - Accent1 3 3 9" xfId="15576"/>
    <cellStyle name="40% - Accent1 3 4" xfId="544"/>
    <cellStyle name="40% - Accent1 3 4 2" xfId="1003"/>
    <cellStyle name="40% - Accent1 3 4 2 2" xfId="17157"/>
    <cellStyle name="40% - Accent1 3 4 2 3" xfId="16298"/>
    <cellStyle name="40% - Accent1 3 4 3" xfId="9621"/>
    <cellStyle name="40% - Accent1 3 4 3 2" xfId="13528"/>
    <cellStyle name="40% - Accent1 3 4 3 2 2" xfId="37781"/>
    <cellStyle name="40% - Accent1 3 4 3 2 3" xfId="24254"/>
    <cellStyle name="40% - Accent1 3 4 3 2 4" xfId="53823"/>
    <cellStyle name="40% - Accent1 3 4 3 3" xfId="33874"/>
    <cellStyle name="40% - Accent1 3 4 3 4" xfId="20381"/>
    <cellStyle name="40% - Accent1 3 4 3 5" xfId="49921"/>
    <cellStyle name="40% - Accent1 3 4 4" xfId="11754"/>
    <cellStyle name="40% - Accent1 3 4 4 2" xfId="36007"/>
    <cellStyle name="40% - Accent1 3 4 4 3" xfId="22480"/>
    <cellStyle name="40% - Accent1 3 4 4 4" xfId="52049"/>
    <cellStyle name="40% - Accent1 3 4 5" xfId="32041"/>
    <cellStyle name="40% - Accent1 3 4 6" xfId="26545"/>
    <cellStyle name="40% - Accent1 3 4 7" xfId="16878"/>
    <cellStyle name="40% - Accent1 3 4 8" xfId="15696"/>
    <cellStyle name="40% - Accent1 3 4 9" xfId="48153"/>
    <cellStyle name="40% - Accent1 3 5" xfId="3049"/>
    <cellStyle name="40% - Accent1 3 5 2" xfId="10555"/>
    <cellStyle name="40% - Accent1 3 5 2 2" xfId="14462"/>
    <cellStyle name="40% - Accent1 3 5 2 2 2" xfId="38715"/>
    <cellStyle name="40% - Accent1 3 5 2 2 3" xfId="25188"/>
    <cellStyle name="40% - Accent1 3 5 2 2 4" xfId="54757"/>
    <cellStyle name="40% - Accent1 3 5 2 3" xfId="34808"/>
    <cellStyle name="40% - Accent1 3 5 2 4" xfId="21293"/>
    <cellStyle name="40% - Accent1 3 5 2 5" xfId="50851"/>
    <cellStyle name="40% - Accent1 3 5 3" xfId="12516"/>
    <cellStyle name="40% - Accent1 3 5 3 2" xfId="36769"/>
    <cellStyle name="40% - Accent1 3 5 3 3" xfId="23242"/>
    <cellStyle name="40% - Accent1 3 5 3 4" xfId="52811"/>
    <cellStyle name="40% - Accent1 3 5 4" xfId="32804"/>
    <cellStyle name="40% - Accent1 3 5 5" xfId="47787"/>
    <cellStyle name="40% - Accent1 3 5 6" xfId="17828"/>
    <cellStyle name="40% - Accent1 3 5 7" xfId="15929"/>
    <cellStyle name="40% - Accent1 3 5 8" xfId="48915"/>
    <cellStyle name="40% - Accent1 3 6" xfId="1000"/>
    <cellStyle name="40% - Accent1 3 6 2" xfId="9870"/>
    <cellStyle name="40% - Accent1 3 6 2 2" xfId="13777"/>
    <cellStyle name="40% - Accent1 3 6 2 2 2" xfId="38030"/>
    <cellStyle name="40% - Accent1 3 6 2 2 3" xfId="24503"/>
    <cellStyle name="40% - Accent1 3 6 2 2 4" xfId="54072"/>
    <cellStyle name="40% - Accent1 3 6 2 3" xfId="34123"/>
    <cellStyle name="40% - Accent1 3 6 2 4" xfId="20623"/>
    <cellStyle name="40% - Accent1 3 6 2 5" xfId="50166"/>
    <cellStyle name="40% - Accent1 3 6 3" xfId="11999"/>
    <cellStyle name="40% - Accent1 3 6 3 2" xfId="36252"/>
    <cellStyle name="40% - Accent1 3 6 3 3" xfId="22725"/>
    <cellStyle name="40% - Accent1 3 6 3 4" xfId="52294"/>
    <cellStyle name="40% - Accent1 3 6 4" xfId="32274"/>
    <cellStyle name="40% - Accent1 3 6 5" xfId="16140"/>
    <cellStyle name="40% - Accent1 3 6 6" xfId="48398"/>
    <cellStyle name="40% - Accent1 3 7" xfId="9461"/>
    <cellStyle name="40% - Accent1 3 7 2" xfId="13368"/>
    <cellStyle name="40% - Accent1 3 7 2 2" xfId="37621"/>
    <cellStyle name="40% - Accent1 3 7 2 3" xfId="24094"/>
    <cellStyle name="40% - Accent1 3 7 2 4" xfId="53663"/>
    <cellStyle name="40% - Accent1 3 7 3" xfId="33714"/>
    <cellStyle name="40% - Accent1 3 7 4" xfId="20260"/>
    <cellStyle name="40% - Accent1 3 7 5" xfId="49767"/>
    <cellStyle name="40% - Accent1 3 8" xfId="11600"/>
    <cellStyle name="40% - Accent1 3 8 2" xfId="35853"/>
    <cellStyle name="40% - Accent1 3 8 3" xfId="22326"/>
    <cellStyle name="40% - Accent1 3 8 4" xfId="51895"/>
    <cellStyle name="40% - Accent1 3 9" xfId="31887"/>
    <cellStyle name="40% - Accent1 4" xfId="23"/>
    <cellStyle name="40% - Accent1 4 2" xfId="1005"/>
    <cellStyle name="40% - Accent1 4 2 2" xfId="16515"/>
    <cellStyle name="40% - Accent1 4 2 3" xfId="17159"/>
    <cellStyle name="40% - Accent1 4 2 4" xfId="15932"/>
    <cellStyle name="40% - Accent1 4 3" xfId="1006"/>
    <cellStyle name="40% - Accent1 4 4" xfId="3052"/>
    <cellStyle name="40% - Accent1 4 4 2" xfId="10558"/>
    <cellStyle name="40% - Accent1 4 4 2 2" xfId="14465"/>
    <cellStyle name="40% - Accent1 4 4 2 2 2" xfId="38718"/>
    <cellStyle name="40% - Accent1 4 4 2 2 3" xfId="25191"/>
    <cellStyle name="40% - Accent1 4 4 2 2 4" xfId="54760"/>
    <cellStyle name="40% - Accent1 4 4 2 3" xfId="34811"/>
    <cellStyle name="40% - Accent1 4 4 2 4" xfId="21296"/>
    <cellStyle name="40% - Accent1 4 4 2 5" xfId="50854"/>
    <cellStyle name="40% - Accent1 4 4 3" xfId="12519"/>
    <cellStyle name="40% - Accent1 4 4 3 2" xfId="36772"/>
    <cellStyle name="40% - Accent1 4 4 3 3" xfId="23245"/>
    <cellStyle name="40% - Accent1 4 4 3 4" xfId="52814"/>
    <cellStyle name="40% - Accent1 4 4 4" xfId="32807"/>
    <cellStyle name="40% - Accent1 4 4 5" xfId="17830"/>
    <cellStyle name="40% - Accent1 4 4 6" xfId="48918"/>
    <cellStyle name="40% - Accent1 4 5" xfId="1004"/>
    <cellStyle name="40% - Accent1 4 5 2" xfId="9873"/>
    <cellStyle name="40% - Accent1 4 5 2 2" xfId="13780"/>
    <cellStyle name="40% - Accent1 4 5 2 2 2" xfId="38033"/>
    <cellStyle name="40% - Accent1 4 5 2 2 3" xfId="24506"/>
    <cellStyle name="40% - Accent1 4 5 2 2 4" xfId="54075"/>
    <cellStyle name="40% - Accent1 4 5 2 3" xfId="34126"/>
    <cellStyle name="40% - Accent1 4 5 2 4" xfId="20626"/>
    <cellStyle name="40% - Accent1 4 5 2 5" xfId="50169"/>
    <cellStyle name="40% - Accent1 4 5 3" xfId="12002"/>
    <cellStyle name="40% - Accent1 4 5 3 2" xfId="36255"/>
    <cellStyle name="40% - Accent1 4 5 3 3" xfId="22728"/>
    <cellStyle name="40% - Accent1 4 5 3 4" xfId="52297"/>
    <cellStyle name="40% - Accent1 4 5 4" xfId="32277"/>
    <cellStyle name="40% - Accent1 4 5 5" xfId="17158"/>
    <cellStyle name="40% - Accent1 4 5 6" xfId="48401"/>
    <cellStyle name="40% - Accent1 5" xfId="358"/>
    <cellStyle name="40% - Accent1 5 10" xfId="48072"/>
    <cellStyle name="40% - Accent1 5 2" xfId="607"/>
    <cellStyle name="40% - Accent1 5 2 2" xfId="3053"/>
    <cellStyle name="40% - Accent1 5 2 2 2" xfId="10559"/>
    <cellStyle name="40% - Accent1 5 2 2 2 2" xfId="14466"/>
    <cellStyle name="40% - Accent1 5 2 2 2 2 2" xfId="38719"/>
    <cellStyle name="40% - Accent1 5 2 2 2 2 3" xfId="25192"/>
    <cellStyle name="40% - Accent1 5 2 2 2 2 4" xfId="54761"/>
    <cellStyle name="40% - Accent1 5 2 2 2 3" xfId="34812"/>
    <cellStyle name="40% - Accent1 5 2 2 2 4" xfId="21297"/>
    <cellStyle name="40% - Accent1 5 2 2 2 5" xfId="50855"/>
    <cellStyle name="40% - Accent1 5 2 2 3" xfId="12520"/>
    <cellStyle name="40% - Accent1 5 2 2 3 2" xfId="36773"/>
    <cellStyle name="40% - Accent1 5 2 2 3 3" xfId="23246"/>
    <cellStyle name="40% - Accent1 5 2 2 3 4" xfId="52815"/>
    <cellStyle name="40% - Accent1 5 2 2 4" xfId="32808"/>
    <cellStyle name="40% - Accent1 5 2 2 5" xfId="16325"/>
    <cellStyle name="40% - Accent1 5 2 2 6" xfId="48919"/>
    <cellStyle name="40% - Accent1 5 2 3" xfId="9648"/>
    <cellStyle name="40% - Accent1 5 2 3 2" xfId="13555"/>
    <cellStyle name="40% - Accent1 5 2 3 2 2" xfId="37808"/>
    <cellStyle name="40% - Accent1 5 2 3 2 3" xfId="24281"/>
    <cellStyle name="40% - Accent1 5 2 3 2 4" xfId="53850"/>
    <cellStyle name="40% - Accent1 5 2 3 3" xfId="33901"/>
    <cellStyle name="40% - Accent1 5 2 3 4" xfId="20408"/>
    <cellStyle name="40% - Accent1 5 2 3 5" xfId="49948"/>
    <cellStyle name="40% - Accent1 5 2 4" xfId="11781"/>
    <cellStyle name="40% - Accent1 5 2 4 2" xfId="36034"/>
    <cellStyle name="40% - Accent1 5 2 4 3" xfId="22507"/>
    <cellStyle name="40% - Accent1 5 2 4 4" xfId="52076"/>
    <cellStyle name="40% - Accent1 5 2 5" xfId="32068"/>
    <cellStyle name="40% - Accent1 5 2 6" xfId="26499"/>
    <cellStyle name="40% - Accent1 5 2 7" xfId="16929"/>
    <cellStyle name="40% - Accent1 5 2 8" xfId="15727"/>
    <cellStyle name="40% - Accent1 5 2 9" xfId="48180"/>
    <cellStyle name="40% - Accent1 5 3" xfId="1007"/>
    <cellStyle name="40% - Accent1 5 3 2" xfId="9874"/>
    <cellStyle name="40% - Accent1 5 3 2 2" xfId="13781"/>
    <cellStyle name="40% - Accent1 5 3 2 2 2" xfId="38034"/>
    <cellStyle name="40% - Accent1 5 3 2 2 3" xfId="24507"/>
    <cellStyle name="40% - Accent1 5 3 2 2 4" xfId="54076"/>
    <cellStyle name="40% - Accent1 5 3 2 3" xfId="34127"/>
    <cellStyle name="40% - Accent1 5 3 2 4" xfId="20627"/>
    <cellStyle name="40% - Accent1 5 3 2 5" xfId="16516"/>
    <cellStyle name="40% - Accent1 5 3 2 6" xfId="50170"/>
    <cellStyle name="40% - Accent1 5 3 3" xfId="12003"/>
    <cellStyle name="40% - Accent1 5 3 3 2" xfId="36256"/>
    <cellStyle name="40% - Accent1 5 3 3 3" xfId="22729"/>
    <cellStyle name="40% - Accent1 5 3 3 4" xfId="52298"/>
    <cellStyle name="40% - Accent1 5 3 4" xfId="32278"/>
    <cellStyle name="40% - Accent1 5 3 5" xfId="47790"/>
    <cellStyle name="40% - Accent1 5 3 6" xfId="17160"/>
    <cellStyle name="40% - Accent1 5 3 7" xfId="15933"/>
    <cellStyle name="40% - Accent1 5 3 8" xfId="48402"/>
    <cellStyle name="40% - Accent1 5 4" xfId="9540"/>
    <cellStyle name="40% - Accent1 5 4 2" xfId="13447"/>
    <cellStyle name="40% - Accent1 5 4 2 2" xfId="37700"/>
    <cellStyle name="40% - Accent1 5 4 2 3" xfId="24173"/>
    <cellStyle name="40% - Accent1 5 4 2 4" xfId="53742"/>
    <cellStyle name="40% - Accent1 5 4 3" xfId="33793"/>
    <cellStyle name="40% - Accent1 5 4 4" xfId="16217"/>
    <cellStyle name="40% - Accent1 5 4 5" xfId="49840"/>
    <cellStyle name="40% - Accent1 5 5" xfId="11673"/>
    <cellStyle name="40% - Accent1 5 5 2" xfId="35926"/>
    <cellStyle name="40% - Accent1 5 5 3" xfId="22399"/>
    <cellStyle name="40% - Accent1 5 5 4" xfId="51968"/>
    <cellStyle name="40% - Accent1 5 6" xfId="31960"/>
    <cellStyle name="40% - Accent1 5 7" xfId="26656"/>
    <cellStyle name="40% - Accent1 5 8" xfId="16792"/>
    <cellStyle name="40% - Accent1 5 9" xfId="15614"/>
    <cellStyle name="40% - Accent1 6" xfId="1008"/>
    <cellStyle name="40% - Accent1 6 2" xfId="3054"/>
    <cellStyle name="40% - Accent1 6 2 2" xfId="10560"/>
    <cellStyle name="40% - Accent1 6 2 2 2" xfId="14467"/>
    <cellStyle name="40% - Accent1 6 2 2 2 2" xfId="38720"/>
    <cellStyle name="40% - Accent1 6 2 2 2 3" xfId="25193"/>
    <cellStyle name="40% - Accent1 6 2 2 2 4" xfId="54762"/>
    <cellStyle name="40% - Accent1 6 2 2 3" xfId="34813"/>
    <cellStyle name="40% - Accent1 6 2 2 4" xfId="21298"/>
    <cellStyle name="40% - Accent1 6 2 2 5" xfId="50856"/>
    <cellStyle name="40% - Accent1 6 2 3" xfId="12521"/>
    <cellStyle name="40% - Accent1 6 2 3 2" xfId="36774"/>
    <cellStyle name="40% - Accent1 6 2 3 3" xfId="23247"/>
    <cellStyle name="40% - Accent1 6 2 3 4" xfId="52816"/>
    <cellStyle name="40% - Accent1 6 2 4" xfId="32809"/>
    <cellStyle name="40% - Accent1 6 2 5" xfId="17831"/>
    <cellStyle name="40% - Accent1 6 2 6" xfId="16517"/>
    <cellStyle name="40% - Accent1 6 2 7" xfId="48920"/>
    <cellStyle name="40% - Accent1 6 3" xfId="9875"/>
    <cellStyle name="40% - Accent1 6 3 2" xfId="13782"/>
    <cellStyle name="40% - Accent1 6 3 2 2" xfId="38035"/>
    <cellStyle name="40% - Accent1 6 3 2 3" xfId="24508"/>
    <cellStyle name="40% - Accent1 6 3 2 4" xfId="54077"/>
    <cellStyle name="40% - Accent1 6 3 3" xfId="34128"/>
    <cellStyle name="40% - Accent1 6 3 4" xfId="20628"/>
    <cellStyle name="40% - Accent1 6 3 5" xfId="50171"/>
    <cellStyle name="40% - Accent1 6 4" xfId="12004"/>
    <cellStyle name="40% - Accent1 6 4 2" xfId="36257"/>
    <cellStyle name="40% - Accent1 6 4 3" xfId="22730"/>
    <cellStyle name="40% - Accent1 6 4 4" xfId="52299"/>
    <cellStyle name="40% - Accent1 6 5" xfId="32279"/>
    <cellStyle name="40% - Accent1 6 6" xfId="47791"/>
    <cellStyle name="40% - Accent1 6 7" xfId="17161"/>
    <cellStyle name="40% - Accent1 6 8" xfId="15934"/>
    <cellStyle name="40% - Accent1 6 9" xfId="48403"/>
    <cellStyle name="40% - Accent1 7" xfId="1009"/>
    <cellStyle name="40% - Accent1 7 2" xfId="3055"/>
    <cellStyle name="40% - Accent1 7 2 2" xfId="10561"/>
    <cellStyle name="40% - Accent1 7 2 2 2" xfId="14468"/>
    <cellStyle name="40% - Accent1 7 2 2 2 2" xfId="38721"/>
    <cellStyle name="40% - Accent1 7 2 2 2 3" xfId="25194"/>
    <cellStyle name="40% - Accent1 7 2 2 2 4" xfId="54763"/>
    <cellStyle name="40% - Accent1 7 2 2 3" xfId="34814"/>
    <cellStyle name="40% - Accent1 7 2 2 4" xfId="21299"/>
    <cellStyle name="40% - Accent1 7 2 2 5" xfId="50857"/>
    <cellStyle name="40% - Accent1 7 2 3" xfId="12522"/>
    <cellStyle name="40% - Accent1 7 2 3 2" xfId="36775"/>
    <cellStyle name="40% - Accent1 7 2 3 3" xfId="23248"/>
    <cellStyle name="40% - Accent1 7 2 3 4" xfId="52817"/>
    <cellStyle name="40% - Accent1 7 2 4" xfId="32810"/>
    <cellStyle name="40% - Accent1 7 2 5" xfId="17832"/>
    <cellStyle name="40% - Accent1 7 2 6" xfId="16518"/>
    <cellStyle name="40% - Accent1 7 2 7" xfId="48921"/>
    <cellStyle name="40% - Accent1 7 3" xfId="9876"/>
    <cellStyle name="40% - Accent1 7 3 2" xfId="13783"/>
    <cellStyle name="40% - Accent1 7 3 2 2" xfId="38036"/>
    <cellStyle name="40% - Accent1 7 3 2 3" xfId="24509"/>
    <cellStyle name="40% - Accent1 7 3 2 4" xfId="54078"/>
    <cellStyle name="40% - Accent1 7 3 3" xfId="34129"/>
    <cellStyle name="40% - Accent1 7 3 4" xfId="20629"/>
    <cellStyle name="40% - Accent1 7 3 5" xfId="50172"/>
    <cellStyle name="40% - Accent1 7 4" xfId="12005"/>
    <cellStyle name="40% - Accent1 7 4 2" xfId="36258"/>
    <cellStyle name="40% - Accent1 7 4 3" xfId="22731"/>
    <cellStyle name="40% - Accent1 7 4 4" xfId="52300"/>
    <cellStyle name="40% - Accent1 7 5" xfId="32280"/>
    <cellStyle name="40% - Accent1 7 6" xfId="47792"/>
    <cellStyle name="40% - Accent1 7 7" xfId="17162"/>
    <cellStyle name="40% - Accent1 7 8" xfId="15935"/>
    <cellStyle name="40% - Accent1 7 9" xfId="48404"/>
    <cellStyle name="40% - Accent1 8" xfId="1010"/>
    <cellStyle name="40% - Accent1 8 2" xfId="3056"/>
    <cellStyle name="40% - Accent1 8 2 2" xfId="10562"/>
    <cellStyle name="40% - Accent1 8 2 2 2" xfId="14469"/>
    <cellStyle name="40% - Accent1 8 2 2 2 2" xfId="38722"/>
    <cellStyle name="40% - Accent1 8 2 2 2 3" xfId="25195"/>
    <cellStyle name="40% - Accent1 8 2 2 2 4" xfId="54764"/>
    <cellStyle name="40% - Accent1 8 2 2 3" xfId="34815"/>
    <cellStyle name="40% - Accent1 8 2 2 4" xfId="21300"/>
    <cellStyle name="40% - Accent1 8 2 2 5" xfId="50858"/>
    <cellStyle name="40% - Accent1 8 2 3" xfId="12523"/>
    <cellStyle name="40% - Accent1 8 2 3 2" xfId="36776"/>
    <cellStyle name="40% - Accent1 8 2 3 3" xfId="23249"/>
    <cellStyle name="40% - Accent1 8 2 3 4" xfId="52818"/>
    <cellStyle name="40% - Accent1 8 2 4" xfId="32811"/>
    <cellStyle name="40% - Accent1 8 2 5" xfId="17833"/>
    <cellStyle name="40% - Accent1 8 2 6" xfId="16519"/>
    <cellStyle name="40% - Accent1 8 2 7" xfId="48922"/>
    <cellStyle name="40% - Accent1 8 3" xfId="9877"/>
    <cellStyle name="40% - Accent1 8 3 2" xfId="13784"/>
    <cellStyle name="40% - Accent1 8 3 2 2" xfId="38037"/>
    <cellStyle name="40% - Accent1 8 3 2 3" xfId="24510"/>
    <cellStyle name="40% - Accent1 8 3 2 4" xfId="54079"/>
    <cellStyle name="40% - Accent1 8 3 3" xfId="34130"/>
    <cellStyle name="40% - Accent1 8 3 4" xfId="20630"/>
    <cellStyle name="40% - Accent1 8 3 5" xfId="50173"/>
    <cellStyle name="40% - Accent1 8 4" xfId="12006"/>
    <cellStyle name="40% - Accent1 8 4 2" xfId="36259"/>
    <cellStyle name="40% - Accent1 8 4 3" xfId="22732"/>
    <cellStyle name="40% - Accent1 8 4 4" xfId="52301"/>
    <cellStyle name="40% - Accent1 8 5" xfId="32281"/>
    <cellStyle name="40% - Accent1 8 6" xfId="47793"/>
    <cellStyle name="40% - Accent1 8 7" xfId="17163"/>
    <cellStyle name="40% - Accent1 8 8" xfId="15936"/>
    <cellStyle name="40% - Accent1 8 9" xfId="48405"/>
    <cellStyle name="40% - Accent1 9" xfId="1011"/>
    <cellStyle name="40% - Accent1 9 2" xfId="3057"/>
    <cellStyle name="40% - Accent1 9 2 2" xfId="10563"/>
    <cellStyle name="40% - Accent1 9 2 2 2" xfId="14470"/>
    <cellStyle name="40% - Accent1 9 2 2 2 2" xfId="38723"/>
    <cellStyle name="40% - Accent1 9 2 2 2 3" xfId="25196"/>
    <cellStyle name="40% - Accent1 9 2 2 2 4" xfId="54765"/>
    <cellStyle name="40% - Accent1 9 2 2 3" xfId="34816"/>
    <cellStyle name="40% - Accent1 9 2 2 4" xfId="21301"/>
    <cellStyle name="40% - Accent1 9 2 2 5" xfId="50859"/>
    <cellStyle name="40% - Accent1 9 2 3" xfId="12524"/>
    <cellStyle name="40% - Accent1 9 2 3 2" xfId="36777"/>
    <cellStyle name="40% - Accent1 9 2 3 3" xfId="23250"/>
    <cellStyle name="40% - Accent1 9 2 3 4" xfId="52819"/>
    <cellStyle name="40% - Accent1 9 2 4" xfId="32812"/>
    <cellStyle name="40% - Accent1 9 2 5" xfId="17834"/>
    <cellStyle name="40% - Accent1 9 2 6" xfId="16520"/>
    <cellStyle name="40% - Accent1 9 2 7" xfId="48923"/>
    <cellStyle name="40% - Accent1 9 3" xfId="9878"/>
    <cellStyle name="40% - Accent1 9 3 2" xfId="13785"/>
    <cellStyle name="40% - Accent1 9 3 2 2" xfId="38038"/>
    <cellStyle name="40% - Accent1 9 3 2 3" xfId="24511"/>
    <cellStyle name="40% - Accent1 9 3 2 4" xfId="54080"/>
    <cellStyle name="40% - Accent1 9 3 3" xfId="34131"/>
    <cellStyle name="40% - Accent1 9 3 4" xfId="20631"/>
    <cellStyle name="40% - Accent1 9 3 5" xfId="50174"/>
    <cellStyle name="40% - Accent1 9 4" xfId="12007"/>
    <cellStyle name="40% - Accent1 9 4 2" xfId="36260"/>
    <cellStyle name="40% - Accent1 9 4 3" xfId="22733"/>
    <cellStyle name="40% - Accent1 9 4 4" xfId="52302"/>
    <cellStyle name="40% - Accent1 9 5" xfId="32282"/>
    <cellStyle name="40% - Accent1 9 6" xfId="47794"/>
    <cellStyle name="40% - Accent1 9 7" xfId="17164"/>
    <cellStyle name="40% - Accent1 9 8" xfId="15937"/>
    <cellStyle name="40% - Accent1 9 9" xfId="48406"/>
    <cellStyle name="40% - Accent2" xfId="844" builtinId="35" customBuiltin="1"/>
    <cellStyle name="40% - Accent2 10" xfId="1012"/>
    <cellStyle name="40% - Accent2 10 2" xfId="3058"/>
    <cellStyle name="40% - Accent2 10 2 2" xfId="10564"/>
    <cellStyle name="40% - Accent2 10 2 2 2" xfId="14471"/>
    <cellStyle name="40% - Accent2 10 2 2 2 2" xfId="38724"/>
    <cellStyle name="40% - Accent2 10 2 2 2 3" xfId="25197"/>
    <cellStyle name="40% - Accent2 10 2 2 2 4" xfId="54766"/>
    <cellStyle name="40% - Accent2 10 2 2 3" xfId="34817"/>
    <cellStyle name="40% - Accent2 10 2 2 4" xfId="21302"/>
    <cellStyle name="40% - Accent2 10 2 2 5" xfId="50860"/>
    <cellStyle name="40% - Accent2 10 2 3" xfId="12525"/>
    <cellStyle name="40% - Accent2 10 2 3 2" xfId="36778"/>
    <cellStyle name="40% - Accent2 10 2 3 3" xfId="23251"/>
    <cellStyle name="40% - Accent2 10 2 3 4" xfId="52820"/>
    <cellStyle name="40% - Accent2 10 2 4" xfId="32813"/>
    <cellStyle name="40% - Accent2 10 2 5" xfId="17835"/>
    <cellStyle name="40% - Accent2 10 2 6" xfId="16521"/>
    <cellStyle name="40% - Accent2 10 2 7" xfId="48924"/>
    <cellStyle name="40% - Accent2 10 3" xfId="9879"/>
    <cellStyle name="40% - Accent2 10 3 2" xfId="13786"/>
    <cellStyle name="40% - Accent2 10 3 2 2" xfId="38039"/>
    <cellStyle name="40% - Accent2 10 3 2 3" xfId="24512"/>
    <cellStyle name="40% - Accent2 10 3 2 4" xfId="54081"/>
    <cellStyle name="40% - Accent2 10 3 3" xfId="34132"/>
    <cellStyle name="40% - Accent2 10 3 4" xfId="20632"/>
    <cellStyle name="40% - Accent2 10 3 5" xfId="50175"/>
    <cellStyle name="40% - Accent2 10 4" xfId="12008"/>
    <cellStyle name="40% - Accent2 10 4 2" xfId="36261"/>
    <cellStyle name="40% - Accent2 10 4 3" xfId="22734"/>
    <cellStyle name="40% - Accent2 10 4 4" xfId="52303"/>
    <cellStyle name="40% - Accent2 10 5" xfId="32283"/>
    <cellStyle name="40% - Accent2 10 6" xfId="47795"/>
    <cellStyle name="40% - Accent2 10 7" xfId="17165"/>
    <cellStyle name="40% - Accent2 10 8" xfId="15938"/>
    <cellStyle name="40% - Accent2 10 9" xfId="48407"/>
    <cellStyle name="40% - Accent2 11" xfId="1013"/>
    <cellStyle name="40% - Accent2 11 2" xfId="3059"/>
    <cellStyle name="40% - Accent2 11 2 2" xfId="10565"/>
    <cellStyle name="40% - Accent2 11 2 2 2" xfId="14472"/>
    <cellStyle name="40% - Accent2 11 2 2 2 2" xfId="38725"/>
    <cellStyle name="40% - Accent2 11 2 2 2 3" xfId="25198"/>
    <cellStyle name="40% - Accent2 11 2 2 2 4" xfId="54767"/>
    <cellStyle name="40% - Accent2 11 2 2 3" xfId="34818"/>
    <cellStyle name="40% - Accent2 11 2 2 4" xfId="21303"/>
    <cellStyle name="40% - Accent2 11 2 2 5" xfId="50861"/>
    <cellStyle name="40% - Accent2 11 2 3" xfId="12526"/>
    <cellStyle name="40% - Accent2 11 2 3 2" xfId="36779"/>
    <cellStyle name="40% - Accent2 11 2 3 3" xfId="23252"/>
    <cellStyle name="40% - Accent2 11 2 3 4" xfId="52821"/>
    <cellStyle name="40% - Accent2 11 2 4" xfId="32814"/>
    <cellStyle name="40% - Accent2 11 2 5" xfId="17836"/>
    <cellStyle name="40% - Accent2 11 2 6" xfId="48925"/>
    <cellStyle name="40% - Accent2 11 3" xfId="9880"/>
    <cellStyle name="40% - Accent2 11 3 2" xfId="13787"/>
    <cellStyle name="40% - Accent2 11 3 2 2" xfId="38040"/>
    <cellStyle name="40% - Accent2 11 3 2 3" xfId="24513"/>
    <cellStyle name="40% - Accent2 11 3 2 4" xfId="54082"/>
    <cellStyle name="40% - Accent2 11 3 3" xfId="34133"/>
    <cellStyle name="40% - Accent2 11 3 4" xfId="20633"/>
    <cellStyle name="40% - Accent2 11 3 5" xfId="50176"/>
    <cellStyle name="40% - Accent2 11 4" xfId="12009"/>
    <cellStyle name="40% - Accent2 11 4 2" xfId="36262"/>
    <cellStyle name="40% - Accent2 11 4 3" xfId="22735"/>
    <cellStyle name="40% - Accent2 11 4 4" xfId="52304"/>
    <cellStyle name="40% - Accent2 11 5" xfId="32284"/>
    <cellStyle name="40% - Accent2 11 6" xfId="47796"/>
    <cellStyle name="40% - Accent2 11 7" xfId="17166"/>
    <cellStyle name="40% - Accent2 11 8" xfId="15939"/>
    <cellStyle name="40% - Accent2 11 9" xfId="48408"/>
    <cellStyle name="40% - Accent2 12" xfId="1014"/>
    <cellStyle name="40% - Accent2 12 2" xfId="3060"/>
    <cellStyle name="40% - Accent2 12 2 2" xfId="10566"/>
    <cellStyle name="40% - Accent2 12 2 2 2" xfId="14473"/>
    <cellStyle name="40% - Accent2 12 2 2 2 2" xfId="38726"/>
    <cellStyle name="40% - Accent2 12 2 2 2 3" xfId="25199"/>
    <cellStyle name="40% - Accent2 12 2 2 2 4" xfId="54768"/>
    <cellStyle name="40% - Accent2 12 2 2 3" xfId="34819"/>
    <cellStyle name="40% - Accent2 12 2 2 4" xfId="21304"/>
    <cellStyle name="40% - Accent2 12 2 2 5" xfId="50862"/>
    <cellStyle name="40% - Accent2 12 2 3" xfId="12527"/>
    <cellStyle name="40% - Accent2 12 2 3 2" xfId="36780"/>
    <cellStyle name="40% - Accent2 12 2 3 3" xfId="23253"/>
    <cellStyle name="40% - Accent2 12 2 3 4" xfId="52822"/>
    <cellStyle name="40% - Accent2 12 2 4" xfId="32815"/>
    <cellStyle name="40% - Accent2 12 2 5" xfId="17837"/>
    <cellStyle name="40% - Accent2 12 2 6" xfId="48926"/>
    <cellStyle name="40% - Accent2 12 3" xfId="9881"/>
    <cellStyle name="40% - Accent2 12 3 2" xfId="13788"/>
    <cellStyle name="40% - Accent2 12 3 2 2" xfId="38041"/>
    <cellStyle name="40% - Accent2 12 3 2 3" xfId="24514"/>
    <cellStyle name="40% - Accent2 12 3 2 4" xfId="54083"/>
    <cellStyle name="40% - Accent2 12 3 3" xfId="34134"/>
    <cellStyle name="40% - Accent2 12 3 4" xfId="20634"/>
    <cellStyle name="40% - Accent2 12 3 5" xfId="50177"/>
    <cellStyle name="40% - Accent2 12 4" xfId="12010"/>
    <cellStyle name="40% - Accent2 12 4 2" xfId="36263"/>
    <cellStyle name="40% - Accent2 12 4 3" xfId="22736"/>
    <cellStyle name="40% - Accent2 12 4 4" xfId="52305"/>
    <cellStyle name="40% - Accent2 12 5" xfId="32285"/>
    <cellStyle name="40% - Accent2 12 6" xfId="16426"/>
    <cellStyle name="40% - Accent2 12 7" xfId="48409"/>
    <cellStyle name="40% - Accent2 13" xfId="1015"/>
    <cellStyle name="40% - Accent2 13 2" xfId="3061"/>
    <cellStyle name="40% - Accent2 13 2 2" xfId="10567"/>
    <cellStyle name="40% - Accent2 13 2 2 2" xfId="14474"/>
    <cellStyle name="40% - Accent2 13 2 2 2 2" xfId="38727"/>
    <cellStyle name="40% - Accent2 13 2 2 2 3" xfId="25200"/>
    <cellStyle name="40% - Accent2 13 2 2 2 4" xfId="54769"/>
    <cellStyle name="40% - Accent2 13 2 2 3" xfId="34820"/>
    <cellStyle name="40% - Accent2 13 2 2 4" xfId="21305"/>
    <cellStyle name="40% - Accent2 13 2 2 5" xfId="50863"/>
    <cellStyle name="40% - Accent2 13 2 3" xfId="12528"/>
    <cellStyle name="40% - Accent2 13 2 3 2" xfId="36781"/>
    <cellStyle name="40% - Accent2 13 2 3 3" xfId="23254"/>
    <cellStyle name="40% - Accent2 13 2 3 4" xfId="52823"/>
    <cellStyle name="40% - Accent2 13 2 4" xfId="32816"/>
    <cellStyle name="40% - Accent2 13 2 5" xfId="17838"/>
    <cellStyle name="40% - Accent2 13 2 6" xfId="48927"/>
    <cellStyle name="40% - Accent2 13 3" xfId="9882"/>
    <cellStyle name="40% - Accent2 13 3 2" xfId="13789"/>
    <cellStyle name="40% - Accent2 13 3 2 2" xfId="38042"/>
    <cellStyle name="40% - Accent2 13 3 2 3" xfId="24515"/>
    <cellStyle name="40% - Accent2 13 3 2 4" xfId="54084"/>
    <cellStyle name="40% - Accent2 13 3 3" xfId="34135"/>
    <cellStyle name="40% - Accent2 13 3 4" xfId="20635"/>
    <cellStyle name="40% - Accent2 13 3 5" xfId="50178"/>
    <cellStyle name="40% - Accent2 13 4" xfId="12011"/>
    <cellStyle name="40% - Accent2 13 4 2" xfId="36264"/>
    <cellStyle name="40% - Accent2 13 4 3" xfId="22737"/>
    <cellStyle name="40% - Accent2 13 4 4" xfId="52306"/>
    <cellStyle name="40% - Accent2 13 5" xfId="32286"/>
    <cellStyle name="40% - Accent2 13 6" xfId="17167"/>
    <cellStyle name="40% - Accent2 13 7" xfId="48410"/>
    <cellStyle name="40% - Accent2 14" xfId="1016"/>
    <cellStyle name="40% - Accent2 14 2" xfId="3062"/>
    <cellStyle name="40% - Accent2 14 2 2" xfId="10568"/>
    <cellStyle name="40% - Accent2 14 2 2 2" xfId="14475"/>
    <cellStyle name="40% - Accent2 14 2 2 2 2" xfId="38728"/>
    <cellStyle name="40% - Accent2 14 2 2 2 3" xfId="25201"/>
    <cellStyle name="40% - Accent2 14 2 2 2 4" xfId="54770"/>
    <cellStyle name="40% - Accent2 14 2 2 3" xfId="34821"/>
    <cellStyle name="40% - Accent2 14 2 2 4" xfId="21306"/>
    <cellStyle name="40% - Accent2 14 2 2 5" xfId="50864"/>
    <cellStyle name="40% - Accent2 14 2 3" xfId="12529"/>
    <cellStyle name="40% - Accent2 14 2 3 2" xfId="36782"/>
    <cellStyle name="40% - Accent2 14 2 3 3" xfId="23255"/>
    <cellStyle name="40% - Accent2 14 2 3 4" xfId="52824"/>
    <cellStyle name="40% - Accent2 14 2 4" xfId="32817"/>
    <cellStyle name="40% - Accent2 14 2 5" xfId="17839"/>
    <cellStyle name="40% - Accent2 14 2 6" xfId="48928"/>
    <cellStyle name="40% - Accent2 14 3" xfId="9883"/>
    <cellStyle name="40% - Accent2 14 3 2" xfId="13790"/>
    <cellStyle name="40% - Accent2 14 3 2 2" xfId="38043"/>
    <cellStyle name="40% - Accent2 14 3 2 3" xfId="24516"/>
    <cellStyle name="40% - Accent2 14 3 2 4" xfId="54085"/>
    <cellStyle name="40% - Accent2 14 3 3" xfId="34136"/>
    <cellStyle name="40% - Accent2 14 3 4" xfId="20636"/>
    <cellStyle name="40% - Accent2 14 3 5" xfId="50179"/>
    <cellStyle name="40% - Accent2 14 4" xfId="12012"/>
    <cellStyle name="40% - Accent2 14 4 2" xfId="36265"/>
    <cellStyle name="40% - Accent2 14 4 3" xfId="22738"/>
    <cellStyle name="40% - Accent2 14 4 4" xfId="52307"/>
    <cellStyle name="40% - Accent2 14 5" xfId="32287"/>
    <cellStyle name="40% - Accent2 14 6" xfId="17168"/>
    <cellStyle name="40% - Accent2 14 7" xfId="48411"/>
    <cellStyle name="40% - Accent2 15" xfId="1426"/>
    <cellStyle name="40% - Accent2 16" xfId="4865"/>
    <cellStyle name="40% - Accent2 16 2" xfId="11093"/>
    <cellStyle name="40% - Accent2 16 2 2" xfId="15000"/>
    <cellStyle name="40% - Accent2 16 2 2 2" xfId="39253"/>
    <cellStyle name="40% - Accent2 16 2 2 3" xfId="25726"/>
    <cellStyle name="40% - Accent2 16 2 2 4" xfId="55295"/>
    <cellStyle name="40% - Accent2 16 2 3" xfId="35346"/>
    <cellStyle name="40% - Accent2 16 2 4" xfId="21820"/>
    <cellStyle name="40% - Accent2 16 2 5" xfId="51389"/>
    <cellStyle name="40% - Accent2 16 3" xfId="12862"/>
    <cellStyle name="40% - Accent2 16 3 2" xfId="37115"/>
    <cellStyle name="40% - Accent2 16 3 3" xfId="23588"/>
    <cellStyle name="40% - Accent2 16 3 4" xfId="53157"/>
    <cellStyle name="40% - Accent2 16 4" xfId="33177"/>
    <cellStyle name="40% - Accent2 16 5" xfId="18397"/>
    <cellStyle name="40% - Accent2 16 6" xfId="49261"/>
    <cellStyle name="40% - Accent2 17" xfId="4880"/>
    <cellStyle name="40% - Accent2 17 2" xfId="11108"/>
    <cellStyle name="40% - Accent2 17 2 2" xfId="15015"/>
    <cellStyle name="40% - Accent2 17 2 2 2" xfId="39268"/>
    <cellStyle name="40% - Accent2 17 2 2 3" xfId="25741"/>
    <cellStyle name="40% - Accent2 17 2 2 4" xfId="55310"/>
    <cellStyle name="40% - Accent2 17 2 3" xfId="35361"/>
    <cellStyle name="40% - Accent2 17 2 4" xfId="21835"/>
    <cellStyle name="40% - Accent2 17 2 5" xfId="51404"/>
    <cellStyle name="40% - Accent2 17 3" xfId="12877"/>
    <cellStyle name="40% - Accent2 17 3 2" xfId="37130"/>
    <cellStyle name="40% - Accent2 17 3 3" xfId="23603"/>
    <cellStyle name="40% - Accent2 17 3 4" xfId="53172"/>
    <cellStyle name="40% - Accent2 17 4" xfId="33192"/>
    <cellStyle name="40% - Accent2 17 5" xfId="18412"/>
    <cellStyle name="40% - Accent2 17 6" xfId="49276"/>
    <cellStyle name="40% - Accent2 18" xfId="9749"/>
    <cellStyle name="40% - Accent2 18 2" xfId="13656"/>
    <cellStyle name="40% - Accent2 18 2 2" xfId="37909"/>
    <cellStyle name="40% - Accent2 18 2 3" xfId="24382"/>
    <cellStyle name="40% - Accent2 18 2 4" xfId="53951"/>
    <cellStyle name="40% - Accent2 18 3" xfId="34002"/>
    <cellStyle name="40% - Accent2 18 4" xfId="20509"/>
    <cellStyle name="40% - Accent2 18 5" xfId="50045"/>
    <cellStyle name="40% - Accent2 19" xfId="11878"/>
    <cellStyle name="40% - Accent2 19 2" xfId="36131"/>
    <cellStyle name="40% - Accent2 19 3" xfId="22604"/>
    <cellStyle name="40% - Accent2 19 4" xfId="52173"/>
    <cellStyle name="40% - Accent2 2" xfId="100"/>
    <cellStyle name="40% - Accent2 2 10" xfId="26793"/>
    <cellStyle name="40% - Accent2 2 11" xfId="16699"/>
    <cellStyle name="40% - Accent2 2 12" xfId="15512"/>
    <cellStyle name="40% - Accent2 2 13" xfId="47986"/>
    <cellStyle name="40% - Accent2 2 2" xfId="406"/>
    <cellStyle name="40% - Accent2 2 2 10" xfId="48091"/>
    <cellStyle name="40% - Accent2 2 2 2" xfId="661"/>
    <cellStyle name="40% - Accent2 2 2 2 2" xfId="3064"/>
    <cellStyle name="40% - Accent2 2 2 2 2 2" xfId="10570"/>
    <cellStyle name="40% - Accent2 2 2 2 2 2 2" xfId="14477"/>
    <cellStyle name="40% - Accent2 2 2 2 2 2 2 2" xfId="38730"/>
    <cellStyle name="40% - Accent2 2 2 2 2 2 2 3" xfId="25203"/>
    <cellStyle name="40% - Accent2 2 2 2 2 2 2 4" xfId="54772"/>
    <cellStyle name="40% - Accent2 2 2 2 2 2 3" xfId="34823"/>
    <cellStyle name="40% - Accent2 2 2 2 2 2 4" xfId="21308"/>
    <cellStyle name="40% - Accent2 2 2 2 2 2 5" xfId="50866"/>
    <cellStyle name="40% - Accent2 2 2 2 2 3" xfId="12531"/>
    <cellStyle name="40% - Accent2 2 2 2 2 3 2" xfId="36784"/>
    <cellStyle name="40% - Accent2 2 2 2 2 3 3" xfId="23257"/>
    <cellStyle name="40% - Accent2 2 2 2 2 3 4" xfId="52826"/>
    <cellStyle name="40% - Accent2 2 2 2 2 4" xfId="32819"/>
    <cellStyle name="40% - Accent2 2 2 2 2 5" xfId="16344"/>
    <cellStyle name="40% - Accent2 2 2 2 2 6" xfId="48930"/>
    <cellStyle name="40% - Accent2 2 2 2 3" xfId="9667"/>
    <cellStyle name="40% - Accent2 2 2 2 3 2" xfId="13574"/>
    <cellStyle name="40% - Accent2 2 2 2 3 2 2" xfId="37827"/>
    <cellStyle name="40% - Accent2 2 2 2 3 2 3" xfId="24300"/>
    <cellStyle name="40% - Accent2 2 2 2 3 2 4" xfId="53869"/>
    <cellStyle name="40% - Accent2 2 2 2 3 3" xfId="33920"/>
    <cellStyle name="40% - Accent2 2 2 2 3 4" xfId="20427"/>
    <cellStyle name="40% - Accent2 2 2 2 3 5" xfId="49967"/>
    <cellStyle name="40% - Accent2 2 2 2 4" xfId="11800"/>
    <cellStyle name="40% - Accent2 2 2 2 4 2" xfId="36053"/>
    <cellStyle name="40% - Accent2 2 2 2 4 3" xfId="22526"/>
    <cellStyle name="40% - Accent2 2 2 2 4 4" xfId="52095"/>
    <cellStyle name="40% - Accent2 2 2 2 5" xfId="32087"/>
    <cellStyle name="40% - Accent2 2 2 2 6" xfId="26463"/>
    <cellStyle name="40% - Accent2 2 2 2 7" xfId="16962"/>
    <cellStyle name="40% - Accent2 2 2 2 8" xfId="15751"/>
    <cellStyle name="40% - Accent2 2 2 2 9" xfId="48199"/>
    <cellStyle name="40% - Accent2 2 2 3" xfId="1018"/>
    <cellStyle name="40% - Accent2 2 2 3 2" xfId="9885"/>
    <cellStyle name="40% - Accent2 2 2 3 2 2" xfId="13792"/>
    <cellStyle name="40% - Accent2 2 2 3 2 2 2" xfId="38045"/>
    <cellStyle name="40% - Accent2 2 2 3 2 2 3" xfId="24518"/>
    <cellStyle name="40% - Accent2 2 2 3 2 2 4" xfId="54087"/>
    <cellStyle name="40% - Accent2 2 2 3 2 3" xfId="34138"/>
    <cellStyle name="40% - Accent2 2 2 3 2 4" xfId="16523"/>
    <cellStyle name="40% - Accent2 2 2 3 2 5" xfId="50181"/>
    <cellStyle name="40% - Accent2 2 2 3 3" xfId="12014"/>
    <cellStyle name="40% - Accent2 2 2 3 3 2" xfId="36267"/>
    <cellStyle name="40% - Accent2 2 2 3 3 3" xfId="22740"/>
    <cellStyle name="40% - Accent2 2 2 3 3 4" xfId="52309"/>
    <cellStyle name="40% - Accent2 2 2 3 4" xfId="32289"/>
    <cellStyle name="40% - Accent2 2 2 3 5" xfId="15941"/>
    <cellStyle name="40% - Accent2 2 2 3 6" xfId="48413"/>
    <cellStyle name="40% - Accent2 2 2 4" xfId="9559"/>
    <cellStyle name="40% - Accent2 2 2 4 2" xfId="13466"/>
    <cellStyle name="40% - Accent2 2 2 4 2 2" xfId="37719"/>
    <cellStyle name="40% - Accent2 2 2 4 2 3" xfId="24192"/>
    <cellStyle name="40% - Accent2 2 2 4 2 4" xfId="53761"/>
    <cellStyle name="40% - Accent2 2 2 4 3" xfId="33812"/>
    <cellStyle name="40% - Accent2 2 2 4 4" xfId="16236"/>
    <cellStyle name="40% - Accent2 2 2 4 5" xfId="49859"/>
    <cellStyle name="40% - Accent2 2 2 5" xfId="11692"/>
    <cellStyle name="40% - Accent2 2 2 5 2" xfId="35945"/>
    <cellStyle name="40% - Accent2 2 2 5 3" xfId="22418"/>
    <cellStyle name="40% - Accent2 2 2 5 4" xfId="51987"/>
    <cellStyle name="40% - Accent2 2 2 6" xfId="31979"/>
    <cellStyle name="40% - Accent2 2 2 7" xfId="26626"/>
    <cellStyle name="40% - Accent2 2 2 8" xfId="16811"/>
    <cellStyle name="40% - Accent2 2 2 9" xfId="15633"/>
    <cellStyle name="40% - Accent2 2 3" xfId="286"/>
    <cellStyle name="40% - Accent2 2 3 10" xfId="48029"/>
    <cellStyle name="40% - Accent2 2 3 2" xfId="3065"/>
    <cellStyle name="40% - Accent2 2 3 2 2" xfId="10571"/>
    <cellStyle name="40% - Accent2 2 3 2 2 2" xfId="14478"/>
    <cellStyle name="40% - Accent2 2 3 2 2 2 2" xfId="38731"/>
    <cellStyle name="40% - Accent2 2 3 2 2 2 3" xfId="25204"/>
    <cellStyle name="40% - Accent2 2 3 2 2 2 4" xfId="54773"/>
    <cellStyle name="40% - Accent2 2 3 2 2 3" xfId="34824"/>
    <cellStyle name="40% - Accent2 2 3 2 2 4" xfId="16524"/>
    <cellStyle name="40% - Accent2 2 3 2 2 5" xfId="50867"/>
    <cellStyle name="40% - Accent2 2 3 2 3" xfId="12532"/>
    <cellStyle name="40% - Accent2 2 3 2 3 2" xfId="36785"/>
    <cellStyle name="40% - Accent2 2 3 2 3 3" xfId="23258"/>
    <cellStyle name="40% - Accent2 2 3 2 3 4" xfId="52827"/>
    <cellStyle name="40% - Accent2 2 3 2 4" xfId="32820"/>
    <cellStyle name="40% - Accent2 2 3 2 5" xfId="15942"/>
    <cellStyle name="40% - Accent2 2 3 2 6" xfId="48931"/>
    <cellStyle name="40% - Accent2 2 3 3" xfId="1019"/>
    <cellStyle name="40% - Accent2 2 3 3 2" xfId="9886"/>
    <cellStyle name="40% - Accent2 2 3 3 2 2" xfId="13793"/>
    <cellStyle name="40% - Accent2 2 3 3 2 2 2" xfId="38046"/>
    <cellStyle name="40% - Accent2 2 3 3 2 2 3" xfId="24519"/>
    <cellStyle name="40% - Accent2 2 3 3 2 2 4" xfId="54088"/>
    <cellStyle name="40% - Accent2 2 3 3 2 3" xfId="34139"/>
    <cellStyle name="40% - Accent2 2 3 3 2 4" xfId="20638"/>
    <cellStyle name="40% - Accent2 2 3 3 2 5" xfId="50182"/>
    <cellStyle name="40% - Accent2 2 3 3 3" xfId="12015"/>
    <cellStyle name="40% - Accent2 2 3 3 3 2" xfId="36268"/>
    <cellStyle name="40% - Accent2 2 3 3 3 3" xfId="22741"/>
    <cellStyle name="40% - Accent2 2 3 3 3 4" xfId="52310"/>
    <cellStyle name="40% - Accent2 2 3 3 4" xfId="32290"/>
    <cellStyle name="40% - Accent2 2 3 3 5" xfId="16172"/>
    <cellStyle name="40% - Accent2 2 3 3 6" xfId="48414"/>
    <cellStyle name="40% - Accent2 2 3 4" xfId="9495"/>
    <cellStyle name="40% - Accent2 2 3 4 2" xfId="13402"/>
    <cellStyle name="40% - Accent2 2 3 4 2 2" xfId="37655"/>
    <cellStyle name="40% - Accent2 2 3 4 2 3" xfId="24128"/>
    <cellStyle name="40% - Accent2 2 3 4 2 4" xfId="53697"/>
    <cellStyle name="40% - Accent2 2 3 4 3" xfId="33748"/>
    <cellStyle name="40% - Accent2 2 3 4 4" xfId="20294"/>
    <cellStyle name="40% - Accent2 2 3 4 5" xfId="49797"/>
    <cellStyle name="40% - Accent2 2 3 5" xfId="11630"/>
    <cellStyle name="40% - Accent2 2 3 5 2" xfId="35883"/>
    <cellStyle name="40% - Accent2 2 3 5 3" xfId="22356"/>
    <cellStyle name="40% - Accent2 2 3 5 4" xfId="51925"/>
    <cellStyle name="40% - Accent2 2 3 6" xfId="31917"/>
    <cellStyle name="40% - Accent2 2 3 7" xfId="26737"/>
    <cellStyle name="40% - Accent2 2 3 8" xfId="16747"/>
    <cellStyle name="40% - Accent2 2 3 9" xfId="15563"/>
    <cellStyle name="40% - Accent2 2 4" xfId="528"/>
    <cellStyle name="40% - Accent2 2 4 2" xfId="1020"/>
    <cellStyle name="40% - Accent2 2 4 2 2" xfId="17170"/>
    <cellStyle name="40% - Accent2 2 4 2 3" xfId="16285"/>
    <cellStyle name="40% - Accent2 2 4 3" xfId="9608"/>
    <cellStyle name="40% - Accent2 2 4 3 2" xfId="13515"/>
    <cellStyle name="40% - Accent2 2 4 3 2 2" xfId="37768"/>
    <cellStyle name="40% - Accent2 2 4 3 2 3" xfId="24241"/>
    <cellStyle name="40% - Accent2 2 4 3 2 4" xfId="53810"/>
    <cellStyle name="40% - Accent2 2 4 3 3" xfId="33861"/>
    <cellStyle name="40% - Accent2 2 4 3 4" xfId="20368"/>
    <cellStyle name="40% - Accent2 2 4 3 5" xfId="49908"/>
    <cellStyle name="40% - Accent2 2 4 4" xfId="11741"/>
    <cellStyle name="40% - Accent2 2 4 4 2" xfId="35994"/>
    <cellStyle name="40% - Accent2 2 4 4 3" xfId="22467"/>
    <cellStyle name="40% - Accent2 2 4 4 4" xfId="52036"/>
    <cellStyle name="40% - Accent2 2 4 5" xfId="32028"/>
    <cellStyle name="40% - Accent2 2 4 6" xfId="26560"/>
    <cellStyle name="40% - Accent2 2 4 7" xfId="16865"/>
    <cellStyle name="40% - Accent2 2 4 8" xfId="15683"/>
    <cellStyle name="40% - Accent2 2 4 9" xfId="48140"/>
    <cellStyle name="40% - Accent2 2 5" xfId="3063"/>
    <cellStyle name="40% - Accent2 2 5 2" xfId="10569"/>
    <cellStyle name="40% - Accent2 2 5 2 2" xfId="14476"/>
    <cellStyle name="40% - Accent2 2 5 2 2 2" xfId="38729"/>
    <cellStyle name="40% - Accent2 2 5 2 2 3" xfId="25202"/>
    <cellStyle name="40% - Accent2 2 5 2 2 4" xfId="54771"/>
    <cellStyle name="40% - Accent2 2 5 2 3" xfId="34822"/>
    <cellStyle name="40% - Accent2 2 5 2 4" xfId="21307"/>
    <cellStyle name="40% - Accent2 2 5 2 5" xfId="16522"/>
    <cellStyle name="40% - Accent2 2 5 2 6" xfId="50865"/>
    <cellStyle name="40% - Accent2 2 5 3" xfId="12530"/>
    <cellStyle name="40% - Accent2 2 5 3 2" xfId="36783"/>
    <cellStyle name="40% - Accent2 2 5 3 3" xfId="23256"/>
    <cellStyle name="40% - Accent2 2 5 3 4" xfId="52825"/>
    <cellStyle name="40% - Accent2 2 5 4" xfId="32818"/>
    <cellStyle name="40% - Accent2 2 5 5" xfId="47797"/>
    <cellStyle name="40% - Accent2 2 5 6" xfId="17840"/>
    <cellStyle name="40% - Accent2 2 5 7" xfId="15940"/>
    <cellStyle name="40% - Accent2 2 5 8" xfId="48929"/>
    <cellStyle name="40% - Accent2 2 6" xfId="1017"/>
    <cellStyle name="40% - Accent2 2 6 2" xfId="9884"/>
    <cellStyle name="40% - Accent2 2 6 2 2" xfId="13791"/>
    <cellStyle name="40% - Accent2 2 6 2 2 2" xfId="38044"/>
    <cellStyle name="40% - Accent2 2 6 2 2 3" xfId="24517"/>
    <cellStyle name="40% - Accent2 2 6 2 2 4" xfId="54086"/>
    <cellStyle name="40% - Accent2 2 6 2 3" xfId="34137"/>
    <cellStyle name="40% - Accent2 2 6 2 4" xfId="20637"/>
    <cellStyle name="40% - Accent2 2 6 2 5" xfId="50180"/>
    <cellStyle name="40% - Accent2 2 6 3" xfId="12013"/>
    <cellStyle name="40% - Accent2 2 6 3 2" xfId="36266"/>
    <cellStyle name="40% - Accent2 2 6 3 3" xfId="22739"/>
    <cellStyle name="40% - Accent2 2 6 3 4" xfId="52308"/>
    <cellStyle name="40% - Accent2 2 6 4" xfId="32288"/>
    <cellStyle name="40% - Accent2 2 6 5" xfId="17169"/>
    <cellStyle name="40% - Accent2 2 6 6" xfId="16127"/>
    <cellStyle name="40% - Accent2 2 6 7" xfId="48412"/>
    <cellStyle name="40% - Accent2 2 7" xfId="9448"/>
    <cellStyle name="40% - Accent2 2 7 2" xfId="13355"/>
    <cellStyle name="40% - Accent2 2 7 2 2" xfId="37608"/>
    <cellStyle name="40% - Accent2 2 7 2 3" xfId="24081"/>
    <cellStyle name="40% - Accent2 2 7 2 4" xfId="53650"/>
    <cellStyle name="40% - Accent2 2 7 3" xfId="33701"/>
    <cellStyle name="40% - Accent2 2 7 4" xfId="20247"/>
    <cellStyle name="40% - Accent2 2 7 5" xfId="49754"/>
    <cellStyle name="40% - Accent2 2 8" xfId="11587"/>
    <cellStyle name="40% - Accent2 2 8 2" xfId="35840"/>
    <cellStyle name="40% - Accent2 2 8 3" xfId="22313"/>
    <cellStyle name="40% - Accent2 2 8 4" xfId="51882"/>
    <cellStyle name="40% - Accent2 2 9" xfId="31874"/>
    <cellStyle name="40% - Accent2 20" xfId="31857"/>
    <cellStyle name="40% - Accent2 21" xfId="15494"/>
    <cellStyle name="40% - Accent2 22" xfId="48277"/>
    <cellStyle name="40% - Accent2 3" xfId="143"/>
    <cellStyle name="40% - Accent2 3 10" xfId="26778"/>
    <cellStyle name="40% - Accent2 3 11" xfId="16717"/>
    <cellStyle name="40% - Accent2 3 12" xfId="15527"/>
    <cellStyle name="40% - Accent2 3 13" xfId="48001"/>
    <cellStyle name="40% - Accent2 3 2" xfId="421"/>
    <cellStyle name="40% - Accent2 3 2 10" xfId="48106"/>
    <cellStyle name="40% - Accent2 3 2 2" xfId="676"/>
    <cellStyle name="40% - Accent2 3 2 2 2" xfId="3067"/>
    <cellStyle name="40% - Accent2 3 2 2 2 2" xfId="10573"/>
    <cellStyle name="40% - Accent2 3 2 2 2 2 2" xfId="14480"/>
    <cellStyle name="40% - Accent2 3 2 2 2 2 2 2" xfId="38733"/>
    <cellStyle name="40% - Accent2 3 2 2 2 2 2 3" xfId="25206"/>
    <cellStyle name="40% - Accent2 3 2 2 2 2 2 4" xfId="54775"/>
    <cellStyle name="40% - Accent2 3 2 2 2 2 3" xfId="34826"/>
    <cellStyle name="40% - Accent2 3 2 2 2 2 4" xfId="21310"/>
    <cellStyle name="40% - Accent2 3 2 2 2 2 5" xfId="50869"/>
    <cellStyle name="40% - Accent2 3 2 2 2 3" xfId="12534"/>
    <cellStyle name="40% - Accent2 3 2 2 2 3 2" xfId="36787"/>
    <cellStyle name="40% - Accent2 3 2 2 2 3 3" xfId="23260"/>
    <cellStyle name="40% - Accent2 3 2 2 2 3 4" xfId="52829"/>
    <cellStyle name="40% - Accent2 3 2 2 2 4" xfId="32822"/>
    <cellStyle name="40% - Accent2 3 2 2 2 5" xfId="16359"/>
    <cellStyle name="40% - Accent2 3 2 2 2 6" xfId="48933"/>
    <cellStyle name="40% - Accent2 3 2 2 3" xfId="9682"/>
    <cellStyle name="40% - Accent2 3 2 2 3 2" xfId="13589"/>
    <cellStyle name="40% - Accent2 3 2 2 3 2 2" xfId="37842"/>
    <cellStyle name="40% - Accent2 3 2 2 3 2 3" xfId="24315"/>
    <cellStyle name="40% - Accent2 3 2 2 3 2 4" xfId="53884"/>
    <cellStyle name="40% - Accent2 3 2 2 3 3" xfId="33935"/>
    <cellStyle name="40% - Accent2 3 2 2 3 4" xfId="20442"/>
    <cellStyle name="40% - Accent2 3 2 2 3 5" xfId="49982"/>
    <cellStyle name="40% - Accent2 3 2 2 4" xfId="11815"/>
    <cellStyle name="40% - Accent2 3 2 2 4 2" xfId="36068"/>
    <cellStyle name="40% - Accent2 3 2 2 4 3" xfId="22541"/>
    <cellStyle name="40% - Accent2 3 2 2 4 4" xfId="52110"/>
    <cellStyle name="40% - Accent2 3 2 2 5" xfId="32102"/>
    <cellStyle name="40% - Accent2 3 2 2 6" xfId="26445"/>
    <cellStyle name="40% - Accent2 3 2 2 7" xfId="16977"/>
    <cellStyle name="40% - Accent2 3 2 2 8" xfId="15766"/>
    <cellStyle name="40% - Accent2 3 2 2 9" xfId="48214"/>
    <cellStyle name="40% - Accent2 3 2 3" xfId="1022"/>
    <cellStyle name="40% - Accent2 3 2 3 2" xfId="9888"/>
    <cellStyle name="40% - Accent2 3 2 3 2 2" xfId="13795"/>
    <cellStyle name="40% - Accent2 3 2 3 2 2 2" xfId="38048"/>
    <cellStyle name="40% - Accent2 3 2 3 2 2 3" xfId="24521"/>
    <cellStyle name="40% - Accent2 3 2 3 2 2 4" xfId="54090"/>
    <cellStyle name="40% - Accent2 3 2 3 2 3" xfId="34141"/>
    <cellStyle name="40% - Accent2 3 2 3 2 4" xfId="20640"/>
    <cellStyle name="40% - Accent2 3 2 3 2 5" xfId="16525"/>
    <cellStyle name="40% - Accent2 3 2 3 2 6" xfId="50184"/>
    <cellStyle name="40% - Accent2 3 2 3 3" xfId="12017"/>
    <cellStyle name="40% - Accent2 3 2 3 3 2" xfId="36270"/>
    <cellStyle name="40% - Accent2 3 2 3 3 3" xfId="22743"/>
    <cellStyle name="40% - Accent2 3 2 3 3 4" xfId="52312"/>
    <cellStyle name="40% - Accent2 3 2 3 4" xfId="32292"/>
    <cellStyle name="40% - Accent2 3 2 3 5" xfId="47799"/>
    <cellStyle name="40% - Accent2 3 2 3 6" xfId="17171"/>
    <cellStyle name="40% - Accent2 3 2 3 7" xfId="15944"/>
    <cellStyle name="40% - Accent2 3 2 3 8" xfId="48416"/>
    <cellStyle name="40% - Accent2 3 2 4" xfId="9574"/>
    <cellStyle name="40% - Accent2 3 2 4 2" xfId="13481"/>
    <cellStyle name="40% - Accent2 3 2 4 2 2" xfId="37734"/>
    <cellStyle name="40% - Accent2 3 2 4 2 3" xfId="24207"/>
    <cellStyle name="40% - Accent2 3 2 4 2 4" xfId="53776"/>
    <cellStyle name="40% - Accent2 3 2 4 3" xfId="33827"/>
    <cellStyle name="40% - Accent2 3 2 4 4" xfId="16251"/>
    <cellStyle name="40% - Accent2 3 2 4 5" xfId="49874"/>
    <cellStyle name="40% - Accent2 3 2 5" xfId="11707"/>
    <cellStyle name="40% - Accent2 3 2 5 2" xfId="35960"/>
    <cellStyle name="40% - Accent2 3 2 5 3" xfId="22433"/>
    <cellStyle name="40% - Accent2 3 2 5 4" xfId="52002"/>
    <cellStyle name="40% - Accent2 3 2 6" xfId="31994"/>
    <cellStyle name="40% - Accent2 3 2 7" xfId="26609"/>
    <cellStyle name="40% - Accent2 3 2 8" xfId="16826"/>
    <cellStyle name="40% - Accent2 3 2 9" xfId="15648"/>
    <cellStyle name="40% - Accent2 3 3" xfId="301"/>
    <cellStyle name="40% - Accent2 3 3 10" xfId="48044"/>
    <cellStyle name="40% - Accent2 3 3 2" xfId="3068"/>
    <cellStyle name="40% - Accent2 3 3 2 2" xfId="10574"/>
    <cellStyle name="40% - Accent2 3 3 2 2 2" xfId="14481"/>
    <cellStyle name="40% - Accent2 3 3 2 2 2 2" xfId="38734"/>
    <cellStyle name="40% - Accent2 3 3 2 2 2 3" xfId="25207"/>
    <cellStyle name="40% - Accent2 3 3 2 2 2 4" xfId="54776"/>
    <cellStyle name="40% - Accent2 3 3 2 2 3" xfId="34827"/>
    <cellStyle name="40% - Accent2 3 3 2 2 4" xfId="21311"/>
    <cellStyle name="40% - Accent2 3 3 2 2 5" xfId="16526"/>
    <cellStyle name="40% - Accent2 3 3 2 2 6" xfId="50870"/>
    <cellStyle name="40% - Accent2 3 3 2 3" xfId="12535"/>
    <cellStyle name="40% - Accent2 3 3 2 3 2" xfId="36788"/>
    <cellStyle name="40% - Accent2 3 3 2 3 3" xfId="23261"/>
    <cellStyle name="40% - Accent2 3 3 2 3 4" xfId="52830"/>
    <cellStyle name="40% - Accent2 3 3 2 4" xfId="32823"/>
    <cellStyle name="40% - Accent2 3 3 2 5" xfId="47800"/>
    <cellStyle name="40% - Accent2 3 3 2 6" xfId="17842"/>
    <cellStyle name="40% - Accent2 3 3 2 7" xfId="15945"/>
    <cellStyle name="40% - Accent2 3 3 2 8" xfId="48934"/>
    <cellStyle name="40% - Accent2 3 3 3" xfId="1023"/>
    <cellStyle name="40% - Accent2 3 3 3 2" xfId="9889"/>
    <cellStyle name="40% - Accent2 3 3 3 2 2" xfId="13796"/>
    <cellStyle name="40% - Accent2 3 3 3 2 2 2" xfId="38049"/>
    <cellStyle name="40% - Accent2 3 3 3 2 2 3" xfId="24522"/>
    <cellStyle name="40% - Accent2 3 3 3 2 2 4" xfId="54091"/>
    <cellStyle name="40% - Accent2 3 3 3 2 3" xfId="34142"/>
    <cellStyle name="40% - Accent2 3 3 3 2 4" xfId="20641"/>
    <cellStyle name="40% - Accent2 3 3 3 2 5" xfId="50185"/>
    <cellStyle name="40% - Accent2 3 3 3 3" xfId="12018"/>
    <cellStyle name="40% - Accent2 3 3 3 3 2" xfId="36271"/>
    <cellStyle name="40% - Accent2 3 3 3 3 3" xfId="22744"/>
    <cellStyle name="40% - Accent2 3 3 3 3 4" xfId="52313"/>
    <cellStyle name="40% - Accent2 3 3 3 4" xfId="32293"/>
    <cellStyle name="40% - Accent2 3 3 3 5" xfId="16187"/>
    <cellStyle name="40% - Accent2 3 3 3 6" xfId="48417"/>
    <cellStyle name="40% - Accent2 3 3 4" xfId="9510"/>
    <cellStyle name="40% - Accent2 3 3 4 2" xfId="13417"/>
    <cellStyle name="40% - Accent2 3 3 4 2 2" xfId="37670"/>
    <cellStyle name="40% - Accent2 3 3 4 2 3" xfId="24143"/>
    <cellStyle name="40% - Accent2 3 3 4 2 4" xfId="53712"/>
    <cellStyle name="40% - Accent2 3 3 4 3" xfId="33763"/>
    <cellStyle name="40% - Accent2 3 3 4 4" xfId="20309"/>
    <cellStyle name="40% - Accent2 3 3 4 5" xfId="49812"/>
    <cellStyle name="40% - Accent2 3 3 5" xfId="11645"/>
    <cellStyle name="40% - Accent2 3 3 5 2" xfId="35898"/>
    <cellStyle name="40% - Accent2 3 3 5 3" xfId="22371"/>
    <cellStyle name="40% - Accent2 3 3 5 4" xfId="51940"/>
    <cellStyle name="40% - Accent2 3 3 6" xfId="31932"/>
    <cellStyle name="40% - Accent2 3 3 7" xfId="26715"/>
    <cellStyle name="40% - Accent2 3 3 8" xfId="16762"/>
    <cellStyle name="40% - Accent2 3 3 9" xfId="15578"/>
    <cellStyle name="40% - Accent2 3 4" xfId="546"/>
    <cellStyle name="40% - Accent2 3 4 2" xfId="1024"/>
    <cellStyle name="40% - Accent2 3 4 2 2" xfId="17172"/>
    <cellStyle name="40% - Accent2 3 4 2 3" xfId="16300"/>
    <cellStyle name="40% - Accent2 3 4 3" xfId="9623"/>
    <cellStyle name="40% - Accent2 3 4 3 2" xfId="13530"/>
    <cellStyle name="40% - Accent2 3 4 3 2 2" xfId="37783"/>
    <cellStyle name="40% - Accent2 3 4 3 2 3" xfId="24256"/>
    <cellStyle name="40% - Accent2 3 4 3 2 4" xfId="53825"/>
    <cellStyle name="40% - Accent2 3 4 3 3" xfId="33876"/>
    <cellStyle name="40% - Accent2 3 4 3 4" xfId="20383"/>
    <cellStyle name="40% - Accent2 3 4 3 5" xfId="49923"/>
    <cellStyle name="40% - Accent2 3 4 4" xfId="11756"/>
    <cellStyle name="40% - Accent2 3 4 4 2" xfId="36009"/>
    <cellStyle name="40% - Accent2 3 4 4 3" xfId="22482"/>
    <cellStyle name="40% - Accent2 3 4 4 4" xfId="52051"/>
    <cellStyle name="40% - Accent2 3 4 5" xfId="32043"/>
    <cellStyle name="40% - Accent2 3 4 6" xfId="26543"/>
    <cellStyle name="40% - Accent2 3 4 7" xfId="16880"/>
    <cellStyle name="40% - Accent2 3 4 8" xfId="15698"/>
    <cellStyle name="40% - Accent2 3 4 9" xfId="48155"/>
    <cellStyle name="40% - Accent2 3 5" xfId="3066"/>
    <cellStyle name="40% - Accent2 3 5 2" xfId="10572"/>
    <cellStyle name="40% - Accent2 3 5 2 2" xfId="14479"/>
    <cellStyle name="40% - Accent2 3 5 2 2 2" xfId="38732"/>
    <cellStyle name="40% - Accent2 3 5 2 2 3" xfId="25205"/>
    <cellStyle name="40% - Accent2 3 5 2 2 4" xfId="54774"/>
    <cellStyle name="40% - Accent2 3 5 2 3" xfId="34825"/>
    <cellStyle name="40% - Accent2 3 5 2 4" xfId="21309"/>
    <cellStyle name="40% - Accent2 3 5 2 5" xfId="50868"/>
    <cellStyle name="40% - Accent2 3 5 3" xfId="12533"/>
    <cellStyle name="40% - Accent2 3 5 3 2" xfId="36786"/>
    <cellStyle name="40% - Accent2 3 5 3 3" xfId="23259"/>
    <cellStyle name="40% - Accent2 3 5 3 4" xfId="52828"/>
    <cellStyle name="40% - Accent2 3 5 4" xfId="32821"/>
    <cellStyle name="40% - Accent2 3 5 5" xfId="47798"/>
    <cellStyle name="40% - Accent2 3 5 6" xfId="17841"/>
    <cellStyle name="40% - Accent2 3 5 7" xfId="15943"/>
    <cellStyle name="40% - Accent2 3 5 8" xfId="48932"/>
    <cellStyle name="40% - Accent2 3 6" xfId="1021"/>
    <cellStyle name="40% - Accent2 3 6 2" xfId="9887"/>
    <cellStyle name="40% - Accent2 3 6 2 2" xfId="13794"/>
    <cellStyle name="40% - Accent2 3 6 2 2 2" xfId="38047"/>
    <cellStyle name="40% - Accent2 3 6 2 2 3" xfId="24520"/>
    <cellStyle name="40% - Accent2 3 6 2 2 4" xfId="54089"/>
    <cellStyle name="40% - Accent2 3 6 2 3" xfId="34140"/>
    <cellStyle name="40% - Accent2 3 6 2 4" xfId="20639"/>
    <cellStyle name="40% - Accent2 3 6 2 5" xfId="50183"/>
    <cellStyle name="40% - Accent2 3 6 3" xfId="12016"/>
    <cellStyle name="40% - Accent2 3 6 3 2" xfId="36269"/>
    <cellStyle name="40% - Accent2 3 6 3 3" xfId="22742"/>
    <cellStyle name="40% - Accent2 3 6 3 4" xfId="52311"/>
    <cellStyle name="40% - Accent2 3 6 4" xfId="32291"/>
    <cellStyle name="40% - Accent2 3 6 5" xfId="16142"/>
    <cellStyle name="40% - Accent2 3 6 6" xfId="48415"/>
    <cellStyle name="40% - Accent2 3 7" xfId="9463"/>
    <cellStyle name="40% - Accent2 3 7 2" xfId="13370"/>
    <cellStyle name="40% - Accent2 3 7 2 2" xfId="37623"/>
    <cellStyle name="40% - Accent2 3 7 2 3" xfId="24096"/>
    <cellStyle name="40% - Accent2 3 7 2 4" xfId="53665"/>
    <cellStyle name="40% - Accent2 3 7 3" xfId="33716"/>
    <cellStyle name="40% - Accent2 3 7 4" xfId="20262"/>
    <cellStyle name="40% - Accent2 3 7 5" xfId="49769"/>
    <cellStyle name="40% - Accent2 3 8" xfId="11602"/>
    <cellStyle name="40% - Accent2 3 8 2" xfId="35855"/>
    <cellStyle name="40% - Accent2 3 8 3" xfId="22328"/>
    <cellStyle name="40% - Accent2 3 8 4" xfId="51897"/>
    <cellStyle name="40% - Accent2 3 9" xfId="31889"/>
    <cellStyle name="40% - Accent2 4" xfId="27"/>
    <cellStyle name="40% - Accent2 4 2" xfId="1026"/>
    <cellStyle name="40% - Accent2 4 2 2" xfId="16527"/>
    <cellStyle name="40% - Accent2 4 2 3" xfId="17174"/>
    <cellStyle name="40% - Accent2 4 2 4" xfId="15946"/>
    <cellStyle name="40% - Accent2 4 3" xfId="1027"/>
    <cellStyle name="40% - Accent2 4 4" xfId="3069"/>
    <cellStyle name="40% - Accent2 4 4 2" xfId="10575"/>
    <cellStyle name="40% - Accent2 4 4 2 2" xfId="14482"/>
    <cellStyle name="40% - Accent2 4 4 2 2 2" xfId="38735"/>
    <cellStyle name="40% - Accent2 4 4 2 2 3" xfId="25208"/>
    <cellStyle name="40% - Accent2 4 4 2 2 4" xfId="54777"/>
    <cellStyle name="40% - Accent2 4 4 2 3" xfId="34828"/>
    <cellStyle name="40% - Accent2 4 4 2 4" xfId="21312"/>
    <cellStyle name="40% - Accent2 4 4 2 5" xfId="50871"/>
    <cellStyle name="40% - Accent2 4 4 3" xfId="12536"/>
    <cellStyle name="40% - Accent2 4 4 3 2" xfId="36789"/>
    <cellStyle name="40% - Accent2 4 4 3 3" xfId="23262"/>
    <cellStyle name="40% - Accent2 4 4 3 4" xfId="52831"/>
    <cellStyle name="40% - Accent2 4 4 4" xfId="32824"/>
    <cellStyle name="40% - Accent2 4 4 5" xfId="17843"/>
    <cellStyle name="40% - Accent2 4 4 6" xfId="48935"/>
    <cellStyle name="40% - Accent2 4 5" xfId="1025"/>
    <cellStyle name="40% - Accent2 4 5 2" xfId="9890"/>
    <cellStyle name="40% - Accent2 4 5 2 2" xfId="13797"/>
    <cellStyle name="40% - Accent2 4 5 2 2 2" xfId="38050"/>
    <cellStyle name="40% - Accent2 4 5 2 2 3" xfId="24523"/>
    <cellStyle name="40% - Accent2 4 5 2 2 4" xfId="54092"/>
    <cellStyle name="40% - Accent2 4 5 2 3" xfId="34143"/>
    <cellStyle name="40% - Accent2 4 5 2 4" xfId="20642"/>
    <cellStyle name="40% - Accent2 4 5 2 5" xfId="50186"/>
    <cellStyle name="40% - Accent2 4 5 3" xfId="12019"/>
    <cellStyle name="40% - Accent2 4 5 3 2" xfId="36272"/>
    <cellStyle name="40% - Accent2 4 5 3 3" xfId="22745"/>
    <cellStyle name="40% - Accent2 4 5 3 4" xfId="52314"/>
    <cellStyle name="40% - Accent2 4 5 4" xfId="32294"/>
    <cellStyle name="40% - Accent2 4 5 5" xfId="17173"/>
    <cellStyle name="40% - Accent2 4 5 6" xfId="48418"/>
    <cellStyle name="40% - Accent2 5" xfId="360"/>
    <cellStyle name="40% - Accent2 5 10" xfId="48074"/>
    <cellStyle name="40% - Accent2 5 2" xfId="609"/>
    <cellStyle name="40% - Accent2 5 2 2" xfId="3070"/>
    <cellStyle name="40% - Accent2 5 2 2 2" xfId="10576"/>
    <cellStyle name="40% - Accent2 5 2 2 2 2" xfId="14483"/>
    <cellStyle name="40% - Accent2 5 2 2 2 2 2" xfId="38736"/>
    <cellStyle name="40% - Accent2 5 2 2 2 2 3" xfId="25209"/>
    <cellStyle name="40% - Accent2 5 2 2 2 2 4" xfId="54778"/>
    <cellStyle name="40% - Accent2 5 2 2 2 3" xfId="34829"/>
    <cellStyle name="40% - Accent2 5 2 2 2 4" xfId="21313"/>
    <cellStyle name="40% - Accent2 5 2 2 2 5" xfId="50872"/>
    <cellStyle name="40% - Accent2 5 2 2 3" xfId="12537"/>
    <cellStyle name="40% - Accent2 5 2 2 3 2" xfId="36790"/>
    <cellStyle name="40% - Accent2 5 2 2 3 3" xfId="23263"/>
    <cellStyle name="40% - Accent2 5 2 2 3 4" xfId="52832"/>
    <cellStyle name="40% - Accent2 5 2 2 4" xfId="32825"/>
    <cellStyle name="40% - Accent2 5 2 2 5" xfId="16327"/>
    <cellStyle name="40% - Accent2 5 2 2 6" xfId="48936"/>
    <cellStyle name="40% - Accent2 5 2 3" xfId="9650"/>
    <cellStyle name="40% - Accent2 5 2 3 2" xfId="13557"/>
    <cellStyle name="40% - Accent2 5 2 3 2 2" xfId="37810"/>
    <cellStyle name="40% - Accent2 5 2 3 2 3" xfId="24283"/>
    <cellStyle name="40% - Accent2 5 2 3 2 4" xfId="53852"/>
    <cellStyle name="40% - Accent2 5 2 3 3" xfId="33903"/>
    <cellStyle name="40% - Accent2 5 2 3 4" xfId="20410"/>
    <cellStyle name="40% - Accent2 5 2 3 5" xfId="49950"/>
    <cellStyle name="40% - Accent2 5 2 4" xfId="11783"/>
    <cellStyle name="40% - Accent2 5 2 4 2" xfId="36036"/>
    <cellStyle name="40% - Accent2 5 2 4 3" xfId="22509"/>
    <cellStyle name="40% - Accent2 5 2 4 4" xfId="52078"/>
    <cellStyle name="40% - Accent2 5 2 5" xfId="32070"/>
    <cellStyle name="40% - Accent2 5 2 6" xfId="26496"/>
    <cellStyle name="40% - Accent2 5 2 7" xfId="16931"/>
    <cellStyle name="40% - Accent2 5 2 8" xfId="15729"/>
    <cellStyle name="40% - Accent2 5 2 9" xfId="48182"/>
    <cellStyle name="40% - Accent2 5 3" xfId="1028"/>
    <cellStyle name="40% - Accent2 5 3 2" xfId="9891"/>
    <cellStyle name="40% - Accent2 5 3 2 2" xfId="13798"/>
    <cellStyle name="40% - Accent2 5 3 2 2 2" xfId="38051"/>
    <cellStyle name="40% - Accent2 5 3 2 2 3" xfId="24524"/>
    <cellStyle name="40% - Accent2 5 3 2 2 4" xfId="54093"/>
    <cellStyle name="40% - Accent2 5 3 2 3" xfId="34144"/>
    <cellStyle name="40% - Accent2 5 3 2 4" xfId="20643"/>
    <cellStyle name="40% - Accent2 5 3 2 5" xfId="16528"/>
    <cellStyle name="40% - Accent2 5 3 2 6" xfId="50187"/>
    <cellStyle name="40% - Accent2 5 3 3" xfId="12020"/>
    <cellStyle name="40% - Accent2 5 3 3 2" xfId="36273"/>
    <cellStyle name="40% - Accent2 5 3 3 3" xfId="22746"/>
    <cellStyle name="40% - Accent2 5 3 3 4" xfId="52315"/>
    <cellStyle name="40% - Accent2 5 3 4" xfId="32295"/>
    <cellStyle name="40% - Accent2 5 3 5" xfId="47801"/>
    <cellStyle name="40% - Accent2 5 3 6" xfId="17175"/>
    <cellStyle name="40% - Accent2 5 3 7" xfId="15947"/>
    <cellStyle name="40% - Accent2 5 3 8" xfId="48419"/>
    <cellStyle name="40% - Accent2 5 4" xfId="9542"/>
    <cellStyle name="40% - Accent2 5 4 2" xfId="13449"/>
    <cellStyle name="40% - Accent2 5 4 2 2" xfId="37702"/>
    <cellStyle name="40% - Accent2 5 4 2 3" xfId="24175"/>
    <cellStyle name="40% - Accent2 5 4 2 4" xfId="53744"/>
    <cellStyle name="40% - Accent2 5 4 3" xfId="33795"/>
    <cellStyle name="40% - Accent2 5 4 4" xfId="16219"/>
    <cellStyle name="40% - Accent2 5 4 5" xfId="49842"/>
    <cellStyle name="40% - Accent2 5 5" xfId="11675"/>
    <cellStyle name="40% - Accent2 5 5 2" xfId="35928"/>
    <cellStyle name="40% - Accent2 5 5 3" xfId="22401"/>
    <cellStyle name="40% - Accent2 5 5 4" xfId="51970"/>
    <cellStyle name="40% - Accent2 5 6" xfId="31962"/>
    <cellStyle name="40% - Accent2 5 7" xfId="26652"/>
    <cellStyle name="40% - Accent2 5 8" xfId="16794"/>
    <cellStyle name="40% - Accent2 5 9" xfId="15616"/>
    <cellStyle name="40% - Accent2 6" xfId="1029"/>
    <cellStyle name="40% - Accent2 6 2" xfId="3071"/>
    <cellStyle name="40% - Accent2 6 2 2" xfId="10577"/>
    <cellStyle name="40% - Accent2 6 2 2 2" xfId="14484"/>
    <cellStyle name="40% - Accent2 6 2 2 2 2" xfId="38737"/>
    <cellStyle name="40% - Accent2 6 2 2 2 3" xfId="25210"/>
    <cellStyle name="40% - Accent2 6 2 2 2 4" xfId="54779"/>
    <cellStyle name="40% - Accent2 6 2 2 3" xfId="34830"/>
    <cellStyle name="40% - Accent2 6 2 2 4" xfId="21314"/>
    <cellStyle name="40% - Accent2 6 2 2 5" xfId="50873"/>
    <cellStyle name="40% - Accent2 6 2 3" xfId="12538"/>
    <cellStyle name="40% - Accent2 6 2 3 2" xfId="36791"/>
    <cellStyle name="40% - Accent2 6 2 3 3" xfId="23264"/>
    <cellStyle name="40% - Accent2 6 2 3 4" xfId="52833"/>
    <cellStyle name="40% - Accent2 6 2 4" xfId="32826"/>
    <cellStyle name="40% - Accent2 6 2 5" xfId="17844"/>
    <cellStyle name="40% - Accent2 6 2 6" xfId="16529"/>
    <cellStyle name="40% - Accent2 6 2 7" xfId="48937"/>
    <cellStyle name="40% - Accent2 6 3" xfId="9892"/>
    <cellStyle name="40% - Accent2 6 3 2" xfId="13799"/>
    <cellStyle name="40% - Accent2 6 3 2 2" xfId="38052"/>
    <cellStyle name="40% - Accent2 6 3 2 3" xfId="24525"/>
    <cellStyle name="40% - Accent2 6 3 2 4" xfId="54094"/>
    <cellStyle name="40% - Accent2 6 3 3" xfId="34145"/>
    <cellStyle name="40% - Accent2 6 3 4" xfId="20644"/>
    <cellStyle name="40% - Accent2 6 3 5" xfId="50188"/>
    <cellStyle name="40% - Accent2 6 4" xfId="12021"/>
    <cellStyle name="40% - Accent2 6 4 2" xfId="36274"/>
    <cellStyle name="40% - Accent2 6 4 3" xfId="22747"/>
    <cellStyle name="40% - Accent2 6 4 4" xfId="52316"/>
    <cellStyle name="40% - Accent2 6 5" xfId="32296"/>
    <cellStyle name="40% - Accent2 6 6" xfId="47802"/>
    <cellStyle name="40% - Accent2 6 7" xfId="17176"/>
    <cellStyle name="40% - Accent2 6 8" xfId="15948"/>
    <cellStyle name="40% - Accent2 6 9" xfId="48420"/>
    <cellStyle name="40% - Accent2 7" xfId="1030"/>
    <cellStyle name="40% - Accent2 7 2" xfId="3072"/>
    <cellStyle name="40% - Accent2 7 2 2" xfId="10578"/>
    <cellStyle name="40% - Accent2 7 2 2 2" xfId="14485"/>
    <cellStyle name="40% - Accent2 7 2 2 2 2" xfId="38738"/>
    <cellStyle name="40% - Accent2 7 2 2 2 3" xfId="25211"/>
    <cellStyle name="40% - Accent2 7 2 2 2 4" xfId="54780"/>
    <cellStyle name="40% - Accent2 7 2 2 3" xfId="34831"/>
    <cellStyle name="40% - Accent2 7 2 2 4" xfId="21315"/>
    <cellStyle name="40% - Accent2 7 2 2 5" xfId="50874"/>
    <cellStyle name="40% - Accent2 7 2 3" xfId="12539"/>
    <cellStyle name="40% - Accent2 7 2 3 2" xfId="36792"/>
    <cellStyle name="40% - Accent2 7 2 3 3" xfId="23265"/>
    <cellStyle name="40% - Accent2 7 2 3 4" xfId="52834"/>
    <cellStyle name="40% - Accent2 7 2 4" xfId="32827"/>
    <cellStyle name="40% - Accent2 7 2 5" xfId="17845"/>
    <cellStyle name="40% - Accent2 7 2 6" xfId="16530"/>
    <cellStyle name="40% - Accent2 7 2 7" xfId="48938"/>
    <cellStyle name="40% - Accent2 7 3" xfId="9893"/>
    <cellStyle name="40% - Accent2 7 3 2" xfId="13800"/>
    <cellStyle name="40% - Accent2 7 3 2 2" xfId="38053"/>
    <cellStyle name="40% - Accent2 7 3 2 3" xfId="24526"/>
    <cellStyle name="40% - Accent2 7 3 2 4" xfId="54095"/>
    <cellStyle name="40% - Accent2 7 3 3" xfId="34146"/>
    <cellStyle name="40% - Accent2 7 3 4" xfId="20645"/>
    <cellStyle name="40% - Accent2 7 3 5" xfId="50189"/>
    <cellStyle name="40% - Accent2 7 4" xfId="12022"/>
    <cellStyle name="40% - Accent2 7 4 2" xfId="36275"/>
    <cellStyle name="40% - Accent2 7 4 3" xfId="22748"/>
    <cellStyle name="40% - Accent2 7 4 4" xfId="52317"/>
    <cellStyle name="40% - Accent2 7 5" xfId="32297"/>
    <cellStyle name="40% - Accent2 7 6" xfId="47803"/>
    <cellStyle name="40% - Accent2 7 7" xfId="17177"/>
    <cellStyle name="40% - Accent2 7 8" xfId="15949"/>
    <cellStyle name="40% - Accent2 7 9" xfId="48421"/>
    <cellStyle name="40% - Accent2 8" xfId="1031"/>
    <cellStyle name="40% - Accent2 8 2" xfId="3073"/>
    <cellStyle name="40% - Accent2 8 2 2" xfId="10579"/>
    <cellStyle name="40% - Accent2 8 2 2 2" xfId="14486"/>
    <cellStyle name="40% - Accent2 8 2 2 2 2" xfId="38739"/>
    <cellStyle name="40% - Accent2 8 2 2 2 3" xfId="25212"/>
    <cellStyle name="40% - Accent2 8 2 2 2 4" xfId="54781"/>
    <cellStyle name="40% - Accent2 8 2 2 3" xfId="34832"/>
    <cellStyle name="40% - Accent2 8 2 2 4" xfId="21316"/>
    <cellStyle name="40% - Accent2 8 2 2 5" xfId="50875"/>
    <cellStyle name="40% - Accent2 8 2 3" xfId="12540"/>
    <cellStyle name="40% - Accent2 8 2 3 2" xfId="36793"/>
    <cellStyle name="40% - Accent2 8 2 3 3" xfId="23266"/>
    <cellStyle name="40% - Accent2 8 2 3 4" xfId="52835"/>
    <cellStyle name="40% - Accent2 8 2 4" xfId="32828"/>
    <cellStyle name="40% - Accent2 8 2 5" xfId="17846"/>
    <cellStyle name="40% - Accent2 8 2 6" xfId="16531"/>
    <cellStyle name="40% - Accent2 8 2 7" xfId="48939"/>
    <cellStyle name="40% - Accent2 8 3" xfId="9894"/>
    <cellStyle name="40% - Accent2 8 3 2" xfId="13801"/>
    <cellStyle name="40% - Accent2 8 3 2 2" xfId="38054"/>
    <cellStyle name="40% - Accent2 8 3 2 3" xfId="24527"/>
    <cellStyle name="40% - Accent2 8 3 2 4" xfId="54096"/>
    <cellStyle name="40% - Accent2 8 3 3" xfId="34147"/>
    <cellStyle name="40% - Accent2 8 3 4" xfId="20646"/>
    <cellStyle name="40% - Accent2 8 3 5" xfId="50190"/>
    <cellStyle name="40% - Accent2 8 4" xfId="12023"/>
    <cellStyle name="40% - Accent2 8 4 2" xfId="36276"/>
    <cellStyle name="40% - Accent2 8 4 3" xfId="22749"/>
    <cellStyle name="40% - Accent2 8 4 4" xfId="52318"/>
    <cellStyle name="40% - Accent2 8 5" xfId="32298"/>
    <cellStyle name="40% - Accent2 8 6" xfId="47804"/>
    <cellStyle name="40% - Accent2 8 7" xfId="17178"/>
    <cellStyle name="40% - Accent2 8 8" xfId="15950"/>
    <cellStyle name="40% - Accent2 8 9" xfId="48422"/>
    <cellStyle name="40% - Accent2 9" xfId="1032"/>
    <cellStyle name="40% - Accent2 9 2" xfId="3074"/>
    <cellStyle name="40% - Accent2 9 2 2" xfId="10580"/>
    <cellStyle name="40% - Accent2 9 2 2 2" xfId="14487"/>
    <cellStyle name="40% - Accent2 9 2 2 2 2" xfId="38740"/>
    <cellStyle name="40% - Accent2 9 2 2 2 3" xfId="25213"/>
    <cellStyle name="40% - Accent2 9 2 2 2 4" xfId="54782"/>
    <cellStyle name="40% - Accent2 9 2 2 3" xfId="34833"/>
    <cellStyle name="40% - Accent2 9 2 2 4" xfId="21317"/>
    <cellStyle name="40% - Accent2 9 2 2 5" xfId="50876"/>
    <cellStyle name="40% - Accent2 9 2 3" xfId="12541"/>
    <cellStyle name="40% - Accent2 9 2 3 2" xfId="36794"/>
    <cellStyle name="40% - Accent2 9 2 3 3" xfId="23267"/>
    <cellStyle name="40% - Accent2 9 2 3 4" xfId="52836"/>
    <cellStyle name="40% - Accent2 9 2 4" xfId="32829"/>
    <cellStyle name="40% - Accent2 9 2 5" xfId="17847"/>
    <cellStyle name="40% - Accent2 9 2 6" xfId="16532"/>
    <cellStyle name="40% - Accent2 9 2 7" xfId="48940"/>
    <cellStyle name="40% - Accent2 9 3" xfId="9895"/>
    <cellStyle name="40% - Accent2 9 3 2" xfId="13802"/>
    <cellStyle name="40% - Accent2 9 3 2 2" xfId="38055"/>
    <cellStyle name="40% - Accent2 9 3 2 3" xfId="24528"/>
    <cellStyle name="40% - Accent2 9 3 2 4" xfId="54097"/>
    <cellStyle name="40% - Accent2 9 3 3" xfId="34148"/>
    <cellStyle name="40% - Accent2 9 3 4" xfId="20647"/>
    <cellStyle name="40% - Accent2 9 3 5" xfId="50191"/>
    <cellStyle name="40% - Accent2 9 4" xfId="12024"/>
    <cellStyle name="40% - Accent2 9 4 2" xfId="36277"/>
    <cellStyle name="40% - Accent2 9 4 3" xfId="22750"/>
    <cellStyle name="40% - Accent2 9 4 4" xfId="52319"/>
    <cellStyle name="40% - Accent2 9 5" xfId="32299"/>
    <cellStyle name="40% - Accent2 9 6" xfId="47805"/>
    <cellStyle name="40% - Accent2 9 7" xfId="17179"/>
    <cellStyle name="40% - Accent2 9 8" xfId="15951"/>
    <cellStyle name="40% - Accent2 9 9" xfId="48423"/>
    <cellStyle name="40% - Accent3" xfId="848" builtinId="39" customBuiltin="1"/>
    <cellStyle name="40% - Accent3 10" xfId="1033"/>
    <cellStyle name="40% - Accent3 10 2" xfId="3075"/>
    <cellStyle name="40% - Accent3 10 2 2" xfId="10581"/>
    <cellStyle name="40% - Accent3 10 2 2 2" xfId="14488"/>
    <cellStyle name="40% - Accent3 10 2 2 2 2" xfId="38741"/>
    <cellStyle name="40% - Accent3 10 2 2 2 3" xfId="25214"/>
    <cellStyle name="40% - Accent3 10 2 2 2 4" xfId="54783"/>
    <cellStyle name="40% - Accent3 10 2 2 3" xfId="34834"/>
    <cellStyle name="40% - Accent3 10 2 2 4" xfId="21318"/>
    <cellStyle name="40% - Accent3 10 2 2 5" xfId="50877"/>
    <cellStyle name="40% - Accent3 10 2 3" xfId="12542"/>
    <cellStyle name="40% - Accent3 10 2 3 2" xfId="36795"/>
    <cellStyle name="40% - Accent3 10 2 3 3" xfId="23268"/>
    <cellStyle name="40% - Accent3 10 2 3 4" xfId="52837"/>
    <cellStyle name="40% - Accent3 10 2 4" xfId="32830"/>
    <cellStyle name="40% - Accent3 10 2 5" xfId="17848"/>
    <cellStyle name="40% - Accent3 10 2 6" xfId="16533"/>
    <cellStyle name="40% - Accent3 10 2 7" xfId="48941"/>
    <cellStyle name="40% - Accent3 10 3" xfId="9896"/>
    <cellStyle name="40% - Accent3 10 3 2" xfId="13803"/>
    <cellStyle name="40% - Accent3 10 3 2 2" xfId="38056"/>
    <cellStyle name="40% - Accent3 10 3 2 3" xfId="24529"/>
    <cellStyle name="40% - Accent3 10 3 2 4" xfId="54098"/>
    <cellStyle name="40% - Accent3 10 3 3" xfId="34149"/>
    <cellStyle name="40% - Accent3 10 3 4" xfId="20648"/>
    <cellStyle name="40% - Accent3 10 3 5" xfId="50192"/>
    <cellStyle name="40% - Accent3 10 4" xfId="12025"/>
    <cellStyle name="40% - Accent3 10 4 2" xfId="36278"/>
    <cellStyle name="40% - Accent3 10 4 3" xfId="22751"/>
    <cellStyle name="40% - Accent3 10 4 4" xfId="52320"/>
    <cellStyle name="40% - Accent3 10 5" xfId="32300"/>
    <cellStyle name="40% - Accent3 10 6" xfId="47806"/>
    <cellStyle name="40% - Accent3 10 7" xfId="17180"/>
    <cellStyle name="40% - Accent3 10 8" xfId="15952"/>
    <cellStyle name="40% - Accent3 10 9" xfId="48424"/>
    <cellStyle name="40% - Accent3 11" xfId="1034"/>
    <cellStyle name="40% - Accent3 11 2" xfId="3076"/>
    <cellStyle name="40% - Accent3 11 2 2" xfId="10582"/>
    <cellStyle name="40% - Accent3 11 2 2 2" xfId="14489"/>
    <cellStyle name="40% - Accent3 11 2 2 2 2" xfId="38742"/>
    <cellStyle name="40% - Accent3 11 2 2 2 3" xfId="25215"/>
    <cellStyle name="40% - Accent3 11 2 2 2 4" xfId="54784"/>
    <cellStyle name="40% - Accent3 11 2 2 3" xfId="34835"/>
    <cellStyle name="40% - Accent3 11 2 2 4" xfId="21319"/>
    <cellStyle name="40% - Accent3 11 2 2 5" xfId="50878"/>
    <cellStyle name="40% - Accent3 11 2 3" xfId="12543"/>
    <cellStyle name="40% - Accent3 11 2 3 2" xfId="36796"/>
    <cellStyle name="40% - Accent3 11 2 3 3" xfId="23269"/>
    <cellStyle name="40% - Accent3 11 2 3 4" xfId="52838"/>
    <cellStyle name="40% - Accent3 11 2 4" xfId="32831"/>
    <cellStyle name="40% - Accent3 11 2 5" xfId="17849"/>
    <cellStyle name="40% - Accent3 11 2 6" xfId="48942"/>
    <cellStyle name="40% - Accent3 11 3" xfId="9897"/>
    <cellStyle name="40% - Accent3 11 3 2" xfId="13804"/>
    <cellStyle name="40% - Accent3 11 3 2 2" xfId="38057"/>
    <cellStyle name="40% - Accent3 11 3 2 3" xfId="24530"/>
    <cellStyle name="40% - Accent3 11 3 2 4" xfId="54099"/>
    <cellStyle name="40% - Accent3 11 3 3" xfId="34150"/>
    <cellStyle name="40% - Accent3 11 3 4" xfId="20649"/>
    <cellStyle name="40% - Accent3 11 3 5" xfId="50193"/>
    <cellStyle name="40% - Accent3 11 4" xfId="12026"/>
    <cellStyle name="40% - Accent3 11 4 2" xfId="36279"/>
    <cellStyle name="40% - Accent3 11 4 3" xfId="22752"/>
    <cellStyle name="40% - Accent3 11 4 4" xfId="52321"/>
    <cellStyle name="40% - Accent3 11 5" xfId="32301"/>
    <cellStyle name="40% - Accent3 11 6" xfId="47807"/>
    <cellStyle name="40% - Accent3 11 7" xfId="17181"/>
    <cellStyle name="40% - Accent3 11 8" xfId="15953"/>
    <cellStyle name="40% - Accent3 11 9" xfId="48425"/>
    <cellStyle name="40% - Accent3 12" xfId="1035"/>
    <cellStyle name="40% - Accent3 12 2" xfId="3077"/>
    <cellStyle name="40% - Accent3 12 2 2" xfId="10583"/>
    <cellStyle name="40% - Accent3 12 2 2 2" xfId="14490"/>
    <cellStyle name="40% - Accent3 12 2 2 2 2" xfId="38743"/>
    <cellStyle name="40% - Accent3 12 2 2 2 3" xfId="25216"/>
    <cellStyle name="40% - Accent3 12 2 2 2 4" xfId="54785"/>
    <cellStyle name="40% - Accent3 12 2 2 3" xfId="34836"/>
    <cellStyle name="40% - Accent3 12 2 2 4" xfId="21320"/>
    <cellStyle name="40% - Accent3 12 2 2 5" xfId="50879"/>
    <cellStyle name="40% - Accent3 12 2 3" xfId="12544"/>
    <cellStyle name="40% - Accent3 12 2 3 2" xfId="36797"/>
    <cellStyle name="40% - Accent3 12 2 3 3" xfId="23270"/>
    <cellStyle name="40% - Accent3 12 2 3 4" xfId="52839"/>
    <cellStyle name="40% - Accent3 12 2 4" xfId="32832"/>
    <cellStyle name="40% - Accent3 12 2 5" xfId="17850"/>
    <cellStyle name="40% - Accent3 12 2 6" xfId="48943"/>
    <cellStyle name="40% - Accent3 12 3" xfId="9898"/>
    <cellStyle name="40% - Accent3 12 3 2" xfId="13805"/>
    <cellStyle name="40% - Accent3 12 3 2 2" xfId="38058"/>
    <cellStyle name="40% - Accent3 12 3 2 3" xfId="24531"/>
    <cellStyle name="40% - Accent3 12 3 2 4" xfId="54100"/>
    <cellStyle name="40% - Accent3 12 3 3" xfId="34151"/>
    <cellStyle name="40% - Accent3 12 3 4" xfId="20650"/>
    <cellStyle name="40% - Accent3 12 3 5" xfId="50194"/>
    <cellStyle name="40% - Accent3 12 4" xfId="12027"/>
    <cellStyle name="40% - Accent3 12 4 2" xfId="36280"/>
    <cellStyle name="40% - Accent3 12 4 3" xfId="22753"/>
    <cellStyle name="40% - Accent3 12 4 4" xfId="52322"/>
    <cellStyle name="40% - Accent3 12 5" xfId="32302"/>
    <cellStyle name="40% - Accent3 12 6" xfId="16428"/>
    <cellStyle name="40% - Accent3 12 7" xfId="48426"/>
    <cellStyle name="40% - Accent3 13" xfId="1036"/>
    <cellStyle name="40% - Accent3 13 2" xfId="3078"/>
    <cellStyle name="40% - Accent3 13 2 2" xfId="10584"/>
    <cellStyle name="40% - Accent3 13 2 2 2" xfId="14491"/>
    <cellStyle name="40% - Accent3 13 2 2 2 2" xfId="38744"/>
    <cellStyle name="40% - Accent3 13 2 2 2 3" xfId="25217"/>
    <cellStyle name="40% - Accent3 13 2 2 2 4" xfId="54786"/>
    <cellStyle name="40% - Accent3 13 2 2 3" xfId="34837"/>
    <cellStyle name="40% - Accent3 13 2 2 4" xfId="21321"/>
    <cellStyle name="40% - Accent3 13 2 2 5" xfId="50880"/>
    <cellStyle name="40% - Accent3 13 2 3" xfId="12545"/>
    <cellStyle name="40% - Accent3 13 2 3 2" xfId="36798"/>
    <cellStyle name="40% - Accent3 13 2 3 3" xfId="23271"/>
    <cellStyle name="40% - Accent3 13 2 3 4" xfId="52840"/>
    <cellStyle name="40% - Accent3 13 2 4" xfId="32833"/>
    <cellStyle name="40% - Accent3 13 2 5" xfId="17851"/>
    <cellStyle name="40% - Accent3 13 2 6" xfId="48944"/>
    <cellStyle name="40% - Accent3 13 3" xfId="9899"/>
    <cellStyle name="40% - Accent3 13 3 2" xfId="13806"/>
    <cellStyle name="40% - Accent3 13 3 2 2" xfId="38059"/>
    <cellStyle name="40% - Accent3 13 3 2 3" xfId="24532"/>
    <cellStyle name="40% - Accent3 13 3 2 4" xfId="54101"/>
    <cellStyle name="40% - Accent3 13 3 3" xfId="34152"/>
    <cellStyle name="40% - Accent3 13 3 4" xfId="20651"/>
    <cellStyle name="40% - Accent3 13 3 5" xfId="50195"/>
    <cellStyle name="40% - Accent3 13 4" xfId="12028"/>
    <cellStyle name="40% - Accent3 13 4 2" xfId="36281"/>
    <cellStyle name="40% - Accent3 13 4 3" xfId="22754"/>
    <cellStyle name="40% - Accent3 13 4 4" xfId="52323"/>
    <cellStyle name="40% - Accent3 13 5" xfId="32303"/>
    <cellStyle name="40% - Accent3 13 6" xfId="17182"/>
    <cellStyle name="40% - Accent3 13 7" xfId="48427"/>
    <cellStyle name="40% - Accent3 14" xfId="1037"/>
    <cellStyle name="40% - Accent3 14 2" xfId="3079"/>
    <cellStyle name="40% - Accent3 14 2 2" xfId="10585"/>
    <cellStyle name="40% - Accent3 14 2 2 2" xfId="14492"/>
    <cellStyle name="40% - Accent3 14 2 2 2 2" xfId="38745"/>
    <cellStyle name="40% - Accent3 14 2 2 2 3" xfId="25218"/>
    <cellStyle name="40% - Accent3 14 2 2 2 4" xfId="54787"/>
    <cellStyle name="40% - Accent3 14 2 2 3" xfId="34838"/>
    <cellStyle name="40% - Accent3 14 2 2 4" xfId="21322"/>
    <cellStyle name="40% - Accent3 14 2 2 5" xfId="50881"/>
    <cellStyle name="40% - Accent3 14 2 3" xfId="12546"/>
    <cellStyle name="40% - Accent3 14 2 3 2" xfId="36799"/>
    <cellStyle name="40% - Accent3 14 2 3 3" xfId="23272"/>
    <cellStyle name="40% - Accent3 14 2 3 4" xfId="52841"/>
    <cellStyle name="40% - Accent3 14 2 4" xfId="32834"/>
    <cellStyle name="40% - Accent3 14 2 5" xfId="17852"/>
    <cellStyle name="40% - Accent3 14 2 6" xfId="48945"/>
    <cellStyle name="40% - Accent3 14 3" xfId="9900"/>
    <cellStyle name="40% - Accent3 14 3 2" xfId="13807"/>
    <cellStyle name="40% - Accent3 14 3 2 2" xfId="38060"/>
    <cellStyle name="40% - Accent3 14 3 2 3" xfId="24533"/>
    <cellStyle name="40% - Accent3 14 3 2 4" xfId="54102"/>
    <cellStyle name="40% - Accent3 14 3 3" xfId="34153"/>
    <cellStyle name="40% - Accent3 14 3 4" xfId="20652"/>
    <cellStyle name="40% - Accent3 14 3 5" xfId="50196"/>
    <cellStyle name="40% - Accent3 14 4" xfId="12029"/>
    <cellStyle name="40% - Accent3 14 4 2" xfId="36282"/>
    <cellStyle name="40% - Accent3 14 4 3" xfId="22755"/>
    <cellStyle name="40% - Accent3 14 4 4" xfId="52324"/>
    <cellStyle name="40% - Accent3 14 5" xfId="32304"/>
    <cellStyle name="40% - Accent3 14 6" xfId="17183"/>
    <cellStyle name="40% - Accent3 14 7" xfId="48428"/>
    <cellStyle name="40% - Accent3 15" xfId="1430"/>
    <cellStyle name="40% - Accent3 16" xfId="4867"/>
    <cellStyle name="40% - Accent3 16 2" xfId="11095"/>
    <cellStyle name="40% - Accent3 16 2 2" xfId="15002"/>
    <cellStyle name="40% - Accent3 16 2 2 2" xfId="39255"/>
    <cellStyle name="40% - Accent3 16 2 2 3" xfId="25728"/>
    <cellStyle name="40% - Accent3 16 2 2 4" xfId="55297"/>
    <cellStyle name="40% - Accent3 16 2 3" xfId="35348"/>
    <cellStyle name="40% - Accent3 16 2 4" xfId="21822"/>
    <cellStyle name="40% - Accent3 16 2 5" xfId="51391"/>
    <cellStyle name="40% - Accent3 16 3" xfId="12864"/>
    <cellStyle name="40% - Accent3 16 3 2" xfId="37117"/>
    <cellStyle name="40% - Accent3 16 3 3" xfId="23590"/>
    <cellStyle name="40% - Accent3 16 3 4" xfId="53159"/>
    <cellStyle name="40% - Accent3 16 4" xfId="33179"/>
    <cellStyle name="40% - Accent3 16 5" xfId="18399"/>
    <cellStyle name="40% - Accent3 16 6" xfId="49263"/>
    <cellStyle name="40% - Accent3 17" xfId="4882"/>
    <cellStyle name="40% - Accent3 17 2" xfId="11110"/>
    <cellStyle name="40% - Accent3 17 2 2" xfId="15017"/>
    <cellStyle name="40% - Accent3 17 2 2 2" xfId="39270"/>
    <cellStyle name="40% - Accent3 17 2 2 3" xfId="25743"/>
    <cellStyle name="40% - Accent3 17 2 2 4" xfId="55312"/>
    <cellStyle name="40% - Accent3 17 2 3" xfId="35363"/>
    <cellStyle name="40% - Accent3 17 2 4" xfId="21837"/>
    <cellStyle name="40% - Accent3 17 2 5" xfId="51406"/>
    <cellStyle name="40% - Accent3 17 3" xfId="12879"/>
    <cellStyle name="40% - Accent3 17 3 2" xfId="37132"/>
    <cellStyle name="40% - Accent3 17 3 3" xfId="23605"/>
    <cellStyle name="40% - Accent3 17 3 4" xfId="53174"/>
    <cellStyle name="40% - Accent3 17 4" xfId="33194"/>
    <cellStyle name="40% - Accent3 17 5" xfId="18414"/>
    <cellStyle name="40% - Accent3 17 6" xfId="49278"/>
    <cellStyle name="40% - Accent3 18" xfId="9751"/>
    <cellStyle name="40% - Accent3 18 2" xfId="13658"/>
    <cellStyle name="40% - Accent3 18 2 2" xfId="37911"/>
    <cellStyle name="40% - Accent3 18 2 3" xfId="24384"/>
    <cellStyle name="40% - Accent3 18 2 4" xfId="53953"/>
    <cellStyle name="40% - Accent3 18 3" xfId="34004"/>
    <cellStyle name="40% - Accent3 18 4" xfId="20511"/>
    <cellStyle name="40% - Accent3 18 5" xfId="50047"/>
    <cellStyle name="40% - Accent3 19" xfId="11880"/>
    <cellStyle name="40% - Accent3 19 2" xfId="36133"/>
    <cellStyle name="40% - Accent3 19 3" xfId="22606"/>
    <cellStyle name="40% - Accent3 19 4" xfId="52175"/>
    <cellStyle name="40% - Accent3 2" xfId="104"/>
    <cellStyle name="40% - Accent3 2 10" xfId="26791"/>
    <cellStyle name="40% - Accent3 2 11" xfId="16701"/>
    <cellStyle name="40% - Accent3 2 12" xfId="15514"/>
    <cellStyle name="40% - Accent3 2 13" xfId="47988"/>
    <cellStyle name="40% - Accent3 2 2" xfId="408"/>
    <cellStyle name="40% - Accent3 2 2 10" xfId="48093"/>
    <cellStyle name="40% - Accent3 2 2 2" xfId="663"/>
    <cellStyle name="40% - Accent3 2 2 2 2" xfId="3081"/>
    <cellStyle name="40% - Accent3 2 2 2 2 2" xfId="10587"/>
    <cellStyle name="40% - Accent3 2 2 2 2 2 2" xfId="14494"/>
    <cellStyle name="40% - Accent3 2 2 2 2 2 2 2" xfId="38747"/>
    <cellStyle name="40% - Accent3 2 2 2 2 2 2 3" xfId="25220"/>
    <cellStyle name="40% - Accent3 2 2 2 2 2 2 4" xfId="54789"/>
    <cellStyle name="40% - Accent3 2 2 2 2 2 3" xfId="34840"/>
    <cellStyle name="40% - Accent3 2 2 2 2 2 4" xfId="21324"/>
    <cellStyle name="40% - Accent3 2 2 2 2 2 5" xfId="50883"/>
    <cellStyle name="40% - Accent3 2 2 2 2 3" xfId="12548"/>
    <cellStyle name="40% - Accent3 2 2 2 2 3 2" xfId="36801"/>
    <cellStyle name="40% - Accent3 2 2 2 2 3 3" xfId="23274"/>
    <cellStyle name="40% - Accent3 2 2 2 2 3 4" xfId="52843"/>
    <cellStyle name="40% - Accent3 2 2 2 2 4" xfId="32836"/>
    <cellStyle name="40% - Accent3 2 2 2 2 5" xfId="16346"/>
    <cellStyle name="40% - Accent3 2 2 2 2 6" xfId="48947"/>
    <cellStyle name="40% - Accent3 2 2 2 3" xfId="9669"/>
    <cellStyle name="40% - Accent3 2 2 2 3 2" xfId="13576"/>
    <cellStyle name="40% - Accent3 2 2 2 3 2 2" xfId="37829"/>
    <cellStyle name="40% - Accent3 2 2 2 3 2 3" xfId="24302"/>
    <cellStyle name="40% - Accent3 2 2 2 3 2 4" xfId="53871"/>
    <cellStyle name="40% - Accent3 2 2 2 3 3" xfId="33922"/>
    <cellStyle name="40% - Accent3 2 2 2 3 4" xfId="20429"/>
    <cellStyle name="40% - Accent3 2 2 2 3 5" xfId="49969"/>
    <cellStyle name="40% - Accent3 2 2 2 4" xfId="11802"/>
    <cellStyle name="40% - Accent3 2 2 2 4 2" xfId="36055"/>
    <cellStyle name="40% - Accent3 2 2 2 4 3" xfId="22528"/>
    <cellStyle name="40% - Accent3 2 2 2 4 4" xfId="52097"/>
    <cellStyle name="40% - Accent3 2 2 2 5" xfId="32089"/>
    <cellStyle name="40% - Accent3 2 2 2 6" xfId="26459"/>
    <cellStyle name="40% - Accent3 2 2 2 7" xfId="16964"/>
    <cellStyle name="40% - Accent3 2 2 2 8" xfId="15753"/>
    <cellStyle name="40% - Accent3 2 2 2 9" xfId="48201"/>
    <cellStyle name="40% - Accent3 2 2 3" xfId="1039"/>
    <cellStyle name="40% - Accent3 2 2 3 2" xfId="9902"/>
    <cellStyle name="40% - Accent3 2 2 3 2 2" xfId="13809"/>
    <cellStyle name="40% - Accent3 2 2 3 2 2 2" xfId="38062"/>
    <cellStyle name="40% - Accent3 2 2 3 2 2 3" xfId="24535"/>
    <cellStyle name="40% - Accent3 2 2 3 2 2 4" xfId="54104"/>
    <cellStyle name="40% - Accent3 2 2 3 2 3" xfId="34155"/>
    <cellStyle name="40% - Accent3 2 2 3 2 4" xfId="16535"/>
    <cellStyle name="40% - Accent3 2 2 3 2 5" xfId="50198"/>
    <cellStyle name="40% - Accent3 2 2 3 3" xfId="12031"/>
    <cellStyle name="40% - Accent3 2 2 3 3 2" xfId="36284"/>
    <cellStyle name="40% - Accent3 2 2 3 3 3" xfId="22757"/>
    <cellStyle name="40% - Accent3 2 2 3 3 4" xfId="52326"/>
    <cellStyle name="40% - Accent3 2 2 3 4" xfId="32306"/>
    <cellStyle name="40% - Accent3 2 2 3 5" xfId="15955"/>
    <cellStyle name="40% - Accent3 2 2 3 6" xfId="48430"/>
    <cellStyle name="40% - Accent3 2 2 4" xfId="9561"/>
    <cellStyle name="40% - Accent3 2 2 4 2" xfId="13468"/>
    <cellStyle name="40% - Accent3 2 2 4 2 2" xfId="37721"/>
    <cellStyle name="40% - Accent3 2 2 4 2 3" xfId="24194"/>
    <cellStyle name="40% - Accent3 2 2 4 2 4" xfId="53763"/>
    <cellStyle name="40% - Accent3 2 2 4 3" xfId="33814"/>
    <cellStyle name="40% - Accent3 2 2 4 4" xfId="16238"/>
    <cellStyle name="40% - Accent3 2 2 4 5" xfId="49861"/>
    <cellStyle name="40% - Accent3 2 2 5" xfId="11694"/>
    <cellStyle name="40% - Accent3 2 2 5 2" xfId="35947"/>
    <cellStyle name="40% - Accent3 2 2 5 3" xfId="22420"/>
    <cellStyle name="40% - Accent3 2 2 5 4" xfId="51989"/>
    <cellStyle name="40% - Accent3 2 2 6" xfId="31981"/>
    <cellStyle name="40% - Accent3 2 2 7" xfId="26624"/>
    <cellStyle name="40% - Accent3 2 2 8" xfId="16813"/>
    <cellStyle name="40% - Accent3 2 2 9" xfId="15635"/>
    <cellStyle name="40% - Accent3 2 3" xfId="288"/>
    <cellStyle name="40% - Accent3 2 3 10" xfId="48031"/>
    <cellStyle name="40% - Accent3 2 3 2" xfId="3082"/>
    <cellStyle name="40% - Accent3 2 3 2 2" xfId="10588"/>
    <cellStyle name="40% - Accent3 2 3 2 2 2" xfId="14495"/>
    <cellStyle name="40% - Accent3 2 3 2 2 2 2" xfId="38748"/>
    <cellStyle name="40% - Accent3 2 3 2 2 2 3" xfId="25221"/>
    <cellStyle name="40% - Accent3 2 3 2 2 2 4" xfId="54790"/>
    <cellStyle name="40% - Accent3 2 3 2 2 3" xfId="34841"/>
    <cellStyle name="40% - Accent3 2 3 2 2 4" xfId="16536"/>
    <cellStyle name="40% - Accent3 2 3 2 2 5" xfId="50884"/>
    <cellStyle name="40% - Accent3 2 3 2 3" xfId="12549"/>
    <cellStyle name="40% - Accent3 2 3 2 3 2" xfId="36802"/>
    <cellStyle name="40% - Accent3 2 3 2 3 3" xfId="23275"/>
    <cellStyle name="40% - Accent3 2 3 2 3 4" xfId="52844"/>
    <cellStyle name="40% - Accent3 2 3 2 4" xfId="32837"/>
    <cellStyle name="40% - Accent3 2 3 2 5" xfId="15956"/>
    <cellStyle name="40% - Accent3 2 3 2 6" xfId="48948"/>
    <cellStyle name="40% - Accent3 2 3 3" xfId="1040"/>
    <cellStyle name="40% - Accent3 2 3 3 2" xfId="9903"/>
    <cellStyle name="40% - Accent3 2 3 3 2 2" xfId="13810"/>
    <cellStyle name="40% - Accent3 2 3 3 2 2 2" xfId="38063"/>
    <cellStyle name="40% - Accent3 2 3 3 2 2 3" xfId="24536"/>
    <cellStyle name="40% - Accent3 2 3 3 2 2 4" xfId="54105"/>
    <cellStyle name="40% - Accent3 2 3 3 2 3" xfId="34156"/>
    <cellStyle name="40% - Accent3 2 3 3 2 4" xfId="20654"/>
    <cellStyle name="40% - Accent3 2 3 3 2 5" xfId="50199"/>
    <cellStyle name="40% - Accent3 2 3 3 3" xfId="12032"/>
    <cellStyle name="40% - Accent3 2 3 3 3 2" xfId="36285"/>
    <cellStyle name="40% - Accent3 2 3 3 3 3" xfId="22758"/>
    <cellStyle name="40% - Accent3 2 3 3 3 4" xfId="52327"/>
    <cellStyle name="40% - Accent3 2 3 3 4" xfId="32307"/>
    <cellStyle name="40% - Accent3 2 3 3 5" xfId="16174"/>
    <cellStyle name="40% - Accent3 2 3 3 6" xfId="48431"/>
    <cellStyle name="40% - Accent3 2 3 4" xfId="9497"/>
    <cellStyle name="40% - Accent3 2 3 4 2" xfId="13404"/>
    <cellStyle name="40% - Accent3 2 3 4 2 2" xfId="37657"/>
    <cellStyle name="40% - Accent3 2 3 4 2 3" xfId="24130"/>
    <cellStyle name="40% - Accent3 2 3 4 2 4" xfId="53699"/>
    <cellStyle name="40% - Accent3 2 3 4 3" xfId="33750"/>
    <cellStyle name="40% - Accent3 2 3 4 4" xfId="20296"/>
    <cellStyle name="40% - Accent3 2 3 4 5" xfId="49799"/>
    <cellStyle name="40% - Accent3 2 3 5" xfId="11632"/>
    <cellStyle name="40% - Accent3 2 3 5 2" xfId="35885"/>
    <cellStyle name="40% - Accent3 2 3 5 3" xfId="22358"/>
    <cellStyle name="40% - Accent3 2 3 5 4" xfId="51927"/>
    <cellStyle name="40% - Accent3 2 3 6" xfId="31919"/>
    <cellStyle name="40% - Accent3 2 3 7" xfId="26734"/>
    <cellStyle name="40% - Accent3 2 3 8" xfId="16749"/>
    <cellStyle name="40% - Accent3 2 3 9" xfId="15565"/>
    <cellStyle name="40% - Accent3 2 4" xfId="530"/>
    <cellStyle name="40% - Accent3 2 4 2" xfId="1041"/>
    <cellStyle name="40% - Accent3 2 4 2 2" xfId="17185"/>
    <cellStyle name="40% - Accent3 2 4 2 3" xfId="16287"/>
    <cellStyle name="40% - Accent3 2 4 3" xfId="9610"/>
    <cellStyle name="40% - Accent3 2 4 3 2" xfId="13517"/>
    <cellStyle name="40% - Accent3 2 4 3 2 2" xfId="37770"/>
    <cellStyle name="40% - Accent3 2 4 3 2 3" xfId="24243"/>
    <cellStyle name="40% - Accent3 2 4 3 2 4" xfId="53812"/>
    <cellStyle name="40% - Accent3 2 4 3 3" xfId="33863"/>
    <cellStyle name="40% - Accent3 2 4 3 4" xfId="20370"/>
    <cellStyle name="40% - Accent3 2 4 3 5" xfId="49910"/>
    <cellStyle name="40% - Accent3 2 4 4" xfId="11743"/>
    <cellStyle name="40% - Accent3 2 4 4 2" xfId="35996"/>
    <cellStyle name="40% - Accent3 2 4 4 3" xfId="22469"/>
    <cellStyle name="40% - Accent3 2 4 4 4" xfId="52038"/>
    <cellStyle name="40% - Accent3 2 4 5" xfId="32030"/>
    <cellStyle name="40% - Accent3 2 4 6" xfId="26558"/>
    <cellStyle name="40% - Accent3 2 4 7" xfId="16867"/>
    <cellStyle name="40% - Accent3 2 4 8" xfId="15685"/>
    <cellStyle name="40% - Accent3 2 4 9" xfId="48142"/>
    <cellStyle name="40% - Accent3 2 5" xfId="3080"/>
    <cellStyle name="40% - Accent3 2 5 2" xfId="10586"/>
    <cellStyle name="40% - Accent3 2 5 2 2" xfId="14493"/>
    <cellStyle name="40% - Accent3 2 5 2 2 2" xfId="38746"/>
    <cellStyle name="40% - Accent3 2 5 2 2 3" xfId="25219"/>
    <cellStyle name="40% - Accent3 2 5 2 2 4" xfId="54788"/>
    <cellStyle name="40% - Accent3 2 5 2 3" xfId="34839"/>
    <cellStyle name="40% - Accent3 2 5 2 4" xfId="21323"/>
    <cellStyle name="40% - Accent3 2 5 2 5" xfId="16534"/>
    <cellStyle name="40% - Accent3 2 5 2 6" xfId="50882"/>
    <cellStyle name="40% - Accent3 2 5 3" xfId="12547"/>
    <cellStyle name="40% - Accent3 2 5 3 2" xfId="36800"/>
    <cellStyle name="40% - Accent3 2 5 3 3" xfId="23273"/>
    <cellStyle name="40% - Accent3 2 5 3 4" xfId="52842"/>
    <cellStyle name="40% - Accent3 2 5 4" xfId="32835"/>
    <cellStyle name="40% - Accent3 2 5 5" xfId="47808"/>
    <cellStyle name="40% - Accent3 2 5 6" xfId="17853"/>
    <cellStyle name="40% - Accent3 2 5 7" xfId="15954"/>
    <cellStyle name="40% - Accent3 2 5 8" xfId="48946"/>
    <cellStyle name="40% - Accent3 2 6" xfId="1038"/>
    <cellStyle name="40% - Accent3 2 6 2" xfId="9901"/>
    <cellStyle name="40% - Accent3 2 6 2 2" xfId="13808"/>
    <cellStyle name="40% - Accent3 2 6 2 2 2" xfId="38061"/>
    <cellStyle name="40% - Accent3 2 6 2 2 3" xfId="24534"/>
    <cellStyle name="40% - Accent3 2 6 2 2 4" xfId="54103"/>
    <cellStyle name="40% - Accent3 2 6 2 3" xfId="34154"/>
    <cellStyle name="40% - Accent3 2 6 2 4" xfId="20653"/>
    <cellStyle name="40% - Accent3 2 6 2 5" xfId="50197"/>
    <cellStyle name="40% - Accent3 2 6 3" xfId="12030"/>
    <cellStyle name="40% - Accent3 2 6 3 2" xfId="36283"/>
    <cellStyle name="40% - Accent3 2 6 3 3" xfId="22756"/>
    <cellStyle name="40% - Accent3 2 6 3 4" xfId="52325"/>
    <cellStyle name="40% - Accent3 2 6 4" xfId="32305"/>
    <cellStyle name="40% - Accent3 2 6 5" xfId="17184"/>
    <cellStyle name="40% - Accent3 2 6 6" xfId="16129"/>
    <cellStyle name="40% - Accent3 2 6 7" xfId="48429"/>
    <cellStyle name="40% - Accent3 2 7" xfId="9450"/>
    <cellStyle name="40% - Accent3 2 7 2" xfId="13357"/>
    <cellStyle name="40% - Accent3 2 7 2 2" xfId="37610"/>
    <cellStyle name="40% - Accent3 2 7 2 3" xfId="24083"/>
    <cellStyle name="40% - Accent3 2 7 2 4" xfId="53652"/>
    <cellStyle name="40% - Accent3 2 7 3" xfId="33703"/>
    <cellStyle name="40% - Accent3 2 7 4" xfId="20249"/>
    <cellStyle name="40% - Accent3 2 7 5" xfId="49756"/>
    <cellStyle name="40% - Accent3 2 8" xfId="11589"/>
    <cellStyle name="40% - Accent3 2 8 2" xfId="35842"/>
    <cellStyle name="40% - Accent3 2 8 3" xfId="22315"/>
    <cellStyle name="40% - Accent3 2 8 4" xfId="51884"/>
    <cellStyle name="40% - Accent3 2 9" xfId="31876"/>
    <cellStyle name="40% - Accent3 20" xfId="31859"/>
    <cellStyle name="40% - Accent3 21" xfId="15496"/>
    <cellStyle name="40% - Accent3 22" xfId="48279"/>
    <cellStyle name="40% - Accent3 3" xfId="147"/>
    <cellStyle name="40% - Accent3 3 10" xfId="26776"/>
    <cellStyle name="40% - Accent3 3 11" xfId="16719"/>
    <cellStyle name="40% - Accent3 3 12" xfId="15529"/>
    <cellStyle name="40% - Accent3 3 13" xfId="48003"/>
    <cellStyle name="40% - Accent3 3 2" xfId="423"/>
    <cellStyle name="40% - Accent3 3 2 10" xfId="48108"/>
    <cellStyle name="40% - Accent3 3 2 2" xfId="678"/>
    <cellStyle name="40% - Accent3 3 2 2 2" xfId="3084"/>
    <cellStyle name="40% - Accent3 3 2 2 2 2" xfId="10590"/>
    <cellStyle name="40% - Accent3 3 2 2 2 2 2" xfId="14497"/>
    <cellStyle name="40% - Accent3 3 2 2 2 2 2 2" xfId="38750"/>
    <cellStyle name="40% - Accent3 3 2 2 2 2 2 3" xfId="25223"/>
    <cellStyle name="40% - Accent3 3 2 2 2 2 2 4" xfId="54792"/>
    <cellStyle name="40% - Accent3 3 2 2 2 2 3" xfId="34843"/>
    <cellStyle name="40% - Accent3 3 2 2 2 2 4" xfId="21326"/>
    <cellStyle name="40% - Accent3 3 2 2 2 2 5" xfId="50886"/>
    <cellStyle name="40% - Accent3 3 2 2 2 3" xfId="12551"/>
    <cellStyle name="40% - Accent3 3 2 2 2 3 2" xfId="36804"/>
    <cellStyle name="40% - Accent3 3 2 2 2 3 3" xfId="23277"/>
    <cellStyle name="40% - Accent3 3 2 2 2 3 4" xfId="52846"/>
    <cellStyle name="40% - Accent3 3 2 2 2 4" xfId="32839"/>
    <cellStyle name="40% - Accent3 3 2 2 2 5" xfId="16361"/>
    <cellStyle name="40% - Accent3 3 2 2 2 6" xfId="48950"/>
    <cellStyle name="40% - Accent3 3 2 2 3" xfId="9684"/>
    <cellStyle name="40% - Accent3 3 2 2 3 2" xfId="13591"/>
    <cellStyle name="40% - Accent3 3 2 2 3 2 2" xfId="37844"/>
    <cellStyle name="40% - Accent3 3 2 2 3 2 3" xfId="24317"/>
    <cellStyle name="40% - Accent3 3 2 2 3 2 4" xfId="53886"/>
    <cellStyle name="40% - Accent3 3 2 2 3 3" xfId="33937"/>
    <cellStyle name="40% - Accent3 3 2 2 3 4" xfId="20444"/>
    <cellStyle name="40% - Accent3 3 2 2 3 5" xfId="49984"/>
    <cellStyle name="40% - Accent3 3 2 2 4" xfId="11817"/>
    <cellStyle name="40% - Accent3 3 2 2 4 2" xfId="36070"/>
    <cellStyle name="40% - Accent3 3 2 2 4 3" xfId="22543"/>
    <cellStyle name="40% - Accent3 3 2 2 4 4" xfId="52112"/>
    <cellStyle name="40% - Accent3 3 2 2 5" xfId="32104"/>
    <cellStyle name="40% - Accent3 3 2 2 6" xfId="26443"/>
    <cellStyle name="40% - Accent3 3 2 2 7" xfId="16979"/>
    <cellStyle name="40% - Accent3 3 2 2 8" xfId="15768"/>
    <cellStyle name="40% - Accent3 3 2 2 9" xfId="48216"/>
    <cellStyle name="40% - Accent3 3 2 3" xfId="1043"/>
    <cellStyle name="40% - Accent3 3 2 3 2" xfId="9905"/>
    <cellStyle name="40% - Accent3 3 2 3 2 2" xfId="13812"/>
    <cellStyle name="40% - Accent3 3 2 3 2 2 2" xfId="38065"/>
    <cellStyle name="40% - Accent3 3 2 3 2 2 3" xfId="24538"/>
    <cellStyle name="40% - Accent3 3 2 3 2 2 4" xfId="54107"/>
    <cellStyle name="40% - Accent3 3 2 3 2 3" xfId="34158"/>
    <cellStyle name="40% - Accent3 3 2 3 2 4" xfId="20656"/>
    <cellStyle name="40% - Accent3 3 2 3 2 5" xfId="16537"/>
    <cellStyle name="40% - Accent3 3 2 3 2 6" xfId="50201"/>
    <cellStyle name="40% - Accent3 3 2 3 3" xfId="12034"/>
    <cellStyle name="40% - Accent3 3 2 3 3 2" xfId="36287"/>
    <cellStyle name="40% - Accent3 3 2 3 3 3" xfId="22760"/>
    <cellStyle name="40% - Accent3 3 2 3 3 4" xfId="52329"/>
    <cellStyle name="40% - Accent3 3 2 3 4" xfId="32309"/>
    <cellStyle name="40% - Accent3 3 2 3 5" xfId="47811"/>
    <cellStyle name="40% - Accent3 3 2 3 6" xfId="17186"/>
    <cellStyle name="40% - Accent3 3 2 3 7" xfId="15958"/>
    <cellStyle name="40% - Accent3 3 2 3 8" xfId="48433"/>
    <cellStyle name="40% - Accent3 3 2 4" xfId="9576"/>
    <cellStyle name="40% - Accent3 3 2 4 2" xfId="13483"/>
    <cellStyle name="40% - Accent3 3 2 4 2 2" xfId="37736"/>
    <cellStyle name="40% - Accent3 3 2 4 2 3" xfId="24209"/>
    <cellStyle name="40% - Accent3 3 2 4 2 4" xfId="53778"/>
    <cellStyle name="40% - Accent3 3 2 4 3" xfId="33829"/>
    <cellStyle name="40% - Accent3 3 2 4 4" xfId="16253"/>
    <cellStyle name="40% - Accent3 3 2 4 5" xfId="49876"/>
    <cellStyle name="40% - Accent3 3 2 5" xfId="11709"/>
    <cellStyle name="40% - Accent3 3 2 5 2" xfId="35962"/>
    <cellStyle name="40% - Accent3 3 2 5 3" xfId="22435"/>
    <cellStyle name="40% - Accent3 3 2 5 4" xfId="52004"/>
    <cellStyle name="40% - Accent3 3 2 6" xfId="31996"/>
    <cellStyle name="40% - Accent3 3 2 7" xfId="26607"/>
    <cellStyle name="40% - Accent3 3 2 8" xfId="16828"/>
    <cellStyle name="40% - Accent3 3 2 9" xfId="15650"/>
    <cellStyle name="40% - Accent3 3 3" xfId="303"/>
    <cellStyle name="40% - Accent3 3 3 10" xfId="48046"/>
    <cellStyle name="40% - Accent3 3 3 2" xfId="3085"/>
    <cellStyle name="40% - Accent3 3 3 2 2" xfId="10591"/>
    <cellStyle name="40% - Accent3 3 3 2 2 2" xfId="14498"/>
    <cellStyle name="40% - Accent3 3 3 2 2 2 2" xfId="38751"/>
    <cellStyle name="40% - Accent3 3 3 2 2 2 3" xfId="25224"/>
    <cellStyle name="40% - Accent3 3 3 2 2 2 4" xfId="54793"/>
    <cellStyle name="40% - Accent3 3 3 2 2 3" xfId="34844"/>
    <cellStyle name="40% - Accent3 3 3 2 2 4" xfId="21327"/>
    <cellStyle name="40% - Accent3 3 3 2 2 5" xfId="16538"/>
    <cellStyle name="40% - Accent3 3 3 2 2 6" xfId="50887"/>
    <cellStyle name="40% - Accent3 3 3 2 3" xfId="12552"/>
    <cellStyle name="40% - Accent3 3 3 2 3 2" xfId="36805"/>
    <cellStyle name="40% - Accent3 3 3 2 3 3" xfId="23278"/>
    <cellStyle name="40% - Accent3 3 3 2 3 4" xfId="52847"/>
    <cellStyle name="40% - Accent3 3 3 2 4" xfId="32840"/>
    <cellStyle name="40% - Accent3 3 3 2 5" xfId="47812"/>
    <cellStyle name="40% - Accent3 3 3 2 6" xfId="17855"/>
    <cellStyle name="40% - Accent3 3 3 2 7" xfId="15959"/>
    <cellStyle name="40% - Accent3 3 3 2 8" xfId="48951"/>
    <cellStyle name="40% - Accent3 3 3 3" xfId="1044"/>
    <cellStyle name="40% - Accent3 3 3 3 2" xfId="9906"/>
    <cellStyle name="40% - Accent3 3 3 3 2 2" xfId="13813"/>
    <cellStyle name="40% - Accent3 3 3 3 2 2 2" xfId="38066"/>
    <cellStyle name="40% - Accent3 3 3 3 2 2 3" xfId="24539"/>
    <cellStyle name="40% - Accent3 3 3 3 2 2 4" xfId="54108"/>
    <cellStyle name="40% - Accent3 3 3 3 2 3" xfId="34159"/>
    <cellStyle name="40% - Accent3 3 3 3 2 4" xfId="20657"/>
    <cellStyle name="40% - Accent3 3 3 3 2 5" xfId="50202"/>
    <cellStyle name="40% - Accent3 3 3 3 3" xfId="12035"/>
    <cellStyle name="40% - Accent3 3 3 3 3 2" xfId="36288"/>
    <cellStyle name="40% - Accent3 3 3 3 3 3" xfId="22761"/>
    <cellStyle name="40% - Accent3 3 3 3 3 4" xfId="52330"/>
    <cellStyle name="40% - Accent3 3 3 3 4" xfId="32310"/>
    <cellStyle name="40% - Accent3 3 3 3 5" xfId="16189"/>
    <cellStyle name="40% - Accent3 3 3 3 6" xfId="48434"/>
    <cellStyle name="40% - Accent3 3 3 4" xfId="9512"/>
    <cellStyle name="40% - Accent3 3 3 4 2" xfId="13419"/>
    <cellStyle name="40% - Accent3 3 3 4 2 2" xfId="37672"/>
    <cellStyle name="40% - Accent3 3 3 4 2 3" xfId="24145"/>
    <cellStyle name="40% - Accent3 3 3 4 2 4" xfId="53714"/>
    <cellStyle name="40% - Accent3 3 3 4 3" xfId="33765"/>
    <cellStyle name="40% - Accent3 3 3 4 4" xfId="20311"/>
    <cellStyle name="40% - Accent3 3 3 4 5" xfId="49814"/>
    <cellStyle name="40% - Accent3 3 3 5" xfId="11647"/>
    <cellStyle name="40% - Accent3 3 3 5 2" xfId="35900"/>
    <cellStyle name="40% - Accent3 3 3 5 3" xfId="22373"/>
    <cellStyle name="40% - Accent3 3 3 5 4" xfId="51942"/>
    <cellStyle name="40% - Accent3 3 3 6" xfId="31934"/>
    <cellStyle name="40% - Accent3 3 3 7" xfId="26713"/>
    <cellStyle name="40% - Accent3 3 3 8" xfId="16764"/>
    <cellStyle name="40% - Accent3 3 3 9" xfId="15580"/>
    <cellStyle name="40% - Accent3 3 4" xfId="548"/>
    <cellStyle name="40% - Accent3 3 4 2" xfId="1045"/>
    <cellStyle name="40% - Accent3 3 4 2 2" xfId="17187"/>
    <cellStyle name="40% - Accent3 3 4 2 3" xfId="16302"/>
    <cellStyle name="40% - Accent3 3 4 3" xfId="9625"/>
    <cellStyle name="40% - Accent3 3 4 3 2" xfId="13532"/>
    <cellStyle name="40% - Accent3 3 4 3 2 2" xfId="37785"/>
    <cellStyle name="40% - Accent3 3 4 3 2 3" xfId="24258"/>
    <cellStyle name="40% - Accent3 3 4 3 2 4" xfId="53827"/>
    <cellStyle name="40% - Accent3 3 4 3 3" xfId="33878"/>
    <cellStyle name="40% - Accent3 3 4 3 4" xfId="20385"/>
    <cellStyle name="40% - Accent3 3 4 3 5" xfId="49925"/>
    <cellStyle name="40% - Accent3 3 4 4" xfId="11758"/>
    <cellStyle name="40% - Accent3 3 4 4 2" xfId="36011"/>
    <cellStyle name="40% - Accent3 3 4 4 3" xfId="22484"/>
    <cellStyle name="40% - Accent3 3 4 4 4" xfId="52053"/>
    <cellStyle name="40% - Accent3 3 4 5" xfId="32045"/>
    <cellStyle name="40% - Accent3 3 4 6" xfId="26541"/>
    <cellStyle name="40% - Accent3 3 4 7" xfId="16882"/>
    <cellStyle name="40% - Accent3 3 4 8" xfId="15700"/>
    <cellStyle name="40% - Accent3 3 4 9" xfId="48157"/>
    <cellStyle name="40% - Accent3 3 5" xfId="3083"/>
    <cellStyle name="40% - Accent3 3 5 2" xfId="10589"/>
    <cellStyle name="40% - Accent3 3 5 2 2" xfId="14496"/>
    <cellStyle name="40% - Accent3 3 5 2 2 2" xfId="38749"/>
    <cellStyle name="40% - Accent3 3 5 2 2 3" xfId="25222"/>
    <cellStyle name="40% - Accent3 3 5 2 2 4" xfId="54791"/>
    <cellStyle name="40% - Accent3 3 5 2 3" xfId="34842"/>
    <cellStyle name="40% - Accent3 3 5 2 4" xfId="21325"/>
    <cellStyle name="40% - Accent3 3 5 2 5" xfId="50885"/>
    <cellStyle name="40% - Accent3 3 5 3" xfId="12550"/>
    <cellStyle name="40% - Accent3 3 5 3 2" xfId="36803"/>
    <cellStyle name="40% - Accent3 3 5 3 3" xfId="23276"/>
    <cellStyle name="40% - Accent3 3 5 3 4" xfId="52845"/>
    <cellStyle name="40% - Accent3 3 5 4" xfId="32838"/>
    <cellStyle name="40% - Accent3 3 5 5" xfId="47810"/>
    <cellStyle name="40% - Accent3 3 5 6" xfId="17854"/>
    <cellStyle name="40% - Accent3 3 5 7" xfId="15957"/>
    <cellStyle name="40% - Accent3 3 5 8" xfId="48949"/>
    <cellStyle name="40% - Accent3 3 6" xfId="1042"/>
    <cellStyle name="40% - Accent3 3 6 2" xfId="9904"/>
    <cellStyle name="40% - Accent3 3 6 2 2" xfId="13811"/>
    <cellStyle name="40% - Accent3 3 6 2 2 2" xfId="38064"/>
    <cellStyle name="40% - Accent3 3 6 2 2 3" xfId="24537"/>
    <cellStyle name="40% - Accent3 3 6 2 2 4" xfId="54106"/>
    <cellStyle name="40% - Accent3 3 6 2 3" xfId="34157"/>
    <cellStyle name="40% - Accent3 3 6 2 4" xfId="20655"/>
    <cellStyle name="40% - Accent3 3 6 2 5" xfId="50200"/>
    <cellStyle name="40% - Accent3 3 6 3" xfId="12033"/>
    <cellStyle name="40% - Accent3 3 6 3 2" xfId="36286"/>
    <cellStyle name="40% - Accent3 3 6 3 3" xfId="22759"/>
    <cellStyle name="40% - Accent3 3 6 3 4" xfId="52328"/>
    <cellStyle name="40% - Accent3 3 6 4" xfId="32308"/>
    <cellStyle name="40% - Accent3 3 6 5" xfId="16144"/>
    <cellStyle name="40% - Accent3 3 6 6" xfId="48432"/>
    <cellStyle name="40% - Accent3 3 7" xfId="9465"/>
    <cellStyle name="40% - Accent3 3 7 2" xfId="13372"/>
    <cellStyle name="40% - Accent3 3 7 2 2" xfId="37625"/>
    <cellStyle name="40% - Accent3 3 7 2 3" xfId="24098"/>
    <cellStyle name="40% - Accent3 3 7 2 4" xfId="53667"/>
    <cellStyle name="40% - Accent3 3 7 3" xfId="33718"/>
    <cellStyle name="40% - Accent3 3 7 4" xfId="20264"/>
    <cellStyle name="40% - Accent3 3 7 5" xfId="49771"/>
    <cellStyle name="40% - Accent3 3 8" xfId="11604"/>
    <cellStyle name="40% - Accent3 3 8 2" xfId="35857"/>
    <cellStyle name="40% - Accent3 3 8 3" xfId="22330"/>
    <cellStyle name="40% - Accent3 3 8 4" xfId="51899"/>
    <cellStyle name="40% - Accent3 3 9" xfId="31891"/>
    <cellStyle name="40% - Accent3 4" xfId="31"/>
    <cellStyle name="40% - Accent3 4 2" xfId="1047"/>
    <cellStyle name="40% - Accent3 4 2 2" xfId="16539"/>
    <cellStyle name="40% - Accent3 4 2 3" xfId="17189"/>
    <cellStyle name="40% - Accent3 4 2 4" xfId="15960"/>
    <cellStyle name="40% - Accent3 4 3" xfId="1048"/>
    <cellStyle name="40% - Accent3 4 4" xfId="3086"/>
    <cellStyle name="40% - Accent3 4 4 2" xfId="10592"/>
    <cellStyle name="40% - Accent3 4 4 2 2" xfId="14499"/>
    <cellStyle name="40% - Accent3 4 4 2 2 2" xfId="38752"/>
    <cellStyle name="40% - Accent3 4 4 2 2 3" xfId="25225"/>
    <cellStyle name="40% - Accent3 4 4 2 2 4" xfId="54794"/>
    <cellStyle name="40% - Accent3 4 4 2 3" xfId="34845"/>
    <cellStyle name="40% - Accent3 4 4 2 4" xfId="21328"/>
    <cellStyle name="40% - Accent3 4 4 2 5" xfId="50888"/>
    <cellStyle name="40% - Accent3 4 4 3" xfId="12553"/>
    <cellStyle name="40% - Accent3 4 4 3 2" xfId="36806"/>
    <cellStyle name="40% - Accent3 4 4 3 3" xfId="23279"/>
    <cellStyle name="40% - Accent3 4 4 3 4" xfId="52848"/>
    <cellStyle name="40% - Accent3 4 4 4" xfId="32841"/>
    <cellStyle name="40% - Accent3 4 4 5" xfId="17856"/>
    <cellStyle name="40% - Accent3 4 4 6" xfId="48952"/>
    <cellStyle name="40% - Accent3 4 5" xfId="1046"/>
    <cellStyle name="40% - Accent3 4 5 2" xfId="9907"/>
    <cellStyle name="40% - Accent3 4 5 2 2" xfId="13814"/>
    <cellStyle name="40% - Accent3 4 5 2 2 2" xfId="38067"/>
    <cellStyle name="40% - Accent3 4 5 2 2 3" xfId="24540"/>
    <cellStyle name="40% - Accent3 4 5 2 2 4" xfId="54109"/>
    <cellStyle name="40% - Accent3 4 5 2 3" xfId="34160"/>
    <cellStyle name="40% - Accent3 4 5 2 4" xfId="20658"/>
    <cellStyle name="40% - Accent3 4 5 2 5" xfId="50203"/>
    <cellStyle name="40% - Accent3 4 5 3" xfId="12036"/>
    <cellStyle name="40% - Accent3 4 5 3 2" xfId="36289"/>
    <cellStyle name="40% - Accent3 4 5 3 3" xfId="22762"/>
    <cellStyle name="40% - Accent3 4 5 3 4" xfId="52331"/>
    <cellStyle name="40% - Accent3 4 5 4" xfId="32311"/>
    <cellStyle name="40% - Accent3 4 5 5" xfId="17188"/>
    <cellStyle name="40% - Accent3 4 5 6" xfId="48435"/>
    <cellStyle name="40% - Accent3 5" xfId="362"/>
    <cellStyle name="40% - Accent3 5 10" xfId="48076"/>
    <cellStyle name="40% - Accent3 5 2" xfId="611"/>
    <cellStyle name="40% - Accent3 5 2 2" xfId="3087"/>
    <cellStyle name="40% - Accent3 5 2 2 2" xfId="10593"/>
    <cellStyle name="40% - Accent3 5 2 2 2 2" xfId="14500"/>
    <cellStyle name="40% - Accent3 5 2 2 2 2 2" xfId="38753"/>
    <cellStyle name="40% - Accent3 5 2 2 2 2 3" xfId="25226"/>
    <cellStyle name="40% - Accent3 5 2 2 2 2 4" xfId="54795"/>
    <cellStyle name="40% - Accent3 5 2 2 2 3" xfId="34846"/>
    <cellStyle name="40% - Accent3 5 2 2 2 4" xfId="21329"/>
    <cellStyle name="40% - Accent3 5 2 2 2 5" xfId="50889"/>
    <cellStyle name="40% - Accent3 5 2 2 3" xfId="12554"/>
    <cellStyle name="40% - Accent3 5 2 2 3 2" xfId="36807"/>
    <cellStyle name="40% - Accent3 5 2 2 3 3" xfId="23280"/>
    <cellStyle name="40% - Accent3 5 2 2 3 4" xfId="52849"/>
    <cellStyle name="40% - Accent3 5 2 2 4" xfId="32842"/>
    <cellStyle name="40% - Accent3 5 2 2 5" xfId="16329"/>
    <cellStyle name="40% - Accent3 5 2 2 6" xfId="48953"/>
    <cellStyle name="40% - Accent3 5 2 3" xfId="9652"/>
    <cellStyle name="40% - Accent3 5 2 3 2" xfId="13559"/>
    <cellStyle name="40% - Accent3 5 2 3 2 2" xfId="37812"/>
    <cellStyle name="40% - Accent3 5 2 3 2 3" xfId="24285"/>
    <cellStyle name="40% - Accent3 5 2 3 2 4" xfId="53854"/>
    <cellStyle name="40% - Accent3 5 2 3 3" xfId="33905"/>
    <cellStyle name="40% - Accent3 5 2 3 4" xfId="20412"/>
    <cellStyle name="40% - Accent3 5 2 3 5" xfId="49952"/>
    <cellStyle name="40% - Accent3 5 2 4" xfId="11785"/>
    <cellStyle name="40% - Accent3 5 2 4 2" xfId="36038"/>
    <cellStyle name="40% - Accent3 5 2 4 3" xfId="22511"/>
    <cellStyle name="40% - Accent3 5 2 4 4" xfId="52080"/>
    <cellStyle name="40% - Accent3 5 2 5" xfId="32072"/>
    <cellStyle name="40% - Accent3 5 2 6" xfId="26492"/>
    <cellStyle name="40% - Accent3 5 2 7" xfId="16933"/>
    <cellStyle name="40% - Accent3 5 2 8" xfId="15731"/>
    <cellStyle name="40% - Accent3 5 2 9" xfId="48184"/>
    <cellStyle name="40% - Accent3 5 3" xfId="1049"/>
    <cellStyle name="40% - Accent3 5 3 2" xfId="9908"/>
    <cellStyle name="40% - Accent3 5 3 2 2" xfId="13815"/>
    <cellStyle name="40% - Accent3 5 3 2 2 2" xfId="38068"/>
    <cellStyle name="40% - Accent3 5 3 2 2 3" xfId="24541"/>
    <cellStyle name="40% - Accent3 5 3 2 2 4" xfId="54110"/>
    <cellStyle name="40% - Accent3 5 3 2 3" xfId="34161"/>
    <cellStyle name="40% - Accent3 5 3 2 4" xfId="20659"/>
    <cellStyle name="40% - Accent3 5 3 2 5" xfId="16540"/>
    <cellStyle name="40% - Accent3 5 3 2 6" xfId="50204"/>
    <cellStyle name="40% - Accent3 5 3 3" xfId="12037"/>
    <cellStyle name="40% - Accent3 5 3 3 2" xfId="36290"/>
    <cellStyle name="40% - Accent3 5 3 3 3" xfId="22763"/>
    <cellStyle name="40% - Accent3 5 3 3 4" xfId="52332"/>
    <cellStyle name="40% - Accent3 5 3 4" xfId="32312"/>
    <cellStyle name="40% - Accent3 5 3 5" xfId="47813"/>
    <cellStyle name="40% - Accent3 5 3 6" xfId="17190"/>
    <cellStyle name="40% - Accent3 5 3 7" xfId="15961"/>
    <cellStyle name="40% - Accent3 5 3 8" xfId="48436"/>
    <cellStyle name="40% - Accent3 5 4" xfId="9544"/>
    <cellStyle name="40% - Accent3 5 4 2" xfId="13451"/>
    <cellStyle name="40% - Accent3 5 4 2 2" xfId="37704"/>
    <cellStyle name="40% - Accent3 5 4 2 3" xfId="24177"/>
    <cellStyle name="40% - Accent3 5 4 2 4" xfId="53746"/>
    <cellStyle name="40% - Accent3 5 4 3" xfId="33797"/>
    <cellStyle name="40% - Accent3 5 4 4" xfId="16221"/>
    <cellStyle name="40% - Accent3 5 4 5" xfId="49844"/>
    <cellStyle name="40% - Accent3 5 5" xfId="11677"/>
    <cellStyle name="40% - Accent3 5 5 2" xfId="35930"/>
    <cellStyle name="40% - Accent3 5 5 3" xfId="22403"/>
    <cellStyle name="40% - Accent3 5 5 4" xfId="51972"/>
    <cellStyle name="40% - Accent3 5 6" xfId="31964"/>
    <cellStyle name="40% - Accent3 5 7" xfId="26648"/>
    <cellStyle name="40% - Accent3 5 8" xfId="16796"/>
    <cellStyle name="40% - Accent3 5 9" xfId="15618"/>
    <cellStyle name="40% - Accent3 6" xfId="1050"/>
    <cellStyle name="40% - Accent3 6 2" xfId="3088"/>
    <cellStyle name="40% - Accent3 6 2 2" xfId="10594"/>
    <cellStyle name="40% - Accent3 6 2 2 2" xfId="14501"/>
    <cellStyle name="40% - Accent3 6 2 2 2 2" xfId="38754"/>
    <cellStyle name="40% - Accent3 6 2 2 2 3" xfId="25227"/>
    <cellStyle name="40% - Accent3 6 2 2 2 4" xfId="54796"/>
    <cellStyle name="40% - Accent3 6 2 2 3" xfId="34847"/>
    <cellStyle name="40% - Accent3 6 2 2 4" xfId="21330"/>
    <cellStyle name="40% - Accent3 6 2 2 5" xfId="50890"/>
    <cellStyle name="40% - Accent3 6 2 3" xfId="12555"/>
    <cellStyle name="40% - Accent3 6 2 3 2" xfId="36808"/>
    <cellStyle name="40% - Accent3 6 2 3 3" xfId="23281"/>
    <cellStyle name="40% - Accent3 6 2 3 4" xfId="52850"/>
    <cellStyle name="40% - Accent3 6 2 4" xfId="32843"/>
    <cellStyle name="40% - Accent3 6 2 5" xfId="17857"/>
    <cellStyle name="40% - Accent3 6 2 6" xfId="16541"/>
    <cellStyle name="40% - Accent3 6 2 7" xfId="48954"/>
    <cellStyle name="40% - Accent3 6 3" xfId="9909"/>
    <cellStyle name="40% - Accent3 6 3 2" xfId="13816"/>
    <cellStyle name="40% - Accent3 6 3 2 2" xfId="38069"/>
    <cellStyle name="40% - Accent3 6 3 2 3" xfId="24542"/>
    <cellStyle name="40% - Accent3 6 3 2 4" xfId="54111"/>
    <cellStyle name="40% - Accent3 6 3 3" xfId="34162"/>
    <cellStyle name="40% - Accent3 6 3 4" xfId="20660"/>
    <cellStyle name="40% - Accent3 6 3 5" xfId="50205"/>
    <cellStyle name="40% - Accent3 6 4" xfId="12038"/>
    <cellStyle name="40% - Accent3 6 4 2" xfId="36291"/>
    <cellStyle name="40% - Accent3 6 4 3" xfId="22764"/>
    <cellStyle name="40% - Accent3 6 4 4" xfId="52333"/>
    <cellStyle name="40% - Accent3 6 5" xfId="32313"/>
    <cellStyle name="40% - Accent3 6 6" xfId="47814"/>
    <cellStyle name="40% - Accent3 6 7" xfId="17191"/>
    <cellStyle name="40% - Accent3 6 8" xfId="15962"/>
    <cellStyle name="40% - Accent3 6 9" xfId="48437"/>
    <cellStyle name="40% - Accent3 7" xfId="1051"/>
    <cellStyle name="40% - Accent3 7 2" xfId="3089"/>
    <cellStyle name="40% - Accent3 7 2 2" xfId="10595"/>
    <cellStyle name="40% - Accent3 7 2 2 2" xfId="14502"/>
    <cellStyle name="40% - Accent3 7 2 2 2 2" xfId="38755"/>
    <cellStyle name="40% - Accent3 7 2 2 2 3" xfId="25228"/>
    <cellStyle name="40% - Accent3 7 2 2 2 4" xfId="54797"/>
    <cellStyle name="40% - Accent3 7 2 2 3" xfId="34848"/>
    <cellStyle name="40% - Accent3 7 2 2 4" xfId="21331"/>
    <cellStyle name="40% - Accent3 7 2 2 5" xfId="50891"/>
    <cellStyle name="40% - Accent3 7 2 3" xfId="12556"/>
    <cellStyle name="40% - Accent3 7 2 3 2" xfId="36809"/>
    <cellStyle name="40% - Accent3 7 2 3 3" xfId="23282"/>
    <cellStyle name="40% - Accent3 7 2 3 4" xfId="52851"/>
    <cellStyle name="40% - Accent3 7 2 4" xfId="32844"/>
    <cellStyle name="40% - Accent3 7 2 5" xfId="17858"/>
    <cellStyle name="40% - Accent3 7 2 6" xfId="16542"/>
    <cellStyle name="40% - Accent3 7 2 7" xfId="48955"/>
    <cellStyle name="40% - Accent3 7 3" xfId="9910"/>
    <cellStyle name="40% - Accent3 7 3 2" xfId="13817"/>
    <cellStyle name="40% - Accent3 7 3 2 2" xfId="38070"/>
    <cellStyle name="40% - Accent3 7 3 2 3" xfId="24543"/>
    <cellStyle name="40% - Accent3 7 3 2 4" xfId="54112"/>
    <cellStyle name="40% - Accent3 7 3 3" xfId="34163"/>
    <cellStyle name="40% - Accent3 7 3 4" xfId="20661"/>
    <cellStyle name="40% - Accent3 7 3 5" xfId="50206"/>
    <cellStyle name="40% - Accent3 7 4" xfId="12039"/>
    <cellStyle name="40% - Accent3 7 4 2" xfId="36292"/>
    <cellStyle name="40% - Accent3 7 4 3" xfId="22765"/>
    <cellStyle name="40% - Accent3 7 4 4" xfId="52334"/>
    <cellStyle name="40% - Accent3 7 5" xfId="32314"/>
    <cellStyle name="40% - Accent3 7 6" xfId="47815"/>
    <cellStyle name="40% - Accent3 7 7" xfId="17192"/>
    <cellStyle name="40% - Accent3 7 8" xfId="15963"/>
    <cellStyle name="40% - Accent3 7 9" xfId="48438"/>
    <cellStyle name="40% - Accent3 8" xfId="1052"/>
    <cellStyle name="40% - Accent3 8 2" xfId="3090"/>
    <cellStyle name="40% - Accent3 8 2 2" xfId="10596"/>
    <cellStyle name="40% - Accent3 8 2 2 2" xfId="14503"/>
    <cellStyle name="40% - Accent3 8 2 2 2 2" xfId="38756"/>
    <cellStyle name="40% - Accent3 8 2 2 2 3" xfId="25229"/>
    <cellStyle name="40% - Accent3 8 2 2 2 4" xfId="54798"/>
    <cellStyle name="40% - Accent3 8 2 2 3" xfId="34849"/>
    <cellStyle name="40% - Accent3 8 2 2 4" xfId="21332"/>
    <cellStyle name="40% - Accent3 8 2 2 5" xfId="50892"/>
    <cellStyle name="40% - Accent3 8 2 3" xfId="12557"/>
    <cellStyle name="40% - Accent3 8 2 3 2" xfId="36810"/>
    <cellStyle name="40% - Accent3 8 2 3 3" xfId="23283"/>
    <cellStyle name="40% - Accent3 8 2 3 4" xfId="52852"/>
    <cellStyle name="40% - Accent3 8 2 4" xfId="32845"/>
    <cellStyle name="40% - Accent3 8 2 5" xfId="17859"/>
    <cellStyle name="40% - Accent3 8 2 6" xfId="16543"/>
    <cellStyle name="40% - Accent3 8 2 7" xfId="48956"/>
    <cellStyle name="40% - Accent3 8 3" xfId="9911"/>
    <cellStyle name="40% - Accent3 8 3 2" xfId="13818"/>
    <cellStyle name="40% - Accent3 8 3 2 2" xfId="38071"/>
    <cellStyle name="40% - Accent3 8 3 2 3" xfId="24544"/>
    <cellStyle name="40% - Accent3 8 3 2 4" xfId="54113"/>
    <cellStyle name="40% - Accent3 8 3 3" xfId="34164"/>
    <cellStyle name="40% - Accent3 8 3 4" xfId="20662"/>
    <cellStyle name="40% - Accent3 8 3 5" xfId="50207"/>
    <cellStyle name="40% - Accent3 8 4" xfId="12040"/>
    <cellStyle name="40% - Accent3 8 4 2" xfId="36293"/>
    <cellStyle name="40% - Accent3 8 4 3" xfId="22766"/>
    <cellStyle name="40% - Accent3 8 4 4" xfId="52335"/>
    <cellStyle name="40% - Accent3 8 5" xfId="32315"/>
    <cellStyle name="40% - Accent3 8 6" xfId="47816"/>
    <cellStyle name="40% - Accent3 8 7" xfId="17193"/>
    <cellStyle name="40% - Accent3 8 8" xfId="15964"/>
    <cellStyle name="40% - Accent3 8 9" xfId="48439"/>
    <cellStyle name="40% - Accent3 9" xfId="1053"/>
    <cellStyle name="40% - Accent3 9 2" xfId="3091"/>
    <cellStyle name="40% - Accent3 9 2 2" xfId="10597"/>
    <cellStyle name="40% - Accent3 9 2 2 2" xfId="14504"/>
    <cellStyle name="40% - Accent3 9 2 2 2 2" xfId="38757"/>
    <cellStyle name="40% - Accent3 9 2 2 2 3" xfId="25230"/>
    <cellStyle name="40% - Accent3 9 2 2 2 4" xfId="54799"/>
    <cellStyle name="40% - Accent3 9 2 2 3" xfId="34850"/>
    <cellStyle name="40% - Accent3 9 2 2 4" xfId="21333"/>
    <cellStyle name="40% - Accent3 9 2 2 5" xfId="50893"/>
    <cellStyle name="40% - Accent3 9 2 3" xfId="12558"/>
    <cellStyle name="40% - Accent3 9 2 3 2" xfId="36811"/>
    <cellStyle name="40% - Accent3 9 2 3 3" xfId="23284"/>
    <cellStyle name="40% - Accent3 9 2 3 4" xfId="52853"/>
    <cellStyle name="40% - Accent3 9 2 4" xfId="32846"/>
    <cellStyle name="40% - Accent3 9 2 5" xfId="17860"/>
    <cellStyle name="40% - Accent3 9 2 6" xfId="16544"/>
    <cellStyle name="40% - Accent3 9 2 7" xfId="48957"/>
    <cellStyle name="40% - Accent3 9 3" xfId="9912"/>
    <cellStyle name="40% - Accent3 9 3 2" xfId="13819"/>
    <cellStyle name="40% - Accent3 9 3 2 2" xfId="38072"/>
    <cellStyle name="40% - Accent3 9 3 2 3" xfId="24545"/>
    <cellStyle name="40% - Accent3 9 3 2 4" xfId="54114"/>
    <cellStyle name="40% - Accent3 9 3 3" xfId="34165"/>
    <cellStyle name="40% - Accent3 9 3 4" xfId="20663"/>
    <cellStyle name="40% - Accent3 9 3 5" xfId="50208"/>
    <cellStyle name="40% - Accent3 9 4" xfId="12041"/>
    <cellStyle name="40% - Accent3 9 4 2" xfId="36294"/>
    <cellStyle name="40% - Accent3 9 4 3" xfId="22767"/>
    <cellStyle name="40% - Accent3 9 4 4" xfId="52336"/>
    <cellStyle name="40% - Accent3 9 5" xfId="32316"/>
    <cellStyle name="40% - Accent3 9 6" xfId="47817"/>
    <cellStyle name="40% - Accent3 9 7" xfId="17194"/>
    <cellStyle name="40% - Accent3 9 8" xfId="15965"/>
    <cellStyle name="40% - Accent3 9 9" xfId="48440"/>
    <cellStyle name="40% - Accent4" xfId="852" builtinId="43" customBuiltin="1"/>
    <cellStyle name="40% - Accent4 10" xfId="1054"/>
    <cellStyle name="40% - Accent4 10 2" xfId="3092"/>
    <cellStyle name="40% - Accent4 10 2 2" xfId="10598"/>
    <cellStyle name="40% - Accent4 10 2 2 2" xfId="14505"/>
    <cellStyle name="40% - Accent4 10 2 2 2 2" xfId="38758"/>
    <cellStyle name="40% - Accent4 10 2 2 2 3" xfId="25231"/>
    <cellStyle name="40% - Accent4 10 2 2 2 4" xfId="54800"/>
    <cellStyle name="40% - Accent4 10 2 2 3" xfId="34851"/>
    <cellStyle name="40% - Accent4 10 2 2 4" xfId="21334"/>
    <cellStyle name="40% - Accent4 10 2 2 5" xfId="50894"/>
    <cellStyle name="40% - Accent4 10 2 3" xfId="12559"/>
    <cellStyle name="40% - Accent4 10 2 3 2" xfId="36812"/>
    <cellStyle name="40% - Accent4 10 2 3 3" xfId="23285"/>
    <cellStyle name="40% - Accent4 10 2 3 4" xfId="52854"/>
    <cellStyle name="40% - Accent4 10 2 4" xfId="32847"/>
    <cellStyle name="40% - Accent4 10 2 5" xfId="17861"/>
    <cellStyle name="40% - Accent4 10 2 6" xfId="16545"/>
    <cellStyle name="40% - Accent4 10 2 7" xfId="48958"/>
    <cellStyle name="40% - Accent4 10 3" xfId="9913"/>
    <cellStyle name="40% - Accent4 10 3 2" xfId="13820"/>
    <cellStyle name="40% - Accent4 10 3 2 2" xfId="38073"/>
    <cellStyle name="40% - Accent4 10 3 2 3" xfId="24546"/>
    <cellStyle name="40% - Accent4 10 3 2 4" xfId="54115"/>
    <cellStyle name="40% - Accent4 10 3 3" xfId="34166"/>
    <cellStyle name="40% - Accent4 10 3 4" xfId="20664"/>
    <cellStyle name="40% - Accent4 10 3 5" xfId="50209"/>
    <cellStyle name="40% - Accent4 10 4" xfId="12042"/>
    <cellStyle name="40% - Accent4 10 4 2" xfId="36295"/>
    <cellStyle name="40% - Accent4 10 4 3" xfId="22768"/>
    <cellStyle name="40% - Accent4 10 4 4" xfId="52337"/>
    <cellStyle name="40% - Accent4 10 5" xfId="32317"/>
    <cellStyle name="40% - Accent4 10 6" xfId="47818"/>
    <cellStyle name="40% - Accent4 10 7" xfId="17195"/>
    <cellStyle name="40% - Accent4 10 8" xfId="15966"/>
    <cellStyle name="40% - Accent4 10 9" xfId="48441"/>
    <cellStyle name="40% - Accent4 11" xfId="1055"/>
    <cellStyle name="40% - Accent4 11 2" xfId="3093"/>
    <cellStyle name="40% - Accent4 11 2 2" xfId="10599"/>
    <cellStyle name="40% - Accent4 11 2 2 2" xfId="14506"/>
    <cellStyle name="40% - Accent4 11 2 2 2 2" xfId="38759"/>
    <cellStyle name="40% - Accent4 11 2 2 2 3" xfId="25232"/>
    <cellStyle name="40% - Accent4 11 2 2 2 4" xfId="54801"/>
    <cellStyle name="40% - Accent4 11 2 2 3" xfId="34852"/>
    <cellStyle name="40% - Accent4 11 2 2 4" xfId="21335"/>
    <cellStyle name="40% - Accent4 11 2 2 5" xfId="50895"/>
    <cellStyle name="40% - Accent4 11 2 3" xfId="12560"/>
    <cellStyle name="40% - Accent4 11 2 3 2" xfId="36813"/>
    <cellStyle name="40% - Accent4 11 2 3 3" xfId="23286"/>
    <cellStyle name="40% - Accent4 11 2 3 4" xfId="52855"/>
    <cellStyle name="40% - Accent4 11 2 4" xfId="32848"/>
    <cellStyle name="40% - Accent4 11 2 5" xfId="17862"/>
    <cellStyle name="40% - Accent4 11 2 6" xfId="48959"/>
    <cellStyle name="40% - Accent4 11 3" xfId="9914"/>
    <cellStyle name="40% - Accent4 11 3 2" xfId="13821"/>
    <cellStyle name="40% - Accent4 11 3 2 2" xfId="38074"/>
    <cellStyle name="40% - Accent4 11 3 2 3" xfId="24547"/>
    <cellStyle name="40% - Accent4 11 3 2 4" xfId="54116"/>
    <cellStyle name="40% - Accent4 11 3 3" xfId="34167"/>
    <cellStyle name="40% - Accent4 11 3 4" xfId="20665"/>
    <cellStyle name="40% - Accent4 11 3 5" xfId="50210"/>
    <cellStyle name="40% - Accent4 11 4" xfId="12043"/>
    <cellStyle name="40% - Accent4 11 4 2" xfId="36296"/>
    <cellStyle name="40% - Accent4 11 4 3" xfId="22769"/>
    <cellStyle name="40% - Accent4 11 4 4" xfId="52338"/>
    <cellStyle name="40% - Accent4 11 5" xfId="32318"/>
    <cellStyle name="40% - Accent4 11 6" xfId="47819"/>
    <cellStyle name="40% - Accent4 11 7" xfId="17196"/>
    <cellStyle name="40% - Accent4 11 8" xfId="15967"/>
    <cellStyle name="40% - Accent4 11 9" xfId="48442"/>
    <cellStyle name="40% - Accent4 12" xfId="1056"/>
    <cellStyle name="40% - Accent4 12 2" xfId="3094"/>
    <cellStyle name="40% - Accent4 12 2 2" xfId="10600"/>
    <cellStyle name="40% - Accent4 12 2 2 2" xfId="14507"/>
    <cellStyle name="40% - Accent4 12 2 2 2 2" xfId="38760"/>
    <cellStyle name="40% - Accent4 12 2 2 2 3" xfId="25233"/>
    <cellStyle name="40% - Accent4 12 2 2 2 4" xfId="54802"/>
    <cellStyle name="40% - Accent4 12 2 2 3" xfId="34853"/>
    <cellStyle name="40% - Accent4 12 2 2 4" xfId="21336"/>
    <cellStyle name="40% - Accent4 12 2 2 5" xfId="50896"/>
    <cellStyle name="40% - Accent4 12 2 3" xfId="12561"/>
    <cellStyle name="40% - Accent4 12 2 3 2" xfId="36814"/>
    <cellStyle name="40% - Accent4 12 2 3 3" xfId="23287"/>
    <cellStyle name="40% - Accent4 12 2 3 4" xfId="52856"/>
    <cellStyle name="40% - Accent4 12 2 4" xfId="32849"/>
    <cellStyle name="40% - Accent4 12 2 5" xfId="17863"/>
    <cellStyle name="40% - Accent4 12 2 6" xfId="48960"/>
    <cellStyle name="40% - Accent4 12 3" xfId="9915"/>
    <cellStyle name="40% - Accent4 12 3 2" xfId="13822"/>
    <cellStyle name="40% - Accent4 12 3 2 2" xfId="38075"/>
    <cellStyle name="40% - Accent4 12 3 2 3" xfId="24548"/>
    <cellStyle name="40% - Accent4 12 3 2 4" xfId="54117"/>
    <cellStyle name="40% - Accent4 12 3 3" xfId="34168"/>
    <cellStyle name="40% - Accent4 12 3 4" xfId="20666"/>
    <cellStyle name="40% - Accent4 12 3 5" xfId="50211"/>
    <cellStyle name="40% - Accent4 12 4" xfId="12044"/>
    <cellStyle name="40% - Accent4 12 4 2" xfId="36297"/>
    <cellStyle name="40% - Accent4 12 4 3" xfId="22770"/>
    <cellStyle name="40% - Accent4 12 4 4" xfId="52339"/>
    <cellStyle name="40% - Accent4 12 5" xfId="32319"/>
    <cellStyle name="40% - Accent4 12 6" xfId="16430"/>
    <cellStyle name="40% - Accent4 12 7" xfId="48443"/>
    <cellStyle name="40% - Accent4 13" xfId="1057"/>
    <cellStyle name="40% - Accent4 13 2" xfId="3095"/>
    <cellStyle name="40% - Accent4 13 2 2" xfId="10601"/>
    <cellStyle name="40% - Accent4 13 2 2 2" xfId="14508"/>
    <cellStyle name="40% - Accent4 13 2 2 2 2" xfId="38761"/>
    <cellStyle name="40% - Accent4 13 2 2 2 3" xfId="25234"/>
    <cellStyle name="40% - Accent4 13 2 2 2 4" xfId="54803"/>
    <cellStyle name="40% - Accent4 13 2 2 3" xfId="34854"/>
    <cellStyle name="40% - Accent4 13 2 2 4" xfId="21337"/>
    <cellStyle name="40% - Accent4 13 2 2 5" xfId="50897"/>
    <cellStyle name="40% - Accent4 13 2 3" xfId="12562"/>
    <cellStyle name="40% - Accent4 13 2 3 2" xfId="36815"/>
    <cellStyle name="40% - Accent4 13 2 3 3" xfId="23288"/>
    <cellStyle name="40% - Accent4 13 2 3 4" xfId="52857"/>
    <cellStyle name="40% - Accent4 13 2 4" xfId="32850"/>
    <cellStyle name="40% - Accent4 13 2 5" xfId="17864"/>
    <cellStyle name="40% - Accent4 13 2 6" xfId="48961"/>
    <cellStyle name="40% - Accent4 13 3" xfId="9916"/>
    <cellStyle name="40% - Accent4 13 3 2" xfId="13823"/>
    <cellStyle name="40% - Accent4 13 3 2 2" xfId="38076"/>
    <cellStyle name="40% - Accent4 13 3 2 3" xfId="24549"/>
    <cellStyle name="40% - Accent4 13 3 2 4" xfId="54118"/>
    <cellStyle name="40% - Accent4 13 3 3" xfId="34169"/>
    <cellStyle name="40% - Accent4 13 3 4" xfId="20667"/>
    <cellStyle name="40% - Accent4 13 3 5" xfId="50212"/>
    <cellStyle name="40% - Accent4 13 4" xfId="12045"/>
    <cellStyle name="40% - Accent4 13 4 2" xfId="36298"/>
    <cellStyle name="40% - Accent4 13 4 3" xfId="22771"/>
    <cellStyle name="40% - Accent4 13 4 4" xfId="52340"/>
    <cellStyle name="40% - Accent4 13 5" xfId="32320"/>
    <cellStyle name="40% - Accent4 13 6" xfId="17197"/>
    <cellStyle name="40% - Accent4 13 7" xfId="48444"/>
    <cellStyle name="40% - Accent4 14" xfId="1058"/>
    <cellStyle name="40% - Accent4 14 2" xfId="3096"/>
    <cellStyle name="40% - Accent4 14 2 2" xfId="10602"/>
    <cellStyle name="40% - Accent4 14 2 2 2" xfId="14509"/>
    <cellStyle name="40% - Accent4 14 2 2 2 2" xfId="38762"/>
    <cellStyle name="40% - Accent4 14 2 2 2 3" xfId="25235"/>
    <cellStyle name="40% - Accent4 14 2 2 2 4" xfId="54804"/>
    <cellStyle name="40% - Accent4 14 2 2 3" xfId="34855"/>
    <cellStyle name="40% - Accent4 14 2 2 4" xfId="21338"/>
    <cellStyle name="40% - Accent4 14 2 2 5" xfId="50898"/>
    <cellStyle name="40% - Accent4 14 2 3" xfId="12563"/>
    <cellStyle name="40% - Accent4 14 2 3 2" xfId="36816"/>
    <cellStyle name="40% - Accent4 14 2 3 3" xfId="23289"/>
    <cellStyle name="40% - Accent4 14 2 3 4" xfId="52858"/>
    <cellStyle name="40% - Accent4 14 2 4" xfId="32851"/>
    <cellStyle name="40% - Accent4 14 2 5" xfId="17865"/>
    <cellStyle name="40% - Accent4 14 2 6" xfId="48962"/>
    <cellStyle name="40% - Accent4 14 3" xfId="9917"/>
    <cellStyle name="40% - Accent4 14 3 2" xfId="13824"/>
    <cellStyle name="40% - Accent4 14 3 2 2" xfId="38077"/>
    <cellStyle name="40% - Accent4 14 3 2 3" xfId="24550"/>
    <cellStyle name="40% - Accent4 14 3 2 4" xfId="54119"/>
    <cellStyle name="40% - Accent4 14 3 3" xfId="34170"/>
    <cellStyle name="40% - Accent4 14 3 4" xfId="20668"/>
    <cellStyle name="40% - Accent4 14 3 5" xfId="50213"/>
    <cellStyle name="40% - Accent4 14 4" xfId="12046"/>
    <cellStyle name="40% - Accent4 14 4 2" xfId="36299"/>
    <cellStyle name="40% - Accent4 14 4 3" xfId="22772"/>
    <cellStyle name="40% - Accent4 14 4 4" xfId="52341"/>
    <cellStyle name="40% - Accent4 14 5" xfId="32321"/>
    <cellStyle name="40% - Accent4 14 6" xfId="17198"/>
    <cellStyle name="40% - Accent4 14 7" xfId="48445"/>
    <cellStyle name="40% - Accent4 15" xfId="1434"/>
    <cellStyle name="40% - Accent4 16" xfId="4869"/>
    <cellStyle name="40% - Accent4 16 2" xfId="11097"/>
    <cellStyle name="40% - Accent4 16 2 2" xfId="15004"/>
    <cellStyle name="40% - Accent4 16 2 2 2" xfId="39257"/>
    <cellStyle name="40% - Accent4 16 2 2 3" xfId="25730"/>
    <cellStyle name="40% - Accent4 16 2 2 4" xfId="55299"/>
    <cellStyle name="40% - Accent4 16 2 3" xfId="35350"/>
    <cellStyle name="40% - Accent4 16 2 4" xfId="21824"/>
    <cellStyle name="40% - Accent4 16 2 5" xfId="51393"/>
    <cellStyle name="40% - Accent4 16 3" xfId="12866"/>
    <cellStyle name="40% - Accent4 16 3 2" xfId="37119"/>
    <cellStyle name="40% - Accent4 16 3 3" xfId="23592"/>
    <cellStyle name="40% - Accent4 16 3 4" xfId="53161"/>
    <cellStyle name="40% - Accent4 16 4" xfId="33181"/>
    <cellStyle name="40% - Accent4 16 5" xfId="18401"/>
    <cellStyle name="40% - Accent4 16 6" xfId="49265"/>
    <cellStyle name="40% - Accent4 17" xfId="4884"/>
    <cellStyle name="40% - Accent4 17 2" xfId="11112"/>
    <cellStyle name="40% - Accent4 17 2 2" xfId="15019"/>
    <cellStyle name="40% - Accent4 17 2 2 2" xfId="39272"/>
    <cellStyle name="40% - Accent4 17 2 2 3" xfId="25745"/>
    <cellStyle name="40% - Accent4 17 2 2 4" xfId="55314"/>
    <cellStyle name="40% - Accent4 17 2 3" xfId="35365"/>
    <cellStyle name="40% - Accent4 17 2 4" xfId="21839"/>
    <cellStyle name="40% - Accent4 17 2 5" xfId="51408"/>
    <cellStyle name="40% - Accent4 17 3" xfId="12881"/>
    <cellStyle name="40% - Accent4 17 3 2" xfId="37134"/>
    <cellStyle name="40% - Accent4 17 3 3" xfId="23607"/>
    <cellStyle name="40% - Accent4 17 3 4" xfId="53176"/>
    <cellStyle name="40% - Accent4 17 4" xfId="33196"/>
    <cellStyle name="40% - Accent4 17 5" xfId="18416"/>
    <cellStyle name="40% - Accent4 17 6" xfId="49280"/>
    <cellStyle name="40% - Accent4 18" xfId="9753"/>
    <cellStyle name="40% - Accent4 18 2" xfId="13660"/>
    <cellStyle name="40% - Accent4 18 2 2" xfId="37913"/>
    <cellStyle name="40% - Accent4 18 2 3" xfId="24386"/>
    <cellStyle name="40% - Accent4 18 2 4" xfId="53955"/>
    <cellStyle name="40% - Accent4 18 3" xfId="34006"/>
    <cellStyle name="40% - Accent4 18 4" xfId="20513"/>
    <cellStyle name="40% - Accent4 18 5" xfId="50049"/>
    <cellStyle name="40% - Accent4 19" xfId="11882"/>
    <cellStyle name="40% - Accent4 19 2" xfId="36135"/>
    <cellStyle name="40% - Accent4 19 3" xfId="22608"/>
    <cellStyle name="40% - Accent4 19 4" xfId="52177"/>
    <cellStyle name="40% - Accent4 2" xfId="108"/>
    <cellStyle name="40% - Accent4 2 10" xfId="26789"/>
    <cellStyle name="40% - Accent4 2 11" xfId="16703"/>
    <cellStyle name="40% - Accent4 2 12" xfId="15516"/>
    <cellStyle name="40% - Accent4 2 13" xfId="47990"/>
    <cellStyle name="40% - Accent4 2 2" xfId="410"/>
    <cellStyle name="40% - Accent4 2 2 10" xfId="48095"/>
    <cellStyle name="40% - Accent4 2 2 2" xfId="665"/>
    <cellStyle name="40% - Accent4 2 2 2 2" xfId="3098"/>
    <cellStyle name="40% - Accent4 2 2 2 2 2" xfId="10604"/>
    <cellStyle name="40% - Accent4 2 2 2 2 2 2" xfId="14511"/>
    <cellStyle name="40% - Accent4 2 2 2 2 2 2 2" xfId="38764"/>
    <cellStyle name="40% - Accent4 2 2 2 2 2 2 3" xfId="25237"/>
    <cellStyle name="40% - Accent4 2 2 2 2 2 2 4" xfId="54806"/>
    <cellStyle name="40% - Accent4 2 2 2 2 2 3" xfId="34857"/>
    <cellStyle name="40% - Accent4 2 2 2 2 2 4" xfId="21340"/>
    <cellStyle name="40% - Accent4 2 2 2 2 2 5" xfId="50900"/>
    <cellStyle name="40% - Accent4 2 2 2 2 3" xfId="12565"/>
    <cellStyle name="40% - Accent4 2 2 2 2 3 2" xfId="36818"/>
    <cellStyle name="40% - Accent4 2 2 2 2 3 3" xfId="23291"/>
    <cellStyle name="40% - Accent4 2 2 2 2 3 4" xfId="52860"/>
    <cellStyle name="40% - Accent4 2 2 2 2 4" xfId="32853"/>
    <cellStyle name="40% - Accent4 2 2 2 2 5" xfId="16348"/>
    <cellStyle name="40% - Accent4 2 2 2 2 6" xfId="48964"/>
    <cellStyle name="40% - Accent4 2 2 2 3" xfId="9671"/>
    <cellStyle name="40% - Accent4 2 2 2 3 2" xfId="13578"/>
    <cellStyle name="40% - Accent4 2 2 2 3 2 2" xfId="37831"/>
    <cellStyle name="40% - Accent4 2 2 2 3 2 3" xfId="24304"/>
    <cellStyle name="40% - Accent4 2 2 2 3 2 4" xfId="53873"/>
    <cellStyle name="40% - Accent4 2 2 2 3 3" xfId="33924"/>
    <cellStyle name="40% - Accent4 2 2 2 3 4" xfId="20431"/>
    <cellStyle name="40% - Accent4 2 2 2 3 5" xfId="49971"/>
    <cellStyle name="40% - Accent4 2 2 2 4" xfId="11804"/>
    <cellStyle name="40% - Accent4 2 2 2 4 2" xfId="36057"/>
    <cellStyle name="40% - Accent4 2 2 2 4 3" xfId="22530"/>
    <cellStyle name="40% - Accent4 2 2 2 4 4" xfId="52099"/>
    <cellStyle name="40% - Accent4 2 2 2 5" xfId="32091"/>
    <cellStyle name="40% - Accent4 2 2 2 6" xfId="26457"/>
    <cellStyle name="40% - Accent4 2 2 2 7" xfId="16966"/>
    <cellStyle name="40% - Accent4 2 2 2 8" xfId="15755"/>
    <cellStyle name="40% - Accent4 2 2 2 9" xfId="48203"/>
    <cellStyle name="40% - Accent4 2 2 3" xfId="1060"/>
    <cellStyle name="40% - Accent4 2 2 3 2" xfId="9919"/>
    <cellStyle name="40% - Accent4 2 2 3 2 2" xfId="13826"/>
    <cellStyle name="40% - Accent4 2 2 3 2 2 2" xfId="38079"/>
    <cellStyle name="40% - Accent4 2 2 3 2 2 3" xfId="24552"/>
    <cellStyle name="40% - Accent4 2 2 3 2 2 4" xfId="54121"/>
    <cellStyle name="40% - Accent4 2 2 3 2 3" xfId="34172"/>
    <cellStyle name="40% - Accent4 2 2 3 2 4" xfId="16547"/>
    <cellStyle name="40% - Accent4 2 2 3 2 5" xfId="50215"/>
    <cellStyle name="40% - Accent4 2 2 3 3" xfId="12048"/>
    <cellStyle name="40% - Accent4 2 2 3 3 2" xfId="36301"/>
    <cellStyle name="40% - Accent4 2 2 3 3 3" xfId="22774"/>
    <cellStyle name="40% - Accent4 2 2 3 3 4" xfId="52343"/>
    <cellStyle name="40% - Accent4 2 2 3 4" xfId="32323"/>
    <cellStyle name="40% - Accent4 2 2 3 5" xfId="15969"/>
    <cellStyle name="40% - Accent4 2 2 3 6" xfId="48447"/>
    <cellStyle name="40% - Accent4 2 2 4" xfId="9563"/>
    <cellStyle name="40% - Accent4 2 2 4 2" xfId="13470"/>
    <cellStyle name="40% - Accent4 2 2 4 2 2" xfId="37723"/>
    <cellStyle name="40% - Accent4 2 2 4 2 3" xfId="24196"/>
    <cellStyle name="40% - Accent4 2 2 4 2 4" xfId="53765"/>
    <cellStyle name="40% - Accent4 2 2 4 3" xfId="33816"/>
    <cellStyle name="40% - Accent4 2 2 4 4" xfId="16240"/>
    <cellStyle name="40% - Accent4 2 2 4 5" xfId="49863"/>
    <cellStyle name="40% - Accent4 2 2 5" xfId="11696"/>
    <cellStyle name="40% - Accent4 2 2 5 2" xfId="35949"/>
    <cellStyle name="40% - Accent4 2 2 5 3" xfId="22422"/>
    <cellStyle name="40% - Accent4 2 2 5 4" xfId="51991"/>
    <cellStyle name="40% - Accent4 2 2 6" xfId="31983"/>
    <cellStyle name="40% - Accent4 2 2 7" xfId="26622"/>
    <cellStyle name="40% - Accent4 2 2 8" xfId="16815"/>
    <cellStyle name="40% - Accent4 2 2 9" xfId="15637"/>
    <cellStyle name="40% - Accent4 2 3" xfId="290"/>
    <cellStyle name="40% - Accent4 2 3 10" xfId="48033"/>
    <cellStyle name="40% - Accent4 2 3 2" xfId="3099"/>
    <cellStyle name="40% - Accent4 2 3 2 2" xfId="10605"/>
    <cellStyle name="40% - Accent4 2 3 2 2 2" xfId="14512"/>
    <cellStyle name="40% - Accent4 2 3 2 2 2 2" xfId="38765"/>
    <cellStyle name="40% - Accent4 2 3 2 2 2 3" xfId="25238"/>
    <cellStyle name="40% - Accent4 2 3 2 2 2 4" xfId="54807"/>
    <cellStyle name="40% - Accent4 2 3 2 2 3" xfId="34858"/>
    <cellStyle name="40% - Accent4 2 3 2 2 4" xfId="16548"/>
    <cellStyle name="40% - Accent4 2 3 2 2 5" xfId="50901"/>
    <cellStyle name="40% - Accent4 2 3 2 3" xfId="12566"/>
    <cellStyle name="40% - Accent4 2 3 2 3 2" xfId="36819"/>
    <cellStyle name="40% - Accent4 2 3 2 3 3" xfId="23292"/>
    <cellStyle name="40% - Accent4 2 3 2 3 4" xfId="52861"/>
    <cellStyle name="40% - Accent4 2 3 2 4" xfId="32854"/>
    <cellStyle name="40% - Accent4 2 3 2 5" xfId="15970"/>
    <cellStyle name="40% - Accent4 2 3 2 6" xfId="48965"/>
    <cellStyle name="40% - Accent4 2 3 3" xfId="1061"/>
    <cellStyle name="40% - Accent4 2 3 3 2" xfId="9920"/>
    <cellStyle name="40% - Accent4 2 3 3 2 2" xfId="13827"/>
    <cellStyle name="40% - Accent4 2 3 3 2 2 2" xfId="38080"/>
    <cellStyle name="40% - Accent4 2 3 3 2 2 3" xfId="24553"/>
    <cellStyle name="40% - Accent4 2 3 3 2 2 4" xfId="54122"/>
    <cellStyle name="40% - Accent4 2 3 3 2 3" xfId="34173"/>
    <cellStyle name="40% - Accent4 2 3 3 2 4" xfId="20670"/>
    <cellStyle name="40% - Accent4 2 3 3 2 5" xfId="50216"/>
    <cellStyle name="40% - Accent4 2 3 3 3" xfId="12049"/>
    <cellStyle name="40% - Accent4 2 3 3 3 2" xfId="36302"/>
    <cellStyle name="40% - Accent4 2 3 3 3 3" xfId="22775"/>
    <cellStyle name="40% - Accent4 2 3 3 3 4" xfId="52344"/>
    <cellStyle name="40% - Accent4 2 3 3 4" xfId="32324"/>
    <cellStyle name="40% - Accent4 2 3 3 5" xfId="16176"/>
    <cellStyle name="40% - Accent4 2 3 3 6" xfId="48448"/>
    <cellStyle name="40% - Accent4 2 3 4" xfId="9499"/>
    <cellStyle name="40% - Accent4 2 3 4 2" xfId="13406"/>
    <cellStyle name="40% - Accent4 2 3 4 2 2" xfId="37659"/>
    <cellStyle name="40% - Accent4 2 3 4 2 3" xfId="24132"/>
    <cellStyle name="40% - Accent4 2 3 4 2 4" xfId="53701"/>
    <cellStyle name="40% - Accent4 2 3 4 3" xfId="33752"/>
    <cellStyle name="40% - Accent4 2 3 4 4" xfId="20298"/>
    <cellStyle name="40% - Accent4 2 3 4 5" xfId="49801"/>
    <cellStyle name="40% - Accent4 2 3 5" xfId="11634"/>
    <cellStyle name="40% - Accent4 2 3 5 2" xfId="35887"/>
    <cellStyle name="40% - Accent4 2 3 5 3" xfId="22360"/>
    <cellStyle name="40% - Accent4 2 3 5 4" xfId="51929"/>
    <cellStyle name="40% - Accent4 2 3 6" xfId="31921"/>
    <cellStyle name="40% - Accent4 2 3 7" xfId="26731"/>
    <cellStyle name="40% - Accent4 2 3 8" xfId="16751"/>
    <cellStyle name="40% - Accent4 2 3 9" xfId="15567"/>
    <cellStyle name="40% - Accent4 2 4" xfId="532"/>
    <cellStyle name="40% - Accent4 2 4 2" xfId="1062"/>
    <cellStyle name="40% - Accent4 2 4 2 2" xfId="17200"/>
    <cellStyle name="40% - Accent4 2 4 2 3" xfId="16289"/>
    <cellStyle name="40% - Accent4 2 4 3" xfId="9612"/>
    <cellStyle name="40% - Accent4 2 4 3 2" xfId="13519"/>
    <cellStyle name="40% - Accent4 2 4 3 2 2" xfId="37772"/>
    <cellStyle name="40% - Accent4 2 4 3 2 3" xfId="24245"/>
    <cellStyle name="40% - Accent4 2 4 3 2 4" xfId="53814"/>
    <cellStyle name="40% - Accent4 2 4 3 3" xfId="33865"/>
    <cellStyle name="40% - Accent4 2 4 3 4" xfId="20372"/>
    <cellStyle name="40% - Accent4 2 4 3 5" xfId="49912"/>
    <cellStyle name="40% - Accent4 2 4 4" xfId="11745"/>
    <cellStyle name="40% - Accent4 2 4 4 2" xfId="35998"/>
    <cellStyle name="40% - Accent4 2 4 4 3" xfId="22471"/>
    <cellStyle name="40% - Accent4 2 4 4 4" xfId="52040"/>
    <cellStyle name="40% - Accent4 2 4 5" xfId="32032"/>
    <cellStyle name="40% - Accent4 2 4 6" xfId="26556"/>
    <cellStyle name="40% - Accent4 2 4 7" xfId="16869"/>
    <cellStyle name="40% - Accent4 2 4 8" xfId="15687"/>
    <cellStyle name="40% - Accent4 2 4 9" xfId="48144"/>
    <cellStyle name="40% - Accent4 2 5" xfId="3097"/>
    <cellStyle name="40% - Accent4 2 5 2" xfId="10603"/>
    <cellStyle name="40% - Accent4 2 5 2 2" xfId="14510"/>
    <cellStyle name="40% - Accent4 2 5 2 2 2" xfId="38763"/>
    <cellStyle name="40% - Accent4 2 5 2 2 3" xfId="25236"/>
    <cellStyle name="40% - Accent4 2 5 2 2 4" xfId="54805"/>
    <cellStyle name="40% - Accent4 2 5 2 3" xfId="34856"/>
    <cellStyle name="40% - Accent4 2 5 2 4" xfId="21339"/>
    <cellStyle name="40% - Accent4 2 5 2 5" xfId="16546"/>
    <cellStyle name="40% - Accent4 2 5 2 6" xfId="50899"/>
    <cellStyle name="40% - Accent4 2 5 3" xfId="12564"/>
    <cellStyle name="40% - Accent4 2 5 3 2" xfId="36817"/>
    <cellStyle name="40% - Accent4 2 5 3 3" xfId="23290"/>
    <cellStyle name="40% - Accent4 2 5 3 4" xfId="52859"/>
    <cellStyle name="40% - Accent4 2 5 4" xfId="32852"/>
    <cellStyle name="40% - Accent4 2 5 5" xfId="47820"/>
    <cellStyle name="40% - Accent4 2 5 6" xfId="17866"/>
    <cellStyle name="40% - Accent4 2 5 7" xfId="15968"/>
    <cellStyle name="40% - Accent4 2 5 8" xfId="48963"/>
    <cellStyle name="40% - Accent4 2 6" xfId="1059"/>
    <cellStyle name="40% - Accent4 2 6 2" xfId="9918"/>
    <cellStyle name="40% - Accent4 2 6 2 2" xfId="13825"/>
    <cellStyle name="40% - Accent4 2 6 2 2 2" xfId="38078"/>
    <cellStyle name="40% - Accent4 2 6 2 2 3" xfId="24551"/>
    <cellStyle name="40% - Accent4 2 6 2 2 4" xfId="54120"/>
    <cellStyle name="40% - Accent4 2 6 2 3" xfId="34171"/>
    <cellStyle name="40% - Accent4 2 6 2 4" xfId="20669"/>
    <cellStyle name="40% - Accent4 2 6 2 5" xfId="50214"/>
    <cellStyle name="40% - Accent4 2 6 3" xfId="12047"/>
    <cellStyle name="40% - Accent4 2 6 3 2" xfId="36300"/>
    <cellStyle name="40% - Accent4 2 6 3 3" xfId="22773"/>
    <cellStyle name="40% - Accent4 2 6 3 4" xfId="52342"/>
    <cellStyle name="40% - Accent4 2 6 4" xfId="32322"/>
    <cellStyle name="40% - Accent4 2 6 5" xfId="17199"/>
    <cellStyle name="40% - Accent4 2 6 6" xfId="16131"/>
    <cellStyle name="40% - Accent4 2 6 7" xfId="48446"/>
    <cellStyle name="40% - Accent4 2 7" xfId="9452"/>
    <cellStyle name="40% - Accent4 2 7 2" xfId="13359"/>
    <cellStyle name="40% - Accent4 2 7 2 2" xfId="37612"/>
    <cellStyle name="40% - Accent4 2 7 2 3" xfId="24085"/>
    <cellStyle name="40% - Accent4 2 7 2 4" xfId="53654"/>
    <cellStyle name="40% - Accent4 2 7 3" xfId="33705"/>
    <cellStyle name="40% - Accent4 2 7 4" xfId="20251"/>
    <cellStyle name="40% - Accent4 2 7 5" xfId="49758"/>
    <cellStyle name="40% - Accent4 2 8" xfId="11591"/>
    <cellStyle name="40% - Accent4 2 8 2" xfId="35844"/>
    <cellStyle name="40% - Accent4 2 8 3" xfId="22317"/>
    <cellStyle name="40% - Accent4 2 8 4" xfId="51886"/>
    <cellStyle name="40% - Accent4 2 9" xfId="31878"/>
    <cellStyle name="40% - Accent4 20" xfId="31861"/>
    <cellStyle name="40% - Accent4 21" xfId="15498"/>
    <cellStyle name="40% - Accent4 22" xfId="48281"/>
    <cellStyle name="40% - Accent4 3" xfId="151"/>
    <cellStyle name="40% - Accent4 3 10" xfId="26774"/>
    <cellStyle name="40% - Accent4 3 11" xfId="16721"/>
    <cellStyle name="40% - Accent4 3 12" xfId="15531"/>
    <cellStyle name="40% - Accent4 3 13" xfId="48005"/>
    <cellStyle name="40% - Accent4 3 2" xfId="425"/>
    <cellStyle name="40% - Accent4 3 2 10" xfId="48110"/>
    <cellStyle name="40% - Accent4 3 2 2" xfId="680"/>
    <cellStyle name="40% - Accent4 3 2 2 2" xfId="3101"/>
    <cellStyle name="40% - Accent4 3 2 2 2 2" xfId="10607"/>
    <cellStyle name="40% - Accent4 3 2 2 2 2 2" xfId="14514"/>
    <cellStyle name="40% - Accent4 3 2 2 2 2 2 2" xfId="38767"/>
    <cellStyle name="40% - Accent4 3 2 2 2 2 2 3" xfId="25240"/>
    <cellStyle name="40% - Accent4 3 2 2 2 2 2 4" xfId="54809"/>
    <cellStyle name="40% - Accent4 3 2 2 2 2 3" xfId="34860"/>
    <cellStyle name="40% - Accent4 3 2 2 2 2 4" xfId="21342"/>
    <cellStyle name="40% - Accent4 3 2 2 2 2 5" xfId="50903"/>
    <cellStyle name="40% - Accent4 3 2 2 2 3" xfId="12568"/>
    <cellStyle name="40% - Accent4 3 2 2 2 3 2" xfId="36821"/>
    <cellStyle name="40% - Accent4 3 2 2 2 3 3" xfId="23294"/>
    <cellStyle name="40% - Accent4 3 2 2 2 3 4" xfId="52863"/>
    <cellStyle name="40% - Accent4 3 2 2 2 4" xfId="32856"/>
    <cellStyle name="40% - Accent4 3 2 2 2 5" xfId="16363"/>
    <cellStyle name="40% - Accent4 3 2 2 2 6" xfId="48967"/>
    <cellStyle name="40% - Accent4 3 2 2 3" xfId="9686"/>
    <cellStyle name="40% - Accent4 3 2 2 3 2" xfId="13593"/>
    <cellStyle name="40% - Accent4 3 2 2 3 2 2" xfId="37846"/>
    <cellStyle name="40% - Accent4 3 2 2 3 2 3" xfId="24319"/>
    <cellStyle name="40% - Accent4 3 2 2 3 2 4" xfId="53888"/>
    <cellStyle name="40% - Accent4 3 2 2 3 3" xfId="33939"/>
    <cellStyle name="40% - Accent4 3 2 2 3 4" xfId="20446"/>
    <cellStyle name="40% - Accent4 3 2 2 3 5" xfId="49986"/>
    <cellStyle name="40% - Accent4 3 2 2 4" xfId="11819"/>
    <cellStyle name="40% - Accent4 3 2 2 4 2" xfId="36072"/>
    <cellStyle name="40% - Accent4 3 2 2 4 3" xfId="22545"/>
    <cellStyle name="40% - Accent4 3 2 2 4 4" xfId="52114"/>
    <cellStyle name="40% - Accent4 3 2 2 5" xfId="32106"/>
    <cellStyle name="40% - Accent4 3 2 2 6" xfId="26441"/>
    <cellStyle name="40% - Accent4 3 2 2 7" xfId="16981"/>
    <cellStyle name="40% - Accent4 3 2 2 8" xfId="15770"/>
    <cellStyle name="40% - Accent4 3 2 2 9" xfId="48218"/>
    <cellStyle name="40% - Accent4 3 2 3" xfId="1064"/>
    <cellStyle name="40% - Accent4 3 2 3 2" xfId="9922"/>
    <cellStyle name="40% - Accent4 3 2 3 2 2" xfId="13829"/>
    <cellStyle name="40% - Accent4 3 2 3 2 2 2" xfId="38082"/>
    <cellStyle name="40% - Accent4 3 2 3 2 2 3" xfId="24555"/>
    <cellStyle name="40% - Accent4 3 2 3 2 2 4" xfId="54124"/>
    <cellStyle name="40% - Accent4 3 2 3 2 3" xfId="34175"/>
    <cellStyle name="40% - Accent4 3 2 3 2 4" xfId="20672"/>
    <cellStyle name="40% - Accent4 3 2 3 2 5" xfId="16549"/>
    <cellStyle name="40% - Accent4 3 2 3 2 6" xfId="50218"/>
    <cellStyle name="40% - Accent4 3 2 3 3" xfId="12051"/>
    <cellStyle name="40% - Accent4 3 2 3 3 2" xfId="36304"/>
    <cellStyle name="40% - Accent4 3 2 3 3 3" xfId="22777"/>
    <cellStyle name="40% - Accent4 3 2 3 3 4" xfId="52346"/>
    <cellStyle name="40% - Accent4 3 2 3 4" xfId="32326"/>
    <cellStyle name="40% - Accent4 3 2 3 5" xfId="47824"/>
    <cellStyle name="40% - Accent4 3 2 3 6" xfId="17201"/>
    <cellStyle name="40% - Accent4 3 2 3 7" xfId="15972"/>
    <cellStyle name="40% - Accent4 3 2 3 8" xfId="48450"/>
    <cellStyle name="40% - Accent4 3 2 4" xfId="9578"/>
    <cellStyle name="40% - Accent4 3 2 4 2" xfId="13485"/>
    <cellStyle name="40% - Accent4 3 2 4 2 2" xfId="37738"/>
    <cellStyle name="40% - Accent4 3 2 4 2 3" xfId="24211"/>
    <cellStyle name="40% - Accent4 3 2 4 2 4" xfId="53780"/>
    <cellStyle name="40% - Accent4 3 2 4 3" xfId="33831"/>
    <cellStyle name="40% - Accent4 3 2 4 4" xfId="16255"/>
    <cellStyle name="40% - Accent4 3 2 4 5" xfId="49878"/>
    <cellStyle name="40% - Accent4 3 2 5" xfId="11711"/>
    <cellStyle name="40% - Accent4 3 2 5 2" xfId="35964"/>
    <cellStyle name="40% - Accent4 3 2 5 3" xfId="22437"/>
    <cellStyle name="40% - Accent4 3 2 5 4" xfId="52006"/>
    <cellStyle name="40% - Accent4 3 2 6" xfId="31998"/>
    <cellStyle name="40% - Accent4 3 2 7" xfId="26602"/>
    <cellStyle name="40% - Accent4 3 2 8" xfId="16830"/>
    <cellStyle name="40% - Accent4 3 2 9" xfId="15652"/>
    <cellStyle name="40% - Accent4 3 3" xfId="305"/>
    <cellStyle name="40% - Accent4 3 3 10" xfId="48048"/>
    <cellStyle name="40% - Accent4 3 3 2" xfId="3102"/>
    <cellStyle name="40% - Accent4 3 3 2 2" xfId="10608"/>
    <cellStyle name="40% - Accent4 3 3 2 2 2" xfId="14515"/>
    <cellStyle name="40% - Accent4 3 3 2 2 2 2" xfId="38768"/>
    <cellStyle name="40% - Accent4 3 3 2 2 2 3" xfId="25241"/>
    <cellStyle name="40% - Accent4 3 3 2 2 2 4" xfId="54810"/>
    <cellStyle name="40% - Accent4 3 3 2 2 3" xfId="34861"/>
    <cellStyle name="40% - Accent4 3 3 2 2 4" xfId="21343"/>
    <cellStyle name="40% - Accent4 3 3 2 2 5" xfId="16550"/>
    <cellStyle name="40% - Accent4 3 3 2 2 6" xfId="50904"/>
    <cellStyle name="40% - Accent4 3 3 2 3" xfId="12569"/>
    <cellStyle name="40% - Accent4 3 3 2 3 2" xfId="36822"/>
    <cellStyle name="40% - Accent4 3 3 2 3 3" xfId="23295"/>
    <cellStyle name="40% - Accent4 3 3 2 3 4" xfId="52864"/>
    <cellStyle name="40% - Accent4 3 3 2 4" xfId="32857"/>
    <cellStyle name="40% - Accent4 3 3 2 5" xfId="47825"/>
    <cellStyle name="40% - Accent4 3 3 2 6" xfId="17868"/>
    <cellStyle name="40% - Accent4 3 3 2 7" xfId="15973"/>
    <cellStyle name="40% - Accent4 3 3 2 8" xfId="48968"/>
    <cellStyle name="40% - Accent4 3 3 3" xfId="1065"/>
    <cellStyle name="40% - Accent4 3 3 3 2" xfId="9923"/>
    <cellStyle name="40% - Accent4 3 3 3 2 2" xfId="13830"/>
    <cellStyle name="40% - Accent4 3 3 3 2 2 2" xfId="38083"/>
    <cellStyle name="40% - Accent4 3 3 3 2 2 3" xfId="24556"/>
    <cellStyle name="40% - Accent4 3 3 3 2 2 4" xfId="54125"/>
    <cellStyle name="40% - Accent4 3 3 3 2 3" xfId="34176"/>
    <cellStyle name="40% - Accent4 3 3 3 2 4" xfId="20673"/>
    <cellStyle name="40% - Accent4 3 3 3 2 5" xfId="50219"/>
    <cellStyle name="40% - Accent4 3 3 3 3" xfId="12052"/>
    <cellStyle name="40% - Accent4 3 3 3 3 2" xfId="36305"/>
    <cellStyle name="40% - Accent4 3 3 3 3 3" xfId="22778"/>
    <cellStyle name="40% - Accent4 3 3 3 3 4" xfId="52347"/>
    <cellStyle name="40% - Accent4 3 3 3 4" xfId="32327"/>
    <cellStyle name="40% - Accent4 3 3 3 5" xfId="16191"/>
    <cellStyle name="40% - Accent4 3 3 3 6" xfId="48451"/>
    <cellStyle name="40% - Accent4 3 3 4" xfId="9514"/>
    <cellStyle name="40% - Accent4 3 3 4 2" xfId="13421"/>
    <cellStyle name="40% - Accent4 3 3 4 2 2" xfId="37674"/>
    <cellStyle name="40% - Accent4 3 3 4 2 3" xfId="24147"/>
    <cellStyle name="40% - Accent4 3 3 4 2 4" xfId="53716"/>
    <cellStyle name="40% - Accent4 3 3 4 3" xfId="33767"/>
    <cellStyle name="40% - Accent4 3 3 4 4" xfId="20313"/>
    <cellStyle name="40% - Accent4 3 3 4 5" xfId="49816"/>
    <cellStyle name="40% - Accent4 3 3 5" xfId="11649"/>
    <cellStyle name="40% - Accent4 3 3 5 2" xfId="35902"/>
    <cellStyle name="40% - Accent4 3 3 5 3" xfId="22375"/>
    <cellStyle name="40% - Accent4 3 3 5 4" xfId="51944"/>
    <cellStyle name="40% - Accent4 3 3 6" xfId="31936"/>
    <cellStyle name="40% - Accent4 3 3 7" xfId="26709"/>
    <cellStyle name="40% - Accent4 3 3 8" xfId="16766"/>
    <cellStyle name="40% - Accent4 3 3 9" xfId="15582"/>
    <cellStyle name="40% - Accent4 3 4" xfId="550"/>
    <cellStyle name="40% - Accent4 3 4 2" xfId="1066"/>
    <cellStyle name="40% - Accent4 3 4 2 2" xfId="17202"/>
    <cellStyle name="40% - Accent4 3 4 2 3" xfId="16304"/>
    <cellStyle name="40% - Accent4 3 4 3" xfId="9627"/>
    <cellStyle name="40% - Accent4 3 4 3 2" xfId="13534"/>
    <cellStyle name="40% - Accent4 3 4 3 2 2" xfId="37787"/>
    <cellStyle name="40% - Accent4 3 4 3 2 3" xfId="24260"/>
    <cellStyle name="40% - Accent4 3 4 3 2 4" xfId="53829"/>
    <cellStyle name="40% - Accent4 3 4 3 3" xfId="33880"/>
    <cellStyle name="40% - Accent4 3 4 3 4" xfId="20387"/>
    <cellStyle name="40% - Accent4 3 4 3 5" xfId="49927"/>
    <cellStyle name="40% - Accent4 3 4 4" xfId="11760"/>
    <cellStyle name="40% - Accent4 3 4 4 2" xfId="36013"/>
    <cellStyle name="40% - Accent4 3 4 4 3" xfId="22486"/>
    <cellStyle name="40% - Accent4 3 4 4 4" xfId="52055"/>
    <cellStyle name="40% - Accent4 3 4 5" xfId="32047"/>
    <cellStyle name="40% - Accent4 3 4 6" xfId="26539"/>
    <cellStyle name="40% - Accent4 3 4 7" xfId="16884"/>
    <cellStyle name="40% - Accent4 3 4 8" xfId="15702"/>
    <cellStyle name="40% - Accent4 3 4 9" xfId="48159"/>
    <cellStyle name="40% - Accent4 3 5" xfId="3100"/>
    <cellStyle name="40% - Accent4 3 5 2" xfId="10606"/>
    <cellStyle name="40% - Accent4 3 5 2 2" xfId="14513"/>
    <cellStyle name="40% - Accent4 3 5 2 2 2" xfId="38766"/>
    <cellStyle name="40% - Accent4 3 5 2 2 3" xfId="25239"/>
    <cellStyle name="40% - Accent4 3 5 2 2 4" xfId="54808"/>
    <cellStyle name="40% - Accent4 3 5 2 3" xfId="34859"/>
    <cellStyle name="40% - Accent4 3 5 2 4" xfId="21341"/>
    <cellStyle name="40% - Accent4 3 5 2 5" xfId="50902"/>
    <cellStyle name="40% - Accent4 3 5 3" xfId="12567"/>
    <cellStyle name="40% - Accent4 3 5 3 2" xfId="36820"/>
    <cellStyle name="40% - Accent4 3 5 3 3" xfId="23293"/>
    <cellStyle name="40% - Accent4 3 5 3 4" xfId="52862"/>
    <cellStyle name="40% - Accent4 3 5 4" xfId="32855"/>
    <cellStyle name="40% - Accent4 3 5 5" xfId="47823"/>
    <cellStyle name="40% - Accent4 3 5 6" xfId="17867"/>
    <cellStyle name="40% - Accent4 3 5 7" xfId="15971"/>
    <cellStyle name="40% - Accent4 3 5 8" xfId="48966"/>
    <cellStyle name="40% - Accent4 3 6" xfId="1063"/>
    <cellStyle name="40% - Accent4 3 6 2" xfId="9921"/>
    <cellStyle name="40% - Accent4 3 6 2 2" xfId="13828"/>
    <cellStyle name="40% - Accent4 3 6 2 2 2" xfId="38081"/>
    <cellStyle name="40% - Accent4 3 6 2 2 3" xfId="24554"/>
    <cellStyle name="40% - Accent4 3 6 2 2 4" xfId="54123"/>
    <cellStyle name="40% - Accent4 3 6 2 3" xfId="34174"/>
    <cellStyle name="40% - Accent4 3 6 2 4" xfId="20671"/>
    <cellStyle name="40% - Accent4 3 6 2 5" xfId="50217"/>
    <cellStyle name="40% - Accent4 3 6 3" xfId="12050"/>
    <cellStyle name="40% - Accent4 3 6 3 2" xfId="36303"/>
    <cellStyle name="40% - Accent4 3 6 3 3" xfId="22776"/>
    <cellStyle name="40% - Accent4 3 6 3 4" xfId="52345"/>
    <cellStyle name="40% - Accent4 3 6 4" xfId="32325"/>
    <cellStyle name="40% - Accent4 3 6 5" xfId="16146"/>
    <cellStyle name="40% - Accent4 3 6 6" xfId="48449"/>
    <cellStyle name="40% - Accent4 3 7" xfId="9467"/>
    <cellStyle name="40% - Accent4 3 7 2" xfId="13374"/>
    <cellStyle name="40% - Accent4 3 7 2 2" xfId="37627"/>
    <cellStyle name="40% - Accent4 3 7 2 3" xfId="24100"/>
    <cellStyle name="40% - Accent4 3 7 2 4" xfId="53669"/>
    <cellStyle name="40% - Accent4 3 7 3" xfId="33720"/>
    <cellStyle name="40% - Accent4 3 7 4" xfId="20266"/>
    <cellStyle name="40% - Accent4 3 7 5" xfId="49773"/>
    <cellStyle name="40% - Accent4 3 8" xfId="11606"/>
    <cellStyle name="40% - Accent4 3 8 2" xfId="35859"/>
    <cellStyle name="40% - Accent4 3 8 3" xfId="22332"/>
    <cellStyle name="40% - Accent4 3 8 4" xfId="51901"/>
    <cellStyle name="40% - Accent4 3 9" xfId="31893"/>
    <cellStyle name="40% - Accent4 4" xfId="35"/>
    <cellStyle name="40% - Accent4 4 2" xfId="1068"/>
    <cellStyle name="40% - Accent4 4 2 2" xfId="16551"/>
    <cellStyle name="40% - Accent4 4 2 3" xfId="17204"/>
    <cellStyle name="40% - Accent4 4 2 4" xfId="15974"/>
    <cellStyle name="40% - Accent4 4 3" xfId="1069"/>
    <cellStyle name="40% - Accent4 4 4" xfId="3103"/>
    <cellStyle name="40% - Accent4 4 4 2" xfId="10609"/>
    <cellStyle name="40% - Accent4 4 4 2 2" xfId="14516"/>
    <cellStyle name="40% - Accent4 4 4 2 2 2" xfId="38769"/>
    <cellStyle name="40% - Accent4 4 4 2 2 3" xfId="25242"/>
    <cellStyle name="40% - Accent4 4 4 2 2 4" xfId="54811"/>
    <cellStyle name="40% - Accent4 4 4 2 3" xfId="34862"/>
    <cellStyle name="40% - Accent4 4 4 2 4" xfId="21344"/>
    <cellStyle name="40% - Accent4 4 4 2 5" xfId="50905"/>
    <cellStyle name="40% - Accent4 4 4 3" xfId="12570"/>
    <cellStyle name="40% - Accent4 4 4 3 2" xfId="36823"/>
    <cellStyle name="40% - Accent4 4 4 3 3" xfId="23296"/>
    <cellStyle name="40% - Accent4 4 4 3 4" xfId="52865"/>
    <cellStyle name="40% - Accent4 4 4 4" xfId="32858"/>
    <cellStyle name="40% - Accent4 4 4 5" xfId="17869"/>
    <cellStyle name="40% - Accent4 4 4 6" xfId="48969"/>
    <cellStyle name="40% - Accent4 4 5" xfId="1067"/>
    <cellStyle name="40% - Accent4 4 5 2" xfId="9924"/>
    <cellStyle name="40% - Accent4 4 5 2 2" xfId="13831"/>
    <cellStyle name="40% - Accent4 4 5 2 2 2" xfId="38084"/>
    <cellStyle name="40% - Accent4 4 5 2 2 3" xfId="24557"/>
    <cellStyle name="40% - Accent4 4 5 2 2 4" xfId="54126"/>
    <cellStyle name="40% - Accent4 4 5 2 3" xfId="34177"/>
    <cellStyle name="40% - Accent4 4 5 2 4" xfId="20674"/>
    <cellStyle name="40% - Accent4 4 5 2 5" xfId="50220"/>
    <cellStyle name="40% - Accent4 4 5 3" xfId="12053"/>
    <cellStyle name="40% - Accent4 4 5 3 2" xfId="36306"/>
    <cellStyle name="40% - Accent4 4 5 3 3" xfId="22779"/>
    <cellStyle name="40% - Accent4 4 5 3 4" xfId="52348"/>
    <cellStyle name="40% - Accent4 4 5 4" xfId="32328"/>
    <cellStyle name="40% - Accent4 4 5 5" xfId="17203"/>
    <cellStyle name="40% - Accent4 4 5 6" xfId="48452"/>
    <cellStyle name="40% - Accent4 5" xfId="364"/>
    <cellStyle name="40% - Accent4 5 10" xfId="48078"/>
    <cellStyle name="40% - Accent4 5 2" xfId="613"/>
    <cellStyle name="40% - Accent4 5 2 2" xfId="3104"/>
    <cellStyle name="40% - Accent4 5 2 2 2" xfId="10610"/>
    <cellStyle name="40% - Accent4 5 2 2 2 2" xfId="14517"/>
    <cellStyle name="40% - Accent4 5 2 2 2 2 2" xfId="38770"/>
    <cellStyle name="40% - Accent4 5 2 2 2 2 3" xfId="25243"/>
    <cellStyle name="40% - Accent4 5 2 2 2 2 4" xfId="54812"/>
    <cellStyle name="40% - Accent4 5 2 2 2 3" xfId="34863"/>
    <cellStyle name="40% - Accent4 5 2 2 2 4" xfId="21345"/>
    <cellStyle name="40% - Accent4 5 2 2 2 5" xfId="50906"/>
    <cellStyle name="40% - Accent4 5 2 2 3" xfId="12571"/>
    <cellStyle name="40% - Accent4 5 2 2 3 2" xfId="36824"/>
    <cellStyle name="40% - Accent4 5 2 2 3 3" xfId="23297"/>
    <cellStyle name="40% - Accent4 5 2 2 3 4" xfId="52866"/>
    <cellStyle name="40% - Accent4 5 2 2 4" xfId="32859"/>
    <cellStyle name="40% - Accent4 5 2 2 5" xfId="16331"/>
    <cellStyle name="40% - Accent4 5 2 2 6" xfId="48970"/>
    <cellStyle name="40% - Accent4 5 2 3" xfId="9654"/>
    <cellStyle name="40% - Accent4 5 2 3 2" xfId="13561"/>
    <cellStyle name="40% - Accent4 5 2 3 2 2" xfId="37814"/>
    <cellStyle name="40% - Accent4 5 2 3 2 3" xfId="24287"/>
    <cellStyle name="40% - Accent4 5 2 3 2 4" xfId="53856"/>
    <cellStyle name="40% - Accent4 5 2 3 3" xfId="33907"/>
    <cellStyle name="40% - Accent4 5 2 3 4" xfId="20414"/>
    <cellStyle name="40% - Accent4 5 2 3 5" xfId="49954"/>
    <cellStyle name="40% - Accent4 5 2 4" xfId="11787"/>
    <cellStyle name="40% - Accent4 5 2 4 2" xfId="36040"/>
    <cellStyle name="40% - Accent4 5 2 4 3" xfId="22513"/>
    <cellStyle name="40% - Accent4 5 2 4 4" xfId="52082"/>
    <cellStyle name="40% - Accent4 5 2 5" xfId="32074"/>
    <cellStyle name="40% - Accent4 5 2 6" xfId="26488"/>
    <cellStyle name="40% - Accent4 5 2 7" xfId="16935"/>
    <cellStyle name="40% - Accent4 5 2 8" xfId="15733"/>
    <cellStyle name="40% - Accent4 5 2 9" xfId="48186"/>
    <cellStyle name="40% - Accent4 5 3" xfId="1070"/>
    <cellStyle name="40% - Accent4 5 3 2" xfId="9925"/>
    <cellStyle name="40% - Accent4 5 3 2 2" xfId="13832"/>
    <cellStyle name="40% - Accent4 5 3 2 2 2" xfId="38085"/>
    <cellStyle name="40% - Accent4 5 3 2 2 3" xfId="24558"/>
    <cellStyle name="40% - Accent4 5 3 2 2 4" xfId="54127"/>
    <cellStyle name="40% - Accent4 5 3 2 3" xfId="34178"/>
    <cellStyle name="40% - Accent4 5 3 2 4" xfId="20675"/>
    <cellStyle name="40% - Accent4 5 3 2 5" xfId="16552"/>
    <cellStyle name="40% - Accent4 5 3 2 6" xfId="50221"/>
    <cellStyle name="40% - Accent4 5 3 3" xfId="12054"/>
    <cellStyle name="40% - Accent4 5 3 3 2" xfId="36307"/>
    <cellStyle name="40% - Accent4 5 3 3 3" xfId="22780"/>
    <cellStyle name="40% - Accent4 5 3 3 4" xfId="52349"/>
    <cellStyle name="40% - Accent4 5 3 4" xfId="32329"/>
    <cellStyle name="40% - Accent4 5 3 5" xfId="47826"/>
    <cellStyle name="40% - Accent4 5 3 6" xfId="17205"/>
    <cellStyle name="40% - Accent4 5 3 7" xfId="15975"/>
    <cellStyle name="40% - Accent4 5 3 8" xfId="48453"/>
    <cellStyle name="40% - Accent4 5 4" xfId="9546"/>
    <cellStyle name="40% - Accent4 5 4 2" xfId="13453"/>
    <cellStyle name="40% - Accent4 5 4 2 2" xfId="37706"/>
    <cellStyle name="40% - Accent4 5 4 2 3" xfId="24179"/>
    <cellStyle name="40% - Accent4 5 4 2 4" xfId="53748"/>
    <cellStyle name="40% - Accent4 5 4 3" xfId="33799"/>
    <cellStyle name="40% - Accent4 5 4 4" xfId="16223"/>
    <cellStyle name="40% - Accent4 5 4 5" xfId="49846"/>
    <cellStyle name="40% - Accent4 5 5" xfId="11679"/>
    <cellStyle name="40% - Accent4 5 5 2" xfId="35932"/>
    <cellStyle name="40% - Accent4 5 5 3" xfId="22405"/>
    <cellStyle name="40% - Accent4 5 5 4" xfId="51974"/>
    <cellStyle name="40% - Accent4 5 6" xfId="31966"/>
    <cellStyle name="40% - Accent4 5 7" xfId="26644"/>
    <cellStyle name="40% - Accent4 5 8" xfId="16798"/>
    <cellStyle name="40% - Accent4 5 9" xfId="15620"/>
    <cellStyle name="40% - Accent4 6" xfId="1071"/>
    <cellStyle name="40% - Accent4 6 2" xfId="3105"/>
    <cellStyle name="40% - Accent4 6 2 2" xfId="10611"/>
    <cellStyle name="40% - Accent4 6 2 2 2" xfId="14518"/>
    <cellStyle name="40% - Accent4 6 2 2 2 2" xfId="38771"/>
    <cellStyle name="40% - Accent4 6 2 2 2 3" xfId="25244"/>
    <cellStyle name="40% - Accent4 6 2 2 2 4" xfId="54813"/>
    <cellStyle name="40% - Accent4 6 2 2 3" xfId="34864"/>
    <cellStyle name="40% - Accent4 6 2 2 4" xfId="21346"/>
    <cellStyle name="40% - Accent4 6 2 2 5" xfId="50907"/>
    <cellStyle name="40% - Accent4 6 2 3" xfId="12572"/>
    <cellStyle name="40% - Accent4 6 2 3 2" xfId="36825"/>
    <cellStyle name="40% - Accent4 6 2 3 3" xfId="23298"/>
    <cellStyle name="40% - Accent4 6 2 3 4" xfId="52867"/>
    <cellStyle name="40% - Accent4 6 2 4" xfId="32860"/>
    <cellStyle name="40% - Accent4 6 2 5" xfId="17870"/>
    <cellStyle name="40% - Accent4 6 2 6" xfId="16553"/>
    <cellStyle name="40% - Accent4 6 2 7" xfId="48971"/>
    <cellStyle name="40% - Accent4 6 3" xfId="9926"/>
    <cellStyle name="40% - Accent4 6 3 2" xfId="13833"/>
    <cellStyle name="40% - Accent4 6 3 2 2" xfId="38086"/>
    <cellStyle name="40% - Accent4 6 3 2 3" xfId="24559"/>
    <cellStyle name="40% - Accent4 6 3 2 4" xfId="54128"/>
    <cellStyle name="40% - Accent4 6 3 3" xfId="34179"/>
    <cellStyle name="40% - Accent4 6 3 4" xfId="20676"/>
    <cellStyle name="40% - Accent4 6 3 5" xfId="50222"/>
    <cellStyle name="40% - Accent4 6 4" xfId="12055"/>
    <cellStyle name="40% - Accent4 6 4 2" xfId="36308"/>
    <cellStyle name="40% - Accent4 6 4 3" xfId="22781"/>
    <cellStyle name="40% - Accent4 6 4 4" xfId="52350"/>
    <cellStyle name="40% - Accent4 6 5" xfId="32330"/>
    <cellStyle name="40% - Accent4 6 6" xfId="47827"/>
    <cellStyle name="40% - Accent4 6 7" xfId="17206"/>
    <cellStyle name="40% - Accent4 6 8" xfId="15976"/>
    <cellStyle name="40% - Accent4 6 9" xfId="48454"/>
    <cellStyle name="40% - Accent4 7" xfId="1072"/>
    <cellStyle name="40% - Accent4 7 2" xfId="3106"/>
    <cellStyle name="40% - Accent4 7 2 2" xfId="10612"/>
    <cellStyle name="40% - Accent4 7 2 2 2" xfId="14519"/>
    <cellStyle name="40% - Accent4 7 2 2 2 2" xfId="38772"/>
    <cellStyle name="40% - Accent4 7 2 2 2 3" xfId="25245"/>
    <cellStyle name="40% - Accent4 7 2 2 2 4" xfId="54814"/>
    <cellStyle name="40% - Accent4 7 2 2 3" xfId="34865"/>
    <cellStyle name="40% - Accent4 7 2 2 4" xfId="21347"/>
    <cellStyle name="40% - Accent4 7 2 2 5" xfId="50908"/>
    <cellStyle name="40% - Accent4 7 2 3" xfId="12573"/>
    <cellStyle name="40% - Accent4 7 2 3 2" xfId="36826"/>
    <cellStyle name="40% - Accent4 7 2 3 3" xfId="23299"/>
    <cellStyle name="40% - Accent4 7 2 3 4" xfId="52868"/>
    <cellStyle name="40% - Accent4 7 2 4" xfId="32861"/>
    <cellStyle name="40% - Accent4 7 2 5" xfId="17871"/>
    <cellStyle name="40% - Accent4 7 2 6" xfId="16554"/>
    <cellStyle name="40% - Accent4 7 2 7" xfId="48972"/>
    <cellStyle name="40% - Accent4 7 3" xfId="9927"/>
    <cellStyle name="40% - Accent4 7 3 2" xfId="13834"/>
    <cellStyle name="40% - Accent4 7 3 2 2" xfId="38087"/>
    <cellStyle name="40% - Accent4 7 3 2 3" xfId="24560"/>
    <cellStyle name="40% - Accent4 7 3 2 4" xfId="54129"/>
    <cellStyle name="40% - Accent4 7 3 3" xfId="34180"/>
    <cellStyle name="40% - Accent4 7 3 4" xfId="20677"/>
    <cellStyle name="40% - Accent4 7 3 5" xfId="50223"/>
    <cellStyle name="40% - Accent4 7 4" xfId="12056"/>
    <cellStyle name="40% - Accent4 7 4 2" xfId="36309"/>
    <cellStyle name="40% - Accent4 7 4 3" xfId="22782"/>
    <cellStyle name="40% - Accent4 7 4 4" xfId="52351"/>
    <cellStyle name="40% - Accent4 7 5" xfId="32331"/>
    <cellStyle name="40% - Accent4 7 6" xfId="47828"/>
    <cellStyle name="40% - Accent4 7 7" xfId="17207"/>
    <cellStyle name="40% - Accent4 7 8" xfId="15977"/>
    <cellStyle name="40% - Accent4 7 9" xfId="48455"/>
    <cellStyle name="40% - Accent4 8" xfId="1073"/>
    <cellStyle name="40% - Accent4 8 2" xfId="3107"/>
    <cellStyle name="40% - Accent4 8 2 2" xfId="10613"/>
    <cellStyle name="40% - Accent4 8 2 2 2" xfId="14520"/>
    <cellStyle name="40% - Accent4 8 2 2 2 2" xfId="38773"/>
    <cellStyle name="40% - Accent4 8 2 2 2 3" xfId="25246"/>
    <cellStyle name="40% - Accent4 8 2 2 2 4" xfId="54815"/>
    <cellStyle name="40% - Accent4 8 2 2 3" xfId="34866"/>
    <cellStyle name="40% - Accent4 8 2 2 4" xfId="21348"/>
    <cellStyle name="40% - Accent4 8 2 2 5" xfId="50909"/>
    <cellStyle name="40% - Accent4 8 2 3" xfId="12574"/>
    <cellStyle name="40% - Accent4 8 2 3 2" xfId="36827"/>
    <cellStyle name="40% - Accent4 8 2 3 3" xfId="23300"/>
    <cellStyle name="40% - Accent4 8 2 3 4" xfId="52869"/>
    <cellStyle name="40% - Accent4 8 2 4" xfId="32862"/>
    <cellStyle name="40% - Accent4 8 2 5" xfId="17872"/>
    <cellStyle name="40% - Accent4 8 2 6" xfId="16555"/>
    <cellStyle name="40% - Accent4 8 2 7" xfId="48973"/>
    <cellStyle name="40% - Accent4 8 3" xfId="9928"/>
    <cellStyle name="40% - Accent4 8 3 2" xfId="13835"/>
    <cellStyle name="40% - Accent4 8 3 2 2" xfId="38088"/>
    <cellStyle name="40% - Accent4 8 3 2 3" xfId="24561"/>
    <cellStyle name="40% - Accent4 8 3 2 4" xfId="54130"/>
    <cellStyle name="40% - Accent4 8 3 3" xfId="34181"/>
    <cellStyle name="40% - Accent4 8 3 4" xfId="20678"/>
    <cellStyle name="40% - Accent4 8 3 5" xfId="50224"/>
    <cellStyle name="40% - Accent4 8 4" xfId="12057"/>
    <cellStyle name="40% - Accent4 8 4 2" xfId="36310"/>
    <cellStyle name="40% - Accent4 8 4 3" xfId="22783"/>
    <cellStyle name="40% - Accent4 8 4 4" xfId="52352"/>
    <cellStyle name="40% - Accent4 8 5" xfId="32332"/>
    <cellStyle name="40% - Accent4 8 6" xfId="47829"/>
    <cellStyle name="40% - Accent4 8 7" xfId="17208"/>
    <cellStyle name="40% - Accent4 8 8" xfId="15978"/>
    <cellStyle name="40% - Accent4 8 9" xfId="48456"/>
    <cellStyle name="40% - Accent4 9" xfId="1074"/>
    <cellStyle name="40% - Accent4 9 2" xfId="3108"/>
    <cellStyle name="40% - Accent4 9 2 2" xfId="10614"/>
    <cellStyle name="40% - Accent4 9 2 2 2" xfId="14521"/>
    <cellStyle name="40% - Accent4 9 2 2 2 2" xfId="38774"/>
    <cellStyle name="40% - Accent4 9 2 2 2 3" xfId="25247"/>
    <cellStyle name="40% - Accent4 9 2 2 2 4" xfId="54816"/>
    <cellStyle name="40% - Accent4 9 2 2 3" xfId="34867"/>
    <cellStyle name="40% - Accent4 9 2 2 4" xfId="21349"/>
    <cellStyle name="40% - Accent4 9 2 2 5" xfId="50910"/>
    <cellStyle name="40% - Accent4 9 2 3" xfId="12575"/>
    <cellStyle name="40% - Accent4 9 2 3 2" xfId="36828"/>
    <cellStyle name="40% - Accent4 9 2 3 3" xfId="23301"/>
    <cellStyle name="40% - Accent4 9 2 3 4" xfId="52870"/>
    <cellStyle name="40% - Accent4 9 2 4" xfId="32863"/>
    <cellStyle name="40% - Accent4 9 2 5" xfId="17873"/>
    <cellStyle name="40% - Accent4 9 2 6" xfId="16556"/>
    <cellStyle name="40% - Accent4 9 2 7" xfId="48974"/>
    <cellStyle name="40% - Accent4 9 3" xfId="9929"/>
    <cellStyle name="40% - Accent4 9 3 2" xfId="13836"/>
    <cellStyle name="40% - Accent4 9 3 2 2" xfId="38089"/>
    <cellStyle name="40% - Accent4 9 3 2 3" xfId="24562"/>
    <cellStyle name="40% - Accent4 9 3 2 4" xfId="54131"/>
    <cellStyle name="40% - Accent4 9 3 3" xfId="34182"/>
    <cellStyle name="40% - Accent4 9 3 4" xfId="20679"/>
    <cellStyle name="40% - Accent4 9 3 5" xfId="50225"/>
    <cellStyle name="40% - Accent4 9 4" xfId="12058"/>
    <cellStyle name="40% - Accent4 9 4 2" xfId="36311"/>
    <cellStyle name="40% - Accent4 9 4 3" xfId="22784"/>
    <cellStyle name="40% - Accent4 9 4 4" xfId="52353"/>
    <cellStyle name="40% - Accent4 9 5" xfId="32333"/>
    <cellStyle name="40% - Accent4 9 6" xfId="47830"/>
    <cellStyle name="40% - Accent4 9 7" xfId="17209"/>
    <cellStyle name="40% - Accent4 9 8" xfId="15979"/>
    <cellStyle name="40% - Accent4 9 9" xfId="48457"/>
    <cellStyle name="40% - Accent5" xfId="856" builtinId="47" customBuiltin="1"/>
    <cellStyle name="40% - Accent5 10" xfId="1075"/>
    <cellStyle name="40% - Accent5 10 2" xfId="3109"/>
    <cellStyle name="40% - Accent5 10 2 2" xfId="10615"/>
    <cellStyle name="40% - Accent5 10 2 2 2" xfId="14522"/>
    <cellStyle name="40% - Accent5 10 2 2 2 2" xfId="38775"/>
    <cellStyle name="40% - Accent5 10 2 2 2 3" xfId="25248"/>
    <cellStyle name="40% - Accent5 10 2 2 2 4" xfId="54817"/>
    <cellStyle name="40% - Accent5 10 2 2 3" xfId="34868"/>
    <cellStyle name="40% - Accent5 10 2 2 4" xfId="21350"/>
    <cellStyle name="40% - Accent5 10 2 2 5" xfId="50911"/>
    <cellStyle name="40% - Accent5 10 2 3" xfId="12576"/>
    <cellStyle name="40% - Accent5 10 2 3 2" xfId="36829"/>
    <cellStyle name="40% - Accent5 10 2 3 3" xfId="23302"/>
    <cellStyle name="40% - Accent5 10 2 3 4" xfId="52871"/>
    <cellStyle name="40% - Accent5 10 2 4" xfId="32864"/>
    <cellStyle name="40% - Accent5 10 2 5" xfId="17874"/>
    <cellStyle name="40% - Accent5 10 2 6" xfId="16557"/>
    <cellStyle name="40% - Accent5 10 2 7" xfId="48975"/>
    <cellStyle name="40% - Accent5 10 3" xfId="9930"/>
    <cellStyle name="40% - Accent5 10 3 2" xfId="13837"/>
    <cellStyle name="40% - Accent5 10 3 2 2" xfId="38090"/>
    <cellStyle name="40% - Accent5 10 3 2 3" xfId="24563"/>
    <cellStyle name="40% - Accent5 10 3 2 4" xfId="54132"/>
    <cellStyle name="40% - Accent5 10 3 3" xfId="34183"/>
    <cellStyle name="40% - Accent5 10 3 4" xfId="20680"/>
    <cellStyle name="40% - Accent5 10 3 5" xfId="50226"/>
    <cellStyle name="40% - Accent5 10 4" xfId="12059"/>
    <cellStyle name="40% - Accent5 10 4 2" xfId="36312"/>
    <cellStyle name="40% - Accent5 10 4 3" xfId="22785"/>
    <cellStyle name="40% - Accent5 10 4 4" xfId="52354"/>
    <cellStyle name="40% - Accent5 10 5" xfId="32334"/>
    <cellStyle name="40% - Accent5 10 6" xfId="47831"/>
    <cellStyle name="40% - Accent5 10 7" xfId="17210"/>
    <cellStyle name="40% - Accent5 10 8" xfId="15980"/>
    <cellStyle name="40% - Accent5 10 9" xfId="48458"/>
    <cellStyle name="40% - Accent5 11" xfId="1076"/>
    <cellStyle name="40% - Accent5 11 2" xfId="3110"/>
    <cellStyle name="40% - Accent5 11 2 2" xfId="10616"/>
    <cellStyle name="40% - Accent5 11 2 2 2" xfId="14523"/>
    <cellStyle name="40% - Accent5 11 2 2 2 2" xfId="38776"/>
    <cellStyle name="40% - Accent5 11 2 2 2 3" xfId="25249"/>
    <cellStyle name="40% - Accent5 11 2 2 2 4" xfId="54818"/>
    <cellStyle name="40% - Accent5 11 2 2 3" xfId="34869"/>
    <cellStyle name="40% - Accent5 11 2 2 4" xfId="21351"/>
    <cellStyle name="40% - Accent5 11 2 2 5" xfId="50912"/>
    <cellStyle name="40% - Accent5 11 2 3" xfId="12577"/>
    <cellStyle name="40% - Accent5 11 2 3 2" xfId="36830"/>
    <cellStyle name="40% - Accent5 11 2 3 3" xfId="23303"/>
    <cellStyle name="40% - Accent5 11 2 3 4" xfId="52872"/>
    <cellStyle name="40% - Accent5 11 2 4" xfId="32865"/>
    <cellStyle name="40% - Accent5 11 2 5" xfId="17875"/>
    <cellStyle name="40% - Accent5 11 2 6" xfId="48976"/>
    <cellStyle name="40% - Accent5 11 3" xfId="9931"/>
    <cellStyle name="40% - Accent5 11 3 2" xfId="13838"/>
    <cellStyle name="40% - Accent5 11 3 2 2" xfId="38091"/>
    <cellStyle name="40% - Accent5 11 3 2 3" xfId="24564"/>
    <cellStyle name="40% - Accent5 11 3 2 4" xfId="54133"/>
    <cellStyle name="40% - Accent5 11 3 3" xfId="34184"/>
    <cellStyle name="40% - Accent5 11 3 4" xfId="20681"/>
    <cellStyle name="40% - Accent5 11 3 5" xfId="50227"/>
    <cellStyle name="40% - Accent5 11 4" xfId="12060"/>
    <cellStyle name="40% - Accent5 11 4 2" xfId="36313"/>
    <cellStyle name="40% - Accent5 11 4 3" xfId="22786"/>
    <cellStyle name="40% - Accent5 11 4 4" xfId="52355"/>
    <cellStyle name="40% - Accent5 11 5" xfId="32335"/>
    <cellStyle name="40% - Accent5 11 6" xfId="47832"/>
    <cellStyle name="40% - Accent5 11 7" xfId="17211"/>
    <cellStyle name="40% - Accent5 11 8" xfId="15981"/>
    <cellStyle name="40% - Accent5 11 9" xfId="48459"/>
    <cellStyle name="40% - Accent5 12" xfId="1077"/>
    <cellStyle name="40% - Accent5 12 2" xfId="3111"/>
    <cellStyle name="40% - Accent5 12 2 2" xfId="10617"/>
    <cellStyle name="40% - Accent5 12 2 2 2" xfId="14524"/>
    <cellStyle name="40% - Accent5 12 2 2 2 2" xfId="38777"/>
    <cellStyle name="40% - Accent5 12 2 2 2 3" xfId="25250"/>
    <cellStyle name="40% - Accent5 12 2 2 2 4" xfId="54819"/>
    <cellStyle name="40% - Accent5 12 2 2 3" xfId="34870"/>
    <cellStyle name="40% - Accent5 12 2 2 4" xfId="21352"/>
    <cellStyle name="40% - Accent5 12 2 2 5" xfId="50913"/>
    <cellStyle name="40% - Accent5 12 2 3" xfId="12578"/>
    <cellStyle name="40% - Accent5 12 2 3 2" xfId="36831"/>
    <cellStyle name="40% - Accent5 12 2 3 3" xfId="23304"/>
    <cellStyle name="40% - Accent5 12 2 3 4" xfId="52873"/>
    <cellStyle name="40% - Accent5 12 2 4" xfId="32866"/>
    <cellStyle name="40% - Accent5 12 2 5" xfId="17876"/>
    <cellStyle name="40% - Accent5 12 2 6" xfId="48977"/>
    <cellStyle name="40% - Accent5 12 3" xfId="9932"/>
    <cellStyle name="40% - Accent5 12 3 2" xfId="13839"/>
    <cellStyle name="40% - Accent5 12 3 2 2" xfId="38092"/>
    <cellStyle name="40% - Accent5 12 3 2 3" xfId="24565"/>
    <cellStyle name="40% - Accent5 12 3 2 4" xfId="54134"/>
    <cellStyle name="40% - Accent5 12 3 3" xfId="34185"/>
    <cellStyle name="40% - Accent5 12 3 4" xfId="20682"/>
    <cellStyle name="40% - Accent5 12 3 5" xfId="50228"/>
    <cellStyle name="40% - Accent5 12 4" xfId="12061"/>
    <cellStyle name="40% - Accent5 12 4 2" xfId="36314"/>
    <cellStyle name="40% - Accent5 12 4 3" xfId="22787"/>
    <cellStyle name="40% - Accent5 12 4 4" xfId="52356"/>
    <cellStyle name="40% - Accent5 12 5" xfId="32336"/>
    <cellStyle name="40% - Accent5 12 6" xfId="16432"/>
    <cellStyle name="40% - Accent5 12 7" xfId="48460"/>
    <cellStyle name="40% - Accent5 13" xfId="1078"/>
    <cellStyle name="40% - Accent5 13 2" xfId="3112"/>
    <cellStyle name="40% - Accent5 13 2 2" xfId="10618"/>
    <cellStyle name="40% - Accent5 13 2 2 2" xfId="14525"/>
    <cellStyle name="40% - Accent5 13 2 2 2 2" xfId="38778"/>
    <cellStyle name="40% - Accent5 13 2 2 2 3" xfId="25251"/>
    <cellStyle name="40% - Accent5 13 2 2 2 4" xfId="54820"/>
    <cellStyle name="40% - Accent5 13 2 2 3" xfId="34871"/>
    <cellStyle name="40% - Accent5 13 2 2 4" xfId="21353"/>
    <cellStyle name="40% - Accent5 13 2 2 5" xfId="50914"/>
    <cellStyle name="40% - Accent5 13 2 3" xfId="12579"/>
    <cellStyle name="40% - Accent5 13 2 3 2" xfId="36832"/>
    <cellStyle name="40% - Accent5 13 2 3 3" xfId="23305"/>
    <cellStyle name="40% - Accent5 13 2 3 4" xfId="52874"/>
    <cellStyle name="40% - Accent5 13 2 4" xfId="32867"/>
    <cellStyle name="40% - Accent5 13 2 5" xfId="17877"/>
    <cellStyle name="40% - Accent5 13 2 6" xfId="48978"/>
    <cellStyle name="40% - Accent5 13 3" xfId="9933"/>
    <cellStyle name="40% - Accent5 13 3 2" xfId="13840"/>
    <cellStyle name="40% - Accent5 13 3 2 2" xfId="38093"/>
    <cellStyle name="40% - Accent5 13 3 2 3" xfId="24566"/>
    <cellStyle name="40% - Accent5 13 3 2 4" xfId="54135"/>
    <cellStyle name="40% - Accent5 13 3 3" xfId="34186"/>
    <cellStyle name="40% - Accent5 13 3 4" xfId="20683"/>
    <cellStyle name="40% - Accent5 13 3 5" xfId="50229"/>
    <cellStyle name="40% - Accent5 13 4" xfId="12062"/>
    <cellStyle name="40% - Accent5 13 4 2" xfId="36315"/>
    <cellStyle name="40% - Accent5 13 4 3" xfId="22788"/>
    <cellStyle name="40% - Accent5 13 4 4" xfId="52357"/>
    <cellStyle name="40% - Accent5 13 5" xfId="32337"/>
    <cellStyle name="40% - Accent5 13 6" xfId="17212"/>
    <cellStyle name="40% - Accent5 13 7" xfId="48461"/>
    <cellStyle name="40% - Accent5 14" xfId="1079"/>
    <cellStyle name="40% - Accent5 14 2" xfId="3113"/>
    <cellStyle name="40% - Accent5 14 2 2" xfId="10619"/>
    <cellStyle name="40% - Accent5 14 2 2 2" xfId="14526"/>
    <cellStyle name="40% - Accent5 14 2 2 2 2" xfId="38779"/>
    <cellStyle name="40% - Accent5 14 2 2 2 3" xfId="25252"/>
    <cellStyle name="40% - Accent5 14 2 2 2 4" xfId="54821"/>
    <cellStyle name="40% - Accent5 14 2 2 3" xfId="34872"/>
    <cellStyle name="40% - Accent5 14 2 2 4" xfId="21354"/>
    <cellStyle name="40% - Accent5 14 2 2 5" xfId="50915"/>
    <cellStyle name="40% - Accent5 14 2 3" xfId="12580"/>
    <cellStyle name="40% - Accent5 14 2 3 2" xfId="36833"/>
    <cellStyle name="40% - Accent5 14 2 3 3" xfId="23306"/>
    <cellStyle name="40% - Accent5 14 2 3 4" xfId="52875"/>
    <cellStyle name="40% - Accent5 14 2 4" xfId="32868"/>
    <cellStyle name="40% - Accent5 14 2 5" xfId="17878"/>
    <cellStyle name="40% - Accent5 14 2 6" xfId="48979"/>
    <cellStyle name="40% - Accent5 14 3" xfId="9934"/>
    <cellStyle name="40% - Accent5 14 3 2" xfId="13841"/>
    <cellStyle name="40% - Accent5 14 3 2 2" xfId="38094"/>
    <cellStyle name="40% - Accent5 14 3 2 3" xfId="24567"/>
    <cellStyle name="40% - Accent5 14 3 2 4" xfId="54136"/>
    <cellStyle name="40% - Accent5 14 3 3" xfId="34187"/>
    <cellStyle name="40% - Accent5 14 3 4" xfId="20684"/>
    <cellStyle name="40% - Accent5 14 3 5" xfId="50230"/>
    <cellStyle name="40% - Accent5 14 4" xfId="12063"/>
    <cellStyle name="40% - Accent5 14 4 2" xfId="36316"/>
    <cellStyle name="40% - Accent5 14 4 3" xfId="22789"/>
    <cellStyle name="40% - Accent5 14 4 4" xfId="52358"/>
    <cellStyle name="40% - Accent5 14 5" xfId="32338"/>
    <cellStyle name="40% - Accent5 14 6" xfId="17213"/>
    <cellStyle name="40% - Accent5 14 7" xfId="48462"/>
    <cellStyle name="40% - Accent5 15" xfId="1438"/>
    <cellStyle name="40% - Accent5 16" xfId="4871"/>
    <cellStyle name="40% - Accent5 16 2" xfId="11099"/>
    <cellStyle name="40% - Accent5 16 2 2" xfId="15006"/>
    <cellStyle name="40% - Accent5 16 2 2 2" xfId="39259"/>
    <cellStyle name="40% - Accent5 16 2 2 3" xfId="25732"/>
    <cellStyle name="40% - Accent5 16 2 2 4" xfId="55301"/>
    <cellStyle name="40% - Accent5 16 2 3" xfId="35352"/>
    <cellStyle name="40% - Accent5 16 2 4" xfId="21826"/>
    <cellStyle name="40% - Accent5 16 2 5" xfId="51395"/>
    <cellStyle name="40% - Accent5 16 3" xfId="12868"/>
    <cellStyle name="40% - Accent5 16 3 2" xfId="37121"/>
    <cellStyle name="40% - Accent5 16 3 3" xfId="23594"/>
    <cellStyle name="40% - Accent5 16 3 4" xfId="53163"/>
    <cellStyle name="40% - Accent5 16 4" xfId="33183"/>
    <cellStyle name="40% - Accent5 16 5" xfId="18403"/>
    <cellStyle name="40% - Accent5 16 6" xfId="49267"/>
    <cellStyle name="40% - Accent5 17" xfId="4886"/>
    <cellStyle name="40% - Accent5 17 2" xfId="11114"/>
    <cellStyle name="40% - Accent5 17 2 2" xfId="15021"/>
    <cellStyle name="40% - Accent5 17 2 2 2" xfId="39274"/>
    <cellStyle name="40% - Accent5 17 2 2 3" xfId="25747"/>
    <cellStyle name="40% - Accent5 17 2 2 4" xfId="55316"/>
    <cellStyle name="40% - Accent5 17 2 3" xfId="35367"/>
    <cellStyle name="40% - Accent5 17 2 4" xfId="21841"/>
    <cellStyle name="40% - Accent5 17 2 5" xfId="51410"/>
    <cellStyle name="40% - Accent5 17 3" xfId="12883"/>
    <cellStyle name="40% - Accent5 17 3 2" xfId="37136"/>
    <cellStyle name="40% - Accent5 17 3 3" xfId="23609"/>
    <cellStyle name="40% - Accent5 17 3 4" xfId="53178"/>
    <cellStyle name="40% - Accent5 17 4" xfId="33198"/>
    <cellStyle name="40% - Accent5 17 5" xfId="18418"/>
    <cellStyle name="40% - Accent5 17 6" xfId="49282"/>
    <cellStyle name="40% - Accent5 18" xfId="9755"/>
    <cellStyle name="40% - Accent5 18 2" xfId="13662"/>
    <cellStyle name="40% - Accent5 18 2 2" xfId="37915"/>
    <cellStyle name="40% - Accent5 18 2 3" xfId="24388"/>
    <cellStyle name="40% - Accent5 18 2 4" xfId="53957"/>
    <cellStyle name="40% - Accent5 18 3" xfId="34008"/>
    <cellStyle name="40% - Accent5 18 4" xfId="20515"/>
    <cellStyle name="40% - Accent5 18 5" xfId="50051"/>
    <cellStyle name="40% - Accent5 19" xfId="11884"/>
    <cellStyle name="40% - Accent5 19 2" xfId="36137"/>
    <cellStyle name="40% - Accent5 19 3" xfId="22610"/>
    <cellStyle name="40% - Accent5 19 4" xfId="52179"/>
    <cellStyle name="40% - Accent5 2" xfId="112"/>
    <cellStyle name="40% - Accent5 2 10" xfId="26787"/>
    <cellStyle name="40% - Accent5 2 11" xfId="16705"/>
    <cellStyle name="40% - Accent5 2 12" xfId="15518"/>
    <cellStyle name="40% - Accent5 2 13" xfId="47992"/>
    <cellStyle name="40% - Accent5 2 2" xfId="412"/>
    <cellStyle name="40% - Accent5 2 2 10" xfId="48097"/>
    <cellStyle name="40% - Accent5 2 2 2" xfId="667"/>
    <cellStyle name="40% - Accent5 2 2 2 2" xfId="3115"/>
    <cellStyle name="40% - Accent5 2 2 2 2 2" xfId="10621"/>
    <cellStyle name="40% - Accent5 2 2 2 2 2 2" xfId="14528"/>
    <cellStyle name="40% - Accent5 2 2 2 2 2 2 2" xfId="38781"/>
    <cellStyle name="40% - Accent5 2 2 2 2 2 2 3" xfId="25254"/>
    <cellStyle name="40% - Accent5 2 2 2 2 2 2 4" xfId="54823"/>
    <cellStyle name="40% - Accent5 2 2 2 2 2 3" xfId="34874"/>
    <cellStyle name="40% - Accent5 2 2 2 2 2 4" xfId="21356"/>
    <cellStyle name="40% - Accent5 2 2 2 2 2 5" xfId="50917"/>
    <cellStyle name="40% - Accent5 2 2 2 2 3" xfId="12582"/>
    <cellStyle name="40% - Accent5 2 2 2 2 3 2" xfId="36835"/>
    <cellStyle name="40% - Accent5 2 2 2 2 3 3" xfId="23308"/>
    <cellStyle name="40% - Accent5 2 2 2 2 3 4" xfId="52877"/>
    <cellStyle name="40% - Accent5 2 2 2 2 4" xfId="32870"/>
    <cellStyle name="40% - Accent5 2 2 2 2 5" xfId="16350"/>
    <cellStyle name="40% - Accent5 2 2 2 2 6" xfId="48981"/>
    <cellStyle name="40% - Accent5 2 2 2 3" xfId="9673"/>
    <cellStyle name="40% - Accent5 2 2 2 3 2" xfId="13580"/>
    <cellStyle name="40% - Accent5 2 2 2 3 2 2" xfId="37833"/>
    <cellStyle name="40% - Accent5 2 2 2 3 2 3" xfId="24306"/>
    <cellStyle name="40% - Accent5 2 2 2 3 2 4" xfId="53875"/>
    <cellStyle name="40% - Accent5 2 2 2 3 3" xfId="33926"/>
    <cellStyle name="40% - Accent5 2 2 2 3 4" xfId="20433"/>
    <cellStyle name="40% - Accent5 2 2 2 3 5" xfId="49973"/>
    <cellStyle name="40% - Accent5 2 2 2 4" xfId="11806"/>
    <cellStyle name="40% - Accent5 2 2 2 4 2" xfId="36059"/>
    <cellStyle name="40% - Accent5 2 2 2 4 3" xfId="22532"/>
    <cellStyle name="40% - Accent5 2 2 2 4 4" xfId="52101"/>
    <cellStyle name="40% - Accent5 2 2 2 5" xfId="32093"/>
    <cellStyle name="40% - Accent5 2 2 2 6" xfId="26455"/>
    <cellStyle name="40% - Accent5 2 2 2 7" xfId="16968"/>
    <cellStyle name="40% - Accent5 2 2 2 8" xfId="15757"/>
    <cellStyle name="40% - Accent5 2 2 2 9" xfId="48205"/>
    <cellStyle name="40% - Accent5 2 2 3" xfId="1081"/>
    <cellStyle name="40% - Accent5 2 2 3 2" xfId="9936"/>
    <cellStyle name="40% - Accent5 2 2 3 2 2" xfId="13843"/>
    <cellStyle name="40% - Accent5 2 2 3 2 2 2" xfId="38096"/>
    <cellStyle name="40% - Accent5 2 2 3 2 2 3" xfId="24569"/>
    <cellStyle name="40% - Accent5 2 2 3 2 2 4" xfId="54138"/>
    <cellStyle name="40% - Accent5 2 2 3 2 3" xfId="34189"/>
    <cellStyle name="40% - Accent5 2 2 3 2 4" xfId="16559"/>
    <cellStyle name="40% - Accent5 2 2 3 2 5" xfId="50232"/>
    <cellStyle name="40% - Accent5 2 2 3 3" xfId="12065"/>
    <cellStyle name="40% - Accent5 2 2 3 3 2" xfId="36318"/>
    <cellStyle name="40% - Accent5 2 2 3 3 3" xfId="22791"/>
    <cellStyle name="40% - Accent5 2 2 3 3 4" xfId="52360"/>
    <cellStyle name="40% - Accent5 2 2 3 4" xfId="32340"/>
    <cellStyle name="40% - Accent5 2 2 3 5" xfId="15983"/>
    <cellStyle name="40% - Accent5 2 2 3 6" xfId="48464"/>
    <cellStyle name="40% - Accent5 2 2 4" xfId="9565"/>
    <cellStyle name="40% - Accent5 2 2 4 2" xfId="13472"/>
    <cellStyle name="40% - Accent5 2 2 4 2 2" xfId="37725"/>
    <cellStyle name="40% - Accent5 2 2 4 2 3" xfId="24198"/>
    <cellStyle name="40% - Accent5 2 2 4 2 4" xfId="53767"/>
    <cellStyle name="40% - Accent5 2 2 4 3" xfId="33818"/>
    <cellStyle name="40% - Accent5 2 2 4 4" xfId="16242"/>
    <cellStyle name="40% - Accent5 2 2 4 5" xfId="49865"/>
    <cellStyle name="40% - Accent5 2 2 5" xfId="11698"/>
    <cellStyle name="40% - Accent5 2 2 5 2" xfId="35951"/>
    <cellStyle name="40% - Accent5 2 2 5 3" xfId="22424"/>
    <cellStyle name="40% - Accent5 2 2 5 4" xfId="51993"/>
    <cellStyle name="40% - Accent5 2 2 6" xfId="31985"/>
    <cellStyle name="40% - Accent5 2 2 7" xfId="26619"/>
    <cellStyle name="40% - Accent5 2 2 8" xfId="16817"/>
    <cellStyle name="40% - Accent5 2 2 9" xfId="15639"/>
    <cellStyle name="40% - Accent5 2 3" xfId="292"/>
    <cellStyle name="40% - Accent5 2 3 10" xfId="48035"/>
    <cellStyle name="40% - Accent5 2 3 2" xfId="3116"/>
    <cellStyle name="40% - Accent5 2 3 2 2" xfId="10622"/>
    <cellStyle name="40% - Accent5 2 3 2 2 2" xfId="14529"/>
    <cellStyle name="40% - Accent5 2 3 2 2 2 2" xfId="38782"/>
    <cellStyle name="40% - Accent5 2 3 2 2 2 3" xfId="25255"/>
    <cellStyle name="40% - Accent5 2 3 2 2 2 4" xfId="54824"/>
    <cellStyle name="40% - Accent5 2 3 2 2 3" xfId="34875"/>
    <cellStyle name="40% - Accent5 2 3 2 2 4" xfId="16560"/>
    <cellStyle name="40% - Accent5 2 3 2 2 5" xfId="50918"/>
    <cellStyle name="40% - Accent5 2 3 2 3" xfId="12583"/>
    <cellStyle name="40% - Accent5 2 3 2 3 2" xfId="36836"/>
    <cellStyle name="40% - Accent5 2 3 2 3 3" xfId="23309"/>
    <cellStyle name="40% - Accent5 2 3 2 3 4" xfId="52878"/>
    <cellStyle name="40% - Accent5 2 3 2 4" xfId="32871"/>
    <cellStyle name="40% - Accent5 2 3 2 5" xfId="15984"/>
    <cellStyle name="40% - Accent5 2 3 2 6" xfId="48982"/>
    <cellStyle name="40% - Accent5 2 3 3" xfId="1082"/>
    <cellStyle name="40% - Accent5 2 3 3 2" xfId="9937"/>
    <cellStyle name="40% - Accent5 2 3 3 2 2" xfId="13844"/>
    <cellStyle name="40% - Accent5 2 3 3 2 2 2" xfId="38097"/>
    <cellStyle name="40% - Accent5 2 3 3 2 2 3" xfId="24570"/>
    <cellStyle name="40% - Accent5 2 3 3 2 2 4" xfId="54139"/>
    <cellStyle name="40% - Accent5 2 3 3 2 3" xfId="34190"/>
    <cellStyle name="40% - Accent5 2 3 3 2 4" xfId="20686"/>
    <cellStyle name="40% - Accent5 2 3 3 2 5" xfId="50233"/>
    <cellStyle name="40% - Accent5 2 3 3 3" xfId="12066"/>
    <cellStyle name="40% - Accent5 2 3 3 3 2" xfId="36319"/>
    <cellStyle name="40% - Accent5 2 3 3 3 3" xfId="22792"/>
    <cellStyle name="40% - Accent5 2 3 3 3 4" xfId="52361"/>
    <cellStyle name="40% - Accent5 2 3 3 4" xfId="32341"/>
    <cellStyle name="40% - Accent5 2 3 3 5" xfId="16178"/>
    <cellStyle name="40% - Accent5 2 3 3 6" xfId="48465"/>
    <cellStyle name="40% - Accent5 2 3 4" xfId="9501"/>
    <cellStyle name="40% - Accent5 2 3 4 2" xfId="13408"/>
    <cellStyle name="40% - Accent5 2 3 4 2 2" xfId="37661"/>
    <cellStyle name="40% - Accent5 2 3 4 2 3" xfId="24134"/>
    <cellStyle name="40% - Accent5 2 3 4 2 4" xfId="53703"/>
    <cellStyle name="40% - Accent5 2 3 4 3" xfId="33754"/>
    <cellStyle name="40% - Accent5 2 3 4 4" xfId="20300"/>
    <cellStyle name="40% - Accent5 2 3 4 5" xfId="49803"/>
    <cellStyle name="40% - Accent5 2 3 5" xfId="11636"/>
    <cellStyle name="40% - Accent5 2 3 5 2" xfId="35889"/>
    <cellStyle name="40% - Accent5 2 3 5 3" xfId="22362"/>
    <cellStyle name="40% - Accent5 2 3 5 4" xfId="51931"/>
    <cellStyle name="40% - Accent5 2 3 6" xfId="31923"/>
    <cellStyle name="40% - Accent5 2 3 7" xfId="26729"/>
    <cellStyle name="40% - Accent5 2 3 8" xfId="16753"/>
    <cellStyle name="40% - Accent5 2 3 9" xfId="15569"/>
    <cellStyle name="40% - Accent5 2 4" xfId="534"/>
    <cellStyle name="40% - Accent5 2 4 2" xfId="1083"/>
    <cellStyle name="40% - Accent5 2 4 2 2" xfId="17215"/>
    <cellStyle name="40% - Accent5 2 4 2 3" xfId="16291"/>
    <cellStyle name="40% - Accent5 2 4 3" xfId="9614"/>
    <cellStyle name="40% - Accent5 2 4 3 2" xfId="13521"/>
    <cellStyle name="40% - Accent5 2 4 3 2 2" xfId="37774"/>
    <cellStyle name="40% - Accent5 2 4 3 2 3" xfId="24247"/>
    <cellStyle name="40% - Accent5 2 4 3 2 4" xfId="53816"/>
    <cellStyle name="40% - Accent5 2 4 3 3" xfId="33867"/>
    <cellStyle name="40% - Accent5 2 4 3 4" xfId="20374"/>
    <cellStyle name="40% - Accent5 2 4 3 5" xfId="49914"/>
    <cellStyle name="40% - Accent5 2 4 4" xfId="11747"/>
    <cellStyle name="40% - Accent5 2 4 4 2" xfId="36000"/>
    <cellStyle name="40% - Accent5 2 4 4 3" xfId="22473"/>
    <cellStyle name="40% - Accent5 2 4 4 4" xfId="52042"/>
    <cellStyle name="40% - Accent5 2 4 5" xfId="32034"/>
    <cellStyle name="40% - Accent5 2 4 6" xfId="26553"/>
    <cellStyle name="40% - Accent5 2 4 7" xfId="16871"/>
    <cellStyle name="40% - Accent5 2 4 8" xfId="15689"/>
    <cellStyle name="40% - Accent5 2 4 9" xfId="48146"/>
    <cellStyle name="40% - Accent5 2 5" xfId="3114"/>
    <cellStyle name="40% - Accent5 2 5 2" xfId="10620"/>
    <cellStyle name="40% - Accent5 2 5 2 2" xfId="14527"/>
    <cellStyle name="40% - Accent5 2 5 2 2 2" xfId="38780"/>
    <cellStyle name="40% - Accent5 2 5 2 2 3" xfId="25253"/>
    <cellStyle name="40% - Accent5 2 5 2 2 4" xfId="54822"/>
    <cellStyle name="40% - Accent5 2 5 2 3" xfId="34873"/>
    <cellStyle name="40% - Accent5 2 5 2 4" xfId="21355"/>
    <cellStyle name="40% - Accent5 2 5 2 5" xfId="16558"/>
    <cellStyle name="40% - Accent5 2 5 2 6" xfId="50916"/>
    <cellStyle name="40% - Accent5 2 5 3" xfId="12581"/>
    <cellStyle name="40% - Accent5 2 5 3 2" xfId="36834"/>
    <cellStyle name="40% - Accent5 2 5 3 3" xfId="23307"/>
    <cellStyle name="40% - Accent5 2 5 3 4" xfId="52876"/>
    <cellStyle name="40% - Accent5 2 5 4" xfId="32869"/>
    <cellStyle name="40% - Accent5 2 5 5" xfId="47833"/>
    <cellStyle name="40% - Accent5 2 5 6" xfId="17879"/>
    <cellStyle name="40% - Accent5 2 5 7" xfId="15982"/>
    <cellStyle name="40% - Accent5 2 5 8" xfId="48980"/>
    <cellStyle name="40% - Accent5 2 6" xfId="1080"/>
    <cellStyle name="40% - Accent5 2 6 2" xfId="9935"/>
    <cellStyle name="40% - Accent5 2 6 2 2" xfId="13842"/>
    <cellStyle name="40% - Accent5 2 6 2 2 2" xfId="38095"/>
    <cellStyle name="40% - Accent5 2 6 2 2 3" xfId="24568"/>
    <cellStyle name="40% - Accent5 2 6 2 2 4" xfId="54137"/>
    <cellStyle name="40% - Accent5 2 6 2 3" xfId="34188"/>
    <cellStyle name="40% - Accent5 2 6 2 4" xfId="20685"/>
    <cellStyle name="40% - Accent5 2 6 2 5" xfId="50231"/>
    <cellStyle name="40% - Accent5 2 6 3" xfId="12064"/>
    <cellStyle name="40% - Accent5 2 6 3 2" xfId="36317"/>
    <cellStyle name="40% - Accent5 2 6 3 3" xfId="22790"/>
    <cellStyle name="40% - Accent5 2 6 3 4" xfId="52359"/>
    <cellStyle name="40% - Accent5 2 6 4" xfId="32339"/>
    <cellStyle name="40% - Accent5 2 6 5" xfId="17214"/>
    <cellStyle name="40% - Accent5 2 6 6" xfId="16133"/>
    <cellStyle name="40% - Accent5 2 6 7" xfId="48463"/>
    <cellStyle name="40% - Accent5 2 7" xfId="9454"/>
    <cellStyle name="40% - Accent5 2 7 2" xfId="13361"/>
    <cellStyle name="40% - Accent5 2 7 2 2" xfId="37614"/>
    <cellStyle name="40% - Accent5 2 7 2 3" xfId="24087"/>
    <cellStyle name="40% - Accent5 2 7 2 4" xfId="53656"/>
    <cellStyle name="40% - Accent5 2 7 3" xfId="33707"/>
    <cellStyle name="40% - Accent5 2 7 4" xfId="20253"/>
    <cellStyle name="40% - Accent5 2 7 5" xfId="49760"/>
    <cellStyle name="40% - Accent5 2 8" xfId="11593"/>
    <cellStyle name="40% - Accent5 2 8 2" xfId="35846"/>
    <cellStyle name="40% - Accent5 2 8 3" xfId="22319"/>
    <cellStyle name="40% - Accent5 2 8 4" xfId="51888"/>
    <cellStyle name="40% - Accent5 2 9" xfId="31880"/>
    <cellStyle name="40% - Accent5 20" xfId="31863"/>
    <cellStyle name="40% - Accent5 21" xfId="15500"/>
    <cellStyle name="40% - Accent5 22" xfId="48283"/>
    <cellStyle name="40% - Accent5 3" xfId="155"/>
    <cellStyle name="40% - Accent5 3 10" xfId="26772"/>
    <cellStyle name="40% - Accent5 3 11" xfId="16723"/>
    <cellStyle name="40% - Accent5 3 12" xfId="15533"/>
    <cellStyle name="40% - Accent5 3 13" xfId="48007"/>
    <cellStyle name="40% - Accent5 3 2" xfId="427"/>
    <cellStyle name="40% - Accent5 3 2 10" xfId="48112"/>
    <cellStyle name="40% - Accent5 3 2 2" xfId="682"/>
    <cellStyle name="40% - Accent5 3 2 2 2" xfId="3118"/>
    <cellStyle name="40% - Accent5 3 2 2 2 2" xfId="10624"/>
    <cellStyle name="40% - Accent5 3 2 2 2 2 2" xfId="14531"/>
    <cellStyle name="40% - Accent5 3 2 2 2 2 2 2" xfId="38784"/>
    <cellStyle name="40% - Accent5 3 2 2 2 2 2 3" xfId="25257"/>
    <cellStyle name="40% - Accent5 3 2 2 2 2 2 4" xfId="54826"/>
    <cellStyle name="40% - Accent5 3 2 2 2 2 3" xfId="34877"/>
    <cellStyle name="40% - Accent5 3 2 2 2 2 4" xfId="21358"/>
    <cellStyle name="40% - Accent5 3 2 2 2 2 5" xfId="50920"/>
    <cellStyle name="40% - Accent5 3 2 2 2 3" xfId="12585"/>
    <cellStyle name="40% - Accent5 3 2 2 2 3 2" xfId="36838"/>
    <cellStyle name="40% - Accent5 3 2 2 2 3 3" xfId="23311"/>
    <cellStyle name="40% - Accent5 3 2 2 2 3 4" xfId="52880"/>
    <cellStyle name="40% - Accent5 3 2 2 2 4" xfId="32873"/>
    <cellStyle name="40% - Accent5 3 2 2 2 5" xfId="16365"/>
    <cellStyle name="40% - Accent5 3 2 2 2 6" xfId="48984"/>
    <cellStyle name="40% - Accent5 3 2 2 3" xfId="9688"/>
    <cellStyle name="40% - Accent5 3 2 2 3 2" xfId="13595"/>
    <cellStyle name="40% - Accent5 3 2 2 3 2 2" xfId="37848"/>
    <cellStyle name="40% - Accent5 3 2 2 3 2 3" xfId="24321"/>
    <cellStyle name="40% - Accent5 3 2 2 3 2 4" xfId="53890"/>
    <cellStyle name="40% - Accent5 3 2 2 3 3" xfId="33941"/>
    <cellStyle name="40% - Accent5 3 2 2 3 4" xfId="20448"/>
    <cellStyle name="40% - Accent5 3 2 2 3 5" xfId="49988"/>
    <cellStyle name="40% - Accent5 3 2 2 4" xfId="11821"/>
    <cellStyle name="40% - Accent5 3 2 2 4 2" xfId="36074"/>
    <cellStyle name="40% - Accent5 3 2 2 4 3" xfId="22547"/>
    <cellStyle name="40% - Accent5 3 2 2 4 4" xfId="52116"/>
    <cellStyle name="40% - Accent5 3 2 2 5" xfId="32108"/>
    <cellStyle name="40% - Accent5 3 2 2 6" xfId="26439"/>
    <cellStyle name="40% - Accent5 3 2 2 7" xfId="16983"/>
    <cellStyle name="40% - Accent5 3 2 2 8" xfId="15772"/>
    <cellStyle name="40% - Accent5 3 2 2 9" xfId="48220"/>
    <cellStyle name="40% - Accent5 3 2 3" xfId="1085"/>
    <cellStyle name="40% - Accent5 3 2 3 2" xfId="9939"/>
    <cellStyle name="40% - Accent5 3 2 3 2 2" xfId="13846"/>
    <cellStyle name="40% - Accent5 3 2 3 2 2 2" xfId="38099"/>
    <cellStyle name="40% - Accent5 3 2 3 2 2 3" xfId="24572"/>
    <cellStyle name="40% - Accent5 3 2 3 2 2 4" xfId="54141"/>
    <cellStyle name="40% - Accent5 3 2 3 2 3" xfId="34192"/>
    <cellStyle name="40% - Accent5 3 2 3 2 4" xfId="20688"/>
    <cellStyle name="40% - Accent5 3 2 3 2 5" xfId="16561"/>
    <cellStyle name="40% - Accent5 3 2 3 2 6" xfId="50235"/>
    <cellStyle name="40% - Accent5 3 2 3 3" xfId="12068"/>
    <cellStyle name="40% - Accent5 3 2 3 3 2" xfId="36321"/>
    <cellStyle name="40% - Accent5 3 2 3 3 3" xfId="22794"/>
    <cellStyle name="40% - Accent5 3 2 3 3 4" xfId="52363"/>
    <cellStyle name="40% - Accent5 3 2 3 4" xfId="32343"/>
    <cellStyle name="40% - Accent5 3 2 3 5" xfId="47835"/>
    <cellStyle name="40% - Accent5 3 2 3 6" xfId="17216"/>
    <cellStyle name="40% - Accent5 3 2 3 7" xfId="15986"/>
    <cellStyle name="40% - Accent5 3 2 3 8" xfId="48467"/>
    <cellStyle name="40% - Accent5 3 2 4" xfId="9580"/>
    <cellStyle name="40% - Accent5 3 2 4 2" xfId="13487"/>
    <cellStyle name="40% - Accent5 3 2 4 2 2" xfId="37740"/>
    <cellStyle name="40% - Accent5 3 2 4 2 3" xfId="24213"/>
    <cellStyle name="40% - Accent5 3 2 4 2 4" xfId="53782"/>
    <cellStyle name="40% - Accent5 3 2 4 3" xfId="33833"/>
    <cellStyle name="40% - Accent5 3 2 4 4" xfId="16257"/>
    <cellStyle name="40% - Accent5 3 2 4 5" xfId="49880"/>
    <cellStyle name="40% - Accent5 3 2 5" xfId="11713"/>
    <cellStyle name="40% - Accent5 3 2 5 2" xfId="35966"/>
    <cellStyle name="40% - Accent5 3 2 5 3" xfId="22439"/>
    <cellStyle name="40% - Accent5 3 2 5 4" xfId="52008"/>
    <cellStyle name="40% - Accent5 3 2 6" xfId="32000"/>
    <cellStyle name="40% - Accent5 3 2 7" xfId="26599"/>
    <cellStyle name="40% - Accent5 3 2 8" xfId="16832"/>
    <cellStyle name="40% - Accent5 3 2 9" xfId="15654"/>
    <cellStyle name="40% - Accent5 3 3" xfId="307"/>
    <cellStyle name="40% - Accent5 3 3 10" xfId="48050"/>
    <cellStyle name="40% - Accent5 3 3 2" xfId="3119"/>
    <cellStyle name="40% - Accent5 3 3 2 2" xfId="10625"/>
    <cellStyle name="40% - Accent5 3 3 2 2 2" xfId="14532"/>
    <cellStyle name="40% - Accent5 3 3 2 2 2 2" xfId="38785"/>
    <cellStyle name="40% - Accent5 3 3 2 2 2 3" xfId="25258"/>
    <cellStyle name="40% - Accent5 3 3 2 2 2 4" xfId="54827"/>
    <cellStyle name="40% - Accent5 3 3 2 2 3" xfId="34878"/>
    <cellStyle name="40% - Accent5 3 3 2 2 4" xfId="21359"/>
    <cellStyle name="40% - Accent5 3 3 2 2 5" xfId="16562"/>
    <cellStyle name="40% - Accent5 3 3 2 2 6" xfId="50921"/>
    <cellStyle name="40% - Accent5 3 3 2 3" xfId="12586"/>
    <cellStyle name="40% - Accent5 3 3 2 3 2" xfId="36839"/>
    <cellStyle name="40% - Accent5 3 3 2 3 3" xfId="23312"/>
    <cellStyle name="40% - Accent5 3 3 2 3 4" xfId="52881"/>
    <cellStyle name="40% - Accent5 3 3 2 4" xfId="32874"/>
    <cellStyle name="40% - Accent5 3 3 2 5" xfId="47836"/>
    <cellStyle name="40% - Accent5 3 3 2 6" xfId="17881"/>
    <cellStyle name="40% - Accent5 3 3 2 7" xfId="15987"/>
    <cellStyle name="40% - Accent5 3 3 2 8" xfId="48985"/>
    <cellStyle name="40% - Accent5 3 3 3" xfId="1086"/>
    <cellStyle name="40% - Accent5 3 3 3 2" xfId="9940"/>
    <cellStyle name="40% - Accent5 3 3 3 2 2" xfId="13847"/>
    <cellStyle name="40% - Accent5 3 3 3 2 2 2" xfId="38100"/>
    <cellStyle name="40% - Accent5 3 3 3 2 2 3" xfId="24573"/>
    <cellStyle name="40% - Accent5 3 3 3 2 2 4" xfId="54142"/>
    <cellStyle name="40% - Accent5 3 3 3 2 3" xfId="34193"/>
    <cellStyle name="40% - Accent5 3 3 3 2 4" xfId="20689"/>
    <cellStyle name="40% - Accent5 3 3 3 2 5" xfId="50236"/>
    <cellStyle name="40% - Accent5 3 3 3 3" xfId="12069"/>
    <cellStyle name="40% - Accent5 3 3 3 3 2" xfId="36322"/>
    <cellStyle name="40% - Accent5 3 3 3 3 3" xfId="22795"/>
    <cellStyle name="40% - Accent5 3 3 3 3 4" xfId="52364"/>
    <cellStyle name="40% - Accent5 3 3 3 4" xfId="32344"/>
    <cellStyle name="40% - Accent5 3 3 3 5" xfId="16193"/>
    <cellStyle name="40% - Accent5 3 3 3 6" xfId="48468"/>
    <cellStyle name="40% - Accent5 3 3 4" xfId="9516"/>
    <cellStyle name="40% - Accent5 3 3 4 2" xfId="13423"/>
    <cellStyle name="40% - Accent5 3 3 4 2 2" xfId="37676"/>
    <cellStyle name="40% - Accent5 3 3 4 2 3" xfId="24149"/>
    <cellStyle name="40% - Accent5 3 3 4 2 4" xfId="53718"/>
    <cellStyle name="40% - Accent5 3 3 4 3" xfId="33769"/>
    <cellStyle name="40% - Accent5 3 3 4 4" xfId="20315"/>
    <cellStyle name="40% - Accent5 3 3 4 5" xfId="49818"/>
    <cellStyle name="40% - Accent5 3 3 5" xfId="11651"/>
    <cellStyle name="40% - Accent5 3 3 5 2" xfId="35904"/>
    <cellStyle name="40% - Accent5 3 3 5 3" xfId="22377"/>
    <cellStyle name="40% - Accent5 3 3 5 4" xfId="51946"/>
    <cellStyle name="40% - Accent5 3 3 6" xfId="31938"/>
    <cellStyle name="40% - Accent5 3 3 7" xfId="26705"/>
    <cellStyle name="40% - Accent5 3 3 8" xfId="16768"/>
    <cellStyle name="40% - Accent5 3 3 9" xfId="15584"/>
    <cellStyle name="40% - Accent5 3 4" xfId="552"/>
    <cellStyle name="40% - Accent5 3 4 2" xfId="1087"/>
    <cellStyle name="40% - Accent5 3 4 2 2" xfId="17217"/>
    <cellStyle name="40% - Accent5 3 4 2 3" xfId="16306"/>
    <cellStyle name="40% - Accent5 3 4 3" xfId="9629"/>
    <cellStyle name="40% - Accent5 3 4 3 2" xfId="13536"/>
    <cellStyle name="40% - Accent5 3 4 3 2 2" xfId="37789"/>
    <cellStyle name="40% - Accent5 3 4 3 2 3" xfId="24262"/>
    <cellStyle name="40% - Accent5 3 4 3 2 4" xfId="53831"/>
    <cellStyle name="40% - Accent5 3 4 3 3" xfId="33882"/>
    <cellStyle name="40% - Accent5 3 4 3 4" xfId="20389"/>
    <cellStyle name="40% - Accent5 3 4 3 5" xfId="49929"/>
    <cellStyle name="40% - Accent5 3 4 4" xfId="11762"/>
    <cellStyle name="40% - Accent5 3 4 4 2" xfId="36015"/>
    <cellStyle name="40% - Accent5 3 4 4 3" xfId="22488"/>
    <cellStyle name="40% - Accent5 3 4 4 4" xfId="52057"/>
    <cellStyle name="40% - Accent5 3 4 5" xfId="32049"/>
    <cellStyle name="40% - Accent5 3 4 6" xfId="26536"/>
    <cellStyle name="40% - Accent5 3 4 7" xfId="16886"/>
    <cellStyle name="40% - Accent5 3 4 8" xfId="15704"/>
    <cellStyle name="40% - Accent5 3 4 9" xfId="48161"/>
    <cellStyle name="40% - Accent5 3 5" xfId="3117"/>
    <cellStyle name="40% - Accent5 3 5 2" xfId="10623"/>
    <cellStyle name="40% - Accent5 3 5 2 2" xfId="14530"/>
    <cellStyle name="40% - Accent5 3 5 2 2 2" xfId="38783"/>
    <cellStyle name="40% - Accent5 3 5 2 2 3" xfId="25256"/>
    <cellStyle name="40% - Accent5 3 5 2 2 4" xfId="54825"/>
    <cellStyle name="40% - Accent5 3 5 2 3" xfId="34876"/>
    <cellStyle name="40% - Accent5 3 5 2 4" xfId="21357"/>
    <cellStyle name="40% - Accent5 3 5 2 5" xfId="50919"/>
    <cellStyle name="40% - Accent5 3 5 3" xfId="12584"/>
    <cellStyle name="40% - Accent5 3 5 3 2" xfId="36837"/>
    <cellStyle name="40% - Accent5 3 5 3 3" xfId="23310"/>
    <cellStyle name="40% - Accent5 3 5 3 4" xfId="52879"/>
    <cellStyle name="40% - Accent5 3 5 4" xfId="32872"/>
    <cellStyle name="40% - Accent5 3 5 5" xfId="47834"/>
    <cellStyle name="40% - Accent5 3 5 6" xfId="17880"/>
    <cellStyle name="40% - Accent5 3 5 7" xfId="15985"/>
    <cellStyle name="40% - Accent5 3 5 8" xfId="48983"/>
    <cellStyle name="40% - Accent5 3 6" xfId="1084"/>
    <cellStyle name="40% - Accent5 3 6 2" xfId="9938"/>
    <cellStyle name="40% - Accent5 3 6 2 2" xfId="13845"/>
    <cellStyle name="40% - Accent5 3 6 2 2 2" xfId="38098"/>
    <cellStyle name="40% - Accent5 3 6 2 2 3" xfId="24571"/>
    <cellStyle name="40% - Accent5 3 6 2 2 4" xfId="54140"/>
    <cellStyle name="40% - Accent5 3 6 2 3" xfId="34191"/>
    <cellStyle name="40% - Accent5 3 6 2 4" xfId="20687"/>
    <cellStyle name="40% - Accent5 3 6 2 5" xfId="50234"/>
    <cellStyle name="40% - Accent5 3 6 3" xfId="12067"/>
    <cellStyle name="40% - Accent5 3 6 3 2" xfId="36320"/>
    <cellStyle name="40% - Accent5 3 6 3 3" xfId="22793"/>
    <cellStyle name="40% - Accent5 3 6 3 4" xfId="52362"/>
    <cellStyle name="40% - Accent5 3 6 4" xfId="32342"/>
    <cellStyle name="40% - Accent5 3 6 5" xfId="16148"/>
    <cellStyle name="40% - Accent5 3 6 6" xfId="48466"/>
    <cellStyle name="40% - Accent5 3 7" xfId="9469"/>
    <cellStyle name="40% - Accent5 3 7 2" xfId="13376"/>
    <cellStyle name="40% - Accent5 3 7 2 2" xfId="37629"/>
    <cellStyle name="40% - Accent5 3 7 2 3" xfId="24102"/>
    <cellStyle name="40% - Accent5 3 7 2 4" xfId="53671"/>
    <cellStyle name="40% - Accent5 3 7 3" xfId="33722"/>
    <cellStyle name="40% - Accent5 3 7 4" xfId="20268"/>
    <cellStyle name="40% - Accent5 3 7 5" xfId="49775"/>
    <cellStyle name="40% - Accent5 3 8" xfId="11608"/>
    <cellStyle name="40% - Accent5 3 8 2" xfId="35861"/>
    <cellStyle name="40% - Accent5 3 8 3" xfId="22334"/>
    <cellStyle name="40% - Accent5 3 8 4" xfId="51903"/>
    <cellStyle name="40% - Accent5 3 9" xfId="31895"/>
    <cellStyle name="40% - Accent5 4" xfId="39"/>
    <cellStyle name="40% - Accent5 4 2" xfId="1089"/>
    <cellStyle name="40% - Accent5 4 2 2" xfId="16563"/>
    <cellStyle name="40% - Accent5 4 2 3" xfId="17219"/>
    <cellStyle name="40% - Accent5 4 2 4" xfId="15988"/>
    <cellStyle name="40% - Accent5 4 3" xfId="1090"/>
    <cellStyle name="40% - Accent5 4 4" xfId="3120"/>
    <cellStyle name="40% - Accent5 4 4 2" xfId="10626"/>
    <cellStyle name="40% - Accent5 4 4 2 2" xfId="14533"/>
    <cellStyle name="40% - Accent5 4 4 2 2 2" xfId="38786"/>
    <cellStyle name="40% - Accent5 4 4 2 2 3" xfId="25259"/>
    <cellStyle name="40% - Accent5 4 4 2 2 4" xfId="54828"/>
    <cellStyle name="40% - Accent5 4 4 2 3" xfId="34879"/>
    <cellStyle name="40% - Accent5 4 4 2 4" xfId="21360"/>
    <cellStyle name="40% - Accent5 4 4 2 5" xfId="50922"/>
    <cellStyle name="40% - Accent5 4 4 3" xfId="12587"/>
    <cellStyle name="40% - Accent5 4 4 3 2" xfId="36840"/>
    <cellStyle name="40% - Accent5 4 4 3 3" xfId="23313"/>
    <cellStyle name="40% - Accent5 4 4 3 4" xfId="52882"/>
    <cellStyle name="40% - Accent5 4 4 4" xfId="32875"/>
    <cellStyle name="40% - Accent5 4 4 5" xfId="17882"/>
    <cellStyle name="40% - Accent5 4 4 6" xfId="48986"/>
    <cellStyle name="40% - Accent5 4 5" xfId="1088"/>
    <cellStyle name="40% - Accent5 4 5 2" xfId="9941"/>
    <cellStyle name="40% - Accent5 4 5 2 2" xfId="13848"/>
    <cellStyle name="40% - Accent5 4 5 2 2 2" xfId="38101"/>
    <cellStyle name="40% - Accent5 4 5 2 2 3" xfId="24574"/>
    <cellStyle name="40% - Accent5 4 5 2 2 4" xfId="54143"/>
    <cellStyle name="40% - Accent5 4 5 2 3" xfId="34194"/>
    <cellStyle name="40% - Accent5 4 5 2 4" xfId="20690"/>
    <cellStyle name="40% - Accent5 4 5 2 5" xfId="50237"/>
    <cellStyle name="40% - Accent5 4 5 3" xfId="12070"/>
    <cellStyle name="40% - Accent5 4 5 3 2" xfId="36323"/>
    <cellStyle name="40% - Accent5 4 5 3 3" xfId="22796"/>
    <cellStyle name="40% - Accent5 4 5 3 4" xfId="52365"/>
    <cellStyle name="40% - Accent5 4 5 4" xfId="32345"/>
    <cellStyle name="40% - Accent5 4 5 5" xfId="17218"/>
    <cellStyle name="40% - Accent5 4 5 6" xfId="48469"/>
    <cellStyle name="40% - Accent5 5" xfId="366"/>
    <cellStyle name="40% - Accent5 5 10" xfId="48080"/>
    <cellStyle name="40% - Accent5 5 2" xfId="615"/>
    <cellStyle name="40% - Accent5 5 2 2" xfId="3121"/>
    <cellStyle name="40% - Accent5 5 2 2 2" xfId="10627"/>
    <cellStyle name="40% - Accent5 5 2 2 2 2" xfId="14534"/>
    <cellStyle name="40% - Accent5 5 2 2 2 2 2" xfId="38787"/>
    <cellStyle name="40% - Accent5 5 2 2 2 2 3" xfId="25260"/>
    <cellStyle name="40% - Accent5 5 2 2 2 2 4" xfId="54829"/>
    <cellStyle name="40% - Accent5 5 2 2 2 3" xfId="34880"/>
    <cellStyle name="40% - Accent5 5 2 2 2 4" xfId="21361"/>
    <cellStyle name="40% - Accent5 5 2 2 2 5" xfId="50923"/>
    <cellStyle name="40% - Accent5 5 2 2 3" xfId="12588"/>
    <cellStyle name="40% - Accent5 5 2 2 3 2" xfId="36841"/>
    <cellStyle name="40% - Accent5 5 2 2 3 3" xfId="23314"/>
    <cellStyle name="40% - Accent5 5 2 2 3 4" xfId="52883"/>
    <cellStyle name="40% - Accent5 5 2 2 4" xfId="32876"/>
    <cellStyle name="40% - Accent5 5 2 2 5" xfId="16333"/>
    <cellStyle name="40% - Accent5 5 2 2 6" xfId="48987"/>
    <cellStyle name="40% - Accent5 5 2 3" xfId="9656"/>
    <cellStyle name="40% - Accent5 5 2 3 2" xfId="13563"/>
    <cellStyle name="40% - Accent5 5 2 3 2 2" xfId="37816"/>
    <cellStyle name="40% - Accent5 5 2 3 2 3" xfId="24289"/>
    <cellStyle name="40% - Accent5 5 2 3 2 4" xfId="53858"/>
    <cellStyle name="40% - Accent5 5 2 3 3" xfId="33909"/>
    <cellStyle name="40% - Accent5 5 2 3 4" xfId="20416"/>
    <cellStyle name="40% - Accent5 5 2 3 5" xfId="49956"/>
    <cellStyle name="40% - Accent5 5 2 4" xfId="11789"/>
    <cellStyle name="40% - Accent5 5 2 4 2" xfId="36042"/>
    <cellStyle name="40% - Accent5 5 2 4 3" xfId="22515"/>
    <cellStyle name="40% - Accent5 5 2 4 4" xfId="52084"/>
    <cellStyle name="40% - Accent5 5 2 5" xfId="32076"/>
    <cellStyle name="40% - Accent5 5 2 6" xfId="26484"/>
    <cellStyle name="40% - Accent5 5 2 7" xfId="16937"/>
    <cellStyle name="40% - Accent5 5 2 8" xfId="15735"/>
    <cellStyle name="40% - Accent5 5 2 9" xfId="48188"/>
    <cellStyle name="40% - Accent5 5 3" xfId="1091"/>
    <cellStyle name="40% - Accent5 5 3 2" xfId="9942"/>
    <cellStyle name="40% - Accent5 5 3 2 2" xfId="13849"/>
    <cellStyle name="40% - Accent5 5 3 2 2 2" xfId="38102"/>
    <cellStyle name="40% - Accent5 5 3 2 2 3" xfId="24575"/>
    <cellStyle name="40% - Accent5 5 3 2 2 4" xfId="54144"/>
    <cellStyle name="40% - Accent5 5 3 2 3" xfId="34195"/>
    <cellStyle name="40% - Accent5 5 3 2 4" xfId="20691"/>
    <cellStyle name="40% - Accent5 5 3 2 5" xfId="16564"/>
    <cellStyle name="40% - Accent5 5 3 2 6" xfId="50238"/>
    <cellStyle name="40% - Accent5 5 3 3" xfId="12071"/>
    <cellStyle name="40% - Accent5 5 3 3 2" xfId="36324"/>
    <cellStyle name="40% - Accent5 5 3 3 3" xfId="22797"/>
    <cellStyle name="40% - Accent5 5 3 3 4" xfId="52366"/>
    <cellStyle name="40% - Accent5 5 3 4" xfId="32346"/>
    <cellStyle name="40% - Accent5 5 3 5" xfId="47837"/>
    <cellStyle name="40% - Accent5 5 3 6" xfId="17220"/>
    <cellStyle name="40% - Accent5 5 3 7" xfId="15989"/>
    <cellStyle name="40% - Accent5 5 3 8" xfId="48470"/>
    <cellStyle name="40% - Accent5 5 4" xfId="9548"/>
    <cellStyle name="40% - Accent5 5 4 2" xfId="13455"/>
    <cellStyle name="40% - Accent5 5 4 2 2" xfId="37708"/>
    <cellStyle name="40% - Accent5 5 4 2 3" xfId="24181"/>
    <cellStyle name="40% - Accent5 5 4 2 4" xfId="53750"/>
    <cellStyle name="40% - Accent5 5 4 3" xfId="33801"/>
    <cellStyle name="40% - Accent5 5 4 4" xfId="16225"/>
    <cellStyle name="40% - Accent5 5 4 5" xfId="49848"/>
    <cellStyle name="40% - Accent5 5 5" xfId="11681"/>
    <cellStyle name="40% - Accent5 5 5 2" xfId="35934"/>
    <cellStyle name="40% - Accent5 5 5 3" xfId="22407"/>
    <cellStyle name="40% - Accent5 5 5 4" xfId="51976"/>
    <cellStyle name="40% - Accent5 5 6" xfId="31968"/>
    <cellStyle name="40% - Accent5 5 7" xfId="26640"/>
    <cellStyle name="40% - Accent5 5 8" xfId="16800"/>
    <cellStyle name="40% - Accent5 5 9" xfId="15622"/>
    <cellStyle name="40% - Accent5 6" xfId="1092"/>
    <cellStyle name="40% - Accent5 6 2" xfId="3122"/>
    <cellStyle name="40% - Accent5 6 2 2" xfId="10628"/>
    <cellStyle name="40% - Accent5 6 2 2 2" xfId="14535"/>
    <cellStyle name="40% - Accent5 6 2 2 2 2" xfId="38788"/>
    <cellStyle name="40% - Accent5 6 2 2 2 3" xfId="25261"/>
    <cellStyle name="40% - Accent5 6 2 2 2 4" xfId="54830"/>
    <cellStyle name="40% - Accent5 6 2 2 3" xfId="34881"/>
    <cellStyle name="40% - Accent5 6 2 2 4" xfId="21362"/>
    <cellStyle name="40% - Accent5 6 2 2 5" xfId="50924"/>
    <cellStyle name="40% - Accent5 6 2 3" xfId="12589"/>
    <cellStyle name="40% - Accent5 6 2 3 2" xfId="36842"/>
    <cellStyle name="40% - Accent5 6 2 3 3" xfId="23315"/>
    <cellStyle name="40% - Accent5 6 2 3 4" xfId="52884"/>
    <cellStyle name="40% - Accent5 6 2 4" xfId="32877"/>
    <cellStyle name="40% - Accent5 6 2 5" xfId="17883"/>
    <cellStyle name="40% - Accent5 6 2 6" xfId="16565"/>
    <cellStyle name="40% - Accent5 6 2 7" xfId="48988"/>
    <cellStyle name="40% - Accent5 6 3" xfId="9943"/>
    <cellStyle name="40% - Accent5 6 3 2" xfId="13850"/>
    <cellStyle name="40% - Accent5 6 3 2 2" xfId="38103"/>
    <cellStyle name="40% - Accent5 6 3 2 3" xfId="24576"/>
    <cellStyle name="40% - Accent5 6 3 2 4" xfId="54145"/>
    <cellStyle name="40% - Accent5 6 3 3" xfId="34196"/>
    <cellStyle name="40% - Accent5 6 3 4" xfId="20692"/>
    <cellStyle name="40% - Accent5 6 3 5" xfId="50239"/>
    <cellStyle name="40% - Accent5 6 4" xfId="12072"/>
    <cellStyle name="40% - Accent5 6 4 2" xfId="36325"/>
    <cellStyle name="40% - Accent5 6 4 3" xfId="22798"/>
    <cellStyle name="40% - Accent5 6 4 4" xfId="52367"/>
    <cellStyle name="40% - Accent5 6 5" xfId="32347"/>
    <cellStyle name="40% - Accent5 6 6" xfId="47838"/>
    <cellStyle name="40% - Accent5 6 7" xfId="17221"/>
    <cellStyle name="40% - Accent5 6 8" xfId="15990"/>
    <cellStyle name="40% - Accent5 6 9" xfId="48471"/>
    <cellStyle name="40% - Accent5 7" xfId="1093"/>
    <cellStyle name="40% - Accent5 7 2" xfId="3123"/>
    <cellStyle name="40% - Accent5 7 2 2" xfId="10629"/>
    <cellStyle name="40% - Accent5 7 2 2 2" xfId="14536"/>
    <cellStyle name="40% - Accent5 7 2 2 2 2" xfId="38789"/>
    <cellStyle name="40% - Accent5 7 2 2 2 3" xfId="25262"/>
    <cellStyle name="40% - Accent5 7 2 2 2 4" xfId="54831"/>
    <cellStyle name="40% - Accent5 7 2 2 3" xfId="34882"/>
    <cellStyle name="40% - Accent5 7 2 2 4" xfId="21363"/>
    <cellStyle name="40% - Accent5 7 2 2 5" xfId="50925"/>
    <cellStyle name="40% - Accent5 7 2 3" xfId="12590"/>
    <cellStyle name="40% - Accent5 7 2 3 2" xfId="36843"/>
    <cellStyle name="40% - Accent5 7 2 3 3" xfId="23316"/>
    <cellStyle name="40% - Accent5 7 2 3 4" xfId="52885"/>
    <cellStyle name="40% - Accent5 7 2 4" xfId="32878"/>
    <cellStyle name="40% - Accent5 7 2 5" xfId="17884"/>
    <cellStyle name="40% - Accent5 7 2 6" xfId="16566"/>
    <cellStyle name="40% - Accent5 7 2 7" xfId="48989"/>
    <cellStyle name="40% - Accent5 7 3" xfId="9944"/>
    <cellStyle name="40% - Accent5 7 3 2" xfId="13851"/>
    <cellStyle name="40% - Accent5 7 3 2 2" xfId="38104"/>
    <cellStyle name="40% - Accent5 7 3 2 3" xfId="24577"/>
    <cellStyle name="40% - Accent5 7 3 2 4" xfId="54146"/>
    <cellStyle name="40% - Accent5 7 3 3" xfId="34197"/>
    <cellStyle name="40% - Accent5 7 3 4" xfId="20693"/>
    <cellStyle name="40% - Accent5 7 3 5" xfId="50240"/>
    <cellStyle name="40% - Accent5 7 4" xfId="12073"/>
    <cellStyle name="40% - Accent5 7 4 2" xfId="36326"/>
    <cellStyle name="40% - Accent5 7 4 3" xfId="22799"/>
    <cellStyle name="40% - Accent5 7 4 4" xfId="52368"/>
    <cellStyle name="40% - Accent5 7 5" xfId="32348"/>
    <cellStyle name="40% - Accent5 7 6" xfId="47839"/>
    <cellStyle name="40% - Accent5 7 7" xfId="17222"/>
    <cellStyle name="40% - Accent5 7 8" xfId="15991"/>
    <cellStyle name="40% - Accent5 7 9" xfId="48472"/>
    <cellStyle name="40% - Accent5 8" xfId="1094"/>
    <cellStyle name="40% - Accent5 8 2" xfId="3124"/>
    <cellStyle name="40% - Accent5 8 2 2" xfId="10630"/>
    <cellStyle name="40% - Accent5 8 2 2 2" xfId="14537"/>
    <cellStyle name="40% - Accent5 8 2 2 2 2" xfId="38790"/>
    <cellStyle name="40% - Accent5 8 2 2 2 3" xfId="25263"/>
    <cellStyle name="40% - Accent5 8 2 2 2 4" xfId="54832"/>
    <cellStyle name="40% - Accent5 8 2 2 3" xfId="34883"/>
    <cellStyle name="40% - Accent5 8 2 2 4" xfId="21364"/>
    <cellStyle name="40% - Accent5 8 2 2 5" xfId="50926"/>
    <cellStyle name="40% - Accent5 8 2 3" xfId="12591"/>
    <cellStyle name="40% - Accent5 8 2 3 2" xfId="36844"/>
    <cellStyle name="40% - Accent5 8 2 3 3" xfId="23317"/>
    <cellStyle name="40% - Accent5 8 2 3 4" xfId="52886"/>
    <cellStyle name="40% - Accent5 8 2 4" xfId="32879"/>
    <cellStyle name="40% - Accent5 8 2 5" xfId="17885"/>
    <cellStyle name="40% - Accent5 8 2 6" xfId="16567"/>
    <cellStyle name="40% - Accent5 8 2 7" xfId="48990"/>
    <cellStyle name="40% - Accent5 8 3" xfId="9945"/>
    <cellStyle name="40% - Accent5 8 3 2" xfId="13852"/>
    <cellStyle name="40% - Accent5 8 3 2 2" xfId="38105"/>
    <cellStyle name="40% - Accent5 8 3 2 3" xfId="24578"/>
    <cellStyle name="40% - Accent5 8 3 2 4" xfId="54147"/>
    <cellStyle name="40% - Accent5 8 3 3" xfId="34198"/>
    <cellStyle name="40% - Accent5 8 3 4" xfId="20694"/>
    <cellStyle name="40% - Accent5 8 3 5" xfId="50241"/>
    <cellStyle name="40% - Accent5 8 4" xfId="12074"/>
    <cellStyle name="40% - Accent5 8 4 2" xfId="36327"/>
    <cellStyle name="40% - Accent5 8 4 3" xfId="22800"/>
    <cellStyle name="40% - Accent5 8 4 4" xfId="52369"/>
    <cellStyle name="40% - Accent5 8 5" xfId="32349"/>
    <cellStyle name="40% - Accent5 8 6" xfId="47840"/>
    <cellStyle name="40% - Accent5 8 7" xfId="17223"/>
    <cellStyle name="40% - Accent5 8 8" xfId="15992"/>
    <cellStyle name="40% - Accent5 8 9" xfId="48473"/>
    <cellStyle name="40% - Accent5 9" xfId="1095"/>
    <cellStyle name="40% - Accent5 9 2" xfId="3125"/>
    <cellStyle name="40% - Accent5 9 2 2" xfId="10631"/>
    <cellStyle name="40% - Accent5 9 2 2 2" xfId="14538"/>
    <cellStyle name="40% - Accent5 9 2 2 2 2" xfId="38791"/>
    <cellStyle name="40% - Accent5 9 2 2 2 3" xfId="25264"/>
    <cellStyle name="40% - Accent5 9 2 2 2 4" xfId="54833"/>
    <cellStyle name="40% - Accent5 9 2 2 3" xfId="34884"/>
    <cellStyle name="40% - Accent5 9 2 2 4" xfId="21365"/>
    <cellStyle name="40% - Accent5 9 2 2 5" xfId="50927"/>
    <cellStyle name="40% - Accent5 9 2 3" xfId="12592"/>
    <cellStyle name="40% - Accent5 9 2 3 2" xfId="36845"/>
    <cellStyle name="40% - Accent5 9 2 3 3" xfId="23318"/>
    <cellStyle name="40% - Accent5 9 2 3 4" xfId="52887"/>
    <cellStyle name="40% - Accent5 9 2 4" xfId="32880"/>
    <cellStyle name="40% - Accent5 9 2 5" xfId="17886"/>
    <cellStyle name="40% - Accent5 9 2 6" xfId="16568"/>
    <cellStyle name="40% - Accent5 9 2 7" xfId="48991"/>
    <cellStyle name="40% - Accent5 9 3" xfId="9946"/>
    <cellStyle name="40% - Accent5 9 3 2" xfId="13853"/>
    <cellStyle name="40% - Accent5 9 3 2 2" xfId="38106"/>
    <cellStyle name="40% - Accent5 9 3 2 3" xfId="24579"/>
    <cellStyle name="40% - Accent5 9 3 2 4" xfId="54148"/>
    <cellStyle name="40% - Accent5 9 3 3" xfId="34199"/>
    <cellStyle name="40% - Accent5 9 3 4" xfId="20695"/>
    <cellStyle name="40% - Accent5 9 3 5" xfId="50242"/>
    <cellStyle name="40% - Accent5 9 4" xfId="12075"/>
    <cellStyle name="40% - Accent5 9 4 2" xfId="36328"/>
    <cellStyle name="40% - Accent5 9 4 3" xfId="22801"/>
    <cellStyle name="40% - Accent5 9 4 4" xfId="52370"/>
    <cellStyle name="40% - Accent5 9 5" xfId="32350"/>
    <cellStyle name="40% - Accent5 9 6" xfId="47841"/>
    <cellStyle name="40% - Accent5 9 7" xfId="17224"/>
    <cellStyle name="40% - Accent5 9 8" xfId="15993"/>
    <cellStyle name="40% - Accent5 9 9" xfId="48474"/>
    <cellStyle name="40% - Accent6" xfId="860" builtinId="51" customBuiltin="1"/>
    <cellStyle name="40% - Accent6 10" xfId="1096"/>
    <cellStyle name="40% - Accent6 10 2" xfId="3126"/>
    <cellStyle name="40% - Accent6 10 2 2" xfId="10632"/>
    <cellStyle name="40% - Accent6 10 2 2 2" xfId="14539"/>
    <cellStyle name="40% - Accent6 10 2 2 2 2" xfId="38792"/>
    <cellStyle name="40% - Accent6 10 2 2 2 3" xfId="25265"/>
    <cellStyle name="40% - Accent6 10 2 2 2 4" xfId="54834"/>
    <cellStyle name="40% - Accent6 10 2 2 3" xfId="34885"/>
    <cellStyle name="40% - Accent6 10 2 2 4" xfId="21366"/>
    <cellStyle name="40% - Accent6 10 2 2 5" xfId="50928"/>
    <cellStyle name="40% - Accent6 10 2 3" xfId="12593"/>
    <cellStyle name="40% - Accent6 10 2 3 2" xfId="36846"/>
    <cellStyle name="40% - Accent6 10 2 3 3" xfId="23319"/>
    <cellStyle name="40% - Accent6 10 2 3 4" xfId="52888"/>
    <cellStyle name="40% - Accent6 10 2 4" xfId="32881"/>
    <cellStyle name="40% - Accent6 10 2 5" xfId="17887"/>
    <cellStyle name="40% - Accent6 10 2 6" xfId="16569"/>
    <cellStyle name="40% - Accent6 10 2 7" xfId="48992"/>
    <cellStyle name="40% - Accent6 10 3" xfId="9947"/>
    <cellStyle name="40% - Accent6 10 3 2" xfId="13854"/>
    <cellStyle name="40% - Accent6 10 3 2 2" xfId="38107"/>
    <cellStyle name="40% - Accent6 10 3 2 3" xfId="24580"/>
    <cellStyle name="40% - Accent6 10 3 2 4" xfId="54149"/>
    <cellStyle name="40% - Accent6 10 3 3" xfId="34200"/>
    <cellStyle name="40% - Accent6 10 3 4" xfId="20696"/>
    <cellStyle name="40% - Accent6 10 3 5" xfId="50243"/>
    <cellStyle name="40% - Accent6 10 4" xfId="12076"/>
    <cellStyle name="40% - Accent6 10 4 2" xfId="36329"/>
    <cellStyle name="40% - Accent6 10 4 3" xfId="22802"/>
    <cellStyle name="40% - Accent6 10 4 4" xfId="52371"/>
    <cellStyle name="40% - Accent6 10 5" xfId="32351"/>
    <cellStyle name="40% - Accent6 10 6" xfId="47842"/>
    <cellStyle name="40% - Accent6 10 7" xfId="17225"/>
    <cellStyle name="40% - Accent6 10 8" xfId="15994"/>
    <cellStyle name="40% - Accent6 10 9" xfId="48475"/>
    <cellStyle name="40% - Accent6 11" xfId="1097"/>
    <cellStyle name="40% - Accent6 11 2" xfId="3127"/>
    <cellStyle name="40% - Accent6 11 2 2" xfId="10633"/>
    <cellStyle name="40% - Accent6 11 2 2 2" xfId="14540"/>
    <cellStyle name="40% - Accent6 11 2 2 2 2" xfId="38793"/>
    <cellStyle name="40% - Accent6 11 2 2 2 3" xfId="25266"/>
    <cellStyle name="40% - Accent6 11 2 2 2 4" xfId="54835"/>
    <cellStyle name="40% - Accent6 11 2 2 3" xfId="34886"/>
    <cellStyle name="40% - Accent6 11 2 2 4" xfId="21367"/>
    <cellStyle name="40% - Accent6 11 2 2 5" xfId="50929"/>
    <cellStyle name="40% - Accent6 11 2 3" xfId="12594"/>
    <cellStyle name="40% - Accent6 11 2 3 2" xfId="36847"/>
    <cellStyle name="40% - Accent6 11 2 3 3" xfId="23320"/>
    <cellStyle name="40% - Accent6 11 2 3 4" xfId="52889"/>
    <cellStyle name="40% - Accent6 11 2 4" xfId="32882"/>
    <cellStyle name="40% - Accent6 11 2 5" xfId="17888"/>
    <cellStyle name="40% - Accent6 11 2 6" xfId="48993"/>
    <cellStyle name="40% - Accent6 11 3" xfId="9948"/>
    <cellStyle name="40% - Accent6 11 3 2" xfId="13855"/>
    <cellStyle name="40% - Accent6 11 3 2 2" xfId="38108"/>
    <cellStyle name="40% - Accent6 11 3 2 3" xfId="24581"/>
    <cellStyle name="40% - Accent6 11 3 2 4" xfId="54150"/>
    <cellStyle name="40% - Accent6 11 3 3" xfId="34201"/>
    <cellStyle name="40% - Accent6 11 3 4" xfId="20697"/>
    <cellStyle name="40% - Accent6 11 3 5" xfId="50244"/>
    <cellStyle name="40% - Accent6 11 4" xfId="12077"/>
    <cellStyle name="40% - Accent6 11 4 2" xfId="36330"/>
    <cellStyle name="40% - Accent6 11 4 3" xfId="22803"/>
    <cellStyle name="40% - Accent6 11 4 4" xfId="52372"/>
    <cellStyle name="40% - Accent6 11 5" xfId="32352"/>
    <cellStyle name="40% - Accent6 11 6" xfId="47843"/>
    <cellStyle name="40% - Accent6 11 7" xfId="17226"/>
    <cellStyle name="40% - Accent6 11 8" xfId="15995"/>
    <cellStyle name="40% - Accent6 11 9" xfId="48476"/>
    <cellStyle name="40% - Accent6 12" xfId="1098"/>
    <cellStyle name="40% - Accent6 12 2" xfId="3128"/>
    <cellStyle name="40% - Accent6 12 2 2" xfId="10634"/>
    <cellStyle name="40% - Accent6 12 2 2 2" xfId="14541"/>
    <cellStyle name="40% - Accent6 12 2 2 2 2" xfId="38794"/>
    <cellStyle name="40% - Accent6 12 2 2 2 3" xfId="25267"/>
    <cellStyle name="40% - Accent6 12 2 2 2 4" xfId="54836"/>
    <cellStyle name="40% - Accent6 12 2 2 3" xfId="34887"/>
    <cellStyle name="40% - Accent6 12 2 2 4" xfId="21368"/>
    <cellStyle name="40% - Accent6 12 2 2 5" xfId="50930"/>
    <cellStyle name="40% - Accent6 12 2 3" xfId="12595"/>
    <cellStyle name="40% - Accent6 12 2 3 2" xfId="36848"/>
    <cellStyle name="40% - Accent6 12 2 3 3" xfId="23321"/>
    <cellStyle name="40% - Accent6 12 2 3 4" xfId="52890"/>
    <cellStyle name="40% - Accent6 12 2 4" xfId="32883"/>
    <cellStyle name="40% - Accent6 12 2 5" xfId="17889"/>
    <cellStyle name="40% - Accent6 12 2 6" xfId="48994"/>
    <cellStyle name="40% - Accent6 12 3" xfId="9949"/>
    <cellStyle name="40% - Accent6 12 3 2" xfId="13856"/>
    <cellStyle name="40% - Accent6 12 3 2 2" xfId="38109"/>
    <cellStyle name="40% - Accent6 12 3 2 3" xfId="24582"/>
    <cellStyle name="40% - Accent6 12 3 2 4" xfId="54151"/>
    <cellStyle name="40% - Accent6 12 3 3" xfId="34202"/>
    <cellStyle name="40% - Accent6 12 3 4" xfId="20698"/>
    <cellStyle name="40% - Accent6 12 3 5" xfId="50245"/>
    <cellStyle name="40% - Accent6 12 4" xfId="12078"/>
    <cellStyle name="40% - Accent6 12 4 2" xfId="36331"/>
    <cellStyle name="40% - Accent6 12 4 3" xfId="22804"/>
    <cellStyle name="40% - Accent6 12 4 4" xfId="52373"/>
    <cellStyle name="40% - Accent6 12 5" xfId="32353"/>
    <cellStyle name="40% - Accent6 12 6" xfId="16434"/>
    <cellStyle name="40% - Accent6 12 7" xfId="48477"/>
    <cellStyle name="40% - Accent6 13" xfId="1099"/>
    <cellStyle name="40% - Accent6 13 2" xfId="3129"/>
    <cellStyle name="40% - Accent6 13 2 2" xfId="10635"/>
    <cellStyle name="40% - Accent6 13 2 2 2" xfId="14542"/>
    <cellStyle name="40% - Accent6 13 2 2 2 2" xfId="38795"/>
    <cellStyle name="40% - Accent6 13 2 2 2 3" xfId="25268"/>
    <cellStyle name="40% - Accent6 13 2 2 2 4" xfId="54837"/>
    <cellStyle name="40% - Accent6 13 2 2 3" xfId="34888"/>
    <cellStyle name="40% - Accent6 13 2 2 4" xfId="21369"/>
    <cellStyle name="40% - Accent6 13 2 2 5" xfId="50931"/>
    <cellStyle name="40% - Accent6 13 2 3" xfId="12596"/>
    <cellStyle name="40% - Accent6 13 2 3 2" xfId="36849"/>
    <cellStyle name="40% - Accent6 13 2 3 3" xfId="23322"/>
    <cellStyle name="40% - Accent6 13 2 3 4" xfId="52891"/>
    <cellStyle name="40% - Accent6 13 2 4" xfId="32884"/>
    <cellStyle name="40% - Accent6 13 2 5" xfId="17890"/>
    <cellStyle name="40% - Accent6 13 2 6" xfId="48995"/>
    <cellStyle name="40% - Accent6 13 3" xfId="9950"/>
    <cellStyle name="40% - Accent6 13 3 2" xfId="13857"/>
    <cellStyle name="40% - Accent6 13 3 2 2" xfId="38110"/>
    <cellStyle name="40% - Accent6 13 3 2 3" xfId="24583"/>
    <cellStyle name="40% - Accent6 13 3 2 4" xfId="54152"/>
    <cellStyle name="40% - Accent6 13 3 3" xfId="34203"/>
    <cellStyle name="40% - Accent6 13 3 4" xfId="20699"/>
    <cellStyle name="40% - Accent6 13 3 5" xfId="50246"/>
    <cellStyle name="40% - Accent6 13 4" xfId="12079"/>
    <cellStyle name="40% - Accent6 13 4 2" xfId="36332"/>
    <cellStyle name="40% - Accent6 13 4 3" xfId="22805"/>
    <cellStyle name="40% - Accent6 13 4 4" xfId="52374"/>
    <cellStyle name="40% - Accent6 13 5" xfId="32354"/>
    <cellStyle name="40% - Accent6 13 6" xfId="17227"/>
    <cellStyle name="40% - Accent6 13 7" xfId="48478"/>
    <cellStyle name="40% - Accent6 14" xfId="1100"/>
    <cellStyle name="40% - Accent6 14 2" xfId="3130"/>
    <cellStyle name="40% - Accent6 14 2 2" xfId="10636"/>
    <cellStyle name="40% - Accent6 14 2 2 2" xfId="14543"/>
    <cellStyle name="40% - Accent6 14 2 2 2 2" xfId="38796"/>
    <cellStyle name="40% - Accent6 14 2 2 2 3" xfId="25269"/>
    <cellStyle name="40% - Accent6 14 2 2 2 4" xfId="54838"/>
    <cellStyle name="40% - Accent6 14 2 2 3" xfId="34889"/>
    <cellStyle name="40% - Accent6 14 2 2 4" xfId="21370"/>
    <cellStyle name="40% - Accent6 14 2 2 5" xfId="50932"/>
    <cellStyle name="40% - Accent6 14 2 3" xfId="12597"/>
    <cellStyle name="40% - Accent6 14 2 3 2" xfId="36850"/>
    <cellStyle name="40% - Accent6 14 2 3 3" xfId="23323"/>
    <cellStyle name="40% - Accent6 14 2 3 4" xfId="52892"/>
    <cellStyle name="40% - Accent6 14 2 4" xfId="32885"/>
    <cellStyle name="40% - Accent6 14 2 5" xfId="17891"/>
    <cellStyle name="40% - Accent6 14 2 6" xfId="48996"/>
    <cellStyle name="40% - Accent6 14 3" xfId="9951"/>
    <cellStyle name="40% - Accent6 14 3 2" xfId="13858"/>
    <cellStyle name="40% - Accent6 14 3 2 2" xfId="38111"/>
    <cellStyle name="40% - Accent6 14 3 2 3" xfId="24584"/>
    <cellStyle name="40% - Accent6 14 3 2 4" xfId="54153"/>
    <cellStyle name="40% - Accent6 14 3 3" xfId="34204"/>
    <cellStyle name="40% - Accent6 14 3 4" xfId="20700"/>
    <cellStyle name="40% - Accent6 14 3 5" xfId="50247"/>
    <cellStyle name="40% - Accent6 14 4" xfId="12080"/>
    <cellStyle name="40% - Accent6 14 4 2" xfId="36333"/>
    <cellStyle name="40% - Accent6 14 4 3" xfId="22806"/>
    <cellStyle name="40% - Accent6 14 4 4" xfId="52375"/>
    <cellStyle name="40% - Accent6 14 5" xfId="32355"/>
    <cellStyle name="40% - Accent6 14 6" xfId="17228"/>
    <cellStyle name="40% - Accent6 14 7" xfId="48479"/>
    <cellStyle name="40% - Accent6 15" xfId="1442"/>
    <cellStyle name="40% - Accent6 16" xfId="4873"/>
    <cellStyle name="40% - Accent6 16 2" xfId="11101"/>
    <cellStyle name="40% - Accent6 16 2 2" xfId="15008"/>
    <cellStyle name="40% - Accent6 16 2 2 2" xfId="39261"/>
    <cellStyle name="40% - Accent6 16 2 2 3" xfId="25734"/>
    <cellStyle name="40% - Accent6 16 2 2 4" xfId="55303"/>
    <cellStyle name="40% - Accent6 16 2 3" xfId="35354"/>
    <cellStyle name="40% - Accent6 16 2 4" xfId="21828"/>
    <cellStyle name="40% - Accent6 16 2 5" xfId="51397"/>
    <cellStyle name="40% - Accent6 16 3" xfId="12870"/>
    <cellStyle name="40% - Accent6 16 3 2" xfId="37123"/>
    <cellStyle name="40% - Accent6 16 3 3" xfId="23596"/>
    <cellStyle name="40% - Accent6 16 3 4" xfId="53165"/>
    <cellStyle name="40% - Accent6 16 4" xfId="33185"/>
    <cellStyle name="40% - Accent6 16 5" xfId="18405"/>
    <cellStyle name="40% - Accent6 16 6" xfId="49269"/>
    <cellStyle name="40% - Accent6 17" xfId="4888"/>
    <cellStyle name="40% - Accent6 17 2" xfId="11116"/>
    <cellStyle name="40% - Accent6 17 2 2" xfId="15023"/>
    <cellStyle name="40% - Accent6 17 2 2 2" xfId="39276"/>
    <cellStyle name="40% - Accent6 17 2 2 3" xfId="25749"/>
    <cellStyle name="40% - Accent6 17 2 2 4" xfId="55318"/>
    <cellStyle name="40% - Accent6 17 2 3" xfId="35369"/>
    <cellStyle name="40% - Accent6 17 2 4" xfId="21843"/>
    <cellStyle name="40% - Accent6 17 2 5" xfId="51412"/>
    <cellStyle name="40% - Accent6 17 3" xfId="12885"/>
    <cellStyle name="40% - Accent6 17 3 2" xfId="37138"/>
    <cellStyle name="40% - Accent6 17 3 3" xfId="23611"/>
    <cellStyle name="40% - Accent6 17 3 4" xfId="53180"/>
    <cellStyle name="40% - Accent6 17 4" xfId="33200"/>
    <cellStyle name="40% - Accent6 17 5" xfId="18420"/>
    <cellStyle name="40% - Accent6 17 6" xfId="49284"/>
    <cellStyle name="40% - Accent6 18" xfId="9757"/>
    <cellStyle name="40% - Accent6 18 2" xfId="13664"/>
    <cellStyle name="40% - Accent6 18 2 2" xfId="37917"/>
    <cellStyle name="40% - Accent6 18 2 3" xfId="24390"/>
    <cellStyle name="40% - Accent6 18 2 4" xfId="53959"/>
    <cellStyle name="40% - Accent6 18 3" xfId="34010"/>
    <cellStyle name="40% - Accent6 18 4" xfId="20517"/>
    <cellStyle name="40% - Accent6 18 5" xfId="50053"/>
    <cellStyle name="40% - Accent6 19" xfId="11886"/>
    <cellStyle name="40% - Accent6 19 2" xfId="36139"/>
    <cellStyle name="40% - Accent6 19 3" xfId="22612"/>
    <cellStyle name="40% - Accent6 19 4" xfId="52181"/>
    <cellStyle name="40% - Accent6 2" xfId="116"/>
    <cellStyle name="40% - Accent6 2 10" xfId="26785"/>
    <cellStyle name="40% - Accent6 2 11" xfId="16708"/>
    <cellStyle name="40% - Accent6 2 12" xfId="15520"/>
    <cellStyle name="40% - Accent6 2 13" xfId="47994"/>
    <cellStyle name="40% - Accent6 2 2" xfId="414"/>
    <cellStyle name="40% - Accent6 2 2 10" xfId="48099"/>
    <cellStyle name="40% - Accent6 2 2 2" xfId="669"/>
    <cellStyle name="40% - Accent6 2 2 2 2" xfId="3132"/>
    <cellStyle name="40% - Accent6 2 2 2 2 2" xfId="10638"/>
    <cellStyle name="40% - Accent6 2 2 2 2 2 2" xfId="14545"/>
    <cellStyle name="40% - Accent6 2 2 2 2 2 2 2" xfId="38798"/>
    <cellStyle name="40% - Accent6 2 2 2 2 2 2 3" xfId="25271"/>
    <cellStyle name="40% - Accent6 2 2 2 2 2 2 4" xfId="54840"/>
    <cellStyle name="40% - Accent6 2 2 2 2 2 3" xfId="34891"/>
    <cellStyle name="40% - Accent6 2 2 2 2 2 4" xfId="21372"/>
    <cellStyle name="40% - Accent6 2 2 2 2 2 5" xfId="50934"/>
    <cellStyle name="40% - Accent6 2 2 2 2 3" xfId="12599"/>
    <cellStyle name="40% - Accent6 2 2 2 2 3 2" xfId="36852"/>
    <cellStyle name="40% - Accent6 2 2 2 2 3 3" xfId="23325"/>
    <cellStyle name="40% - Accent6 2 2 2 2 3 4" xfId="52894"/>
    <cellStyle name="40% - Accent6 2 2 2 2 4" xfId="32887"/>
    <cellStyle name="40% - Accent6 2 2 2 2 5" xfId="16352"/>
    <cellStyle name="40% - Accent6 2 2 2 2 6" xfId="48998"/>
    <cellStyle name="40% - Accent6 2 2 2 3" xfId="9675"/>
    <cellStyle name="40% - Accent6 2 2 2 3 2" xfId="13582"/>
    <cellStyle name="40% - Accent6 2 2 2 3 2 2" xfId="37835"/>
    <cellStyle name="40% - Accent6 2 2 2 3 2 3" xfId="24308"/>
    <cellStyle name="40% - Accent6 2 2 2 3 2 4" xfId="53877"/>
    <cellStyle name="40% - Accent6 2 2 2 3 3" xfId="33928"/>
    <cellStyle name="40% - Accent6 2 2 2 3 4" xfId="20435"/>
    <cellStyle name="40% - Accent6 2 2 2 3 5" xfId="49975"/>
    <cellStyle name="40% - Accent6 2 2 2 4" xfId="11808"/>
    <cellStyle name="40% - Accent6 2 2 2 4 2" xfId="36061"/>
    <cellStyle name="40% - Accent6 2 2 2 4 3" xfId="22534"/>
    <cellStyle name="40% - Accent6 2 2 2 4 4" xfId="52103"/>
    <cellStyle name="40% - Accent6 2 2 2 5" xfId="32095"/>
    <cellStyle name="40% - Accent6 2 2 2 6" xfId="26452"/>
    <cellStyle name="40% - Accent6 2 2 2 7" xfId="16970"/>
    <cellStyle name="40% - Accent6 2 2 2 8" xfId="15759"/>
    <cellStyle name="40% - Accent6 2 2 2 9" xfId="48207"/>
    <cellStyle name="40% - Accent6 2 2 3" xfId="1102"/>
    <cellStyle name="40% - Accent6 2 2 3 2" xfId="9953"/>
    <cellStyle name="40% - Accent6 2 2 3 2 2" xfId="13860"/>
    <cellStyle name="40% - Accent6 2 2 3 2 2 2" xfId="38113"/>
    <cellStyle name="40% - Accent6 2 2 3 2 2 3" xfId="24586"/>
    <cellStyle name="40% - Accent6 2 2 3 2 2 4" xfId="54155"/>
    <cellStyle name="40% - Accent6 2 2 3 2 3" xfId="34206"/>
    <cellStyle name="40% - Accent6 2 2 3 2 4" xfId="16571"/>
    <cellStyle name="40% - Accent6 2 2 3 2 5" xfId="50249"/>
    <cellStyle name="40% - Accent6 2 2 3 3" xfId="12082"/>
    <cellStyle name="40% - Accent6 2 2 3 3 2" xfId="36335"/>
    <cellStyle name="40% - Accent6 2 2 3 3 3" xfId="22808"/>
    <cellStyle name="40% - Accent6 2 2 3 3 4" xfId="52377"/>
    <cellStyle name="40% - Accent6 2 2 3 4" xfId="32357"/>
    <cellStyle name="40% - Accent6 2 2 3 5" xfId="15997"/>
    <cellStyle name="40% - Accent6 2 2 3 6" xfId="48481"/>
    <cellStyle name="40% - Accent6 2 2 4" xfId="9567"/>
    <cellStyle name="40% - Accent6 2 2 4 2" xfId="13474"/>
    <cellStyle name="40% - Accent6 2 2 4 2 2" xfId="37727"/>
    <cellStyle name="40% - Accent6 2 2 4 2 3" xfId="24200"/>
    <cellStyle name="40% - Accent6 2 2 4 2 4" xfId="53769"/>
    <cellStyle name="40% - Accent6 2 2 4 3" xfId="33820"/>
    <cellStyle name="40% - Accent6 2 2 4 4" xfId="16244"/>
    <cellStyle name="40% - Accent6 2 2 4 5" xfId="49867"/>
    <cellStyle name="40% - Accent6 2 2 5" xfId="11700"/>
    <cellStyle name="40% - Accent6 2 2 5 2" xfId="35953"/>
    <cellStyle name="40% - Accent6 2 2 5 3" xfId="22426"/>
    <cellStyle name="40% - Accent6 2 2 5 4" xfId="51995"/>
    <cellStyle name="40% - Accent6 2 2 6" xfId="31987"/>
    <cellStyle name="40% - Accent6 2 2 7" xfId="26617"/>
    <cellStyle name="40% - Accent6 2 2 8" xfId="16819"/>
    <cellStyle name="40% - Accent6 2 2 9" xfId="15641"/>
    <cellStyle name="40% - Accent6 2 3" xfId="294"/>
    <cellStyle name="40% - Accent6 2 3 10" xfId="48037"/>
    <cellStyle name="40% - Accent6 2 3 2" xfId="3133"/>
    <cellStyle name="40% - Accent6 2 3 2 2" xfId="10639"/>
    <cellStyle name="40% - Accent6 2 3 2 2 2" xfId="14546"/>
    <cellStyle name="40% - Accent6 2 3 2 2 2 2" xfId="38799"/>
    <cellStyle name="40% - Accent6 2 3 2 2 2 3" xfId="25272"/>
    <cellStyle name="40% - Accent6 2 3 2 2 2 4" xfId="54841"/>
    <cellStyle name="40% - Accent6 2 3 2 2 3" xfId="34892"/>
    <cellStyle name="40% - Accent6 2 3 2 2 4" xfId="16572"/>
    <cellStyle name="40% - Accent6 2 3 2 2 5" xfId="50935"/>
    <cellStyle name="40% - Accent6 2 3 2 3" xfId="12600"/>
    <cellStyle name="40% - Accent6 2 3 2 3 2" xfId="36853"/>
    <cellStyle name="40% - Accent6 2 3 2 3 3" xfId="23326"/>
    <cellStyle name="40% - Accent6 2 3 2 3 4" xfId="52895"/>
    <cellStyle name="40% - Accent6 2 3 2 4" xfId="32888"/>
    <cellStyle name="40% - Accent6 2 3 2 5" xfId="15998"/>
    <cellStyle name="40% - Accent6 2 3 2 6" xfId="48999"/>
    <cellStyle name="40% - Accent6 2 3 3" xfId="1103"/>
    <cellStyle name="40% - Accent6 2 3 3 2" xfId="9954"/>
    <cellStyle name="40% - Accent6 2 3 3 2 2" xfId="13861"/>
    <cellStyle name="40% - Accent6 2 3 3 2 2 2" xfId="38114"/>
    <cellStyle name="40% - Accent6 2 3 3 2 2 3" xfId="24587"/>
    <cellStyle name="40% - Accent6 2 3 3 2 2 4" xfId="54156"/>
    <cellStyle name="40% - Accent6 2 3 3 2 3" xfId="34207"/>
    <cellStyle name="40% - Accent6 2 3 3 2 4" xfId="20702"/>
    <cellStyle name="40% - Accent6 2 3 3 2 5" xfId="50250"/>
    <cellStyle name="40% - Accent6 2 3 3 3" xfId="12083"/>
    <cellStyle name="40% - Accent6 2 3 3 3 2" xfId="36336"/>
    <cellStyle name="40% - Accent6 2 3 3 3 3" xfId="22809"/>
    <cellStyle name="40% - Accent6 2 3 3 3 4" xfId="52378"/>
    <cellStyle name="40% - Accent6 2 3 3 4" xfId="32358"/>
    <cellStyle name="40% - Accent6 2 3 3 5" xfId="16180"/>
    <cellStyle name="40% - Accent6 2 3 3 6" xfId="48482"/>
    <cellStyle name="40% - Accent6 2 3 4" xfId="9503"/>
    <cellStyle name="40% - Accent6 2 3 4 2" xfId="13410"/>
    <cellStyle name="40% - Accent6 2 3 4 2 2" xfId="37663"/>
    <cellStyle name="40% - Accent6 2 3 4 2 3" xfId="24136"/>
    <cellStyle name="40% - Accent6 2 3 4 2 4" xfId="53705"/>
    <cellStyle name="40% - Accent6 2 3 4 3" xfId="33756"/>
    <cellStyle name="40% - Accent6 2 3 4 4" xfId="20302"/>
    <cellStyle name="40% - Accent6 2 3 4 5" xfId="49805"/>
    <cellStyle name="40% - Accent6 2 3 5" xfId="11638"/>
    <cellStyle name="40% - Accent6 2 3 5 2" xfId="35891"/>
    <cellStyle name="40% - Accent6 2 3 5 3" xfId="22364"/>
    <cellStyle name="40% - Accent6 2 3 5 4" xfId="51933"/>
    <cellStyle name="40% - Accent6 2 3 6" xfId="31925"/>
    <cellStyle name="40% - Accent6 2 3 7" xfId="26726"/>
    <cellStyle name="40% - Accent6 2 3 8" xfId="16755"/>
    <cellStyle name="40% - Accent6 2 3 9" xfId="15571"/>
    <cellStyle name="40% - Accent6 2 4" xfId="536"/>
    <cellStyle name="40% - Accent6 2 4 2" xfId="1104"/>
    <cellStyle name="40% - Accent6 2 4 2 2" xfId="17230"/>
    <cellStyle name="40% - Accent6 2 4 2 3" xfId="16293"/>
    <cellStyle name="40% - Accent6 2 4 3" xfId="9616"/>
    <cellStyle name="40% - Accent6 2 4 3 2" xfId="13523"/>
    <cellStyle name="40% - Accent6 2 4 3 2 2" xfId="37776"/>
    <cellStyle name="40% - Accent6 2 4 3 2 3" xfId="24249"/>
    <cellStyle name="40% - Accent6 2 4 3 2 4" xfId="53818"/>
    <cellStyle name="40% - Accent6 2 4 3 3" xfId="33869"/>
    <cellStyle name="40% - Accent6 2 4 3 4" xfId="20376"/>
    <cellStyle name="40% - Accent6 2 4 3 5" xfId="49916"/>
    <cellStyle name="40% - Accent6 2 4 4" xfId="11749"/>
    <cellStyle name="40% - Accent6 2 4 4 2" xfId="36002"/>
    <cellStyle name="40% - Accent6 2 4 4 3" xfId="22475"/>
    <cellStyle name="40% - Accent6 2 4 4 4" xfId="52044"/>
    <cellStyle name="40% - Accent6 2 4 5" xfId="32036"/>
    <cellStyle name="40% - Accent6 2 4 6" xfId="26551"/>
    <cellStyle name="40% - Accent6 2 4 7" xfId="16873"/>
    <cellStyle name="40% - Accent6 2 4 8" xfId="15691"/>
    <cellStyle name="40% - Accent6 2 4 9" xfId="48148"/>
    <cellStyle name="40% - Accent6 2 5" xfId="3131"/>
    <cellStyle name="40% - Accent6 2 5 2" xfId="10637"/>
    <cellStyle name="40% - Accent6 2 5 2 2" xfId="14544"/>
    <cellStyle name="40% - Accent6 2 5 2 2 2" xfId="38797"/>
    <cellStyle name="40% - Accent6 2 5 2 2 3" xfId="25270"/>
    <cellStyle name="40% - Accent6 2 5 2 2 4" xfId="54839"/>
    <cellStyle name="40% - Accent6 2 5 2 3" xfId="34890"/>
    <cellStyle name="40% - Accent6 2 5 2 4" xfId="21371"/>
    <cellStyle name="40% - Accent6 2 5 2 5" xfId="16570"/>
    <cellStyle name="40% - Accent6 2 5 2 6" xfId="50933"/>
    <cellStyle name="40% - Accent6 2 5 3" xfId="12598"/>
    <cellStyle name="40% - Accent6 2 5 3 2" xfId="36851"/>
    <cellStyle name="40% - Accent6 2 5 3 3" xfId="23324"/>
    <cellStyle name="40% - Accent6 2 5 3 4" xfId="52893"/>
    <cellStyle name="40% - Accent6 2 5 4" xfId="32886"/>
    <cellStyle name="40% - Accent6 2 5 5" xfId="47844"/>
    <cellStyle name="40% - Accent6 2 5 6" xfId="17892"/>
    <cellStyle name="40% - Accent6 2 5 7" xfId="15996"/>
    <cellStyle name="40% - Accent6 2 5 8" xfId="48997"/>
    <cellStyle name="40% - Accent6 2 6" xfId="1101"/>
    <cellStyle name="40% - Accent6 2 6 2" xfId="9952"/>
    <cellStyle name="40% - Accent6 2 6 2 2" xfId="13859"/>
    <cellStyle name="40% - Accent6 2 6 2 2 2" xfId="38112"/>
    <cellStyle name="40% - Accent6 2 6 2 2 3" xfId="24585"/>
    <cellStyle name="40% - Accent6 2 6 2 2 4" xfId="54154"/>
    <cellStyle name="40% - Accent6 2 6 2 3" xfId="34205"/>
    <cellStyle name="40% - Accent6 2 6 2 4" xfId="20701"/>
    <cellStyle name="40% - Accent6 2 6 2 5" xfId="50248"/>
    <cellStyle name="40% - Accent6 2 6 3" xfId="12081"/>
    <cellStyle name="40% - Accent6 2 6 3 2" xfId="36334"/>
    <cellStyle name="40% - Accent6 2 6 3 3" xfId="22807"/>
    <cellStyle name="40% - Accent6 2 6 3 4" xfId="52376"/>
    <cellStyle name="40% - Accent6 2 6 4" xfId="32356"/>
    <cellStyle name="40% - Accent6 2 6 5" xfId="17229"/>
    <cellStyle name="40% - Accent6 2 6 6" xfId="16135"/>
    <cellStyle name="40% - Accent6 2 6 7" xfId="48480"/>
    <cellStyle name="40% - Accent6 2 7" xfId="9456"/>
    <cellStyle name="40% - Accent6 2 7 2" xfId="13363"/>
    <cellStyle name="40% - Accent6 2 7 2 2" xfId="37616"/>
    <cellStyle name="40% - Accent6 2 7 2 3" xfId="24089"/>
    <cellStyle name="40% - Accent6 2 7 2 4" xfId="53658"/>
    <cellStyle name="40% - Accent6 2 7 3" xfId="33709"/>
    <cellStyle name="40% - Accent6 2 7 4" xfId="20255"/>
    <cellStyle name="40% - Accent6 2 7 5" xfId="49762"/>
    <cellStyle name="40% - Accent6 2 8" xfId="11595"/>
    <cellStyle name="40% - Accent6 2 8 2" xfId="35848"/>
    <cellStyle name="40% - Accent6 2 8 3" xfId="22321"/>
    <cellStyle name="40% - Accent6 2 8 4" xfId="51890"/>
    <cellStyle name="40% - Accent6 2 9" xfId="31882"/>
    <cellStyle name="40% - Accent6 20" xfId="31865"/>
    <cellStyle name="40% - Accent6 21" xfId="15502"/>
    <cellStyle name="40% - Accent6 22" xfId="48285"/>
    <cellStyle name="40% - Accent6 3" xfId="159"/>
    <cellStyle name="40% - Accent6 3 10" xfId="26770"/>
    <cellStyle name="40% - Accent6 3 11" xfId="16725"/>
    <cellStyle name="40% - Accent6 3 12" xfId="15535"/>
    <cellStyle name="40% - Accent6 3 13" xfId="48009"/>
    <cellStyle name="40% - Accent6 3 2" xfId="429"/>
    <cellStyle name="40% - Accent6 3 2 10" xfId="48114"/>
    <cellStyle name="40% - Accent6 3 2 2" xfId="684"/>
    <cellStyle name="40% - Accent6 3 2 2 2" xfId="3135"/>
    <cellStyle name="40% - Accent6 3 2 2 2 2" xfId="10641"/>
    <cellStyle name="40% - Accent6 3 2 2 2 2 2" xfId="14548"/>
    <cellStyle name="40% - Accent6 3 2 2 2 2 2 2" xfId="38801"/>
    <cellStyle name="40% - Accent6 3 2 2 2 2 2 3" xfId="25274"/>
    <cellStyle name="40% - Accent6 3 2 2 2 2 2 4" xfId="54843"/>
    <cellStyle name="40% - Accent6 3 2 2 2 2 3" xfId="34894"/>
    <cellStyle name="40% - Accent6 3 2 2 2 2 4" xfId="21374"/>
    <cellStyle name="40% - Accent6 3 2 2 2 2 5" xfId="50937"/>
    <cellStyle name="40% - Accent6 3 2 2 2 3" xfId="12602"/>
    <cellStyle name="40% - Accent6 3 2 2 2 3 2" xfId="36855"/>
    <cellStyle name="40% - Accent6 3 2 2 2 3 3" xfId="23328"/>
    <cellStyle name="40% - Accent6 3 2 2 2 3 4" xfId="52897"/>
    <cellStyle name="40% - Accent6 3 2 2 2 4" xfId="32890"/>
    <cellStyle name="40% - Accent6 3 2 2 2 5" xfId="16367"/>
    <cellStyle name="40% - Accent6 3 2 2 2 6" xfId="49001"/>
    <cellStyle name="40% - Accent6 3 2 2 3" xfId="9690"/>
    <cellStyle name="40% - Accent6 3 2 2 3 2" xfId="13597"/>
    <cellStyle name="40% - Accent6 3 2 2 3 2 2" xfId="37850"/>
    <cellStyle name="40% - Accent6 3 2 2 3 2 3" xfId="24323"/>
    <cellStyle name="40% - Accent6 3 2 2 3 2 4" xfId="53892"/>
    <cellStyle name="40% - Accent6 3 2 2 3 3" xfId="33943"/>
    <cellStyle name="40% - Accent6 3 2 2 3 4" xfId="20450"/>
    <cellStyle name="40% - Accent6 3 2 2 3 5" xfId="49990"/>
    <cellStyle name="40% - Accent6 3 2 2 4" xfId="11823"/>
    <cellStyle name="40% - Accent6 3 2 2 4 2" xfId="36076"/>
    <cellStyle name="40% - Accent6 3 2 2 4 3" xfId="22549"/>
    <cellStyle name="40% - Accent6 3 2 2 4 4" xfId="52118"/>
    <cellStyle name="40% - Accent6 3 2 2 5" xfId="32110"/>
    <cellStyle name="40% - Accent6 3 2 2 6" xfId="26436"/>
    <cellStyle name="40% - Accent6 3 2 2 7" xfId="16985"/>
    <cellStyle name="40% - Accent6 3 2 2 8" xfId="15774"/>
    <cellStyle name="40% - Accent6 3 2 2 9" xfId="48222"/>
    <cellStyle name="40% - Accent6 3 2 3" xfId="1106"/>
    <cellStyle name="40% - Accent6 3 2 3 2" xfId="9956"/>
    <cellStyle name="40% - Accent6 3 2 3 2 2" xfId="13863"/>
    <cellStyle name="40% - Accent6 3 2 3 2 2 2" xfId="38116"/>
    <cellStyle name="40% - Accent6 3 2 3 2 2 3" xfId="24589"/>
    <cellStyle name="40% - Accent6 3 2 3 2 2 4" xfId="54158"/>
    <cellStyle name="40% - Accent6 3 2 3 2 3" xfId="34209"/>
    <cellStyle name="40% - Accent6 3 2 3 2 4" xfId="20704"/>
    <cellStyle name="40% - Accent6 3 2 3 2 5" xfId="16573"/>
    <cellStyle name="40% - Accent6 3 2 3 2 6" xfId="50252"/>
    <cellStyle name="40% - Accent6 3 2 3 3" xfId="12085"/>
    <cellStyle name="40% - Accent6 3 2 3 3 2" xfId="36338"/>
    <cellStyle name="40% - Accent6 3 2 3 3 3" xfId="22811"/>
    <cellStyle name="40% - Accent6 3 2 3 3 4" xfId="52380"/>
    <cellStyle name="40% - Accent6 3 2 3 4" xfId="32360"/>
    <cellStyle name="40% - Accent6 3 2 3 5" xfId="47847"/>
    <cellStyle name="40% - Accent6 3 2 3 6" xfId="17232"/>
    <cellStyle name="40% - Accent6 3 2 3 7" xfId="16000"/>
    <cellStyle name="40% - Accent6 3 2 3 8" xfId="48484"/>
    <cellStyle name="40% - Accent6 3 2 4" xfId="9582"/>
    <cellStyle name="40% - Accent6 3 2 4 2" xfId="13489"/>
    <cellStyle name="40% - Accent6 3 2 4 2 2" xfId="37742"/>
    <cellStyle name="40% - Accent6 3 2 4 2 3" xfId="24215"/>
    <cellStyle name="40% - Accent6 3 2 4 2 4" xfId="53784"/>
    <cellStyle name="40% - Accent6 3 2 4 3" xfId="33835"/>
    <cellStyle name="40% - Accent6 3 2 4 4" xfId="16259"/>
    <cellStyle name="40% - Accent6 3 2 4 5" xfId="49882"/>
    <cellStyle name="40% - Accent6 3 2 5" xfId="11715"/>
    <cellStyle name="40% - Accent6 3 2 5 2" xfId="35968"/>
    <cellStyle name="40% - Accent6 3 2 5 3" xfId="22441"/>
    <cellStyle name="40% - Accent6 3 2 5 4" xfId="52010"/>
    <cellStyle name="40% - Accent6 3 2 6" xfId="32002"/>
    <cellStyle name="40% - Accent6 3 2 7" xfId="26595"/>
    <cellStyle name="40% - Accent6 3 2 8" xfId="16834"/>
    <cellStyle name="40% - Accent6 3 2 9" xfId="15656"/>
    <cellStyle name="40% - Accent6 3 3" xfId="309"/>
    <cellStyle name="40% - Accent6 3 3 10" xfId="48052"/>
    <cellStyle name="40% - Accent6 3 3 2" xfId="3136"/>
    <cellStyle name="40% - Accent6 3 3 2 2" xfId="10642"/>
    <cellStyle name="40% - Accent6 3 3 2 2 2" xfId="14549"/>
    <cellStyle name="40% - Accent6 3 3 2 2 2 2" xfId="38802"/>
    <cellStyle name="40% - Accent6 3 3 2 2 2 3" xfId="25275"/>
    <cellStyle name="40% - Accent6 3 3 2 2 2 4" xfId="54844"/>
    <cellStyle name="40% - Accent6 3 3 2 2 3" xfId="34895"/>
    <cellStyle name="40% - Accent6 3 3 2 2 4" xfId="21375"/>
    <cellStyle name="40% - Accent6 3 3 2 2 5" xfId="16574"/>
    <cellStyle name="40% - Accent6 3 3 2 2 6" xfId="50938"/>
    <cellStyle name="40% - Accent6 3 3 2 3" xfId="12603"/>
    <cellStyle name="40% - Accent6 3 3 2 3 2" xfId="36856"/>
    <cellStyle name="40% - Accent6 3 3 2 3 3" xfId="23329"/>
    <cellStyle name="40% - Accent6 3 3 2 3 4" xfId="52898"/>
    <cellStyle name="40% - Accent6 3 3 2 4" xfId="32891"/>
    <cellStyle name="40% - Accent6 3 3 2 5" xfId="47848"/>
    <cellStyle name="40% - Accent6 3 3 2 6" xfId="17894"/>
    <cellStyle name="40% - Accent6 3 3 2 7" xfId="16001"/>
    <cellStyle name="40% - Accent6 3 3 2 8" xfId="49002"/>
    <cellStyle name="40% - Accent6 3 3 3" xfId="1107"/>
    <cellStyle name="40% - Accent6 3 3 3 2" xfId="9957"/>
    <cellStyle name="40% - Accent6 3 3 3 2 2" xfId="13864"/>
    <cellStyle name="40% - Accent6 3 3 3 2 2 2" xfId="38117"/>
    <cellStyle name="40% - Accent6 3 3 3 2 2 3" xfId="24590"/>
    <cellStyle name="40% - Accent6 3 3 3 2 2 4" xfId="54159"/>
    <cellStyle name="40% - Accent6 3 3 3 2 3" xfId="34210"/>
    <cellStyle name="40% - Accent6 3 3 3 2 4" xfId="20705"/>
    <cellStyle name="40% - Accent6 3 3 3 2 5" xfId="50253"/>
    <cellStyle name="40% - Accent6 3 3 3 3" xfId="12086"/>
    <cellStyle name="40% - Accent6 3 3 3 3 2" xfId="36339"/>
    <cellStyle name="40% - Accent6 3 3 3 3 3" xfId="22812"/>
    <cellStyle name="40% - Accent6 3 3 3 3 4" xfId="52381"/>
    <cellStyle name="40% - Accent6 3 3 3 4" xfId="32361"/>
    <cellStyle name="40% - Accent6 3 3 3 5" xfId="16195"/>
    <cellStyle name="40% - Accent6 3 3 3 6" xfId="48485"/>
    <cellStyle name="40% - Accent6 3 3 4" xfId="9518"/>
    <cellStyle name="40% - Accent6 3 3 4 2" xfId="13425"/>
    <cellStyle name="40% - Accent6 3 3 4 2 2" xfId="37678"/>
    <cellStyle name="40% - Accent6 3 3 4 2 3" xfId="24151"/>
    <cellStyle name="40% - Accent6 3 3 4 2 4" xfId="53720"/>
    <cellStyle name="40% - Accent6 3 3 4 3" xfId="33771"/>
    <cellStyle name="40% - Accent6 3 3 4 4" xfId="20317"/>
    <cellStyle name="40% - Accent6 3 3 4 5" xfId="49820"/>
    <cellStyle name="40% - Accent6 3 3 5" xfId="11653"/>
    <cellStyle name="40% - Accent6 3 3 5 2" xfId="35906"/>
    <cellStyle name="40% - Accent6 3 3 5 3" xfId="22379"/>
    <cellStyle name="40% - Accent6 3 3 5 4" xfId="51948"/>
    <cellStyle name="40% - Accent6 3 3 6" xfId="31940"/>
    <cellStyle name="40% - Accent6 3 3 7" xfId="26701"/>
    <cellStyle name="40% - Accent6 3 3 8" xfId="16770"/>
    <cellStyle name="40% - Accent6 3 3 9" xfId="15586"/>
    <cellStyle name="40% - Accent6 3 4" xfId="554"/>
    <cellStyle name="40% - Accent6 3 4 2" xfId="1108"/>
    <cellStyle name="40% - Accent6 3 4 2 2" xfId="17234"/>
    <cellStyle name="40% - Accent6 3 4 2 3" xfId="16308"/>
    <cellStyle name="40% - Accent6 3 4 3" xfId="9631"/>
    <cellStyle name="40% - Accent6 3 4 3 2" xfId="13538"/>
    <cellStyle name="40% - Accent6 3 4 3 2 2" xfId="37791"/>
    <cellStyle name="40% - Accent6 3 4 3 2 3" xfId="24264"/>
    <cellStyle name="40% - Accent6 3 4 3 2 4" xfId="53833"/>
    <cellStyle name="40% - Accent6 3 4 3 3" xfId="33884"/>
    <cellStyle name="40% - Accent6 3 4 3 4" xfId="20391"/>
    <cellStyle name="40% - Accent6 3 4 3 5" xfId="49931"/>
    <cellStyle name="40% - Accent6 3 4 4" xfId="11764"/>
    <cellStyle name="40% - Accent6 3 4 4 2" xfId="36017"/>
    <cellStyle name="40% - Accent6 3 4 4 3" xfId="22490"/>
    <cellStyle name="40% - Accent6 3 4 4 4" xfId="52059"/>
    <cellStyle name="40% - Accent6 3 4 5" xfId="32051"/>
    <cellStyle name="40% - Accent6 3 4 6" xfId="26533"/>
    <cellStyle name="40% - Accent6 3 4 7" xfId="16888"/>
    <cellStyle name="40% - Accent6 3 4 8" xfId="15706"/>
    <cellStyle name="40% - Accent6 3 4 9" xfId="48163"/>
    <cellStyle name="40% - Accent6 3 5" xfId="3134"/>
    <cellStyle name="40% - Accent6 3 5 2" xfId="10640"/>
    <cellStyle name="40% - Accent6 3 5 2 2" xfId="14547"/>
    <cellStyle name="40% - Accent6 3 5 2 2 2" xfId="38800"/>
    <cellStyle name="40% - Accent6 3 5 2 2 3" xfId="25273"/>
    <cellStyle name="40% - Accent6 3 5 2 2 4" xfId="54842"/>
    <cellStyle name="40% - Accent6 3 5 2 3" xfId="34893"/>
    <cellStyle name="40% - Accent6 3 5 2 4" xfId="21373"/>
    <cellStyle name="40% - Accent6 3 5 2 5" xfId="50936"/>
    <cellStyle name="40% - Accent6 3 5 3" xfId="12601"/>
    <cellStyle name="40% - Accent6 3 5 3 2" xfId="36854"/>
    <cellStyle name="40% - Accent6 3 5 3 3" xfId="23327"/>
    <cellStyle name="40% - Accent6 3 5 3 4" xfId="52896"/>
    <cellStyle name="40% - Accent6 3 5 4" xfId="32889"/>
    <cellStyle name="40% - Accent6 3 5 5" xfId="47846"/>
    <cellStyle name="40% - Accent6 3 5 6" xfId="17893"/>
    <cellStyle name="40% - Accent6 3 5 7" xfId="15999"/>
    <cellStyle name="40% - Accent6 3 5 8" xfId="49000"/>
    <cellStyle name="40% - Accent6 3 6" xfId="1105"/>
    <cellStyle name="40% - Accent6 3 6 2" xfId="9955"/>
    <cellStyle name="40% - Accent6 3 6 2 2" xfId="13862"/>
    <cellStyle name="40% - Accent6 3 6 2 2 2" xfId="38115"/>
    <cellStyle name="40% - Accent6 3 6 2 2 3" xfId="24588"/>
    <cellStyle name="40% - Accent6 3 6 2 2 4" xfId="54157"/>
    <cellStyle name="40% - Accent6 3 6 2 3" xfId="34208"/>
    <cellStyle name="40% - Accent6 3 6 2 4" xfId="20703"/>
    <cellStyle name="40% - Accent6 3 6 2 5" xfId="50251"/>
    <cellStyle name="40% - Accent6 3 6 3" xfId="12084"/>
    <cellStyle name="40% - Accent6 3 6 3 2" xfId="36337"/>
    <cellStyle name="40% - Accent6 3 6 3 3" xfId="22810"/>
    <cellStyle name="40% - Accent6 3 6 3 4" xfId="52379"/>
    <cellStyle name="40% - Accent6 3 6 4" xfId="32359"/>
    <cellStyle name="40% - Accent6 3 6 5" xfId="16150"/>
    <cellStyle name="40% - Accent6 3 6 6" xfId="48483"/>
    <cellStyle name="40% - Accent6 3 7" xfId="9471"/>
    <cellStyle name="40% - Accent6 3 7 2" xfId="13378"/>
    <cellStyle name="40% - Accent6 3 7 2 2" xfId="37631"/>
    <cellStyle name="40% - Accent6 3 7 2 3" xfId="24104"/>
    <cellStyle name="40% - Accent6 3 7 2 4" xfId="53673"/>
    <cellStyle name="40% - Accent6 3 7 3" xfId="33724"/>
    <cellStyle name="40% - Accent6 3 7 4" xfId="20270"/>
    <cellStyle name="40% - Accent6 3 7 5" xfId="49777"/>
    <cellStyle name="40% - Accent6 3 8" xfId="11610"/>
    <cellStyle name="40% - Accent6 3 8 2" xfId="35863"/>
    <cellStyle name="40% - Accent6 3 8 3" xfId="22336"/>
    <cellStyle name="40% - Accent6 3 8 4" xfId="51905"/>
    <cellStyle name="40% - Accent6 3 9" xfId="31897"/>
    <cellStyle name="40% - Accent6 4" xfId="43"/>
    <cellStyle name="40% - Accent6 4 2" xfId="1110"/>
    <cellStyle name="40% - Accent6 4 2 2" xfId="16575"/>
    <cellStyle name="40% - Accent6 4 2 3" xfId="17236"/>
    <cellStyle name="40% - Accent6 4 2 4" xfId="16002"/>
    <cellStyle name="40% - Accent6 4 3" xfId="1111"/>
    <cellStyle name="40% - Accent6 4 4" xfId="3137"/>
    <cellStyle name="40% - Accent6 4 4 2" xfId="10643"/>
    <cellStyle name="40% - Accent6 4 4 2 2" xfId="14550"/>
    <cellStyle name="40% - Accent6 4 4 2 2 2" xfId="38803"/>
    <cellStyle name="40% - Accent6 4 4 2 2 3" xfId="25276"/>
    <cellStyle name="40% - Accent6 4 4 2 2 4" xfId="54845"/>
    <cellStyle name="40% - Accent6 4 4 2 3" xfId="34896"/>
    <cellStyle name="40% - Accent6 4 4 2 4" xfId="21376"/>
    <cellStyle name="40% - Accent6 4 4 2 5" xfId="50939"/>
    <cellStyle name="40% - Accent6 4 4 3" xfId="12604"/>
    <cellStyle name="40% - Accent6 4 4 3 2" xfId="36857"/>
    <cellStyle name="40% - Accent6 4 4 3 3" xfId="23330"/>
    <cellStyle name="40% - Accent6 4 4 3 4" xfId="52899"/>
    <cellStyle name="40% - Accent6 4 4 4" xfId="32892"/>
    <cellStyle name="40% - Accent6 4 4 5" xfId="17895"/>
    <cellStyle name="40% - Accent6 4 4 6" xfId="49003"/>
    <cellStyle name="40% - Accent6 4 5" xfId="1109"/>
    <cellStyle name="40% - Accent6 4 5 2" xfId="9958"/>
    <cellStyle name="40% - Accent6 4 5 2 2" xfId="13865"/>
    <cellStyle name="40% - Accent6 4 5 2 2 2" xfId="38118"/>
    <cellStyle name="40% - Accent6 4 5 2 2 3" xfId="24591"/>
    <cellStyle name="40% - Accent6 4 5 2 2 4" xfId="54160"/>
    <cellStyle name="40% - Accent6 4 5 2 3" xfId="34211"/>
    <cellStyle name="40% - Accent6 4 5 2 4" xfId="20706"/>
    <cellStyle name="40% - Accent6 4 5 2 5" xfId="50254"/>
    <cellStyle name="40% - Accent6 4 5 3" xfId="12087"/>
    <cellStyle name="40% - Accent6 4 5 3 2" xfId="36340"/>
    <cellStyle name="40% - Accent6 4 5 3 3" xfId="22813"/>
    <cellStyle name="40% - Accent6 4 5 3 4" xfId="52382"/>
    <cellStyle name="40% - Accent6 4 5 4" xfId="32362"/>
    <cellStyle name="40% - Accent6 4 5 5" xfId="17235"/>
    <cellStyle name="40% - Accent6 4 5 6" xfId="48486"/>
    <cellStyle name="40% - Accent6 5" xfId="368"/>
    <cellStyle name="40% - Accent6 5 10" xfId="48082"/>
    <cellStyle name="40% - Accent6 5 2" xfId="617"/>
    <cellStyle name="40% - Accent6 5 2 2" xfId="3138"/>
    <cellStyle name="40% - Accent6 5 2 2 2" xfId="10644"/>
    <cellStyle name="40% - Accent6 5 2 2 2 2" xfId="14551"/>
    <cellStyle name="40% - Accent6 5 2 2 2 2 2" xfId="38804"/>
    <cellStyle name="40% - Accent6 5 2 2 2 2 3" xfId="25277"/>
    <cellStyle name="40% - Accent6 5 2 2 2 2 4" xfId="54846"/>
    <cellStyle name="40% - Accent6 5 2 2 2 3" xfId="34897"/>
    <cellStyle name="40% - Accent6 5 2 2 2 4" xfId="21377"/>
    <cellStyle name="40% - Accent6 5 2 2 2 5" xfId="50940"/>
    <cellStyle name="40% - Accent6 5 2 2 3" xfId="12605"/>
    <cellStyle name="40% - Accent6 5 2 2 3 2" xfId="36858"/>
    <cellStyle name="40% - Accent6 5 2 2 3 3" xfId="23331"/>
    <cellStyle name="40% - Accent6 5 2 2 3 4" xfId="52900"/>
    <cellStyle name="40% - Accent6 5 2 2 4" xfId="32893"/>
    <cellStyle name="40% - Accent6 5 2 2 5" xfId="16335"/>
    <cellStyle name="40% - Accent6 5 2 2 6" xfId="49004"/>
    <cellStyle name="40% - Accent6 5 2 3" xfId="9658"/>
    <cellStyle name="40% - Accent6 5 2 3 2" xfId="13565"/>
    <cellStyle name="40% - Accent6 5 2 3 2 2" xfId="37818"/>
    <cellStyle name="40% - Accent6 5 2 3 2 3" xfId="24291"/>
    <cellStyle name="40% - Accent6 5 2 3 2 4" xfId="53860"/>
    <cellStyle name="40% - Accent6 5 2 3 3" xfId="33911"/>
    <cellStyle name="40% - Accent6 5 2 3 4" xfId="20418"/>
    <cellStyle name="40% - Accent6 5 2 3 5" xfId="49958"/>
    <cellStyle name="40% - Accent6 5 2 4" xfId="11791"/>
    <cellStyle name="40% - Accent6 5 2 4 2" xfId="36044"/>
    <cellStyle name="40% - Accent6 5 2 4 3" xfId="22517"/>
    <cellStyle name="40% - Accent6 5 2 4 4" xfId="52086"/>
    <cellStyle name="40% - Accent6 5 2 5" xfId="32078"/>
    <cellStyle name="40% - Accent6 5 2 6" xfId="26480"/>
    <cellStyle name="40% - Accent6 5 2 7" xfId="16939"/>
    <cellStyle name="40% - Accent6 5 2 8" xfId="15737"/>
    <cellStyle name="40% - Accent6 5 2 9" xfId="48190"/>
    <cellStyle name="40% - Accent6 5 3" xfId="1112"/>
    <cellStyle name="40% - Accent6 5 3 2" xfId="9959"/>
    <cellStyle name="40% - Accent6 5 3 2 2" xfId="13866"/>
    <cellStyle name="40% - Accent6 5 3 2 2 2" xfId="38119"/>
    <cellStyle name="40% - Accent6 5 3 2 2 3" xfId="24592"/>
    <cellStyle name="40% - Accent6 5 3 2 2 4" xfId="54161"/>
    <cellStyle name="40% - Accent6 5 3 2 3" xfId="34212"/>
    <cellStyle name="40% - Accent6 5 3 2 4" xfId="20707"/>
    <cellStyle name="40% - Accent6 5 3 2 5" xfId="16576"/>
    <cellStyle name="40% - Accent6 5 3 2 6" xfId="50255"/>
    <cellStyle name="40% - Accent6 5 3 3" xfId="12088"/>
    <cellStyle name="40% - Accent6 5 3 3 2" xfId="36341"/>
    <cellStyle name="40% - Accent6 5 3 3 3" xfId="22814"/>
    <cellStyle name="40% - Accent6 5 3 3 4" xfId="52383"/>
    <cellStyle name="40% - Accent6 5 3 4" xfId="32363"/>
    <cellStyle name="40% - Accent6 5 3 5" xfId="47850"/>
    <cellStyle name="40% - Accent6 5 3 6" xfId="17237"/>
    <cellStyle name="40% - Accent6 5 3 7" xfId="16003"/>
    <cellStyle name="40% - Accent6 5 3 8" xfId="48487"/>
    <cellStyle name="40% - Accent6 5 4" xfId="9550"/>
    <cellStyle name="40% - Accent6 5 4 2" xfId="13457"/>
    <cellStyle name="40% - Accent6 5 4 2 2" xfId="37710"/>
    <cellStyle name="40% - Accent6 5 4 2 3" xfId="24183"/>
    <cellStyle name="40% - Accent6 5 4 2 4" xfId="53752"/>
    <cellStyle name="40% - Accent6 5 4 3" xfId="33803"/>
    <cellStyle name="40% - Accent6 5 4 4" xfId="16227"/>
    <cellStyle name="40% - Accent6 5 4 5" xfId="49850"/>
    <cellStyle name="40% - Accent6 5 5" xfId="11683"/>
    <cellStyle name="40% - Accent6 5 5 2" xfId="35936"/>
    <cellStyle name="40% - Accent6 5 5 3" xfId="22409"/>
    <cellStyle name="40% - Accent6 5 5 4" xfId="51978"/>
    <cellStyle name="40% - Accent6 5 6" xfId="31970"/>
    <cellStyle name="40% - Accent6 5 7" xfId="26636"/>
    <cellStyle name="40% - Accent6 5 8" xfId="16802"/>
    <cellStyle name="40% - Accent6 5 9" xfId="15624"/>
    <cellStyle name="40% - Accent6 6" xfId="1113"/>
    <cellStyle name="40% - Accent6 6 2" xfId="3139"/>
    <cellStyle name="40% - Accent6 6 2 2" xfId="10645"/>
    <cellStyle name="40% - Accent6 6 2 2 2" xfId="14552"/>
    <cellStyle name="40% - Accent6 6 2 2 2 2" xfId="38805"/>
    <cellStyle name="40% - Accent6 6 2 2 2 3" xfId="25278"/>
    <cellStyle name="40% - Accent6 6 2 2 2 4" xfId="54847"/>
    <cellStyle name="40% - Accent6 6 2 2 3" xfId="34898"/>
    <cellStyle name="40% - Accent6 6 2 2 4" xfId="21378"/>
    <cellStyle name="40% - Accent6 6 2 2 5" xfId="50941"/>
    <cellStyle name="40% - Accent6 6 2 3" xfId="12606"/>
    <cellStyle name="40% - Accent6 6 2 3 2" xfId="36859"/>
    <cellStyle name="40% - Accent6 6 2 3 3" xfId="23332"/>
    <cellStyle name="40% - Accent6 6 2 3 4" xfId="52901"/>
    <cellStyle name="40% - Accent6 6 2 4" xfId="32894"/>
    <cellStyle name="40% - Accent6 6 2 5" xfId="17896"/>
    <cellStyle name="40% - Accent6 6 2 6" xfId="16577"/>
    <cellStyle name="40% - Accent6 6 2 7" xfId="49005"/>
    <cellStyle name="40% - Accent6 6 3" xfId="9960"/>
    <cellStyle name="40% - Accent6 6 3 2" xfId="13867"/>
    <cellStyle name="40% - Accent6 6 3 2 2" xfId="38120"/>
    <cellStyle name="40% - Accent6 6 3 2 3" xfId="24593"/>
    <cellStyle name="40% - Accent6 6 3 2 4" xfId="54162"/>
    <cellStyle name="40% - Accent6 6 3 3" xfId="34213"/>
    <cellStyle name="40% - Accent6 6 3 4" xfId="20708"/>
    <cellStyle name="40% - Accent6 6 3 5" xfId="50256"/>
    <cellStyle name="40% - Accent6 6 4" xfId="12089"/>
    <cellStyle name="40% - Accent6 6 4 2" xfId="36342"/>
    <cellStyle name="40% - Accent6 6 4 3" xfId="22815"/>
    <cellStyle name="40% - Accent6 6 4 4" xfId="52384"/>
    <cellStyle name="40% - Accent6 6 5" xfId="32364"/>
    <cellStyle name="40% - Accent6 6 6" xfId="47851"/>
    <cellStyle name="40% - Accent6 6 7" xfId="17238"/>
    <cellStyle name="40% - Accent6 6 8" xfId="16004"/>
    <cellStyle name="40% - Accent6 6 9" xfId="48488"/>
    <cellStyle name="40% - Accent6 7" xfId="1114"/>
    <cellStyle name="40% - Accent6 7 2" xfId="3140"/>
    <cellStyle name="40% - Accent6 7 2 2" xfId="10646"/>
    <cellStyle name="40% - Accent6 7 2 2 2" xfId="14553"/>
    <cellStyle name="40% - Accent6 7 2 2 2 2" xfId="38806"/>
    <cellStyle name="40% - Accent6 7 2 2 2 3" xfId="25279"/>
    <cellStyle name="40% - Accent6 7 2 2 2 4" xfId="54848"/>
    <cellStyle name="40% - Accent6 7 2 2 3" xfId="34899"/>
    <cellStyle name="40% - Accent6 7 2 2 4" xfId="21379"/>
    <cellStyle name="40% - Accent6 7 2 2 5" xfId="50942"/>
    <cellStyle name="40% - Accent6 7 2 3" xfId="12607"/>
    <cellStyle name="40% - Accent6 7 2 3 2" xfId="36860"/>
    <cellStyle name="40% - Accent6 7 2 3 3" xfId="23333"/>
    <cellStyle name="40% - Accent6 7 2 3 4" xfId="52902"/>
    <cellStyle name="40% - Accent6 7 2 4" xfId="32895"/>
    <cellStyle name="40% - Accent6 7 2 5" xfId="17897"/>
    <cellStyle name="40% - Accent6 7 2 6" xfId="16578"/>
    <cellStyle name="40% - Accent6 7 2 7" xfId="49006"/>
    <cellStyle name="40% - Accent6 7 3" xfId="9961"/>
    <cellStyle name="40% - Accent6 7 3 2" xfId="13868"/>
    <cellStyle name="40% - Accent6 7 3 2 2" xfId="38121"/>
    <cellStyle name="40% - Accent6 7 3 2 3" xfId="24594"/>
    <cellStyle name="40% - Accent6 7 3 2 4" xfId="54163"/>
    <cellStyle name="40% - Accent6 7 3 3" xfId="34214"/>
    <cellStyle name="40% - Accent6 7 3 4" xfId="20709"/>
    <cellStyle name="40% - Accent6 7 3 5" xfId="50257"/>
    <cellStyle name="40% - Accent6 7 4" xfId="12090"/>
    <cellStyle name="40% - Accent6 7 4 2" xfId="36343"/>
    <cellStyle name="40% - Accent6 7 4 3" xfId="22816"/>
    <cellStyle name="40% - Accent6 7 4 4" xfId="52385"/>
    <cellStyle name="40% - Accent6 7 5" xfId="32365"/>
    <cellStyle name="40% - Accent6 7 6" xfId="47852"/>
    <cellStyle name="40% - Accent6 7 7" xfId="17239"/>
    <cellStyle name="40% - Accent6 7 8" xfId="16005"/>
    <cellStyle name="40% - Accent6 7 9" xfId="48489"/>
    <cellStyle name="40% - Accent6 8" xfId="1115"/>
    <cellStyle name="40% - Accent6 8 2" xfId="3141"/>
    <cellStyle name="40% - Accent6 8 2 2" xfId="10647"/>
    <cellStyle name="40% - Accent6 8 2 2 2" xfId="14554"/>
    <cellStyle name="40% - Accent6 8 2 2 2 2" xfId="38807"/>
    <cellStyle name="40% - Accent6 8 2 2 2 3" xfId="25280"/>
    <cellStyle name="40% - Accent6 8 2 2 2 4" xfId="54849"/>
    <cellStyle name="40% - Accent6 8 2 2 3" xfId="34900"/>
    <cellStyle name="40% - Accent6 8 2 2 4" xfId="21380"/>
    <cellStyle name="40% - Accent6 8 2 2 5" xfId="50943"/>
    <cellStyle name="40% - Accent6 8 2 3" xfId="12608"/>
    <cellStyle name="40% - Accent6 8 2 3 2" xfId="36861"/>
    <cellStyle name="40% - Accent6 8 2 3 3" xfId="23334"/>
    <cellStyle name="40% - Accent6 8 2 3 4" xfId="52903"/>
    <cellStyle name="40% - Accent6 8 2 4" xfId="32896"/>
    <cellStyle name="40% - Accent6 8 2 5" xfId="17898"/>
    <cellStyle name="40% - Accent6 8 2 6" xfId="16579"/>
    <cellStyle name="40% - Accent6 8 2 7" xfId="49007"/>
    <cellStyle name="40% - Accent6 8 3" xfId="9962"/>
    <cellStyle name="40% - Accent6 8 3 2" xfId="13869"/>
    <cellStyle name="40% - Accent6 8 3 2 2" xfId="38122"/>
    <cellStyle name="40% - Accent6 8 3 2 3" xfId="24595"/>
    <cellStyle name="40% - Accent6 8 3 2 4" xfId="54164"/>
    <cellStyle name="40% - Accent6 8 3 3" xfId="34215"/>
    <cellStyle name="40% - Accent6 8 3 4" xfId="20710"/>
    <cellStyle name="40% - Accent6 8 3 5" xfId="50258"/>
    <cellStyle name="40% - Accent6 8 4" xfId="12091"/>
    <cellStyle name="40% - Accent6 8 4 2" xfId="36344"/>
    <cellStyle name="40% - Accent6 8 4 3" xfId="22817"/>
    <cellStyle name="40% - Accent6 8 4 4" xfId="52386"/>
    <cellStyle name="40% - Accent6 8 5" xfId="32366"/>
    <cellStyle name="40% - Accent6 8 6" xfId="47853"/>
    <cellStyle name="40% - Accent6 8 7" xfId="17240"/>
    <cellStyle name="40% - Accent6 8 8" xfId="16006"/>
    <cellStyle name="40% - Accent6 8 9" xfId="48490"/>
    <cellStyle name="40% - Accent6 9" xfId="1116"/>
    <cellStyle name="40% - Accent6 9 2" xfId="3142"/>
    <cellStyle name="40% - Accent6 9 2 2" xfId="10648"/>
    <cellStyle name="40% - Accent6 9 2 2 2" xfId="14555"/>
    <cellStyle name="40% - Accent6 9 2 2 2 2" xfId="38808"/>
    <cellStyle name="40% - Accent6 9 2 2 2 3" xfId="25281"/>
    <cellStyle name="40% - Accent6 9 2 2 2 4" xfId="54850"/>
    <cellStyle name="40% - Accent6 9 2 2 3" xfId="34901"/>
    <cellStyle name="40% - Accent6 9 2 2 4" xfId="21381"/>
    <cellStyle name="40% - Accent6 9 2 2 5" xfId="50944"/>
    <cellStyle name="40% - Accent6 9 2 3" xfId="12609"/>
    <cellStyle name="40% - Accent6 9 2 3 2" xfId="36862"/>
    <cellStyle name="40% - Accent6 9 2 3 3" xfId="23335"/>
    <cellStyle name="40% - Accent6 9 2 3 4" xfId="52904"/>
    <cellStyle name="40% - Accent6 9 2 4" xfId="32897"/>
    <cellStyle name="40% - Accent6 9 2 5" xfId="17899"/>
    <cellStyle name="40% - Accent6 9 2 6" xfId="16580"/>
    <cellStyle name="40% - Accent6 9 2 7" xfId="49008"/>
    <cellStyle name="40% - Accent6 9 3" xfId="9963"/>
    <cellStyle name="40% - Accent6 9 3 2" xfId="13870"/>
    <cellStyle name="40% - Accent6 9 3 2 2" xfId="38123"/>
    <cellStyle name="40% - Accent6 9 3 2 3" xfId="24596"/>
    <cellStyle name="40% - Accent6 9 3 2 4" xfId="54165"/>
    <cellStyle name="40% - Accent6 9 3 3" xfId="34216"/>
    <cellStyle name="40% - Accent6 9 3 4" xfId="20711"/>
    <cellStyle name="40% - Accent6 9 3 5" xfId="50259"/>
    <cellStyle name="40% - Accent6 9 4" xfId="12092"/>
    <cellStyle name="40% - Accent6 9 4 2" xfId="36345"/>
    <cellStyle name="40% - Accent6 9 4 3" xfId="22818"/>
    <cellStyle name="40% - Accent6 9 4 4" xfId="52387"/>
    <cellStyle name="40% - Accent6 9 5" xfId="32367"/>
    <cellStyle name="40% - Accent6 9 6" xfId="47854"/>
    <cellStyle name="40% - Accent6 9 7" xfId="17241"/>
    <cellStyle name="40% - Accent6 9 8" xfId="16007"/>
    <cellStyle name="40% - Accent6 9 9" xfId="48491"/>
    <cellStyle name="60% - Accent1" xfId="841" builtinId="32" customBuiltin="1"/>
    <cellStyle name="60% - Accent1 2" xfId="97"/>
    <cellStyle name="60% - Accent1 2 2" xfId="1118"/>
    <cellStyle name="60% - Accent1 2 3" xfId="1119"/>
    <cellStyle name="60% - Accent1 2 4" xfId="3143"/>
    <cellStyle name="60% - Accent1 2 5" xfId="1117"/>
    <cellStyle name="60% - Accent1 3" xfId="140"/>
    <cellStyle name="60% - Accent1 3 2" xfId="1120"/>
    <cellStyle name="60% - Accent1 3 2 2" xfId="47856"/>
    <cellStyle name="60% - Accent1 3 2 3" xfId="17242"/>
    <cellStyle name="60% - Accent1 3 2 4" xfId="16009"/>
    <cellStyle name="60% - Accent1 3 3" xfId="3144"/>
    <cellStyle name="60% - Accent1 3 3 2" xfId="47855"/>
    <cellStyle name="60% - Accent1 3 3 3" xfId="17900"/>
    <cellStyle name="60% - Accent1 3 3 4" xfId="16008"/>
    <cellStyle name="60% - Accent1 4" xfId="24"/>
    <cellStyle name="60% - Accent1 5" xfId="1423"/>
    <cellStyle name="60% - Accent2" xfId="845" builtinId="36" customBuiltin="1"/>
    <cellStyle name="60% - Accent2 2" xfId="101"/>
    <cellStyle name="60% - Accent2 2 2" xfId="1122"/>
    <cellStyle name="60% - Accent2 2 3" xfId="1123"/>
    <cellStyle name="60% - Accent2 2 4" xfId="3145"/>
    <cellStyle name="60% - Accent2 2 5" xfId="1121"/>
    <cellStyle name="60% - Accent2 3" xfId="144"/>
    <cellStyle name="60% - Accent2 3 2" xfId="1124"/>
    <cellStyle name="60% - Accent2 3 2 2" xfId="47859"/>
    <cellStyle name="60% - Accent2 3 2 3" xfId="17244"/>
    <cellStyle name="60% - Accent2 3 2 4" xfId="16011"/>
    <cellStyle name="60% - Accent2 3 3" xfId="3146"/>
    <cellStyle name="60% - Accent2 3 3 2" xfId="47858"/>
    <cellStyle name="60% - Accent2 3 3 3" xfId="17901"/>
    <cellStyle name="60% - Accent2 3 3 4" xfId="16010"/>
    <cellStyle name="60% - Accent2 4" xfId="28"/>
    <cellStyle name="60% - Accent2 5" xfId="1427"/>
    <cellStyle name="60% - Accent3" xfId="849" builtinId="40" customBuiltin="1"/>
    <cellStyle name="60% - Accent3 2" xfId="105"/>
    <cellStyle name="60% - Accent3 2 2" xfId="1126"/>
    <cellStyle name="60% - Accent3 2 3" xfId="1127"/>
    <cellStyle name="60% - Accent3 2 4" xfId="3147"/>
    <cellStyle name="60% - Accent3 2 5" xfId="1125"/>
    <cellStyle name="60% - Accent3 3" xfId="148"/>
    <cellStyle name="60% - Accent3 3 2" xfId="1128"/>
    <cellStyle name="60% - Accent3 3 2 2" xfId="47861"/>
    <cellStyle name="60% - Accent3 3 2 3" xfId="17245"/>
    <cellStyle name="60% - Accent3 3 2 4" xfId="16013"/>
    <cellStyle name="60% - Accent3 3 3" xfId="3148"/>
    <cellStyle name="60% - Accent3 3 3 2" xfId="47860"/>
    <cellStyle name="60% - Accent3 3 3 3" xfId="17902"/>
    <cellStyle name="60% - Accent3 3 3 4" xfId="16012"/>
    <cellStyle name="60% - Accent3 4" xfId="32"/>
    <cellStyle name="60% - Accent3 5" xfId="1431"/>
    <cellStyle name="60% - Accent4" xfId="853" builtinId="44" customBuiltin="1"/>
    <cellStyle name="60% - Accent4 2" xfId="109"/>
    <cellStyle name="60% - Accent4 2 2" xfId="1130"/>
    <cellStyle name="60% - Accent4 2 3" xfId="1131"/>
    <cellStyle name="60% - Accent4 2 4" xfId="3149"/>
    <cellStyle name="60% - Accent4 2 5" xfId="1129"/>
    <cellStyle name="60% - Accent4 3" xfId="152"/>
    <cellStyle name="60% - Accent4 3 2" xfId="1132"/>
    <cellStyle name="60% - Accent4 3 2 2" xfId="47863"/>
    <cellStyle name="60% - Accent4 3 2 3" xfId="17247"/>
    <cellStyle name="60% - Accent4 3 2 4" xfId="16015"/>
    <cellStyle name="60% - Accent4 3 3" xfId="3150"/>
    <cellStyle name="60% - Accent4 3 3 2" xfId="47862"/>
    <cellStyle name="60% - Accent4 3 3 3" xfId="17903"/>
    <cellStyle name="60% - Accent4 3 3 4" xfId="16014"/>
    <cellStyle name="60% - Accent4 4" xfId="36"/>
    <cellStyle name="60% - Accent4 5" xfId="1435"/>
    <cellStyle name="60% - Accent5" xfId="857" builtinId="48" customBuiltin="1"/>
    <cellStyle name="60% - Accent5 2" xfId="113"/>
    <cellStyle name="60% - Accent5 2 2" xfId="1134"/>
    <cellStyle name="60% - Accent5 2 3" xfId="1135"/>
    <cellStyle name="60% - Accent5 2 4" xfId="3151"/>
    <cellStyle name="60% - Accent5 2 5" xfId="1133"/>
    <cellStyle name="60% - Accent5 3" xfId="156"/>
    <cellStyle name="60% - Accent5 3 2" xfId="1136"/>
    <cellStyle name="60% - Accent5 3 2 2" xfId="47865"/>
    <cellStyle name="60% - Accent5 3 2 3" xfId="17248"/>
    <cellStyle name="60% - Accent5 3 2 4" xfId="16017"/>
    <cellStyle name="60% - Accent5 3 3" xfId="3152"/>
    <cellStyle name="60% - Accent5 3 3 2" xfId="47864"/>
    <cellStyle name="60% - Accent5 3 3 3" xfId="17904"/>
    <cellStyle name="60% - Accent5 3 3 4" xfId="16016"/>
    <cellStyle name="60% - Accent5 4" xfId="40"/>
    <cellStyle name="60% - Accent5 5" xfId="1439"/>
    <cellStyle name="60% - Accent6" xfId="861" builtinId="52" customBuiltin="1"/>
    <cellStyle name="60% - Accent6 2" xfId="117"/>
    <cellStyle name="60% - Accent6 2 2" xfId="1138"/>
    <cellStyle name="60% - Accent6 2 3" xfId="1139"/>
    <cellStyle name="60% - Accent6 2 4" xfId="3153"/>
    <cellStyle name="60% - Accent6 2 5" xfId="1137"/>
    <cellStyle name="60% - Accent6 3" xfId="160"/>
    <cellStyle name="60% - Accent6 3 2" xfId="1140"/>
    <cellStyle name="60% - Accent6 3 2 2" xfId="47867"/>
    <cellStyle name="60% - Accent6 3 2 3" xfId="17250"/>
    <cellStyle name="60% - Accent6 3 2 4" xfId="16019"/>
    <cellStyle name="60% - Accent6 3 3" xfId="3154"/>
    <cellStyle name="60% - Accent6 3 3 2" xfId="47866"/>
    <cellStyle name="60% - Accent6 3 3 3" xfId="17905"/>
    <cellStyle name="60% - Accent6 3 3 4" xfId="16018"/>
    <cellStyle name="60% - Accent6 4" xfId="44"/>
    <cellStyle name="60% - Accent6 5" xfId="1443"/>
    <cellStyle name="Accent1" xfId="838" builtinId="29" customBuiltin="1"/>
    <cellStyle name="Accent1 2" xfId="94"/>
    <cellStyle name="Accent1 2 2" xfId="1142"/>
    <cellStyle name="Accent1 2 3" xfId="1143"/>
    <cellStyle name="Accent1 2 4" xfId="3155"/>
    <cellStyle name="Accent1 2 5" xfId="1141"/>
    <cellStyle name="Accent1 3" xfId="137"/>
    <cellStyle name="Accent1 3 2" xfId="1144"/>
    <cellStyle name="Accent1 3 2 2" xfId="47869"/>
    <cellStyle name="Accent1 3 2 3" xfId="17251"/>
    <cellStyle name="Accent1 3 2 4" xfId="16021"/>
    <cellStyle name="Accent1 3 3" xfId="3156"/>
    <cellStyle name="Accent1 3 3 2" xfId="47868"/>
    <cellStyle name="Accent1 3 3 3" xfId="17906"/>
    <cellStyle name="Accent1 3 3 4" xfId="16020"/>
    <cellStyle name="Accent1 4" xfId="21"/>
    <cellStyle name="Accent1 5" xfId="1420"/>
    <cellStyle name="Accent2" xfId="842" builtinId="33" customBuiltin="1"/>
    <cellStyle name="Accent2 2" xfId="98"/>
    <cellStyle name="Accent2 2 2" xfId="1146"/>
    <cellStyle name="Accent2 2 3" xfId="1147"/>
    <cellStyle name="Accent2 2 4" xfId="3157"/>
    <cellStyle name="Accent2 2 5" xfId="1145"/>
    <cellStyle name="Accent2 3" xfId="141"/>
    <cellStyle name="Accent2 3 2" xfId="1148"/>
    <cellStyle name="Accent2 3 2 2" xfId="47871"/>
    <cellStyle name="Accent2 3 2 3" xfId="17252"/>
    <cellStyle name="Accent2 3 2 4" xfId="16023"/>
    <cellStyle name="Accent2 3 3" xfId="3158"/>
    <cellStyle name="Accent2 3 3 2" xfId="47870"/>
    <cellStyle name="Accent2 3 3 3" xfId="17907"/>
    <cellStyle name="Accent2 3 3 4" xfId="16022"/>
    <cellStyle name="Accent2 4" xfId="25"/>
    <cellStyle name="Accent2 5" xfId="1424"/>
    <cellStyle name="Accent3" xfId="846" builtinId="37" customBuiltin="1"/>
    <cellStyle name="Accent3 2" xfId="102"/>
    <cellStyle name="Accent3 2 2" xfId="1150"/>
    <cellStyle name="Accent3 2 3" xfId="1151"/>
    <cellStyle name="Accent3 2 4" xfId="3159"/>
    <cellStyle name="Accent3 2 5" xfId="1149"/>
    <cellStyle name="Accent3 3" xfId="145"/>
    <cellStyle name="Accent3 3 2" xfId="1152"/>
    <cellStyle name="Accent3 3 2 2" xfId="47873"/>
    <cellStyle name="Accent3 3 2 3" xfId="17253"/>
    <cellStyle name="Accent3 3 2 4" xfId="16025"/>
    <cellStyle name="Accent3 3 3" xfId="3160"/>
    <cellStyle name="Accent3 3 3 2" xfId="47872"/>
    <cellStyle name="Accent3 3 3 3" xfId="17908"/>
    <cellStyle name="Accent3 3 3 4" xfId="16024"/>
    <cellStyle name="Accent3 4" xfId="29"/>
    <cellStyle name="Accent3 5" xfId="1428"/>
    <cellStyle name="Accent4" xfId="850" builtinId="41" customBuiltin="1"/>
    <cellStyle name="Accent4 2" xfId="106"/>
    <cellStyle name="Accent4 2 2" xfId="1154"/>
    <cellStyle name="Accent4 2 3" xfId="1155"/>
    <cellStyle name="Accent4 2 4" xfId="3161"/>
    <cellStyle name="Accent4 2 5" xfId="1153"/>
    <cellStyle name="Accent4 3" xfId="149"/>
    <cellStyle name="Accent4 3 2" xfId="1156"/>
    <cellStyle name="Accent4 3 2 2" xfId="47875"/>
    <cellStyle name="Accent4 3 2 3" xfId="17254"/>
    <cellStyle name="Accent4 3 2 4" xfId="16027"/>
    <cellStyle name="Accent4 3 3" xfId="3162"/>
    <cellStyle name="Accent4 3 3 2" xfId="47874"/>
    <cellStyle name="Accent4 3 3 3" xfId="17909"/>
    <cellStyle name="Accent4 3 3 4" xfId="16026"/>
    <cellStyle name="Accent4 4" xfId="33"/>
    <cellStyle name="Accent4 5" xfId="1432"/>
    <cellStyle name="Accent5" xfId="854" builtinId="45" customBuiltin="1"/>
    <cellStyle name="Accent5 2" xfId="110"/>
    <cellStyle name="Accent5 2 2" xfId="1158"/>
    <cellStyle name="Accent5 2 3" xfId="1159"/>
    <cellStyle name="Accent5 2 4" xfId="3163"/>
    <cellStyle name="Accent5 2 5" xfId="1157"/>
    <cellStyle name="Accent5 3" xfId="153"/>
    <cellStyle name="Accent5 3 2" xfId="1160"/>
    <cellStyle name="Accent5 3 2 2" xfId="47877"/>
    <cellStyle name="Accent5 3 2 3" xfId="17255"/>
    <cellStyle name="Accent5 3 2 4" xfId="16029"/>
    <cellStyle name="Accent5 3 3" xfId="3164"/>
    <cellStyle name="Accent5 3 3 2" xfId="47876"/>
    <cellStyle name="Accent5 3 3 3" xfId="17910"/>
    <cellStyle name="Accent5 3 3 4" xfId="16028"/>
    <cellStyle name="Accent5 4" xfId="37"/>
    <cellStyle name="Accent5 5" xfId="1436"/>
    <cellStyle name="Accent6" xfId="858" builtinId="49" customBuiltin="1"/>
    <cellStyle name="Accent6 2" xfId="114"/>
    <cellStyle name="Accent6 2 2" xfId="1162"/>
    <cellStyle name="Accent6 2 3" xfId="1163"/>
    <cellStyle name="Accent6 2 4" xfId="3165"/>
    <cellStyle name="Accent6 2 5" xfId="1161"/>
    <cellStyle name="Accent6 3" xfId="157"/>
    <cellStyle name="Accent6 3 2" xfId="1164"/>
    <cellStyle name="Accent6 3 2 2" xfId="47879"/>
    <cellStyle name="Accent6 3 2 3" xfId="17256"/>
    <cellStyle name="Accent6 3 2 4" xfId="16031"/>
    <cellStyle name="Accent6 3 3" xfId="3166"/>
    <cellStyle name="Accent6 3 3 2" xfId="47878"/>
    <cellStyle name="Accent6 3 3 3" xfId="17911"/>
    <cellStyle name="Accent6 3 3 4" xfId="16030"/>
    <cellStyle name="Accent6 4" xfId="41"/>
    <cellStyle name="Accent6 5" xfId="1440"/>
    <cellStyle name="AFE" xfId="1165"/>
    <cellStyle name="Bad" xfId="828" builtinId="27" customBuiltin="1"/>
    <cellStyle name="Bad 2" xfId="83"/>
    <cellStyle name="Bad 2 2" xfId="1167"/>
    <cellStyle name="Bad 2 3" xfId="1168"/>
    <cellStyle name="Bad 2 4" xfId="3167"/>
    <cellStyle name="Bad 2 5" xfId="1166"/>
    <cellStyle name="Bad 3" xfId="126"/>
    <cellStyle name="Bad 3 2" xfId="1169"/>
    <cellStyle name="Bad 3 2 2" xfId="47881"/>
    <cellStyle name="Bad 3 2 3" xfId="17257"/>
    <cellStyle name="Bad 3 2 4" xfId="16033"/>
    <cellStyle name="Bad 3 3" xfId="3168"/>
    <cellStyle name="Bad 3 3 2" xfId="47880"/>
    <cellStyle name="Bad 3 3 3" xfId="17912"/>
    <cellStyle name="Bad 3 3 4" xfId="16032"/>
    <cellStyle name="Bad 4" xfId="10"/>
    <cellStyle name="Bad 5" xfId="1409"/>
    <cellStyle name="Calculation" xfId="832" builtinId="22" customBuiltin="1"/>
    <cellStyle name="Calculation 2" xfId="87"/>
    <cellStyle name="Calculation 2 10" xfId="2779"/>
    <cellStyle name="Calculation 2 10 2" xfId="4699"/>
    <cellStyle name="Calculation 2 10 2 2" xfId="9331"/>
    <cellStyle name="Calculation 2 11" xfId="2788"/>
    <cellStyle name="Calculation 2 11 2" xfId="4708"/>
    <cellStyle name="Calculation 2 11 2 2" xfId="9340"/>
    <cellStyle name="Calculation 2 12" xfId="2758"/>
    <cellStyle name="Calculation 2 12 2" xfId="4678"/>
    <cellStyle name="Calculation 2 12 2 2" xfId="9310"/>
    <cellStyle name="Calculation 2 13" xfId="2864"/>
    <cellStyle name="Calculation 2 13 2" xfId="4779"/>
    <cellStyle name="Calculation 2 13 2 2" xfId="9371"/>
    <cellStyle name="Calculation 2 13 3" xfId="7962"/>
    <cellStyle name="Calculation 2 14" xfId="2862"/>
    <cellStyle name="Calculation 2 14 2" xfId="4777"/>
    <cellStyle name="Calculation 2 14 2 2" xfId="9369"/>
    <cellStyle name="Calculation 2 14 3" xfId="7960"/>
    <cellStyle name="Calculation 2 15" xfId="3169"/>
    <cellStyle name="Calculation 2 16" xfId="2934"/>
    <cellStyle name="Calculation 2 16 2" xfId="7995"/>
    <cellStyle name="Calculation 2 17" xfId="4811"/>
    <cellStyle name="Calculation 2 17 2" xfId="9398"/>
    <cellStyle name="Calculation 2 18" xfId="4894"/>
    <cellStyle name="Calculation 2 18 2" xfId="9412"/>
    <cellStyle name="Calculation 2 19" xfId="4937"/>
    <cellStyle name="Calculation 2 19 2" xfId="9417"/>
    <cellStyle name="Calculation 2 2" xfId="1171"/>
    <cellStyle name="Calculation 2 20" xfId="4963"/>
    <cellStyle name="Calculation 2 21" xfId="1170"/>
    <cellStyle name="Calculation 2 3" xfId="1172"/>
    <cellStyle name="Calculation 2 3 2" xfId="2029"/>
    <cellStyle name="Calculation 2 3 2 2" xfId="3949"/>
    <cellStyle name="Calculation 2 3 2 2 2" xfId="8629"/>
    <cellStyle name="Calculation 2 3 2 3" xfId="7330"/>
    <cellStyle name="Calculation 2 3 3" xfId="3170"/>
    <cellStyle name="Calculation 2 3 3 2" xfId="7998"/>
    <cellStyle name="Calculation 2 4" xfId="2512"/>
    <cellStyle name="Calculation 2 4 2" xfId="4432"/>
    <cellStyle name="Calculation 2 4 2 2" xfId="9112"/>
    <cellStyle name="Calculation 2 4 3" xfId="7813"/>
    <cellStyle name="Calculation 2 5" xfId="2673"/>
    <cellStyle name="Calculation 2 5 2" xfId="4593"/>
    <cellStyle name="Calculation 2 5 2 2" xfId="9263"/>
    <cellStyle name="Calculation 2 6" xfId="2675"/>
    <cellStyle name="Calculation 2 6 2" xfId="4595"/>
    <cellStyle name="Calculation 2 6 2 2" xfId="9265"/>
    <cellStyle name="Calculation 2 7" xfId="2744"/>
    <cellStyle name="Calculation 2 7 2" xfId="4664"/>
    <cellStyle name="Calculation 2 7 2 2" xfId="9296"/>
    <cellStyle name="Calculation 2 8" xfId="2757"/>
    <cellStyle name="Calculation 2 8 2" xfId="4677"/>
    <cellStyle name="Calculation 2 8 2 2" xfId="9309"/>
    <cellStyle name="Calculation 2 9" xfId="2745"/>
    <cellStyle name="Calculation 2 9 2" xfId="4665"/>
    <cellStyle name="Calculation 2 9 2 2" xfId="9297"/>
    <cellStyle name="Calculation 3" xfId="130"/>
    <cellStyle name="Calculation 3 10" xfId="2760"/>
    <cellStyle name="Calculation 3 10 2" xfId="4680"/>
    <cellStyle name="Calculation 3 10 2 2" xfId="9312"/>
    <cellStyle name="Calculation 3 11" xfId="2746"/>
    <cellStyle name="Calculation 3 11 2" xfId="4666"/>
    <cellStyle name="Calculation 3 11 2 2" xfId="9298"/>
    <cellStyle name="Calculation 3 12" xfId="2863"/>
    <cellStyle name="Calculation 3 12 2" xfId="4778"/>
    <cellStyle name="Calculation 3 12 2 2" xfId="9370"/>
    <cellStyle name="Calculation 3 12 3" xfId="7961"/>
    <cellStyle name="Calculation 3 13" xfId="2933"/>
    <cellStyle name="Calculation 3 13 2" xfId="4800"/>
    <cellStyle name="Calculation 3 13 2 2" xfId="9392"/>
    <cellStyle name="Calculation 3 13 3" xfId="7994"/>
    <cellStyle name="Calculation 3 14" xfId="3171"/>
    <cellStyle name="Calculation 3 15" xfId="2860"/>
    <cellStyle name="Calculation 3 15 2" xfId="7958"/>
    <cellStyle name="Calculation 3 16" xfId="4810"/>
    <cellStyle name="Calculation 3 16 2" xfId="9397"/>
    <cellStyle name="Calculation 3 17" xfId="4938"/>
    <cellStyle name="Calculation 3 17 2" xfId="9418"/>
    <cellStyle name="Calculation 3 18" xfId="4893"/>
    <cellStyle name="Calculation 3 18 2" xfId="9411"/>
    <cellStyle name="Calculation 3 19" xfId="4962"/>
    <cellStyle name="Calculation 3 2" xfId="1173"/>
    <cellStyle name="Calculation 3 2 2" xfId="2028"/>
    <cellStyle name="Calculation 3 2 2 2" xfId="3948"/>
    <cellStyle name="Calculation 3 2 2 2 2" xfId="8628"/>
    <cellStyle name="Calculation 3 2 2 3" xfId="7329"/>
    <cellStyle name="Calculation 3 2 3" xfId="3172"/>
    <cellStyle name="Calculation 3 2 3 2" xfId="7999"/>
    <cellStyle name="Calculation 3 2 4" xfId="47883"/>
    <cellStyle name="Calculation 3 2 5" xfId="17259"/>
    <cellStyle name="Calculation 3 2 6" xfId="16035"/>
    <cellStyle name="Calculation 3 3" xfId="2527"/>
    <cellStyle name="Calculation 3 3 2" xfId="4447"/>
    <cellStyle name="Calculation 3 3 2 2" xfId="9127"/>
    <cellStyle name="Calculation 3 3 3" xfId="7828"/>
    <cellStyle name="Calculation 3 3 4" xfId="47882"/>
    <cellStyle name="Calculation 3 3 5" xfId="17628"/>
    <cellStyle name="Calculation 3 3 6" xfId="16034"/>
    <cellStyle name="Calculation 3 4" xfId="2674"/>
    <cellStyle name="Calculation 3 4 2" xfId="4594"/>
    <cellStyle name="Calculation 3 4 2 2" xfId="9264"/>
    <cellStyle name="Calculation 3 5" xfId="2738"/>
    <cellStyle name="Calculation 3 5 2" xfId="4658"/>
    <cellStyle name="Calculation 3 5 2 2" xfId="9290"/>
    <cellStyle name="Calculation 3 6" xfId="2672"/>
    <cellStyle name="Calculation 3 6 2" xfId="4592"/>
    <cellStyle name="Calculation 3 6 2 2" xfId="9262"/>
    <cellStyle name="Calculation 3 7" xfId="2756"/>
    <cellStyle name="Calculation 3 7 2" xfId="4676"/>
    <cellStyle name="Calculation 3 7 2 2" xfId="9308"/>
    <cellStyle name="Calculation 3 8" xfId="2759"/>
    <cellStyle name="Calculation 3 8 2" xfId="4679"/>
    <cellStyle name="Calculation 3 8 2 2" xfId="9311"/>
    <cellStyle name="Calculation 3 9" xfId="2755"/>
    <cellStyle name="Calculation 3 9 2" xfId="4675"/>
    <cellStyle name="Calculation 3 9 2 2" xfId="9307"/>
    <cellStyle name="Calculation 4" xfId="14"/>
    <cellStyle name="Calculation 5" xfId="1413"/>
    <cellStyle name="Check Cell" xfId="834" builtinId="23" customBuiltin="1"/>
    <cellStyle name="Check Cell 2" xfId="89"/>
    <cellStyle name="Check Cell 2 2" xfId="1175"/>
    <cellStyle name="Check Cell 2 3" xfId="1176"/>
    <cellStyle name="Check Cell 2 4" xfId="3173"/>
    <cellStyle name="Check Cell 2 5" xfId="1174"/>
    <cellStyle name="Check Cell 3" xfId="132"/>
    <cellStyle name="Check Cell 3 2" xfId="1177"/>
    <cellStyle name="Check Cell 3 2 2" xfId="47885"/>
    <cellStyle name="Check Cell 3 2 3" xfId="17260"/>
    <cellStyle name="Check Cell 3 2 4" xfId="16037"/>
    <cellStyle name="Check Cell 3 3" xfId="3174"/>
    <cellStyle name="Check Cell 3 3 2" xfId="47884"/>
    <cellStyle name="Check Cell 3 3 3" xfId="17913"/>
    <cellStyle name="Check Cell 3 3 4" xfId="16036"/>
    <cellStyle name="Check Cell 4" xfId="16"/>
    <cellStyle name="Check Cell 5" xfId="1415"/>
    <cellStyle name="Comma 10" xfId="1178"/>
    <cellStyle name="Comma 10 2" xfId="3175"/>
    <cellStyle name="Comma 10 2 2" xfId="10649"/>
    <cellStyle name="Comma 10 2 2 2" xfId="14556"/>
    <cellStyle name="Comma 10 2 2 2 2" xfId="38809"/>
    <cellStyle name="Comma 10 2 2 2 3" xfId="25282"/>
    <cellStyle name="Comma 10 2 2 2 4" xfId="54851"/>
    <cellStyle name="Comma 10 2 2 3" xfId="34902"/>
    <cellStyle name="Comma 10 2 2 4" xfId="21382"/>
    <cellStyle name="Comma 10 2 2 5" xfId="50945"/>
    <cellStyle name="Comma 10 2 3" xfId="12610"/>
    <cellStyle name="Comma 10 2 3 2" xfId="36863"/>
    <cellStyle name="Comma 10 2 3 3" xfId="23336"/>
    <cellStyle name="Comma 10 2 3 4" xfId="52905"/>
    <cellStyle name="Comma 10 2 4" xfId="32898"/>
    <cellStyle name="Comma 10 2 5" xfId="16581"/>
    <cellStyle name="Comma 10 2 6" xfId="49009"/>
    <cellStyle name="Comma 10 3" xfId="9964"/>
    <cellStyle name="Comma 10 3 2" xfId="13871"/>
    <cellStyle name="Comma 10 3 2 2" xfId="38124"/>
    <cellStyle name="Comma 10 3 2 3" xfId="24597"/>
    <cellStyle name="Comma 10 3 2 4" xfId="54166"/>
    <cellStyle name="Comma 10 3 3" xfId="34217"/>
    <cellStyle name="Comma 10 3 4" xfId="20712"/>
    <cellStyle name="Comma 10 3 5" xfId="50260"/>
    <cellStyle name="Comma 10 4" xfId="12093"/>
    <cellStyle name="Comma 10 4 2" xfId="36346"/>
    <cellStyle name="Comma 10 4 3" xfId="22819"/>
    <cellStyle name="Comma 10 4 4" xfId="52388"/>
    <cellStyle name="Comma 10 5" xfId="32368"/>
    <cellStyle name="Comma 10 6" xfId="16038"/>
    <cellStyle name="Comma 10 7" xfId="48492"/>
    <cellStyle name="Comma 11" xfId="1179"/>
    <cellStyle name="Comma 11 2" xfId="3176"/>
    <cellStyle name="Comma 11 2 2" xfId="10650"/>
    <cellStyle name="Comma 11 2 2 2" xfId="14557"/>
    <cellStyle name="Comma 11 2 2 2 2" xfId="38810"/>
    <cellStyle name="Comma 11 2 2 2 3" xfId="25283"/>
    <cellStyle name="Comma 11 2 2 2 4" xfId="54852"/>
    <cellStyle name="Comma 11 2 2 3" xfId="34903"/>
    <cellStyle name="Comma 11 2 2 4" xfId="21383"/>
    <cellStyle name="Comma 11 2 2 5" xfId="50946"/>
    <cellStyle name="Comma 11 2 3" xfId="12611"/>
    <cellStyle name="Comma 11 2 3 2" xfId="36864"/>
    <cellStyle name="Comma 11 2 3 3" xfId="23337"/>
    <cellStyle name="Comma 11 2 3 4" xfId="52906"/>
    <cellStyle name="Comma 11 2 4" xfId="32899"/>
    <cellStyle name="Comma 11 2 5" xfId="17914"/>
    <cellStyle name="Comma 11 2 6" xfId="49010"/>
    <cellStyle name="Comma 11 3" xfId="9965"/>
    <cellStyle name="Comma 11 3 2" xfId="13872"/>
    <cellStyle name="Comma 11 3 2 2" xfId="38125"/>
    <cellStyle name="Comma 11 3 2 3" xfId="24598"/>
    <cellStyle name="Comma 11 3 2 4" xfId="54167"/>
    <cellStyle name="Comma 11 3 3" xfId="34218"/>
    <cellStyle name="Comma 11 3 4" xfId="20713"/>
    <cellStyle name="Comma 11 3 5" xfId="50261"/>
    <cellStyle name="Comma 11 4" xfId="12094"/>
    <cellStyle name="Comma 11 4 2" xfId="36347"/>
    <cellStyle name="Comma 11 4 3" xfId="22820"/>
    <cellStyle name="Comma 11 4 4" xfId="52389"/>
    <cellStyle name="Comma 11 5" xfId="32369"/>
    <cellStyle name="Comma 11 6" xfId="17262"/>
    <cellStyle name="Comma 11 7" xfId="48493"/>
    <cellStyle name="Comma 12" xfId="1180"/>
    <cellStyle name="Comma 12 2" xfId="3177"/>
    <cellStyle name="Comma 12 2 2" xfId="10651"/>
    <cellStyle name="Comma 12 2 2 2" xfId="14558"/>
    <cellStyle name="Comma 12 2 2 2 2" xfId="38811"/>
    <cellStyle name="Comma 12 2 2 2 3" xfId="25284"/>
    <cellStyle name="Comma 12 2 2 2 4" xfId="54853"/>
    <cellStyle name="Comma 12 2 2 3" xfId="34904"/>
    <cellStyle name="Comma 12 2 2 4" xfId="21384"/>
    <cellStyle name="Comma 12 2 2 5" xfId="50947"/>
    <cellStyle name="Comma 12 2 3" xfId="12612"/>
    <cellStyle name="Comma 12 2 3 2" xfId="36865"/>
    <cellStyle name="Comma 12 2 3 3" xfId="23338"/>
    <cellStyle name="Comma 12 2 3 4" xfId="52907"/>
    <cellStyle name="Comma 12 2 4" xfId="32900"/>
    <cellStyle name="Comma 12 2 5" xfId="17915"/>
    <cellStyle name="Comma 12 2 6" xfId="49011"/>
    <cellStyle name="Comma 12 3" xfId="9966"/>
    <cellStyle name="Comma 12 3 2" xfId="13873"/>
    <cellStyle name="Comma 12 3 2 2" xfId="38126"/>
    <cellStyle name="Comma 12 3 2 3" xfId="24599"/>
    <cellStyle name="Comma 12 3 2 4" xfId="54168"/>
    <cellStyle name="Comma 12 3 3" xfId="34219"/>
    <cellStyle name="Comma 12 3 4" xfId="20714"/>
    <cellStyle name="Comma 12 3 5" xfId="50262"/>
    <cellStyle name="Comma 12 4" xfId="12095"/>
    <cellStyle name="Comma 12 4 2" xfId="36348"/>
    <cellStyle name="Comma 12 4 3" xfId="22821"/>
    <cellStyle name="Comma 12 4 4" xfId="52390"/>
    <cellStyle name="Comma 12 5" xfId="32370"/>
    <cellStyle name="Comma 12 6" xfId="17263"/>
    <cellStyle name="Comma 12 7" xfId="48494"/>
    <cellStyle name="Comma 13" xfId="1181"/>
    <cellStyle name="Comma 13 2" xfId="3178"/>
    <cellStyle name="Comma 13 2 2" xfId="10652"/>
    <cellStyle name="Comma 13 2 2 2" xfId="14559"/>
    <cellStyle name="Comma 13 2 2 2 2" xfId="38812"/>
    <cellStyle name="Comma 13 2 2 2 3" xfId="25285"/>
    <cellStyle name="Comma 13 2 2 2 4" xfId="54854"/>
    <cellStyle name="Comma 13 2 2 3" xfId="34905"/>
    <cellStyle name="Comma 13 2 2 4" xfId="21385"/>
    <cellStyle name="Comma 13 2 2 5" xfId="50948"/>
    <cellStyle name="Comma 13 2 3" xfId="12613"/>
    <cellStyle name="Comma 13 2 3 2" xfId="36866"/>
    <cellStyle name="Comma 13 2 3 3" xfId="23339"/>
    <cellStyle name="Comma 13 2 3 4" xfId="52908"/>
    <cellStyle name="Comma 13 2 4" xfId="32901"/>
    <cellStyle name="Comma 13 2 5" xfId="17916"/>
    <cellStyle name="Comma 13 2 6" xfId="49012"/>
    <cellStyle name="Comma 13 3" xfId="9967"/>
    <cellStyle name="Comma 13 3 2" xfId="13874"/>
    <cellStyle name="Comma 13 3 2 2" xfId="38127"/>
    <cellStyle name="Comma 13 3 2 3" xfId="24600"/>
    <cellStyle name="Comma 13 3 2 4" xfId="54169"/>
    <cellStyle name="Comma 13 3 3" xfId="34220"/>
    <cellStyle name="Comma 13 3 4" xfId="20715"/>
    <cellStyle name="Comma 13 3 5" xfId="50263"/>
    <cellStyle name="Comma 13 4" xfId="12096"/>
    <cellStyle name="Comma 13 4 2" xfId="36349"/>
    <cellStyle name="Comma 13 4 3" xfId="22822"/>
    <cellStyle name="Comma 13 4 4" xfId="52391"/>
    <cellStyle name="Comma 13 5" xfId="32371"/>
    <cellStyle name="Comma 13 6" xfId="17264"/>
    <cellStyle name="Comma 13 7" xfId="48495"/>
    <cellStyle name="Comma 14" xfId="2656"/>
    <cellStyle name="Comma 14 2" xfId="4576"/>
    <cellStyle name="Comma 14 2 2" xfId="10960"/>
    <cellStyle name="Comma 14 2 2 2" xfId="14867"/>
    <cellStyle name="Comma 14 2 2 2 2" xfId="39120"/>
    <cellStyle name="Comma 14 2 2 2 3" xfId="25593"/>
    <cellStyle name="Comma 14 2 2 2 4" xfId="55162"/>
    <cellStyle name="Comma 14 2 2 3" xfId="35213"/>
    <cellStyle name="Comma 14 2 2 4" xfId="21687"/>
    <cellStyle name="Comma 14 2 2 5" xfId="51256"/>
    <cellStyle name="Comma 14 2 3" xfId="12729"/>
    <cellStyle name="Comma 14 2 3 2" xfId="36982"/>
    <cellStyle name="Comma 14 2 3 3" xfId="23455"/>
    <cellStyle name="Comma 14 2 3 4" xfId="53024"/>
    <cellStyle name="Comma 14 2 4" xfId="33035"/>
    <cellStyle name="Comma 14 2 5" xfId="18266"/>
    <cellStyle name="Comma 14 2 6" xfId="49128"/>
    <cellStyle name="Comma 14 3" xfId="10318"/>
    <cellStyle name="Comma 14 3 2" xfId="14225"/>
    <cellStyle name="Comma 14 3 2 2" xfId="38478"/>
    <cellStyle name="Comma 14 3 2 3" xfId="24951"/>
    <cellStyle name="Comma 14 3 2 4" xfId="54520"/>
    <cellStyle name="Comma 14 3 3" xfId="34571"/>
    <cellStyle name="Comma 14 3 4" xfId="21063"/>
    <cellStyle name="Comma 14 3 5" xfId="50614"/>
    <cellStyle name="Comma 14 4" xfId="12279"/>
    <cellStyle name="Comma 14 4 2" xfId="36532"/>
    <cellStyle name="Comma 14 4 3" xfId="23005"/>
    <cellStyle name="Comma 14 4 4" xfId="52574"/>
    <cellStyle name="Comma 14 5" xfId="32559"/>
    <cellStyle name="Comma 14 6" xfId="17634"/>
    <cellStyle name="Comma 14 7" xfId="48678"/>
    <cellStyle name="Comma 15" xfId="2659"/>
    <cellStyle name="Comma 15 2" xfId="4579"/>
    <cellStyle name="Comma 15 2 2" xfId="10963"/>
    <cellStyle name="Comma 15 2 2 2" xfId="14870"/>
    <cellStyle name="Comma 15 2 2 2 2" xfId="39123"/>
    <cellStyle name="Comma 15 2 2 2 3" xfId="25596"/>
    <cellStyle name="Comma 15 2 2 2 4" xfId="55165"/>
    <cellStyle name="Comma 15 2 2 3" xfId="35216"/>
    <cellStyle name="Comma 15 2 2 4" xfId="21690"/>
    <cellStyle name="Comma 15 2 2 5" xfId="51259"/>
    <cellStyle name="Comma 15 2 3" xfId="12732"/>
    <cellStyle name="Comma 15 2 3 2" xfId="36985"/>
    <cellStyle name="Comma 15 2 3 3" xfId="23458"/>
    <cellStyle name="Comma 15 2 3 4" xfId="53027"/>
    <cellStyle name="Comma 15 2 4" xfId="33038"/>
    <cellStyle name="Comma 15 2 5" xfId="18269"/>
    <cellStyle name="Comma 15 2 6" xfId="49131"/>
    <cellStyle name="Comma 15 3" xfId="10321"/>
    <cellStyle name="Comma 15 3 2" xfId="14228"/>
    <cellStyle name="Comma 15 3 2 2" xfId="38481"/>
    <cellStyle name="Comma 15 3 2 3" xfId="24954"/>
    <cellStyle name="Comma 15 3 2 4" xfId="54523"/>
    <cellStyle name="Comma 15 3 3" xfId="34574"/>
    <cellStyle name="Comma 15 3 4" xfId="21066"/>
    <cellStyle name="Comma 15 3 5" xfId="50617"/>
    <cellStyle name="Comma 15 4" xfId="12282"/>
    <cellStyle name="Comma 15 4 2" xfId="36535"/>
    <cellStyle name="Comma 15 4 3" xfId="23008"/>
    <cellStyle name="Comma 15 4 4" xfId="52577"/>
    <cellStyle name="Comma 15 5" xfId="32562"/>
    <cellStyle name="Comma 15 6" xfId="17637"/>
    <cellStyle name="Comma 15 7" xfId="48681"/>
    <cellStyle name="Comma 16" xfId="2665"/>
    <cellStyle name="Comma 16 2" xfId="4585"/>
    <cellStyle name="Comma 16 2 2" xfId="10967"/>
    <cellStyle name="Comma 16 2 2 2" xfId="14874"/>
    <cellStyle name="Comma 16 2 2 2 2" xfId="39127"/>
    <cellStyle name="Comma 16 2 2 2 3" xfId="25600"/>
    <cellStyle name="Comma 16 2 2 2 4" xfId="55169"/>
    <cellStyle name="Comma 16 2 2 3" xfId="35220"/>
    <cellStyle name="Comma 16 2 2 4" xfId="21694"/>
    <cellStyle name="Comma 16 2 2 5" xfId="51263"/>
    <cellStyle name="Comma 16 2 3" xfId="12736"/>
    <cellStyle name="Comma 16 2 3 2" xfId="36989"/>
    <cellStyle name="Comma 16 2 3 3" xfId="23462"/>
    <cellStyle name="Comma 16 2 3 4" xfId="53031"/>
    <cellStyle name="Comma 16 2 4" xfId="33042"/>
    <cellStyle name="Comma 16 2 5" xfId="18273"/>
    <cellStyle name="Comma 16 2 6" xfId="49135"/>
    <cellStyle name="Comma 16 3" xfId="10325"/>
    <cellStyle name="Comma 16 3 2" xfId="14232"/>
    <cellStyle name="Comma 16 3 2 2" xfId="38485"/>
    <cellStyle name="Comma 16 3 2 3" xfId="24958"/>
    <cellStyle name="Comma 16 3 2 4" xfId="54527"/>
    <cellStyle name="Comma 16 3 3" xfId="34578"/>
    <cellStyle name="Comma 16 3 4" xfId="21070"/>
    <cellStyle name="Comma 16 3 5" xfId="50621"/>
    <cellStyle name="Comma 16 4" xfId="12286"/>
    <cellStyle name="Comma 16 4 2" xfId="36539"/>
    <cellStyle name="Comma 16 4 3" xfId="23012"/>
    <cellStyle name="Comma 16 4 4" xfId="52581"/>
    <cellStyle name="Comma 16 5" xfId="32566"/>
    <cellStyle name="Comma 16 6" xfId="17640"/>
    <cellStyle name="Comma 16 7" xfId="48685"/>
    <cellStyle name="Comma 17" xfId="2816"/>
    <cellStyle name="Comma 17 2" xfId="4736"/>
    <cellStyle name="Comma 17 2 2" xfId="11007"/>
    <cellStyle name="Comma 17 2 2 2" xfId="14914"/>
    <cellStyle name="Comma 17 2 2 2 2" xfId="39167"/>
    <cellStyle name="Comma 17 2 2 2 3" xfId="25640"/>
    <cellStyle name="Comma 17 2 2 2 4" xfId="55209"/>
    <cellStyle name="Comma 17 2 2 3" xfId="35260"/>
    <cellStyle name="Comma 17 2 2 4" xfId="21734"/>
    <cellStyle name="Comma 17 2 2 5" xfId="51303"/>
    <cellStyle name="Comma 17 2 3" xfId="12776"/>
    <cellStyle name="Comma 17 2 3 2" xfId="37029"/>
    <cellStyle name="Comma 17 2 3 3" xfId="23502"/>
    <cellStyle name="Comma 17 2 3 4" xfId="53071"/>
    <cellStyle name="Comma 17 2 4" xfId="33091"/>
    <cellStyle name="Comma 17 2 5" xfId="18311"/>
    <cellStyle name="Comma 17 2 6" xfId="49175"/>
    <cellStyle name="Comma 17 3" xfId="10365"/>
    <cellStyle name="Comma 17 3 2" xfId="14272"/>
    <cellStyle name="Comma 17 3 2 2" xfId="38525"/>
    <cellStyle name="Comma 17 3 2 3" xfId="24998"/>
    <cellStyle name="Comma 17 3 2 4" xfId="54567"/>
    <cellStyle name="Comma 17 3 3" xfId="34618"/>
    <cellStyle name="Comma 17 3 4" xfId="21110"/>
    <cellStyle name="Comma 17 3 5" xfId="50661"/>
    <cellStyle name="Comma 17 4" xfId="12326"/>
    <cellStyle name="Comma 17 4 2" xfId="36579"/>
    <cellStyle name="Comma 17 4 3" xfId="23052"/>
    <cellStyle name="Comma 17 4 4" xfId="52621"/>
    <cellStyle name="Comma 17 5" xfId="32613"/>
    <cellStyle name="Comma 17 6" xfId="17673"/>
    <cellStyle name="Comma 17 7" xfId="48725"/>
    <cellStyle name="Comma 18" xfId="2857"/>
    <cellStyle name="Comma 18 2" xfId="10405"/>
    <cellStyle name="Comma 18 2 2" xfId="14312"/>
    <cellStyle name="Comma 18 2 2 2" xfId="38565"/>
    <cellStyle name="Comma 18 2 2 3" xfId="25038"/>
    <cellStyle name="Comma 18 2 2 4" xfId="54607"/>
    <cellStyle name="Comma 18 2 3" xfId="34658"/>
    <cellStyle name="Comma 18 2 4" xfId="21150"/>
    <cellStyle name="Comma 18 2 5" xfId="50701"/>
    <cellStyle name="Comma 18 3" xfId="12366"/>
    <cellStyle name="Comma 18 3 2" xfId="36619"/>
    <cellStyle name="Comma 18 3 3" xfId="23092"/>
    <cellStyle name="Comma 18 3 4" xfId="52661"/>
    <cellStyle name="Comma 18 4" xfId="32653"/>
    <cellStyle name="Comma 18 5" xfId="17704"/>
    <cellStyle name="Comma 18 6" xfId="48765"/>
    <cellStyle name="Comma 19" xfId="4581"/>
    <cellStyle name="Comma 2" xfId="48"/>
    <cellStyle name="Comma 2 10" xfId="26799"/>
    <cellStyle name="Comma 2 11" xfId="16689"/>
    <cellStyle name="Comma 2 12" xfId="15506"/>
    <cellStyle name="Comma 2 13" xfId="47980"/>
    <cellStyle name="Comma 2 2" xfId="372"/>
    <cellStyle name="Comma 2 2 10" xfId="48085"/>
    <cellStyle name="Comma 2 2 2" xfId="627"/>
    <cellStyle name="Comma 2 2 2 2" xfId="3180"/>
    <cellStyle name="Comma 2 2 2 2 2" xfId="10654"/>
    <cellStyle name="Comma 2 2 2 2 2 2" xfId="14561"/>
    <cellStyle name="Comma 2 2 2 2 2 2 2" xfId="38814"/>
    <cellStyle name="Comma 2 2 2 2 2 2 3" xfId="25287"/>
    <cellStyle name="Comma 2 2 2 2 2 2 4" xfId="54856"/>
    <cellStyle name="Comma 2 2 2 2 2 3" xfId="34907"/>
    <cellStyle name="Comma 2 2 2 2 2 4" xfId="21387"/>
    <cellStyle name="Comma 2 2 2 2 2 5" xfId="50950"/>
    <cellStyle name="Comma 2 2 2 2 3" xfId="12615"/>
    <cellStyle name="Comma 2 2 2 2 3 2" xfId="36868"/>
    <cellStyle name="Comma 2 2 2 2 3 3" xfId="23341"/>
    <cellStyle name="Comma 2 2 2 2 3 4" xfId="52910"/>
    <cellStyle name="Comma 2 2 2 2 4" xfId="32903"/>
    <cellStyle name="Comma 2 2 2 2 5" xfId="16338"/>
    <cellStyle name="Comma 2 2 2 2 6" xfId="49014"/>
    <cellStyle name="Comma 2 2 2 3" xfId="9661"/>
    <cellStyle name="Comma 2 2 2 3 2" xfId="13568"/>
    <cellStyle name="Comma 2 2 2 3 2 2" xfId="37821"/>
    <cellStyle name="Comma 2 2 2 3 2 3" xfId="24294"/>
    <cellStyle name="Comma 2 2 2 3 2 4" xfId="53863"/>
    <cellStyle name="Comma 2 2 2 3 3" xfId="33914"/>
    <cellStyle name="Comma 2 2 2 3 4" xfId="20421"/>
    <cellStyle name="Comma 2 2 2 3 5" xfId="49961"/>
    <cellStyle name="Comma 2 2 2 4" xfId="11794"/>
    <cellStyle name="Comma 2 2 2 4 2" xfId="36047"/>
    <cellStyle name="Comma 2 2 2 4 3" xfId="22520"/>
    <cellStyle name="Comma 2 2 2 4 4" xfId="52089"/>
    <cellStyle name="Comma 2 2 2 5" xfId="32081"/>
    <cellStyle name="Comma 2 2 2 6" xfId="26474"/>
    <cellStyle name="Comma 2 2 2 7" xfId="16949"/>
    <cellStyle name="Comma 2 2 2 8" xfId="15741"/>
    <cellStyle name="Comma 2 2 2 9" xfId="48193"/>
    <cellStyle name="Comma 2 2 3" xfId="1183"/>
    <cellStyle name="Comma 2 2 3 2" xfId="9969"/>
    <cellStyle name="Comma 2 2 3 2 2" xfId="13876"/>
    <cellStyle name="Comma 2 2 3 2 2 2" xfId="38129"/>
    <cellStyle name="Comma 2 2 3 2 2 3" xfId="24602"/>
    <cellStyle name="Comma 2 2 3 2 2 4" xfId="54171"/>
    <cellStyle name="Comma 2 2 3 2 3" xfId="34222"/>
    <cellStyle name="Comma 2 2 3 2 4" xfId="16583"/>
    <cellStyle name="Comma 2 2 3 2 5" xfId="50265"/>
    <cellStyle name="Comma 2 2 3 3" xfId="12098"/>
    <cellStyle name="Comma 2 2 3 3 2" xfId="36351"/>
    <cellStyle name="Comma 2 2 3 3 3" xfId="22824"/>
    <cellStyle name="Comma 2 2 3 3 4" xfId="52393"/>
    <cellStyle name="Comma 2 2 3 4" xfId="32373"/>
    <cellStyle name="Comma 2 2 3 5" xfId="16040"/>
    <cellStyle name="Comma 2 2 3 6" xfId="48497"/>
    <cellStyle name="Comma 2 2 4" xfId="9553"/>
    <cellStyle name="Comma 2 2 4 2" xfId="13460"/>
    <cellStyle name="Comma 2 2 4 2 2" xfId="37713"/>
    <cellStyle name="Comma 2 2 4 2 3" xfId="24186"/>
    <cellStyle name="Comma 2 2 4 2 4" xfId="53755"/>
    <cellStyle name="Comma 2 2 4 3" xfId="33806"/>
    <cellStyle name="Comma 2 2 4 4" xfId="16230"/>
    <cellStyle name="Comma 2 2 4 5" xfId="49853"/>
    <cellStyle name="Comma 2 2 5" xfId="11686"/>
    <cellStyle name="Comma 2 2 5 2" xfId="35939"/>
    <cellStyle name="Comma 2 2 5 3" xfId="22412"/>
    <cellStyle name="Comma 2 2 5 4" xfId="51981"/>
    <cellStyle name="Comma 2 2 6" xfId="31973"/>
    <cellStyle name="Comma 2 2 7" xfId="26632"/>
    <cellStyle name="Comma 2 2 8" xfId="16805"/>
    <cellStyle name="Comma 2 2 9" xfId="15627"/>
    <cellStyle name="Comma 2 3" xfId="252"/>
    <cellStyle name="Comma 2 3 10" xfId="48023"/>
    <cellStyle name="Comma 2 3 2" xfId="3181"/>
    <cellStyle name="Comma 2 3 2 2" xfId="10655"/>
    <cellStyle name="Comma 2 3 2 2 2" xfId="14562"/>
    <cellStyle name="Comma 2 3 2 2 2 2" xfId="38815"/>
    <cellStyle name="Comma 2 3 2 2 2 3" xfId="25288"/>
    <cellStyle name="Comma 2 3 2 2 2 4" xfId="54857"/>
    <cellStyle name="Comma 2 3 2 2 3" xfId="34908"/>
    <cellStyle name="Comma 2 3 2 2 4" xfId="16584"/>
    <cellStyle name="Comma 2 3 2 2 5" xfId="50951"/>
    <cellStyle name="Comma 2 3 2 3" xfId="12616"/>
    <cellStyle name="Comma 2 3 2 3 2" xfId="36869"/>
    <cellStyle name="Comma 2 3 2 3 3" xfId="23342"/>
    <cellStyle name="Comma 2 3 2 3 4" xfId="52911"/>
    <cellStyle name="Comma 2 3 2 4" xfId="32904"/>
    <cellStyle name="Comma 2 3 2 5" xfId="16041"/>
    <cellStyle name="Comma 2 3 2 6" xfId="49015"/>
    <cellStyle name="Comma 2 3 3" xfId="1184"/>
    <cellStyle name="Comma 2 3 3 2" xfId="9970"/>
    <cellStyle name="Comma 2 3 3 2 2" xfId="13877"/>
    <cellStyle name="Comma 2 3 3 2 2 2" xfId="38130"/>
    <cellStyle name="Comma 2 3 3 2 2 3" xfId="24603"/>
    <cellStyle name="Comma 2 3 3 2 2 4" xfId="54172"/>
    <cellStyle name="Comma 2 3 3 2 3" xfId="34223"/>
    <cellStyle name="Comma 2 3 3 2 4" xfId="20717"/>
    <cellStyle name="Comma 2 3 3 2 5" xfId="50266"/>
    <cellStyle name="Comma 2 3 3 3" xfId="12099"/>
    <cellStyle name="Comma 2 3 3 3 2" xfId="36352"/>
    <cellStyle name="Comma 2 3 3 3 3" xfId="22825"/>
    <cellStyle name="Comma 2 3 3 3 4" xfId="52394"/>
    <cellStyle name="Comma 2 3 3 4" xfId="32374"/>
    <cellStyle name="Comma 2 3 3 5" xfId="16166"/>
    <cellStyle name="Comma 2 3 3 6" xfId="48498"/>
    <cellStyle name="Comma 2 3 4" xfId="9489"/>
    <cellStyle name="Comma 2 3 4 2" xfId="13396"/>
    <cellStyle name="Comma 2 3 4 2 2" xfId="37649"/>
    <cellStyle name="Comma 2 3 4 2 3" xfId="24122"/>
    <cellStyle name="Comma 2 3 4 2 4" xfId="53691"/>
    <cellStyle name="Comma 2 3 4 3" xfId="33742"/>
    <cellStyle name="Comma 2 3 4 4" xfId="20288"/>
    <cellStyle name="Comma 2 3 4 5" xfId="49791"/>
    <cellStyle name="Comma 2 3 5" xfId="11624"/>
    <cellStyle name="Comma 2 3 5 2" xfId="35877"/>
    <cellStyle name="Comma 2 3 5 3" xfId="22350"/>
    <cellStyle name="Comma 2 3 5 4" xfId="51919"/>
    <cellStyle name="Comma 2 3 6" xfId="31911"/>
    <cellStyle name="Comma 2 3 7" xfId="26754"/>
    <cellStyle name="Comma 2 3 8" xfId="16741"/>
    <cellStyle name="Comma 2 3 9" xfId="15555"/>
    <cellStyle name="Comma 2 4" xfId="492"/>
    <cellStyle name="Comma 2 4 2" xfId="1185"/>
    <cellStyle name="Comma 2 4 2 2" xfId="17266"/>
    <cellStyle name="Comma 2 4 2 3" xfId="16279"/>
    <cellStyle name="Comma 2 4 3" xfId="9602"/>
    <cellStyle name="Comma 2 4 3 2" xfId="13509"/>
    <cellStyle name="Comma 2 4 3 2 2" xfId="37762"/>
    <cellStyle name="Comma 2 4 3 2 3" xfId="24235"/>
    <cellStyle name="Comma 2 4 3 2 4" xfId="53804"/>
    <cellStyle name="Comma 2 4 3 3" xfId="33855"/>
    <cellStyle name="Comma 2 4 3 4" xfId="20362"/>
    <cellStyle name="Comma 2 4 3 5" xfId="49902"/>
    <cellStyle name="Comma 2 4 4" xfId="11735"/>
    <cellStyle name="Comma 2 4 4 2" xfId="35988"/>
    <cellStyle name="Comma 2 4 4 3" xfId="22461"/>
    <cellStyle name="Comma 2 4 4 4" xfId="52030"/>
    <cellStyle name="Comma 2 4 5" xfId="32022"/>
    <cellStyle name="Comma 2 4 6" xfId="26568"/>
    <cellStyle name="Comma 2 4 7" xfId="16859"/>
    <cellStyle name="Comma 2 4 8" xfId="15676"/>
    <cellStyle name="Comma 2 4 9" xfId="48134"/>
    <cellStyle name="Comma 2 5" xfId="3179"/>
    <cellStyle name="Comma 2 5 2" xfId="10653"/>
    <cellStyle name="Comma 2 5 2 2" xfId="14560"/>
    <cellStyle name="Comma 2 5 2 2 2" xfId="38813"/>
    <cellStyle name="Comma 2 5 2 2 3" xfId="25286"/>
    <cellStyle name="Comma 2 5 2 2 4" xfId="54855"/>
    <cellStyle name="Comma 2 5 2 3" xfId="34906"/>
    <cellStyle name="Comma 2 5 2 4" xfId="16582"/>
    <cellStyle name="Comma 2 5 2 5" xfId="50949"/>
    <cellStyle name="Comma 2 5 3" xfId="12614"/>
    <cellStyle name="Comma 2 5 3 2" xfId="36867"/>
    <cellStyle name="Comma 2 5 3 3" xfId="23340"/>
    <cellStyle name="Comma 2 5 3 4" xfId="52909"/>
    <cellStyle name="Comma 2 5 4" xfId="32902"/>
    <cellStyle name="Comma 2 5 5" xfId="16039"/>
    <cellStyle name="Comma 2 5 6" xfId="49013"/>
    <cellStyle name="Comma 2 6" xfId="1182"/>
    <cellStyle name="Comma 2 6 2" xfId="9968"/>
    <cellStyle name="Comma 2 6 2 2" xfId="13875"/>
    <cellStyle name="Comma 2 6 2 2 2" xfId="38128"/>
    <cellStyle name="Comma 2 6 2 2 3" xfId="24601"/>
    <cellStyle name="Comma 2 6 2 2 4" xfId="54170"/>
    <cellStyle name="Comma 2 6 2 3" xfId="34221"/>
    <cellStyle name="Comma 2 6 2 4" xfId="20716"/>
    <cellStyle name="Comma 2 6 2 5" xfId="50264"/>
    <cellStyle name="Comma 2 6 3" xfId="12097"/>
    <cellStyle name="Comma 2 6 3 2" xfId="36350"/>
    <cellStyle name="Comma 2 6 3 3" xfId="22823"/>
    <cellStyle name="Comma 2 6 3 4" xfId="52392"/>
    <cellStyle name="Comma 2 6 4" xfId="32372"/>
    <cellStyle name="Comma 2 6 5" xfId="16121"/>
    <cellStyle name="Comma 2 6 6" xfId="48496"/>
    <cellStyle name="Comma 2 7" xfId="9442"/>
    <cellStyle name="Comma 2 7 2" xfId="13349"/>
    <cellStyle name="Comma 2 7 2 2" xfId="37602"/>
    <cellStyle name="Comma 2 7 2 3" xfId="24075"/>
    <cellStyle name="Comma 2 7 2 4" xfId="53644"/>
    <cellStyle name="Comma 2 7 3" xfId="33695"/>
    <cellStyle name="Comma 2 7 4" xfId="20241"/>
    <cellStyle name="Comma 2 7 5" xfId="49748"/>
    <cellStyle name="Comma 2 8" xfId="11581"/>
    <cellStyle name="Comma 2 8 2" xfId="35834"/>
    <cellStyle name="Comma 2 8 3" xfId="22307"/>
    <cellStyle name="Comma 2 8 4" xfId="51876"/>
    <cellStyle name="Comma 2 9" xfId="31868"/>
    <cellStyle name="Comma 20" xfId="4804"/>
    <cellStyle name="Comma 20 2" xfId="11047"/>
    <cellStyle name="Comma 20 2 2" xfId="14954"/>
    <cellStyle name="Comma 20 2 2 2" xfId="39207"/>
    <cellStyle name="Comma 20 2 2 3" xfId="25680"/>
    <cellStyle name="Comma 20 2 2 4" xfId="55249"/>
    <cellStyle name="Comma 20 2 3" xfId="35300"/>
    <cellStyle name="Comma 20 2 4" xfId="21774"/>
    <cellStyle name="Comma 20 2 5" xfId="51343"/>
    <cellStyle name="Comma 20 3" xfId="12816"/>
    <cellStyle name="Comma 20 3 2" xfId="37069"/>
    <cellStyle name="Comma 20 3 3" xfId="23542"/>
    <cellStyle name="Comma 20 3 4" xfId="53111"/>
    <cellStyle name="Comma 20 4" xfId="33131"/>
    <cellStyle name="Comma 20 5" xfId="18351"/>
    <cellStyle name="Comma 20 6" xfId="49215"/>
    <cellStyle name="Comma 21" xfId="4860"/>
    <cellStyle name="Comma 21 2" xfId="11088"/>
    <cellStyle name="Comma 21 2 2" xfId="14995"/>
    <cellStyle name="Comma 21 2 2 2" xfId="39248"/>
    <cellStyle name="Comma 21 2 2 3" xfId="25721"/>
    <cellStyle name="Comma 21 2 2 4" xfId="55290"/>
    <cellStyle name="Comma 21 2 3" xfId="35341"/>
    <cellStyle name="Comma 21 2 4" xfId="21815"/>
    <cellStyle name="Comma 21 2 5" xfId="51384"/>
    <cellStyle name="Comma 21 3" xfId="12857"/>
    <cellStyle name="Comma 21 3 2" xfId="37110"/>
    <cellStyle name="Comma 21 3 3" xfId="23583"/>
    <cellStyle name="Comma 21 3 4" xfId="53152"/>
    <cellStyle name="Comma 21 4" xfId="33172"/>
    <cellStyle name="Comma 21 5" xfId="18392"/>
    <cellStyle name="Comma 21 6" xfId="49256"/>
    <cellStyle name="Comma 22" xfId="4875"/>
    <cellStyle name="Comma 22 2" xfId="11103"/>
    <cellStyle name="Comma 22 2 2" xfId="15010"/>
    <cellStyle name="Comma 22 2 2 2" xfId="39263"/>
    <cellStyle name="Comma 22 2 2 3" xfId="25736"/>
    <cellStyle name="Comma 22 2 2 4" xfId="55305"/>
    <cellStyle name="Comma 22 2 3" xfId="35356"/>
    <cellStyle name="Comma 22 2 4" xfId="21830"/>
    <cellStyle name="Comma 22 2 5" xfId="51399"/>
    <cellStyle name="Comma 22 3" xfId="12872"/>
    <cellStyle name="Comma 22 3 2" xfId="37125"/>
    <cellStyle name="Comma 22 3 3" xfId="23598"/>
    <cellStyle name="Comma 22 3 4" xfId="53167"/>
    <cellStyle name="Comma 22 4" xfId="33187"/>
    <cellStyle name="Comma 22 5" xfId="18407"/>
    <cellStyle name="Comma 22 6" xfId="49271"/>
    <cellStyle name="Comma 23" xfId="4890"/>
    <cellStyle name="Comma 23 2" xfId="11118"/>
    <cellStyle name="Comma 23 2 2" xfId="15025"/>
    <cellStyle name="Comma 23 2 2 2" xfId="39278"/>
    <cellStyle name="Comma 23 2 2 3" xfId="25751"/>
    <cellStyle name="Comma 23 2 2 4" xfId="55320"/>
    <cellStyle name="Comma 23 2 3" xfId="35371"/>
    <cellStyle name="Comma 23 2 4" xfId="21845"/>
    <cellStyle name="Comma 23 2 5" xfId="51414"/>
    <cellStyle name="Comma 23 3" xfId="12887"/>
    <cellStyle name="Comma 23 3 2" xfId="37140"/>
    <cellStyle name="Comma 23 3 3" xfId="23613"/>
    <cellStyle name="Comma 23 3 4" xfId="53182"/>
    <cellStyle name="Comma 23 4" xfId="33202"/>
    <cellStyle name="Comma 23 5" xfId="18422"/>
    <cellStyle name="Comma 23 6" xfId="49286"/>
    <cellStyle name="Comma 24" xfId="4958"/>
    <cellStyle name="Comma 24 2" xfId="11158"/>
    <cellStyle name="Comma 24 2 2" xfId="15065"/>
    <cellStyle name="Comma 24 2 2 2" xfId="39318"/>
    <cellStyle name="Comma 24 2 2 3" xfId="25791"/>
    <cellStyle name="Comma 24 2 2 4" xfId="55360"/>
    <cellStyle name="Comma 24 2 3" xfId="35411"/>
    <cellStyle name="Comma 24 2 4" xfId="21885"/>
    <cellStyle name="Comma 24 2 5" xfId="51454"/>
    <cellStyle name="Comma 24 3" xfId="12927"/>
    <cellStyle name="Comma 24 3 2" xfId="37180"/>
    <cellStyle name="Comma 24 3 3" xfId="23653"/>
    <cellStyle name="Comma 24 3 4" xfId="53222"/>
    <cellStyle name="Comma 24 4" xfId="33243"/>
    <cellStyle name="Comma 24 5" xfId="18462"/>
    <cellStyle name="Comma 24 6" xfId="49326"/>
    <cellStyle name="Comma 25" xfId="4961"/>
    <cellStyle name="Comma 25 2" xfId="9438"/>
    <cellStyle name="Comma 25 2 2" xfId="11576"/>
    <cellStyle name="Comma 25 2 2 2" xfId="15483"/>
    <cellStyle name="Comma 25 2 2 2 2" xfId="39736"/>
    <cellStyle name="Comma 25 2 2 2 3" xfId="26209"/>
    <cellStyle name="Comma 25 2 2 2 4" xfId="55778"/>
    <cellStyle name="Comma 25 2 2 3" xfId="35829"/>
    <cellStyle name="Comma 25 2 2 4" xfId="22303"/>
    <cellStyle name="Comma 25 2 2 5" xfId="51872"/>
    <cellStyle name="Comma 25 2 3" xfId="13345"/>
    <cellStyle name="Comma 25 2 3 2" xfId="37598"/>
    <cellStyle name="Comma 25 2 3 3" xfId="24071"/>
    <cellStyle name="Comma 25 2 3 4" xfId="53640"/>
    <cellStyle name="Comma 25 2 4" xfId="33691"/>
    <cellStyle name="Comma 25 2 5" xfId="20237"/>
    <cellStyle name="Comma 25 2 6" xfId="49744"/>
    <cellStyle name="Comma 25 3" xfId="5846"/>
    <cellStyle name="Comma 25 4" xfId="11161"/>
    <cellStyle name="Comma 25 4 2" xfId="15068"/>
    <cellStyle name="Comma 25 4 2 2" xfId="39321"/>
    <cellStyle name="Comma 25 4 2 3" xfId="25794"/>
    <cellStyle name="Comma 25 4 2 4" xfId="55363"/>
    <cellStyle name="Comma 25 4 3" xfId="35414"/>
    <cellStyle name="Comma 25 4 4" xfId="21888"/>
    <cellStyle name="Comma 25 4 5" xfId="51457"/>
    <cellStyle name="Comma 25 5" xfId="12930"/>
    <cellStyle name="Comma 25 5 2" xfId="37183"/>
    <cellStyle name="Comma 25 5 3" xfId="23656"/>
    <cellStyle name="Comma 25 5 4" xfId="53225"/>
    <cellStyle name="Comma 25 6" xfId="33246"/>
    <cellStyle name="Comma 25 7" xfId="18465"/>
    <cellStyle name="Comma 25 8" xfId="49329"/>
    <cellStyle name="Comma 26" xfId="2661"/>
    <cellStyle name="Comma 27" xfId="31851"/>
    <cellStyle name="Comma 3" xfId="118"/>
    <cellStyle name="Comma 3 10" xfId="26784"/>
    <cellStyle name="Comma 3 11" xfId="16709"/>
    <cellStyle name="Comma 3 12" xfId="15521"/>
    <cellStyle name="Comma 3 13" xfId="47995"/>
    <cellStyle name="Comma 3 2" xfId="415"/>
    <cellStyle name="Comma 3 2 10" xfId="48100"/>
    <cellStyle name="Comma 3 2 2" xfId="670"/>
    <cellStyle name="Comma 3 2 2 2" xfId="3183"/>
    <cellStyle name="Comma 3 2 2 2 2" xfId="10657"/>
    <cellStyle name="Comma 3 2 2 2 2 2" xfId="14564"/>
    <cellStyle name="Comma 3 2 2 2 2 2 2" xfId="38817"/>
    <cellStyle name="Comma 3 2 2 2 2 2 3" xfId="25290"/>
    <cellStyle name="Comma 3 2 2 2 2 2 4" xfId="54859"/>
    <cellStyle name="Comma 3 2 2 2 2 3" xfId="34910"/>
    <cellStyle name="Comma 3 2 2 2 2 4" xfId="21388"/>
    <cellStyle name="Comma 3 2 2 2 2 5" xfId="50953"/>
    <cellStyle name="Comma 3 2 2 2 3" xfId="12618"/>
    <cellStyle name="Comma 3 2 2 2 3 2" xfId="36871"/>
    <cellStyle name="Comma 3 2 2 2 3 3" xfId="23344"/>
    <cellStyle name="Comma 3 2 2 2 3 4" xfId="52913"/>
    <cellStyle name="Comma 3 2 2 2 4" xfId="32906"/>
    <cellStyle name="Comma 3 2 2 2 5" xfId="16353"/>
    <cellStyle name="Comma 3 2 2 2 6" xfId="49017"/>
    <cellStyle name="Comma 3 2 2 3" xfId="9676"/>
    <cellStyle name="Comma 3 2 2 3 2" xfId="13583"/>
    <cellStyle name="Comma 3 2 2 3 2 2" xfId="37836"/>
    <cellStyle name="Comma 3 2 2 3 2 3" xfId="24309"/>
    <cellStyle name="Comma 3 2 2 3 2 4" xfId="53878"/>
    <cellStyle name="Comma 3 2 2 3 3" xfId="33929"/>
    <cellStyle name="Comma 3 2 2 3 4" xfId="20436"/>
    <cellStyle name="Comma 3 2 2 3 5" xfId="49976"/>
    <cellStyle name="Comma 3 2 2 4" xfId="11809"/>
    <cellStyle name="Comma 3 2 2 4 2" xfId="36062"/>
    <cellStyle name="Comma 3 2 2 4 3" xfId="22535"/>
    <cellStyle name="Comma 3 2 2 4 4" xfId="52104"/>
    <cellStyle name="Comma 3 2 2 5" xfId="32096"/>
    <cellStyle name="Comma 3 2 2 6" xfId="26451"/>
    <cellStyle name="Comma 3 2 2 7" xfId="16971"/>
    <cellStyle name="Comma 3 2 2 8" xfId="15760"/>
    <cellStyle name="Comma 3 2 2 9" xfId="48208"/>
    <cellStyle name="Comma 3 2 3" xfId="1187"/>
    <cellStyle name="Comma 3 2 3 2" xfId="9972"/>
    <cellStyle name="Comma 3 2 3 2 2" xfId="13879"/>
    <cellStyle name="Comma 3 2 3 2 2 2" xfId="38132"/>
    <cellStyle name="Comma 3 2 3 2 2 3" xfId="24605"/>
    <cellStyle name="Comma 3 2 3 2 2 4" xfId="54174"/>
    <cellStyle name="Comma 3 2 3 2 3" xfId="34225"/>
    <cellStyle name="Comma 3 2 3 2 4" xfId="16586"/>
    <cellStyle name="Comma 3 2 3 2 5" xfId="50268"/>
    <cellStyle name="Comma 3 2 3 3" xfId="12101"/>
    <cellStyle name="Comma 3 2 3 3 2" xfId="36354"/>
    <cellStyle name="Comma 3 2 3 3 3" xfId="22827"/>
    <cellStyle name="Comma 3 2 3 3 4" xfId="52396"/>
    <cellStyle name="Comma 3 2 3 4" xfId="32376"/>
    <cellStyle name="Comma 3 2 3 5" xfId="16043"/>
    <cellStyle name="Comma 3 2 3 6" xfId="48500"/>
    <cellStyle name="Comma 3 2 4" xfId="9568"/>
    <cellStyle name="Comma 3 2 4 2" xfId="13475"/>
    <cellStyle name="Comma 3 2 4 2 2" xfId="37728"/>
    <cellStyle name="Comma 3 2 4 2 3" xfId="24201"/>
    <cellStyle name="Comma 3 2 4 2 4" xfId="53770"/>
    <cellStyle name="Comma 3 2 4 3" xfId="33821"/>
    <cellStyle name="Comma 3 2 4 4" xfId="16245"/>
    <cellStyle name="Comma 3 2 4 5" xfId="49868"/>
    <cellStyle name="Comma 3 2 5" xfId="11701"/>
    <cellStyle name="Comma 3 2 5 2" xfId="35954"/>
    <cellStyle name="Comma 3 2 5 3" xfId="22427"/>
    <cellStyle name="Comma 3 2 5 4" xfId="51996"/>
    <cellStyle name="Comma 3 2 6" xfId="31988"/>
    <cellStyle name="Comma 3 2 7" xfId="26616"/>
    <cellStyle name="Comma 3 2 8" xfId="16820"/>
    <cellStyle name="Comma 3 2 9" xfId="15642"/>
    <cellStyle name="Comma 3 3" xfId="295"/>
    <cellStyle name="Comma 3 3 10" xfId="48038"/>
    <cellStyle name="Comma 3 3 2" xfId="3184"/>
    <cellStyle name="Comma 3 3 2 2" xfId="10658"/>
    <cellStyle name="Comma 3 3 2 2 2" xfId="14565"/>
    <cellStyle name="Comma 3 3 2 2 2 2" xfId="38818"/>
    <cellStyle name="Comma 3 3 2 2 2 3" xfId="25291"/>
    <cellStyle name="Comma 3 3 2 2 2 4" xfId="54860"/>
    <cellStyle name="Comma 3 3 2 2 3" xfId="34911"/>
    <cellStyle name="Comma 3 3 2 2 4" xfId="16587"/>
    <cellStyle name="Comma 3 3 2 2 5" xfId="50954"/>
    <cellStyle name="Comma 3 3 2 3" xfId="12619"/>
    <cellStyle name="Comma 3 3 2 3 2" xfId="36872"/>
    <cellStyle name="Comma 3 3 2 3 3" xfId="23345"/>
    <cellStyle name="Comma 3 3 2 3 4" xfId="52914"/>
    <cellStyle name="Comma 3 3 2 4" xfId="32907"/>
    <cellStyle name="Comma 3 3 2 5" xfId="16044"/>
    <cellStyle name="Comma 3 3 2 6" xfId="49018"/>
    <cellStyle name="Comma 3 3 3" xfId="1188"/>
    <cellStyle name="Comma 3 3 3 2" xfId="9973"/>
    <cellStyle name="Comma 3 3 3 2 2" xfId="13880"/>
    <cellStyle name="Comma 3 3 3 2 2 2" xfId="38133"/>
    <cellStyle name="Comma 3 3 3 2 2 3" xfId="24606"/>
    <cellStyle name="Comma 3 3 3 2 2 4" xfId="54175"/>
    <cellStyle name="Comma 3 3 3 2 3" xfId="34226"/>
    <cellStyle name="Comma 3 3 3 2 4" xfId="20719"/>
    <cellStyle name="Comma 3 3 3 2 5" xfId="50269"/>
    <cellStyle name="Comma 3 3 3 3" xfId="12102"/>
    <cellStyle name="Comma 3 3 3 3 2" xfId="36355"/>
    <cellStyle name="Comma 3 3 3 3 3" xfId="22828"/>
    <cellStyle name="Comma 3 3 3 3 4" xfId="52397"/>
    <cellStyle name="Comma 3 3 3 4" xfId="32377"/>
    <cellStyle name="Comma 3 3 3 5" xfId="16181"/>
    <cellStyle name="Comma 3 3 3 6" xfId="48501"/>
    <cellStyle name="Comma 3 3 4" xfId="9504"/>
    <cellStyle name="Comma 3 3 4 2" xfId="13411"/>
    <cellStyle name="Comma 3 3 4 2 2" xfId="37664"/>
    <cellStyle name="Comma 3 3 4 2 3" xfId="24137"/>
    <cellStyle name="Comma 3 3 4 2 4" xfId="53706"/>
    <cellStyle name="Comma 3 3 4 3" xfId="33757"/>
    <cellStyle name="Comma 3 3 4 4" xfId="20303"/>
    <cellStyle name="Comma 3 3 4 5" xfId="49806"/>
    <cellStyle name="Comma 3 3 5" xfId="11639"/>
    <cellStyle name="Comma 3 3 5 2" xfId="35892"/>
    <cellStyle name="Comma 3 3 5 3" xfId="22365"/>
    <cellStyle name="Comma 3 3 5 4" xfId="51934"/>
    <cellStyle name="Comma 3 3 6" xfId="31926"/>
    <cellStyle name="Comma 3 3 7" xfId="26725"/>
    <cellStyle name="Comma 3 3 8" xfId="16756"/>
    <cellStyle name="Comma 3 3 9" xfId="15572"/>
    <cellStyle name="Comma 3 4" xfId="537"/>
    <cellStyle name="Comma 3 4 2" xfId="1189"/>
    <cellStyle name="Comma 3 4 2 2" xfId="17267"/>
    <cellStyle name="Comma 3 4 2 3" xfId="16294"/>
    <cellStyle name="Comma 3 4 3" xfId="9617"/>
    <cellStyle name="Comma 3 4 3 2" xfId="13524"/>
    <cellStyle name="Comma 3 4 3 2 2" xfId="37777"/>
    <cellStyle name="Comma 3 4 3 2 3" xfId="24250"/>
    <cellStyle name="Comma 3 4 3 2 4" xfId="53819"/>
    <cellStyle name="Comma 3 4 3 3" xfId="33870"/>
    <cellStyle name="Comma 3 4 3 4" xfId="20377"/>
    <cellStyle name="Comma 3 4 3 5" xfId="49917"/>
    <cellStyle name="Comma 3 4 4" xfId="11750"/>
    <cellStyle name="Comma 3 4 4 2" xfId="36003"/>
    <cellStyle name="Comma 3 4 4 3" xfId="22476"/>
    <cellStyle name="Comma 3 4 4 4" xfId="52045"/>
    <cellStyle name="Comma 3 4 5" xfId="32037"/>
    <cellStyle name="Comma 3 4 6" xfId="26550"/>
    <cellStyle name="Comma 3 4 7" xfId="16874"/>
    <cellStyle name="Comma 3 4 8" xfId="15692"/>
    <cellStyle name="Comma 3 4 9" xfId="48149"/>
    <cellStyle name="Comma 3 5" xfId="3182"/>
    <cellStyle name="Comma 3 5 2" xfId="10656"/>
    <cellStyle name="Comma 3 5 2 2" xfId="14563"/>
    <cellStyle name="Comma 3 5 2 2 2" xfId="38816"/>
    <cellStyle name="Comma 3 5 2 2 3" xfId="25289"/>
    <cellStyle name="Comma 3 5 2 2 4" xfId="54858"/>
    <cellStyle name="Comma 3 5 2 3" xfId="34909"/>
    <cellStyle name="Comma 3 5 2 4" xfId="16585"/>
    <cellStyle name="Comma 3 5 2 5" xfId="50952"/>
    <cellStyle name="Comma 3 5 3" xfId="12617"/>
    <cellStyle name="Comma 3 5 3 2" xfId="36870"/>
    <cellStyle name="Comma 3 5 3 3" xfId="23343"/>
    <cellStyle name="Comma 3 5 3 4" xfId="52912"/>
    <cellStyle name="Comma 3 5 4" xfId="32905"/>
    <cellStyle name="Comma 3 5 5" xfId="16042"/>
    <cellStyle name="Comma 3 5 6" xfId="49016"/>
    <cellStyle name="Comma 3 6" xfId="1186"/>
    <cellStyle name="Comma 3 6 2" xfId="9971"/>
    <cellStyle name="Comma 3 6 2 2" xfId="13878"/>
    <cellStyle name="Comma 3 6 2 2 2" xfId="38131"/>
    <cellStyle name="Comma 3 6 2 2 3" xfId="24604"/>
    <cellStyle name="Comma 3 6 2 2 4" xfId="54173"/>
    <cellStyle name="Comma 3 6 2 3" xfId="34224"/>
    <cellStyle name="Comma 3 6 2 4" xfId="20718"/>
    <cellStyle name="Comma 3 6 2 5" xfId="50267"/>
    <cellStyle name="Comma 3 6 3" xfId="12100"/>
    <cellStyle name="Comma 3 6 3 2" xfId="36353"/>
    <cellStyle name="Comma 3 6 3 3" xfId="22826"/>
    <cellStyle name="Comma 3 6 3 4" xfId="52395"/>
    <cellStyle name="Comma 3 6 4" xfId="32375"/>
    <cellStyle name="Comma 3 6 5" xfId="16136"/>
    <cellStyle name="Comma 3 6 6" xfId="48499"/>
    <cellStyle name="Comma 3 7" xfId="9457"/>
    <cellStyle name="Comma 3 7 2" xfId="13364"/>
    <cellStyle name="Comma 3 7 2 2" xfId="37617"/>
    <cellStyle name="Comma 3 7 2 3" xfId="24090"/>
    <cellStyle name="Comma 3 7 2 4" xfId="53659"/>
    <cellStyle name="Comma 3 7 3" xfId="33710"/>
    <cellStyle name="Comma 3 7 4" xfId="20256"/>
    <cellStyle name="Comma 3 7 5" xfId="49763"/>
    <cellStyle name="Comma 3 8" xfId="11596"/>
    <cellStyle name="Comma 3 8 2" xfId="35849"/>
    <cellStyle name="Comma 3 8 3" xfId="22322"/>
    <cellStyle name="Comma 3 8 4" xfId="51891"/>
    <cellStyle name="Comma 3 9" xfId="31883"/>
    <cellStyle name="Comma 4" xfId="450"/>
    <cellStyle name="Comma 4 2" xfId="1191"/>
    <cellStyle name="Comma 4 2 2" xfId="16588"/>
    <cellStyle name="Comma 4 2 3" xfId="17269"/>
    <cellStyle name="Comma 4 2 4" xfId="16045"/>
    <cellStyle name="Comma 4 3" xfId="1192"/>
    <cellStyle name="Comma 4 4" xfId="3185"/>
    <cellStyle name="Comma 4 4 2" xfId="10659"/>
    <cellStyle name="Comma 4 4 2 2" xfId="14566"/>
    <cellStyle name="Comma 4 4 2 2 2" xfId="38819"/>
    <cellStyle name="Comma 4 4 2 2 3" xfId="25292"/>
    <cellStyle name="Comma 4 4 2 2 4" xfId="54861"/>
    <cellStyle name="Comma 4 4 2 3" xfId="34912"/>
    <cellStyle name="Comma 4 4 2 4" xfId="21390"/>
    <cellStyle name="Comma 4 4 2 5" xfId="50955"/>
    <cellStyle name="Comma 4 4 3" xfId="12620"/>
    <cellStyle name="Comma 4 4 3 2" xfId="36873"/>
    <cellStyle name="Comma 4 4 3 3" xfId="23346"/>
    <cellStyle name="Comma 4 4 3 4" xfId="52915"/>
    <cellStyle name="Comma 4 4 4" xfId="32908"/>
    <cellStyle name="Comma 4 4 5" xfId="17917"/>
    <cellStyle name="Comma 4 4 6" xfId="49019"/>
    <cellStyle name="Comma 4 5" xfId="1190"/>
    <cellStyle name="Comma 4 5 2" xfId="9974"/>
    <cellStyle name="Comma 4 5 2 2" xfId="13881"/>
    <cellStyle name="Comma 4 5 2 2 2" xfId="38134"/>
    <cellStyle name="Comma 4 5 2 2 3" xfId="24607"/>
    <cellStyle name="Comma 4 5 2 2 4" xfId="54176"/>
    <cellStyle name="Comma 4 5 2 3" xfId="34227"/>
    <cellStyle name="Comma 4 5 2 4" xfId="20720"/>
    <cellStyle name="Comma 4 5 2 5" xfId="50270"/>
    <cellStyle name="Comma 4 5 3" xfId="12103"/>
    <cellStyle name="Comma 4 5 3 2" xfId="36356"/>
    <cellStyle name="Comma 4 5 3 3" xfId="22829"/>
    <cellStyle name="Comma 4 5 3 4" xfId="52398"/>
    <cellStyle name="Comma 4 5 4" xfId="32378"/>
    <cellStyle name="Comma 4 5 5" xfId="17268"/>
    <cellStyle name="Comma 4 5 6" xfId="48502"/>
    <cellStyle name="Comma 5" xfId="325"/>
    <cellStyle name="Comma 5 2" xfId="3186"/>
    <cellStyle name="Comma 5 2 2" xfId="10660"/>
    <cellStyle name="Comma 5 2 2 2" xfId="14567"/>
    <cellStyle name="Comma 5 2 2 2 2" xfId="38820"/>
    <cellStyle name="Comma 5 2 2 2 3" xfId="25293"/>
    <cellStyle name="Comma 5 2 2 2 4" xfId="54862"/>
    <cellStyle name="Comma 5 2 2 3" xfId="34913"/>
    <cellStyle name="Comma 5 2 2 4" xfId="16589"/>
    <cellStyle name="Comma 5 2 2 5" xfId="50956"/>
    <cellStyle name="Comma 5 2 3" xfId="12621"/>
    <cellStyle name="Comma 5 2 3 2" xfId="36874"/>
    <cellStyle name="Comma 5 2 3 3" xfId="23347"/>
    <cellStyle name="Comma 5 2 3 4" xfId="52916"/>
    <cellStyle name="Comma 5 2 4" xfId="32909"/>
    <cellStyle name="Comma 5 2 5" xfId="16046"/>
    <cellStyle name="Comma 5 2 6" xfId="49020"/>
    <cellStyle name="Comma 5 3" xfId="1193"/>
    <cellStyle name="Comma 5 3 2" xfId="9975"/>
    <cellStyle name="Comma 5 3 2 2" xfId="13882"/>
    <cellStyle name="Comma 5 3 2 2 2" xfId="38135"/>
    <cellStyle name="Comma 5 3 2 2 3" xfId="24608"/>
    <cellStyle name="Comma 5 3 2 2 4" xfId="54177"/>
    <cellStyle name="Comma 5 3 2 3" xfId="34228"/>
    <cellStyle name="Comma 5 3 2 4" xfId="20721"/>
    <cellStyle name="Comma 5 3 2 5" xfId="50271"/>
    <cellStyle name="Comma 5 3 3" xfId="12104"/>
    <cellStyle name="Comma 5 3 3 2" xfId="36357"/>
    <cellStyle name="Comma 5 3 3 3" xfId="22830"/>
    <cellStyle name="Comma 5 3 3 4" xfId="52399"/>
    <cellStyle name="Comma 5 3 4" xfId="32379"/>
    <cellStyle name="Comma 5 3 5" xfId="17270"/>
    <cellStyle name="Comma 5 3 6" xfId="48503"/>
    <cellStyle name="Comma 6" xfId="1194"/>
    <cellStyle name="Comma 6 2" xfId="3187"/>
    <cellStyle name="Comma 6 2 2" xfId="10661"/>
    <cellStyle name="Comma 6 2 2 2" xfId="14568"/>
    <cellStyle name="Comma 6 2 2 2 2" xfId="38821"/>
    <cellStyle name="Comma 6 2 2 2 3" xfId="25294"/>
    <cellStyle name="Comma 6 2 2 2 4" xfId="54863"/>
    <cellStyle name="Comma 6 2 2 3" xfId="34914"/>
    <cellStyle name="Comma 6 2 2 4" xfId="21391"/>
    <cellStyle name="Comma 6 2 2 5" xfId="50957"/>
    <cellStyle name="Comma 6 2 3" xfId="12622"/>
    <cellStyle name="Comma 6 2 3 2" xfId="36875"/>
    <cellStyle name="Comma 6 2 3 3" xfId="23348"/>
    <cellStyle name="Comma 6 2 3 4" xfId="52917"/>
    <cellStyle name="Comma 6 2 4" xfId="32910"/>
    <cellStyle name="Comma 6 2 5" xfId="16590"/>
    <cellStyle name="Comma 6 2 6" xfId="49021"/>
    <cellStyle name="Comma 6 3" xfId="9976"/>
    <cellStyle name="Comma 6 3 2" xfId="13883"/>
    <cellStyle name="Comma 6 3 2 2" xfId="38136"/>
    <cellStyle name="Comma 6 3 2 3" xfId="24609"/>
    <cellStyle name="Comma 6 3 2 4" xfId="54178"/>
    <cellStyle name="Comma 6 3 3" xfId="34229"/>
    <cellStyle name="Comma 6 3 4" xfId="20722"/>
    <cellStyle name="Comma 6 3 5" xfId="50272"/>
    <cellStyle name="Comma 6 4" xfId="12105"/>
    <cellStyle name="Comma 6 4 2" xfId="36358"/>
    <cellStyle name="Comma 6 4 3" xfId="22831"/>
    <cellStyle name="Comma 6 4 4" xfId="52400"/>
    <cellStyle name="Comma 6 5" xfId="32380"/>
    <cellStyle name="Comma 6 6" xfId="16047"/>
    <cellStyle name="Comma 6 7" xfId="48504"/>
    <cellStyle name="Comma 7" xfId="1195"/>
    <cellStyle name="Comma 7 2" xfId="3188"/>
    <cellStyle name="Comma 7 2 2" xfId="10662"/>
    <cellStyle name="Comma 7 2 2 2" xfId="14569"/>
    <cellStyle name="Comma 7 2 2 2 2" xfId="38822"/>
    <cellStyle name="Comma 7 2 2 2 3" xfId="25295"/>
    <cellStyle name="Comma 7 2 2 2 4" xfId="54864"/>
    <cellStyle name="Comma 7 2 2 3" xfId="34915"/>
    <cellStyle name="Comma 7 2 2 4" xfId="21392"/>
    <cellStyle name="Comma 7 2 2 5" xfId="50958"/>
    <cellStyle name="Comma 7 2 3" xfId="12623"/>
    <cellStyle name="Comma 7 2 3 2" xfId="36876"/>
    <cellStyle name="Comma 7 2 3 3" xfId="23349"/>
    <cellStyle name="Comma 7 2 3 4" xfId="52918"/>
    <cellStyle name="Comma 7 2 4" xfId="32911"/>
    <cellStyle name="Comma 7 2 5" xfId="16591"/>
    <cellStyle name="Comma 7 2 6" xfId="49022"/>
    <cellStyle name="Comma 7 3" xfId="9977"/>
    <cellStyle name="Comma 7 3 2" xfId="13884"/>
    <cellStyle name="Comma 7 3 2 2" xfId="38137"/>
    <cellStyle name="Comma 7 3 2 3" xfId="24610"/>
    <cellStyle name="Comma 7 3 2 4" xfId="54179"/>
    <cellStyle name="Comma 7 3 3" xfId="34230"/>
    <cellStyle name="Comma 7 3 4" xfId="20723"/>
    <cellStyle name="Comma 7 3 5" xfId="50273"/>
    <cellStyle name="Comma 7 4" xfId="12106"/>
    <cellStyle name="Comma 7 4 2" xfId="36359"/>
    <cellStyle name="Comma 7 4 3" xfId="22832"/>
    <cellStyle name="Comma 7 4 4" xfId="52401"/>
    <cellStyle name="Comma 7 5" xfId="32381"/>
    <cellStyle name="Comma 7 6" xfId="16048"/>
    <cellStyle name="Comma 7 7" xfId="48505"/>
    <cellStyle name="Comma 8" xfId="1196"/>
    <cellStyle name="Comma 8 2" xfId="3189"/>
    <cellStyle name="Comma 8 2 2" xfId="10663"/>
    <cellStyle name="Comma 8 2 2 2" xfId="14570"/>
    <cellStyle name="Comma 8 2 2 2 2" xfId="38823"/>
    <cellStyle name="Comma 8 2 2 2 3" xfId="25296"/>
    <cellStyle name="Comma 8 2 2 2 4" xfId="54865"/>
    <cellStyle name="Comma 8 2 2 3" xfId="34916"/>
    <cellStyle name="Comma 8 2 2 4" xfId="21393"/>
    <cellStyle name="Comma 8 2 2 5" xfId="50959"/>
    <cellStyle name="Comma 8 2 3" xfId="12624"/>
    <cellStyle name="Comma 8 2 3 2" xfId="36877"/>
    <cellStyle name="Comma 8 2 3 3" xfId="23350"/>
    <cellStyle name="Comma 8 2 3 4" xfId="52919"/>
    <cellStyle name="Comma 8 2 4" xfId="32912"/>
    <cellStyle name="Comma 8 2 5" xfId="16592"/>
    <cellStyle name="Comma 8 2 6" xfId="49023"/>
    <cellStyle name="Comma 8 3" xfId="9978"/>
    <cellStyle name="Comma 8 3 2" xfId="13885"/>
    <cellStyle name="Comma 8 3 2 2" xfId="38138"/>
    <cellStyle name="Comma 8 3 2 3" xfId="24611"/>
    <cellStyle name="Comma 8 3 2 4" xfId="54180"/>
    <cellStyle name="Comma 8 3 3" xfId="34231"/>
    <cellStyle name="Comma 8 3 4" xfId="20724"/>
    <cellStyle name="Comma 8 3 5" xfId="50274"/>
    <cellStyle name="Comma 8 4" xfId="12107"/>
    <cellStyle name="Comma 8 4 2" xfId="36360"/>
    <cellStyle name="Comma 8 4 3" xfId="22833"/>
    <cellStyle name="Comma 8 4 4" xfId="52402"/>
    <cellStyle name="Comma 8 5" xfId="32382"/>
    <cellStyle name="Comma 8 6" xfId="16049"/>
    <cellStyle name="Comma 8 7" xfId="48506"/>
    <cellStyle name="Comma 9" xfId="1197"/>
    <cellStyle name="Comma 9 2" xfId="3190"/>
    <cellStyle name="Comma 9 2 2" xfId="10664"/>
    <cellStyle name="Comma 9 2 2 2" xfId="14571"/>
    <cellStyle name="Comma 9 2 2 2 2" xfId="38824"/>
    <cellStyle name="Comma 9 2 2 2 3" xfId="25297"/>
    <cellStyle name="Comma 9 2 2 2 4" xfId="54866"/>
    <cellStyle name="Comma 9 2 2 3" xfId="34917"/>
    <cellStyle name="Comma 9 2 2 4" xfId="21394"/>
    <cellStyle name="Comma 9 2 2 5" xfId="50960"/>
    <cellStyle name="Comma 9 2 3" xfId="12625"/>
    <cellStyle name="Comma 9 2 3 2" xfId="36878"/>
    <cellStyle name="Comma 9 2 3 3" xfId="23351"/>
    <cellStyle name="Comma 9 2 3 4" xfId="52920"/>
    <cellStyle name="Comma 9 2 4" xfId="32913"/>
    <cellStyle name="Comma 9 2 5" xfId="16593"/>
    <cellStyle name="Comma 9 2 6" xfId="49024"/>
    <cellStyle name="Comma 9 3" xfId="9979"/>
    <cellStyle name="Comma 9 3 2" xfId="13886"/>
    <cellStyle name="Comma 9 3 2 2" xfId="38139"/>
    <cellStyle name="Comma 9 3 2 3" xfId="24612"/>
    <cellStyle name="Comma 9 3 2 4" xfId="54181"/>
    <cellStyle name="Comma 9 3 3" xfId="34232"/>
    <cellStyle name="Comma 9 3 4" xfId="20725"/>
    <cellStyle name="Comma 9 3 5" xfId="50275"/>
    <cellStyle name="Comma 9 4" xfId="12108"/>
    <cellStyle name="Comma 9 4 2" xfId="36361"/>
    <cellStyle name="Comma 9 4 3" xfId="22834"/>
    <cellStyle name="Comma 9 4 4" xfId="52403"/>
    <cellStyle name="Comma 9 5" xfId="32383"/>
    <cellStyle name="Comma 9 6" xfId="16050"/>
    <cellStyle name="Comma 9 7" xfId="48507"/>
    <cellStyle name="Currency 2" xfId="47"/>
    <cellStyle name="Explanatory Text" xfId="836" builtinId="53" customBuiltin="1"/>
    <cellStyle name="Explanatory Text 2" xfId="92"/>
    <cellStyle name="Explanatory Text 2 2" xfId="1199"/>
    <cellStyle name="Explanatory Text 2 3" xfId="1200"/>
    <cellStyle name="Explanatory Text 2 4" xfId="3191"/>
    <cellStyle name="Explanatory Text 2 5" xfId="1198"/>
    <cellStyle name="Explanatory Text 3" xfId="135"/>
    <cellStyle name="Explanatory Text 3 2" xfId="1201"/>
    <cellStyle name="Explanatory Text 3 2 2" xfId="47887"/>
    <cellStyle name="Explanatory Text 3 2 3" xfId="17271"/>
    <cellStyle name="Explanatory Text 3 2 4" xfId="16052"/>
    <cellStyle name="Explanatory Text 3 3" xfId="3192"/>
    <cellStyle name="Explanatory Text 3 3 2" xfId="47886"/>
    <cellStyle name="Explanatory Text 3 3 3" xfId="17918"/>
    <cellStyle name="Explanatory Text 3 3 4" xfId="16051"/>
    <cellStyle name="Explanatory Text 4" xfId="19"/>
    <cellStyle name="Explanatory Text 5" xfId="1418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1557" builtinId="9" hidden="1"/>
    <cellStyle name="Followed Hyperlink" xfId="1559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602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867" builtinId="9" hidden="1"/>
    <cellStyle name="Followed Hyperlink" xfId="1814" builtinId="9" hidden="1"/>
    <cellStyle name="Followed Hyperlink" xfId="1835" builtinId="9" hidden="1"/>
    <cellStyle name="Followed Hyperlink" xfId="1897" builtinId="9" hidden="1"/>
    <cellStyle name="Followed Hyperlink" xfId="1882" builtinId="9" hidden="1"/>
    <cellStyle name="Followed Hyperlink" xfId="1827" builtinId="9" hidden="1"/>
    <cellStyle name="Followed Hyperlink" xfId="1833" builtinId="9" hidden="1"/>
    <cellStyle name="Followed Hyperlink" xfId="1895" builtinId="9" hidden="1"/>
    <cellStyle name="Followed Hyperlink" xfId="1879" builtinId="9" hidden="1"/>
    <cellStyle name="Followed Hyperlink" xfId="1825" builtinId="9" hidden="1"/>
    <cellStyle name="Followed Hyperlink" xfId="1831" builtinId="9" hidden="1"/>
    <cellStyle name="Followed Hyperlink" xfId="1892" builtinId="9" hidden="1"/>
    <cellStyle name="Followed Hyperlink" xfId="1877" builtinId="9" hidden="1"/>
    <cellStyle name="Followed Hyperlink" xfId="1824" builtinId="9" hidden="1"/>
    <cellStyle name="Followed Hyperlink" xfId="1830" builtinId="9" hidden="1"/>
    <cellStyle name="Followed Hyperlink" xfId="1890" builtinId="9" hidden="1"/>
    <cellStyle name="Followed Hyperlink" xfId="1876" builtinId="9" hidden="1"/>
    <cellStyle name="Followed Hyperlink" xfId="1822" builtinId="9" hidden="1"/>
    <cellStyle name="Followed Hyperlink" xfId="1829" builtinId="9" hidden="1"/>
    <cellStyle name="Followed Hyperlink" xfId="1888" builtinId="9" hidden="1"/>
    <cellStyle name="Followed Hyperlink" xfId="1873" builtinId="9" hidden="1"/>
    <cellStyle name="Followed Hyperlink" xfId="1819" builtinId="9" hidden="1"/>
    <cellStyle name="Followed Hyperlink" xfId="1828" builtinId="9" hidden="1"/>
    <cellStyle name="Followed Hyperlink" xfId="1885" builtinId="9" hidden="1"/>
    <cellStyle name="Followed Hyperlink" xfId="1870" builtinId="9" hidden="1"/>
    <cellStyle name="Followed Hyperlink" xfId="1816" builtinId="9" hidden="1"/>
    <cellStyle name="Followed Hyperlink" xfId="1834" builtinId="9" hidden="1"/>
    <cellStyle name="Followed Hyperlink" xfId="1832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2019" builtinId="9" hidden="1"/>
    <cellStyle name="Followed Hyperlink" xfId="2020" builtinId="9" hidden="1"/>
    <cellStyle name="Followed Hyperlink" xfId="1637" builtinId="9" hidden="1"/>
    <cellStyle name="Followed Hyperlink" xfId="1725" builtinId="9" hidden="1"/>
    <cellStyle name="Followed Hyperlink" xfId="1697" builtinId="9" hidden="1"/>
    <cellStyle name="Followed Hyperlink" xfId="1654" builtinId="9" hidden="1"/>
    <cellStyle name="Followed Hyperlink" xfId="1737" builtinId="9" hidden="1"/>
    <cellStyle name="Followed Hyperlink" xfId="1714" builtinId="9" hidden="1"/>
    <cellStyle name="Followed Hyperlink" xfId="1651" builtinId="9" hidden="1"/>
    <cellStyle name="Followed Hyperlink" xfId="1735" builtinId="9" hidden="1"/>
    <cellStyle name="Followed Hyperlink" xfId="1711" builtinId="9" hidden="1"/>
    <cellStyle name="Followed Hyperlink" xfId="1648" builtinId="9" hidden="1"/>
    <cellStyle name="Followed Hyperlink" xfId="1732" builtinId="9" hidden="1"/>
    <cellStyle name="Followed Hyperlink" xfId="1708" builtinId="9" hidden="1"/>
    <cellStyle name="Followed Hyperlink" xfId="1646" builtinId="9" hidden="1"/>
    <cellStyle name="Followed Hyperlink" xfId="1731" builtinId="9" hidden="1"/>
    <cellStyle name="Followed Hyperlink" xfId="1705" builtinId="9" hidden="1"/>
    <cellStyle name="Followed Hyperlink" xfId="1644" builtinId="9" hidden="1"/>
    <cellStyle name="Followed Hyperlink" xfId="1533" builtinId="9" hidden="1"/>
    <cellStyle name="Followed Hyperlink" xfId="1881" builtinId="9" hidden="1"/>
    <cellStyle name="Followed Hyperlink" xfId="1470" builtinId="9" hidden="1"/>
    <cellStyle name="Followed Hyperlink" xfId="1826" builtinId="9" hidden="1"/>
    <cellStyle name="Followed Hyperlink" xfId="1554" builtinId="9" hidden="1"/>
    <cellStyle name="Followed Hyperlink" xfId="1532" builtinId="9" hidden="1"/>
    <cellStyle name="Followed Hyperlink" xfId="1530" builtinId="9" hidden="1"/>
    <cellStyle name="Followed Hyperlink" xfId="1520" builtinId="9" hidden="1"/>
    <cellStyle name="Followed Hyperlink" xfId="1513" builtinId="9" hidden="1"/>
    <cellStyle name="Followed Hyperlink" xfId="1505" builtinId="9" hidden="1"/>
    <cellStyle name="Followed Hyperlink" xfId="1495" builtinId="9" hidden="1"/>
    <cellStyle name="Followed Hyperlink" xfId="2000" builtinId="9" hidden="1"/>
    <cellStyle name="Followed Hyperlink" xfId="1643" builtinId="9" hidden="1"/>
    <cellStyle name="Followed Hyperlink" xfId="1485" builtinId="9" hidden="1"/>
    <cellStyle name="Followed Hyperlink" xfId="2002" builtinId="9" hidden="1"/>
    <cellStyle name="Followed Hyperlink" xfId="1887" builtinId="9" hidden="1"/>
    <cellStyle name="Followed Hyperlink" xfId="1729" builtinId="9" hidden="1"/>
    <cellStyle name="Followed Hyperlink" xfId="1476" builtinId="9" hidden="1"/>
    <cellStyle name="Followed Hyperlink" xfId="2001" builtinId="9" hidden="1"/>
    <cellStyle name="Followed Hyperlink" xfId="1872" builtinId="9" hidden="1"/>
    <cellStyle name="Followed Hyperlink" xfId="1701" builtinId="9" hidden="1"/>
    <cellStyle name="Followed Hyperlink" xfId="1459" builtinId="9" hidden="1"/>
    <cellStyle name="Followed Hyperlink" xfId="1978" builtinId="9" hidden="1"/>
    <cellStyle name="Followed Hyperlink" xfId="1818" builtinId="9" hidden="1"/>
    <cellStyle name="Followed Hyperlink" xfId="1622" builtinId="9" hidden="1"/>
    <cellStyle name="Followed Hyperlink" xfId="1549" builtinId="9" hidden="1"/>
    <cellStyle name="Followed Hyperlink" xfId="1538" builtinId="9" hidden="1"/>
    <cellStyle name="Followed Hyperlink" xfId="1528" builtinId="9" hidden="1"/>
    <cellStyle name="Followed Hyperlink" xfId="1518" builtinId="9" hidden="1"/>
    <cellStyle name="Followed Hyperlink" xfId="1511" builtinId="9" hidden="1"/>
    <cellStyle name="Followed Hyperlink" xfId="1503" builtinId="9" hidden="1"/>
    <cellStyle name="Followed Hyperlink" xfId="1493" builtinId="9" hidden="1"/>
    <cellStyle name="Followed Hyperlink" xfId="1997" builtinId="9" hidden="1"/>
    <cellStyle name="Followed Hyperlink" xfId="1639" builtinId="9" hidden="1"/>
    <cellStyle name="Followed Hyperlink" xfId="1703" builtinId="9" hidden="1"/>
    <cellStyle name="Followed Hyperlink" xfId="1979" builtinId="9" hidden="1"/>
    <cellStyle name="Followed Hyperlink" xfId="1623" builtinId="9" hidden="1"/>
    <cellStyle name="Followed Hyperlink" xfId="1519" builtinId="9" hidden="1"/>
    <cellStyle name="Followed Hyperlink" xfId="1504" builtinId="9" hidden="1"/>
    <cellStyle name="Followed Hyperlink" xfId="1989" builtinId="9" hidden="1"/>
    <cellStyle name="Followed Hyperlink" xfId="1991" builtinId="9" hidden="1"/>
    <cellStyle name="Followed Hyperlink" xfId="1728" builtinId="9" hidden="1"/>
    <cellStyle name="Followed Hyperlink" xfId="1990" builtinId="9" hidden="1"/>
    <cellStyle name="Followed Hyperlink" xfId="1700" builtinId="9" hidden="1"/>
    <cellStyle name="Followed Hyperlink" xfId="1977" builtinId="9" hidden="1"/>
    <cellStyle name="Followed Hyperlink" xfId="1621" builtinId="9" hidden="1"/>
    <cellStyle name="Followed Hyperlink" xfId="1537" builtinId="9" hidden="1"/>
    <cellStyle name="Followed Hyperlink" xfId="1517" builtinId="9" hidden="1"/>
    <cellStyle name="Followed Hyperlink" xfId="1502" builtinId="9" hidden="1"/>
    <cellStyle name="Followed Hyperlink" xfId="1987" builtinId="9" hidden="1"/>
    <cellStyle name="Followed Hyperlink" xfId="1483" builtinId="9" hidden="1"/>
    <cellStyle name="Followed Hyperlink" xfId="1884" builtinId="9" hidden="1"/>
    <cellStyle name="Followed Hyperlink" xfId="1868" builtinId="9" hidden="1"/>
    <cellStyle name="Followed Hyperlink" xfId="1698" builtinId="9" hidden="1"/>
    <cellStyle name="Followed Hyperlink" xfId="1454" builtinId="9" hidden="1"/>
    <cellStyle name="Followed Hyperlink" xfId="1976" builtinId="9" hidden="1"/>
    <cellStyle name="Followed Hyperlink" xfId="1815" builtinId="9" hidden="1"/>
    <cellStyle name="Followed Hyperlink" xfId="1620" builtinId="9" hidden="1"/>
    <cellStyle name="Followed Hyperlink" xfId="1546" builtinId="9" hidden="1"/>
    <cellStyle name="Followed Hyperlink" xfId="1536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192" builtinId="9" hidden="1"/>
    <cellStyle name="Followed Hyperlink" xfId="2136" builtinId="9" hidden="1"/>
    <cellStyle name="Followed Hyperlink" xfId="2160" builtinId="9" hidden="1"/>
    <cellStyle name="Followed Hyperlink" xfId="2221" builtinId="9" hidden="1"/>
    <cellStyle name="Followed Hyperlink" xfId="2206" builtinId="9" hidden="1"/>
    <cellStyle name="Followed Hyperlink" xfId="2152" builtinId="9" hidden="1"/>
    <cellStyle name="Followed Hyperlink" xfId="2158" builtinId="9" hidden="1"/>
    <cellStyle name="Followed Hyperlink" xfId="2219" builtinId="9" hidden="1"/>
    <cellStyle name="Followed Hyperlink" xfId="2204" builtinId="9" hidden="1"/>
    <cellStyle name="Followed Hyperlink" xfId="2149" builtinId="9" hidden="1"/>
    <cellStyle name="Followed Hyperlink" xfId="2156" builtinId="9" hidden="1"/>
    <cellStyle name="Followed Hyperlink" xfId="2217" builtinId="9" hidden="1"/>
    <cellStyle name="Followed Hyperlink" xfId="2202" builtinId="9" hidden="1"/>
    <cellStyle name="Followed Hyperlink" xfId="2147" builtinId="9" hidden="1"/>
    <cellStyle name="Followed Hyperlink" xfId="2155" builtinId="9" hidden="1"/>
    <cellStyle name="Followed Hyperlink" xfId="2215" builtinId="9" hidden="1"/>
    <cellStyle name="Followed Hyperlink" xfId="2200" builtinId="9" hidden="1"/>
    <cellStyle name="Followed Hyperlink" xfId="2145" builtinId="9" hidden="1"/>
    <cellStyle name="Followed Hyperlink" xfId="2154" builtinId="9" hidden="1"/>
    <cellStyle name="Followed Hyperlink" xfId="2213" builtinId="9" hidden="1"/>
    <cellStyle name="Followed Hyperlink" xfId="2198" builtinId="9" hidden="1"/>
    <cellStyle name="Followed Hyperlink" xfId="2142" builtinId="9" hidden="1"/>
    <cellStyle name="Followed Hyperlink" xfId="2153" builtinId="9" hidden="1"/>
    <cellStyle name="Followed Hyperlink" xfId="2211" builtinId="9" hidden="1"/>
    <cellStyle name="Followed Hyperlink" xfId="2195" builtinId="9" hidden="1"/>
    <cellStyle name="Followed Hyperlink" xfId="2139" builtinId="9" hidden="1"/>
    <cellStyle name="Followed Hyperlink" xfId="2159" builtinId="9" hidden="1"/>
    <cellStyle name="Followed Hyperlink" xfId="2157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1625" builtinId="9" hidden="1"/>
    <cellStyle name="Followed Hyperlink" xfId="1893" builtinId="9" hidden="1"/>
    <cellStyle name="Followed Hyperlink" xfId="2060" builtinId="9" hidden="1"/>
    <cellStyle name="Followed Hyperlink" xfId="1523" builtinId="9" hidden="1"/>
    <cellStyle name="Followed Hyperlink" xfId="1878" builtinId="9" hidden="1"/>
    <cellStyle name="Followed Hyperlink" xfId="1998" builtinId="9" hidden="1"/>
    <cellStyle name="Followed Hyperlink" xfId="1984" builtinId="9" hidden="1"/>
    <cellStyle name="Followed Hyperlink" xfId="2351" builtinId="9" hidden="1"/>
    <cellStyle name="Followed Hyperlink" xfId="2352" builtinId="9" hidden="1"/>
    <cellStyle name="Followed Hyperlink" xfId="1600" builtinId="9" hidden="1"/>
    <cellStyle name="Followed Hyperlink" xfId="1551" builtinId="9" hidden="1"/>
    <cellStyle name="Followed Hyperlink" xfId="1883" builtinId="9" hidden="1"/>
    <cellStyle name="Followed Hyperlink" xfId="1688" builtinId="9" hidden="1"/>
    <cellStyle name="Followed Hyperlink" xfId="2348" builtinId="9" hidden="1"/>
    <cellStyle name="Followed Hyperlink" xfId="2047" builtinId="9" hidden="1"/>
    <cellStyle name="Followed Hyperlink" xfId="2207" builtinId="9" hidden="1"/>
    <cellStyle name="Followed Hyperlink" xfId="1544" builtinId="9" hidden="1"/>
    <cellStyle name="Followed Hyperlink" xfId="2162" builtinId="9" hidden="1"/>
    <cellStyle name="Followed Hyperlink" xfId="2057" builtinId="9" hidden="1"/>
    <cellStyle name="Followed Hyperlink" xfId="1869" builtinId="9" hidden="1"/>
    <cellStyle name="Followed Hyperlink" xfId="2065" builtinId="9" hidden="1"/>
    <cellStyle name="Followed Hyperlink" xfId="2004" builtinId="9" hidden="1"/>
    <cellStyle name="Followed Hyperlink" xfId="1506" builtinId="9" hidden="1"/>
    <cellStyle name="Followed Hyperlink" xfId="1516" builtinId="9" hidden="1"/>
    <cellStyle name="Followed Hyperlink" xfId="1712" builtinId="9" hidden="1"/>
    <cellStyle name="Followed Hyperlink" xfId="2056" builtinId="9" hidden="1"/>
    <cellStyle name="Followed Hyperlink" xfId="1606" builtinId="9" hidden="1"/>
    <cellStyle name="Followed Hyperlink" xfId="1540" builtinId="9" hidden="1"/>
    <cellStyle name="Followed Hyperlink" xfId="2336" builtinId="9" hidden="1"/>
    <cellStyle name="Followed Hyperlink" xfId="1478" builtinId="9" hidden="1"/>
    <cellStyle name="Followed Hyperlink" xfId="2337" builtinId="9" hidden="1"/>
    <cellStyle name="Followed Hyperlink" xfId="1736" builtinId="9" hidden="1"/>
    <cellStyle name="Followed Hyperlink" xfId="1560" builtinId="9" hidden="1"/>
    <cellStyle name="Followed Hyperlink" xfId="1687" builtinId="9" hidden="1"/>
    <cellStyle name="Followed Hyperlink" xfId="1981" builtinId="9" hidden="1"/>
    <cellStyle name="Followed Hyperlink" xfId="2334" builtinId="9" hidden="1"/>
    <cellStyle name="Followed Hyperlink" xfId="1488" builtinId="9" hidden="1"/>
    <cellStyle name="Followed Hyperlink" xfId="2335" builtinId="9" hidden="1"/>
    <cellStyle name="Followed Hyperlink" xfId="1653" builtinId="9" hidden="1"/>
    <cellStyle name="Followed Hyperlink" xfId="1596" builtinId="9" hidden="1"/>
    <cellStyle name="Followed Hyperlink" xfId="1607" builtinId="9" hidden="1"/>
    <cellStyle name="Followed Hyperlink" xfId="2030" builtinId="9" hidden="1"/>
    <cellStyle name="Followed Hyperlink" xfId="2033" builtinId="9" hidden="1"/>
    <cellStyle name="Followed Hyperlink" xfId="1636" builtinId="9" hidden="1"/>
    <cellStyle name="Followed Hyperlink" xfId="2038" builtinId="9" hidden="1"/>
    <cellStyle name="Followed Hyperlink" xfId="1630" builtinId="9" hidden="1"/>
    <cellStyle name="Followed Hyperlink" xfId="2332" builtinId="9" hidden="1"/>
    <cellStyle name="Followed Hyperlink" xfId="1704" builtinId="9" hidden="1"/>
    <cellStyle name="Followed Hyperlink" xfId="1720" builtinId="9" hidden="1"/>
    <cellStyle name="Followed Hyperlink" xfId="2333" builtinId="9" hidden="1"/>
    <cellStyle name="Followed Hyperlink" xfId="2220" builtinId="9" hidden="1"/>
    <cellStyle name="Followed Hyperlink" xfId="1992" builtinId="9" hidden="1"/>
    <cellStyle name="Followed Hyperlink" xfId="1896" builtinId="9" hidden="1"/>
    <cellStyle name="Followed Hyperlink" xfId="2303" builtinId="9" hidden="1"/>
    <cellStyle name="Followed Hyperlink" xfId="1489" builtinId="9" hidden="1"/>
    <cellStyle name="Followed Hyperlink" xfId="1837" builtinId="9" hidden="1"/>
    <cellStyle name="Followed Hyperlink" xfId="1715" builtinId="9" hidden="1"/>
    <cellStyle name="Followed Hyperlink" xfId="2044" builtinId="9" hidden="1"/>
    <cellStyle name="Followed Hyperlink" xfId="1740" builtinId="9" hidden="1"/>
    <cellStyle name="Followed Hyperlink" xfId="2210" builtinId="9" hidden="1"/>
    <cellStyle name="Followed Hyperlink" xfId="1762" builtinId="9" hidden="1"/>
    <cellStyle name="Followed Hyperlink" xfId="2194" builtinId="9" hidden="1"/>
    <cellStyle name="Followed Hyperlink" xfId="1597" builtinId="9" hidden="1"/>
    <cellStyle name="Followed Hyperlink" xfId="2138" builtinId="9" hidden="1"/>
    <cellStyle name="Followed Hyperlink" xfId="1709" builtinId="9" hidden="1"/>
    <cellStyle name="Followed Hyperlink" xfId="1608" builtinId="9" hidden="1"/>
    <cellStyle name="Followed Hyperlink" xfId="1490" builtinId="9" hidden="1"/>
    <cellStyle name="Followed Hyperlink" xfId="1716" builtinId="9" hidden="1"/>
    <cellStyle name="Followed Hyperlink" xfId="2325" builtinId="9" hidden="1"/>
    <cellStyle name="Followed Hyperlink" xfId="2046" builtinId="9" hidden="1"/>
    <cellStyle name="Followed Hyperlink" xfId="2051" builtinId="9" hidden="1"/>
    <cellStyle name="Followed Hyperlink" xfId="2326" builtinId="9" hidden="1"/>
    <cellStyle name="Followed Hyperlink" xfId="2205" builtinId="9" hidden="1"/>
    <cellStyle name="Followed Hyperlink" xfId="1507" builtinId="9" hidden="1"/>
    <cellStyle name="Followed Hyperlink" xfId="2054" builtinId="9" hidden="1"/>
    <cellStyle name="Followed Hyperlink" xfId="2308" builtinId="9" hidden="1"/>
    <cellStyle name="Followed Hyperlink" xfId="2150" builtinId="9" hidden="1"/>
    <cellStyle name="Followed Hyperlink" xfId="1710" builtinId="9" hidden="1"/>
    <cellStyle name="Followed Hyperlink" xfId="2021" builtinId="9" hidden="1"/>
    <cellStyle name="Followed Hyperlink" xfId="1652" builtinId="9" hidden="1"/>
    <cellStyle name="Followed Hyperlink" xfId="2062" builtinId="9" hidden="1"/>
    <cellStyle name="Followed Hyperlink" xfId="1635" builtinId="9" hidden="1"/>
    <cellStyle name="Followed Hyperlink" xfId="2031" builtinId="9" hidden="1"/>
    <cellStyle name="Followed Hyperlink" xfId="2036" builtinId="9" hidden="1"/>
    <cellStyle name="Followed Hyperlink" xfId="1628" builtinId="9" hidden="1"/>
    <cellStyle name="Followed Hyperlink" xfId="1692" builtinId="9" hidden="1"/>
    <cellStyle name="Followed Hyperlink" xfId="2322" builtinId="9" hidden="1"/>
    <cellStyle name="Followed Hyperlink" xfId="1889" builtinId="9" hidden="1"/>
    <cellStyle name="Followed Hyperlink" xfId="1403" builtinId="9" hidden="1"/>
    <cellStyle name="Followed Hyperlink" xfId="2324" builtinId="9" hidden="1"/>
    <cellStyle name="Followed Hyperlink" xfId="2218" builtinId="9" hidden="1"/>
    <cellStyle name="Followed Hyperlink" xfId="1531" builtinId="9" hidden="1"/>
    <cellStyle name="Followed Hyperlink" xfId="2050" builtinId="9" hidden="1"/>
    <cellStyle name="Followed Hyperlink" xfId="2323" builtinId="9" hidden="1"/>
    <cellStyle name="Followed Hyperlink" xfId="2203" builtinId="9" hidden="1"/>
    <cellStyle name="Followed Hyperlink" xfId="1542" builtinId="9" hidden="1"/>
    <cellStyle name="Followed Hyperlink" xfId="1555" builtinId="9" hidden="1"/>
    <cellStyle name="Followed Hyperlink" xfId="2307" builtinId="9" hidden="1"/>
    <cellStyle name="Followed Hyperlink" xfId="2006" builtinId="9" hidden="1"/>
    <cellStyle name="Followed Hyperlink" xfId="1449" builtinId="9" hidden="1"/>
    <cellStyle name="Followed Hyperlink" xfId="1764" builtinId="9" hidden="1"/>
    <cellStyle name="Followed Hyperlink" xfId="2035" builtinId="9" hidden="1"/>
    <cellStyle name="Followed Hyperlink" xfId="1632" builtinId="9" hidden="1"/>
    <cellStyle name="Followed Hyperlink" xfId="2003" builtinId="9" hidden="1"/>
    <cellStyle name="Followed Hyperlink" xfId="2321" builtinId="9" hidden="1"/>
    <cellStyle name="Followed Hyperlink" xfId="1823" builtinId="9" hidden="1"/>
    <cellStyle name="Followed Hyperlink" xfId="2320" builtinId="9" hidden="1"/>
    <cellStyle name="Followed Hyperlink" xfId="1982" builtinId="9" hidden="1"/>
    <cellStyle name="Followed Hyperlink" xfId="2305" builtinId="9" hidden="1"/>
    <cellStyle name="Followed Hyperlink" xfId="1734" builtinId="9" hidden="1"/>
    <cellStyle name="Followed Hyperlink" xfId="2027" builtinId="9" hidden="1"/>
    <cellStyle name="Followed Hyperlink" xfId="1985" builtinId="9" hidden="1"/>
    <cellStyle name="Followed Hyperlink" xfId="1445" builtinId="9" hidden="1"/>
    <cellStyle name="Followed Hyperlink" xfId="1694" builtinId="9" hidden="1"/>
    <cellStyle name="Followed Hyperlink" xfId="1522" builtinId="9" hidden="1"/>
    <cellStyle name="Followed Hyperlink" xfId="2318" builtinId="9" hidden="1"/>
    <cellStyle name="Followed Hyperlink" xfId="1866" builtinId="9" hidden="1"/>
    <cellStyle name="Followed Hyperlink" xfId="2032" builtinId="9" hidden="1"/>
    <cellStyle name="Followed Hyperlink" xfId="1696" builtinId="9" hidden="1"/>
    <cellStyle name="Followed Hyperlink" xfId="2037" builtinId="9" hidden="1"/>
    <cellStyle name="Followed Hyperlink" xfId="1690" builtinId="9" hidden="1"/>
    <cellStyle name="Followed Hyperlink" xfId="1634" builtinId="9" hidden="1"/>
    <cellStyle name="Followed Hyperlink" xfId="2311" builtinId="9" hidden="1"/>
    <cellStyle name="Followed Hyperlink" xfId="1707" builtinId="9" hidden="1"/>
    <cellStyle name="Followed Hyperlink" xfId="2049" builtinId="9" hidden="1"/>
    <cellStyle name="Followed Hyperlink" xfId="2313" builtinId="9" hidden="1"/>
    <cellStyle name="Followed Hyperlink" xfId="2209" builtinId="9" hidden="1"/>
    <cellStyle name="Followed Hyperlink" xfId="1993" builtinId="9" hidden="1"/>
    <cellStyle name="Followed Hyperlink" xfId="2053" builtinId="9" hidden="1"/>
    <cellStyle name="Followed Hyperlink" xfId="2312" builtinId="9" hidden="1"/>
    <cellStyle name="Followed Hyperlink" xfId="2193" builtinId="9" hidden="1"/>
    <cellStyle name="Followed Hyperlink" xfId="1500" builtinId="9" hidden="1"/>
    <cellStyle name="Followed Hyperlink" xfId="1598" builtinId="9" hidden="1"/>
    <cellStyle name="Followed Hyperlink" xfId="2300" builtinId="9" hidden="1"/>
    <cellStyle name="Followed Hyperlink" xfId="2137" builtinId="9" hidden="1"/>
    <cellStyle name="Followed Hyperlink" xfId="1499" builtinId="9" hidden="1"/>
    <cellStyle name="Followed Hyperlink" xfId="2025" builtinId="9" hidden="1"/>
    <cellStyle name="Followed Hyperlink" xfId="1722" builtinId="9" hidden="1"/>
    <cellStyle name="Followed Hyperlink" xfId="1619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387" builtinId="9" hidden="1"/>
    <cellStyle name="Followed Hyperlink" xfId="2199" builtinId="9" hidden="1"/>
    <cellStyle name="Followed Hyperlink" xfId="2140" builtinId="9" hidden="1"/>
    <cellStyle name="Followed Hyperlink" xfId="2412" builtinId="9" hidden="1"/>
    <cellStyle name="Followed Hyperlink" xfId="2400" builtinId="9" hidden="1"/>
    <cellStyle name="Followed Hyperlink" xfId="2212" builtinId="9" hidden="1"/>
    <cellStyle name="Followed Hyperlink" xfId="1594" builtinId="9" hidden="1"/>
    <cellStyle name="Followed Hyperlink" xfId="2411" builtinId="9" hidden="1"/>
    <cellStyle name="Followed Hyperlink" xfId="2398" builtinId="9" hidden="1"/>
    <cellStyle name="Followed Hyperlink" xfId="1624" builtinId="9" hidden="1"/>
    <cellStyle name="Followed Hyperlink" xfId="2196" builtinId="9" hidden="1"/>
    <cellStyle name="Followed Hyperlink" xfId="2408" builtinId="9" hidden="1"/>
    <cellStyle name="Followed Hyperlink" xfId="2395" builtinId="9" hidden="1"/>
    <cellStyle name="Followed Hyperlink" xfId="1629" builtinId="9" hidden="1"/>
    <cellStyle name="Followed Hyperlink" xfId="2315" builtinId="9" hidden="1"/>
    <cellStyle name="Followed Hyperlink" xfId="2406" builtinId="9" hidden="1"/>
    <cellStyle name="Followed Hyperlink" xfId="2393" builtinId="9" hidden="1"/>
    <cellStyle name="Followed Hyperlink" xfId="1658" builtinId="9" hidden="1"/>
    <cellStyle name="Followed Hyperlink" xfId="1545" builtinId="9" hidden="1"/>
    <cellStyle name="Followed Hyperlink" xfId="2404" builtinId="9" hidden="1"/>
    <cellStyle name="Followed Hyperlink" xfId="2391" builtinId="9" hidden="1"/>
    <cellStyle name="Followed Hyperlink" xfId="2022" builtinId="9" hidden="1"/>
    <cellStyle name="Followed Hyperlink" xfId="1891" builtinId="9" hidden="1"/>
    <cellStyle name="Followed Hyperlink" xfId="2402" builtinId="9" hidden="1"/>
    <cellStyle name="Followed Hyperlink" xfId="2389" builtinId="9" hidden="1"/>
    <cellStyle name="Followed Hyperlink" xfId="2304" builtinId="9" hidden="1"/>
    <cellStyle name="Followed Hyperlink" xfId="2302" builtinId="9" hidden="1"/>
    <cellStyle name="Followed Hyperlink" xfId="1996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052" builtinId="9" hidden="1"/>
    <cellStyle name="Followed Hyperlink" xfId="1451" builtinId="9" hidden="1"/>
    <cellStyle name="Followed Hyperlink" xfId="2492" builtinId="9" hidden="1"/>
    <cellStyle name="Followed Hyperlink" xfId="1496" builtinId="9" hidden="1"/>
    <cellStyle name="Followed Hyperlink" xfId="1595" builtinId="9" hidden="1"/>
    <cellStyle name="Followed Hyperlink" xfId="1937" builtinId="9" hidden="1"/>
    <cellStyle name="Followed Hyperlink" xfId="1748" builtinId="9" hidden="1"/>
    <cellStyle name="Followed Hyperlink" xfId="1599" builtinId="9" hidden="1"/>
    <cellStyle name="Followed Hyperlink" xfId="2522" builtinId="9" hidden="1"/>
    <cellStyle name="Followed Hyperlink" xfId="2523" builtinId="9" hidden="1"/>
    <cellStyle name="Followed Hyperlink" xfId="1633" builtinId="9" hidden="1"/>
    <cellStyle name="Followed Hyperlink" xfId="1473" builtinId="9" hidden="1"/>
    <cellStyle name="Followed Hyperlink" xfId="2306" builtinId="9" hidden="1"/>
    <cellStyle name="Followed Hyperlink" xfId="2151" builtinId="9" hidden="1"/>
    <cellStyle name="Followed Hyperlink" xfId="1975" builtinId="9" hidden="1"/>
    <cellStyle name="Followed Hyperlink" xfId="1552" builtinId="9" hidden="1"/>
    <cellStyle name="Followed Hyperlink" xfId="2039" builtinId="9" hidden="1"/>
    <cellStyle name="Followed Hyperlink" xfId="1721" builtinId="9" hidden="1"/>
    <cellStyle name="Followed Hyperlink" xfId="2144" builtinId="9" hidden="1"/>
    <cellStyle name="Followed Hyperlink" xfId="2514" builtinId="9" hidden="1"/>
    <cellStyle name="Followed Hyperlink" xfId="2515" builtinId="9" hidden="1"/>
    <cellStyle name="Followed Hyperlink" xfId="1446" builtinId="9" hidden="1"/>
    <cellStyle name="Followed Hyperlink" xfId="2340" builtinId="9" hidden="1"/>
    <cellStyle name="Followed Hyperlink" xfId="2329" builtinId="9" hidden="1"/>
    <cellStyle name="Followed Hyperlink" xfId="2491" builtinId="9" hidden="1"/>
    <cellStyle name="Followed Hyperlink" xfId="2316" builtinId="9" hidden="1"/>
    <cellStyle name="Followed Hyperlink" xfId="1656" builtinId="9" hidden="1"/>
    <cellStyle name="Followed Hyperlink" xfId="1733" builtinId="9" hidden="1"/>
    <cellStyle name="Followed Hyperlink" xfId="1836" builtinId="9" hidden="1"/>
    <cellStyle name="Followed Hyperlink" xfId="2376" builtinId="9" hidden="1"/>
    <cellStyle name="Followed Hyperlink" xfId="1467" builtinId="9" hidden="1"/>
    <cellStyle name="Followed Hyperlink" xfId="1550" builtinId="9" hidden="1"/>
    <cellStyle name="Followed Hyperlink" xfId="1474" builtinId="9" hidden="1"/>
    <cellStyle name="Followed Hyperlink" xfId="2309" builtinId="9" hidden="1"/>
    <cellStyle name="Followed Hyperlink" xfId="2364" builtinId="9" hidden="1"/>
    <cellStyle name="Followed Hyperlink" xfId="2509" builtinId="9" hidden="1"/>
    <cellStyle name="Followed Hyperlink" xfId="1487" builtinId="9" hidden="1"/>
    <cellStyle name="Followed Hyperlink" xfId="2370" builtinId="9" hidden="1"/>
    <cellStyle name="Followed Hyperlink" xfId="2511" builtinId="9" hidden="1"/>
    <cellStyle name="Followed Hyperlink" xfId="2410" builtinId="9" hidden="1"/>
    <cellStyle name="Followed Hyperlink" xfId="1534" builtinId="9" hidden="1"/>
    <cellStyle name="Followed Hyperlink" xfId="2191" builtinId="9" hidden="1"/>
    <cellStyle name="Followed Hyperlink" xfId="2510" builtinId="9" hidden="1"/>
    <cellStyle name="Followed Hyperlink" xfId="2397" builtinId="9" hidden="1"/>
    <cellStyle name="Followed Hyperlink" xfId="1719" builtinId="9" hidden="1"/>
    <cellStyle name="Followed Hyperlink" xfId="2380" builtinId="9" hidden="1"/>
    <cellStyle name="Followed Hyperlink" xfId="2490" builtinId="9" hidden="1"/>
    <cellStyle name="Followed Hyperlink" xfId="2314" builtinId="9" hidden="1"/>
    <cellStyle name="Followed Hyperlink" xfId="2342" builtinId="9" hidden="1"/>
    <cellStyle name="Followed Hyperlink" xfId="1553" builtinId="9" hidden="1"/>
    <cellStyle name="Followed Hyperlink" xfId="2357" builtinId="9" hidden="1"/>
    <cellStyle name="Followed Hyperlink" xfId="1450" builtinId="9" hidden="1"/>
    <cellStyle name="Followed Hyperlink" xfId="2161" builtinId="9" hidden="1"/>
    <cellStyle name="Followed Hyperlink" xfId="2507" builtinId="9" hidden="1"/>
    <cellStyle name="Followed Hyperlink" xfId="2369" builtinId="9" hidden="1"/>
    <cellStyle name="Followed Hyperlink" xfId="2373" builtinId="9" hidden="1"/>
    <cellStyle name="Followed Hyperlink" xfId="2399" builtinId="9" hidden="1"/>
    <cellStyle name="Followed Hyperlink" xfId="2208" builtinId="9" hidden="1"/>
    <cellStyle name="Followed Hyperlink" xfId="1469" builtinId="9" hidden="1"/>
    <cellStyle name="Followed Hyperlink" xfId="1455" builtinId="9" hidden="1"/>
    <cellStyle name="Followed Hyperlink" xfId="2359" builtinId="9" hidden="1"/>
    <cellStyle name="Followed Hyperlink" xfId="2260" builtinId="9" hidden="1"/>
    <cellStyle name="Followed Hyperlink" xfId="2363" builtinId="9" hidden="1"/>
    <cellStyle name="Followed Hyperlink" xfId="2063" builtinId="9" hidden="1"/>
    <cellStyle name="Followed Hyperlink" xfId="2506" builtinId="9" hidden="1"/>
    <cellStyle name="Followed Hyperlink" xfId="1472" builtinId="9" hidden="1"/>
    <cellStyle name="Followed Hyperlink" xfId="2505" builtinId="9" hidden="1"/>
    <cellStyle name="Followed Hyperlink" xfId="1501" builtinId="9" hidden="1"/>
    <cellStyle name="Followed Hyperlink" xfId="2489" builtinId="9" hidden="1"/>
    <cellStyle name="Followed Hyperlink" xfId="1980" builtinId="9" hidden="1"/>
    <cellStyle name="Followed Hyperlink" xfId="1738" builtinId="9" hidden="1"/>
    <cellStyle name="Followed Hyperlink" xfId="2360" builtinId="9" hidden="1"/>
    <cellStyle name="Followed Hyperlink" xfId="2024" builtinId="9" hidden="1"/>
    <cellStyle name="Followed Hyperlink" xfId="1730" builtinId="9" hidden="1"/>
    <cellStyle name="Followed Hyperlink" xfId="2365" builtinId="9" hidden="1"/>
    <cellStyle name="Followed Hyperlink" xfId="2501" builtinId="9" hidden="1"/>
    <cellStyle name="Followed Hyperlink" xfId="1514" builtinId="9" hidden="1"/>
    <cellStyle name="Followed Hyperlink" xfId="1525" builtinId="9" hidden="1"/>
    <cellStyle name="Followed Hyperlink" xfId="2503" builtinId="9" hidden="1"/>
    <cellStyle name="Followed Hyperlink" xfId="2407" builtinId="9" hidden="1"/>
    <cellStyle name="Followed Hyperlink" xfId="1894" builtinId="9" hidden="1"/>
    <cellStyle name="Followed Hyperlink" xfId="1481" builtinId="9" hidden="1"/>
    <cellStyle name="Followed Hyperlink" xfId="2502" builtinId="9" hidden="1"/>
    <cellStyle name="Followed Hyperlink" xfId="2394" builtinId="9" hidden="1"/>
    <cellStyle name="Followed Hyperlink" xfId="1645" builtinId="9" hidden="1"/>
    <cellStyle name="Followed Hyperlink" xfId="1486" builtinId="9" hidden="1"/>
    <cellStyle name="Followed Hyperlink" xfId="2488" builtinId="9" hidden="1"/>
    <cellStyle name="Followed Hyperlink" xfId="1657" builtinId="9" hidden="1"/>
    <cellStyle name="Followed Hyperlink" xfId="1497" builtinId="9" hidden="1"/>
    <cellStyle name="Followed Hyperlink" xfId="1726" builtinId="9" hidden="1"/>
    <cellStyle name="Followed Hyperlink" xfId="1498" builtinId="9" hidden="1"/>
    <cellStyle name="Followed Hyperlink" xfId="1482" builtinId="9" hidden="1"/>
    <cellStyle name="Followed Hyperlink" xfId="1477" builtinId="9" hidden="1"/>
    <cellStyle name="Followed Hyperlink" xfId="1539" builtinId="9" hidden="1"/>
    <cellStyle name="Followed Hyperlink" xfId="2362" builtinId="9" hidden="1"/>
    <cellStyle name="Followed Hyperlink" xfId="1702" builtinId="9" hidden="1"/>
    <cellStyle name="Followed Hyperlink" xfId="2366" builtinId="9" hidden="1"/>
    <cellStyle name="Followed Hyperlink" xfId="2498" builtinId="9" hidden="1"/>
    <cellStyle name="Followed Hyperlink" xfId="1508" builtinId="9" hidden="1"/>
    <cellStyle name="Followed Hyperlink" xfId="2405" builtinId="9" hidden="1"/>
    <cellStyle name="Followed Hyperlink" xfId="2135" builtinId="9" hidden="1"/>
    <cellStyle name="Followed Hyperlink" xfId="2392" builtinId="9" hidden="1"/>
    <cellStyle name="Followed Hyperlink" xfId="1718" builtinId="9" hidden="1"/>
    <cellStyle name="Followed Hyperlink" xfId="2026" builtinId="9" hidden="1"/>
    <cellStyle name="Followed Hyperlink" xfId="1480" builtinId="9" hidden="1"/>
    <cellStyle name="Followed Hyperlink" xfId="2377" builtinId="9" hidden="1"/>
    <cellStyle name="Followed Hyperlink" xfId="2229" builtinId="9" hidden="1"/>
    <cellStyle name="Followed Hyperlink" xfId="1640" builtinId="9" hidden="1"/>
    <cellStyle name="Followed Hyperlink" xfId="2495" builtinId="9" hidden="1"/>
    <cellStyle name="Followed Hyperlink" xfId="2007" builtinId="9" hidden="1"/>
    <cellStyle name="Followed Hyperlink" xfId="2403" builtinId="9" hidden="1"/>
    <cellStyle name="Followed Hyperlink" xfId="2297" builtinId="9" hidden="1"/>
    <cellStyle name="Followed Hyperlink" xfId="2390" builtinId="9" hidden="1"/>
    <cellStyle name="Followed Hyperlink" xfId="2374" builtinId="9" hidden="1"/>
    <cellStyle name="Followed Hyperlink" xfId="2143" builtinId="9" hidden="1"/>
    <cellStyle name="Followed Hyperlink" xfId="1541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567" builtinId="9" hidden="1"/>
    <cellStyle name="Followed Hyperlink" xfId="1460" builtinId="9" hidden="1"/>
    <cellStyle name="Followed Hyperlink" xfId="2538" builtinId="9" hidden="1"/>
    <cellStyle name="Followed Hyperlink" xfId="2579" builtinId="9" hidden="1"/>
    <cellStyle name="Followed Hyperlink" xfId="2573" builtinId="9" hidden="1"/>
    <cellStyle name="Followed Hyperlink" xfId="2358" builtinId="9" hidden="1"/>
    <cellStyle name="Followed Hyperlink" xfId="2536" builtinId="9" hidden="1"/>
    <cellStyle name="Followed Hyperlink" xfId="2578" builtinId="9" hidden="1"/>
    <cellStyle name="Followed Hyperlink" xfId="2572" builtinId="9" hidden="1"/>
    <cellStyle name="Followed Hyperlink" xfId="1995" builtinId="9" hidden="1"/>
    <cellStyle name="Followed Hyperlink" xfId="2534" builtinId="9" hidden="1"/>
    <cellStyle name="Followed Hyperlink" xfId="2577" builtinId="9" hidden="1"/>
    <cellStyle name="Followed Hyperlink" xfId="2571" builtinId="9" hidden="1"/>
    <cellStyle name="Followed Hyperlink" xfId="1631" builtinId="9" hidden="1"/>
    <cellStyle name="Followed Hyperlink" xfId="2533" builtinId="9" hidden="1"/>
    <cellStyle name="Followed Hyperlink" xfId="2576" builtinId="9" hidden="1"/>
    <cellStyle name="Followed Hyperlink" xfId="2570" builtinId="9" hidden="1"/>
    <cellStyle name="Followed Hyperlink" xfId="2298" builtinId="9" hidden="1"/>
    <cellStyle name="Followed Hyperlink" xfId="2532" builtinId="9" hidden="1"/>
    <cellStyle name="Followed Hyperlink" xfId="2575" builtinId="9" hidden="1"/>
    <cellStyle name="Followed Hyperlink" xfId="2569" builtinId="9" hidden="1"/>
    <cellStyle name="Followed Hyperlink" xfId="2494" builtinId="9" hidden="1"/>
    <cellStyle name="Followed Hyperlink" xfId="1491" builtinId="9" hidden="1"/>
    <cellStyle name="Followed Hyperlink" xfId="2574" builtinId="9" hidden="1"/>
    <cellStyle name="Followed Hyperlink" xfId="2568" builtinId="9" hidden="1"/>
    <cellStyle name="Followed Hyperlink" xfId="2493" builtinId="9" hidden="1"/>
    <cellStyle name="Followed Hyperlink" xfId="2537" builtinId="9" hidden="1"/>
    <cellStyle name="Followed Hyperlink" xfId="253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3445" builtinId="9" hidden="1"/>
    <cellStyle name="Followed Hyperlink" xfId="3447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90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54" builtinId="9" hidden="1"/>
    <cellStyle name="Followed Hyperlink" xfId="3555" builtinId="9" hidden="1"/>
    <cellStyle name="Followed Hyperlink" xfId="3556" builtinId="9" hidden="1"/>
    <cellStyle name="Followed Hyperlink" xfId="3557" builtinId="9" hidden="1"/>
    <cellStyle name="Followed Hyperlink" xfId="3558" builtinId="9" hidden="1"/>
    <cellStyle name="Followed Hyperlink" xfId="3559" builtinId="9" hidden="1"/>
    <cellStyle name="Followed Hyperlink" xfId="3560" builtinId="9" hidden="1"/>
    <cellStyle name="Followed Hyperlink" xfId="3561" builtinId="9" hidden="1"/>
    <cellStyle name="Followed Hyperlink" xfId="3562" builtinId="9" hidden="1"/>
    <cellStyle name="Followed Hyperlink" xfId="3563" builtinId="9" hidden="1"/>
    <cellStyle name="Followed Hyperlink" xfId="3564" builtinId="9" hidden="1"/>
    <cellStyle name="Followed Hyperlink" xfId="3565" builtinId="9" hidden="1"/>
    <cellStyle name="Followed Hyperlink" xfId="3566" builtinId="9" hidden="1"/>
    <cellStyle name="Followed Hyperlink" xfId="3567" builtinId="9" hidden="1"/>
    <cellStyle name="Followed Hyperlink" xfId="3568" builtinId="9" hidden="1"/>
    <cellStyle name="Followed Hyperlink" xfId="3569" builtinId="9" hidden="1"/>
    <cellStyle name="Followed Hyperlink" xfId="3570" builtinId="9" hidden="1"/>
    <cellStyle name="Followed Hyperlink" xfId="3571" builtinId="9" hidden="1"/>
    <cellStyle name="Followed Hyperlink" xfId="3572" builtinId="9" hidden="1"/>
    <cellStyle name="Followed Hyperlink" xfId="3573" builtinId="9" hidden="1"/>
    <cellStyle name="Followed Hyperlink" xfId="3574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70" builtinId="9" hidden="1"/>
    <cellStyle name="Followed Hyperlink" xfId="3671" builtinId="9" hidden="1"/>
    <cellStyle name="Followed Hyperlink" xfId="3672" builtinId="9" hidden="1"/>
    <cellStyle name="Followed Hyperlink" xfId="3673" builtinId="9" hidden="1"/>
    <cellStyle name="Followed Hyperlink" xfId="3674" builtinId="9" hidden="1"/>
    <cellStyle name="Followed Hyperlink" xfId="3675" builtinId="9" hidden="1"/>
    <cellStyle name="Followed Hyperlink" xfId="3676" builtinId="9" hidden="1"/>
    <cellStyle name="Followed Hyperlink" xfId="3677" builtinId="9" hidden="1"/>
    <cellStyle name="Followed Hyperlink" xfId="3678" builtinId="9" hidden="1"/>
    <cellStyle name="Followed Hyperlink" xfId="3679" builtinId="9" hidden="1"/>
    <cellStyle name="Followed Hyperlink" xfId="3680" builtinId="9" hidden="1"/>
    <cellStyle name="Followed Hyperlink" xfId="3681" builtinId="9" hidden="1"/>
    <cellStyle name="Followed Hyperlink" xfId="3682" builtinId="9" hidden="1"/>
    <cellStyle name="Followed Hyperlink" xfId="3683" builtinId="9" hidden="1"/>
    <cellStyle name="Followed Hyperlink" xfId="3684" builtinId="9" hidden="1"/>
    <cellStyle name="Followed Hyperlink" xfId="3685" builtinId="9" hidden="1"/>
    <cellStyle name="Followed Hyperlink" xfId="3686" builtinId="9" hidden="1"/>
    <cellStyle name="Followed Hyperlink" xfId="3687" builtinId="9" hidden="1"/>
    <cellStyle name="Followed Hyperlink" xfId="3688" builtinId="9" hidden="1"/>
    <cellStyle name="Followed Hyperlink" xfId="3689" builtinId="9" hidden="1"/>
    <cellStyle name="Followed Hyperlink" xfId="3690" builtinId="9" hidden="1"/>
    <cellStyle name="Followed Hyperlink" xfId="3691" builtinId="9" hidden="1"/>
    <cellStyle name="Followed Hyperlink" xfId="3692" builtinId="9" hidden="1"/>
    <cellStyle name="Followed Hyperlink" xfId="3693" builtinId="9" hidden="1"/>
    <cellStyle name="Followed Hyperlink" xfId="3694" builtinId="9" hidden="1"/>
    <cellStyle name="Followed Hyperlink" xfId="3695" builtinId="9" hidden="1"/>
    <cellStyle name="Followed Hyperlink" xfId="3696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58" builtinId="9" hidden="1"/>
    <cellStyle name="Followed Hyperlink" xfId="3759" builtinId="9" hidden="1"/>
    <cellStyle name="Followed Hyperlink" xfId="3760" builtinId="9" hidden="1"/>
    <cellStyle name="Followed Hyperlink" xfId="3761" builtinId="9" hidden="1"/>
    <cellStyle name="Followed Hyperlink" xfId="3762" builtinId="9" hidden="1"/>
    <cellStyle name="Followed Hyperlink" xfId="3763" builtinId="9" hidden="1"/>
    <cellStyle name="Followed Hyperlink" xfId="3764" builtinId="9" hidden="1"/>
    <cellStyle name="Followed Hyperlink" xfId="3765" builtinId="9" hidden="1"/>
    <cellStyle name="Followed Hyperlink" xfId="3766" builtinId="9" hidden="1"/>
    <cellStyle name="Followed Hyperlink" xfId="3767" builtinId="9" hidden="1"/>
    <cellStyle name="Followed Hyperlink" xfId="3768" builtinId="9" hidden="1"/>
    <cellStyle name="Followed Hyperlink" xfId="3769" builtinId="9" hidden="1"/>
    <cellStyle name="Followed Hyperlink" xfId="3770" builtinId="9" hidden="1"/>
    <cellStyle name="Followed Hyperlink" xfId="3771" builtinId="9" hidden="1"/>
    <cellStyle name="Followed Hyperlink" xfId="3772" builtinId="9" hidden="1"/>
    <cellStyle name="Followed Hyperlink" xfId="3773" builtinId="9" hidden="1"/>
    <cellStyle name="Followed Hyperlink" xfId="3774" builtinId="9" hidden="1"/>
    <cellStyle name="Followed Hyperlink" xfId="3775" builtinId="9" hidden="1"/>
    <cellStyle name="Followed Hyperlink" xfId="3776" builtinId="9" hidden="1"/>
    <cellStyle name="Followed Hyperlink" xfId="3777" builtinId="9" hidden="1"/>
    <cellStyle name="Followed Hyperlink" xfId="3778" builtinId="9" hidden="1"/>
    <cellStyle name="Followed Hyperlink" xfId="3779" builtinId="9" hidden="1"/>
    <cellStyle name="Followed Hyperlink" xfId="3780" builtinId="9" hidden="1"/>
    <cellStyle name="Followed Hyperlink" xfId="3781" builtinId="9" hidden="1"/>
    <cellStyle name="Followed Hyperlink" xfId="3782" builtinId="9" hidden="1"/>
    <cellStyle name="Followed Hyperlink" xfId="3783" builtinId="9" hidden="1"/>
    <cellStyle name="Followed Hyperlink" xfId="3784" builtinId="9" hidden="1"/>
    <cellStyle name="Followed Hyperlink" xfId="3785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787" builtinId="9" hidden="1"/>
    <cellStyle name="Followed Hyperlink" xfId="3734" builtinId="9" hidden="1"/>
    <cellStyle name="Followed Hyperlink" xfId="3755" builtinId="9" hidden="1"/>
    <cellStyle name="Followed Hyperlink" xfId="3817" builtinId="9" hidden="1"/>
    <cellStyle name="Followed Hyperlink" xfId="3802" builtinId="9" hidden="1"/>
    <cellStyle name="Followed Hyperlink" xfId="3747" builtinId="9" hidden="1"/>
    <cellStyle name="Followed Hyperlink" xfId="3753" builtinId="9" hidden="1"/>
    <cellStyle name="Followed Hyperlink" xfId="3815" builtinId="9" hidden="1"/>
    <cellStyle name="Followed Hyperlink" xfId="3799" builtinId="9" hidden="1"/>
    <cellStyle name="Followed Hyperlink" xfId="3745" builtinId="9" hidden="1"/>
    <cellStyle name="Followed Hyperlink" xfId="3751" builtinId="9" hidden="1"/>
    <cellStyle name="Followed Hyperlink" xfId="3812" builtinId="9" hidden="1"/>
    <cellStyle name="Followed Hyperlink" xfId="3797" builtinId="9" hidden="1"/>
    <cellStyle name="Followed Hyperlink" xfId="3744" builtinId="9" hidden="1"/>
    <cellStyle name="Followed Hyperlink" xfId="3750" builtinId="9" hidden="1"/>
    <cellStyle name="Followed Hyperlink" xfId="3810" builtinId="9" hidden="1"/>
    <cellStyle name="Followed Hyperlink" xfId="3796" builtinId="9" hidden="1"/>
    <cellStyle name="Followed Hyperlink" xfId="3742" builtinId="9" hidden="1"/>
    <cellStyle name="Followed Hyperlink" xfId="3749" builtinId="9" hidden="1"/>
    <cellStyle name="Followed Hyperlink" xfId="3808" builtinId="9" hidden="1"/>
    <cellStyle name="Followed Hyperlink" xfId="3793" builtinId="9" hidden="1"/>
    <cellStyle name="Followed Hyperlink" xfId="3739" builtinId="9" hidden="1"/>
    <cellStyle name="Followed Hyperlink" xfId="3748" builtinId="9" hidden="1"/>
    <cellStyle name="Followed Hyperlink" xfId="3805" builtinId="9" hidden="1"/>
    <cellStyle name="Followed Hyperlink" xfId="3790" builtinId="9" hidden="1"/>
    <cellStyle name="Followed Hyperlink" xfId="3736" builtinId="9" hidden="1"/>
    <cellStyle name="Followed Hyperlink" xfId="3754" builtinId="9" hidden="1"/>
    <cellStyle name="Followed Hyperlink" xfId="3752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939" builtinId="9" hidden="1"/>
    <cellStyle name="Followed Hyperlink" xfId="3940" builtinId="9" hidden="1"/>
    <cellStyle name="Followed Hyperlink" xfId="3525" builtinId="9" hidden="1"/>
    <cellStyle name="Followed Hyperlink" xfId="3613" builtinId="9" hidden="1"/>
    <cellStyle name="Followed Hyperlink" xfId="3585" builtinId="9" hidden="1"/>
    <cellStyle name="Followed Hyperlink" xfId="3542" builtinId="9" hidden="1"/>
    <cellStyle name="Followed Hyperlink" xfId="3625" builtinId="9" hidden="1"/>
    <cellStyle name="Followed Hyperlink" xfId="3602" builtinId="9" hidden="1"/>
    <cellStyle name="Followed Hyperlink" xfId="3539" builtinId="9" hidden="1"/>
    <cellStyle name="Followed Hyperlink" xfId="3623" builtinId="9" hidden="1"/>
    <cellStyle name="Followed Hyperlink" xfId="3599" builtinId="9" hidden="1"/>
    <cellStyle name="Followed Hyperlink" xfId="3536" builtinId="9" hidden="1"/>
    <cellStyle name="Followed Hyperlink" xfId="3620" builtinId="9" hidden="1"/>
    <cellStyle name="Followed Hyperlink" xfId="3596" builtinId="9" hidden="1"/>
    <cellStyle name="Followed Hyperlink" xfId="3534" builtinId="9" hidden="1"/>
    <cellStyle name="Followed Hyperlink" xfId="3619" builtinId="9" hidden="1"/>
    <cellStyle name="Followed Hyperlink" xfId="3593" builtinId="9" hidden="1"/>
    <cellStyle name="Followed Hyperlink" xfId="3532" builtinId="9" hidden="1"/>
    <cellStyle name="Followed Hyperlink" xfId="3421" builtinId="9" hidden="1"/>
    <cellStyle name="Followed Hyperlink" xfId="3801" builtinId="9" hidden="1"/>
    <cellStyle name="Followed Hyperlink" xfId="3358" builtinId="9" hidden="1"/>
    <cellStyle name="Followed Hyperlink" xfId="3746" builtinId="9" hidden="1"/>
    <cellStyle name="Followed Hyperlink" xfId="3442" builtinId="9" hidden="1"/>
    <cellStyle name="Followed Hyperlink" xfId="3420" builtinId="9" hidden="1"/>
    <cellStyle name="Followed Hyperlink" xfId="3418" builtinId="9" hidden="1"/>
    <cellStyle name="Followed Hyperlink" xfId="3408" builtinId="9" hidden="1"/>
    <cellStyle name="Followed Hyperlink" xfId="3401" builtinId="9" hidden="1"/>
    <cellStyle name="Followed Hyperlink" xfId="3393" builtinId="9" hidden="1"/>
    <cellStyle name="Followed Hyperlink" xfId="3383" builtinId="9" hidden="1"/>
    <cellStyle name="Followed Hyperlink" xfId="3920" builtinId="9" hidden="1"/>
    <cellStyle name="Followed Hyperlink" xfId="3531" builtinId="9" hidden="1"/>
    <cellStyle name="Followed Hyperlink" xfId="3373" builtinId="9" hidden="1"/>
    <cellStyle name="Followed Hyperlink" xfId="3922" builtinId="9" hidden="1"/>
    <cellStyle name="Followed Hyperlink" xfId="3807" builtinId="9" hidden="1"/>
    <cellStyle name="Followed Hyperlink" xfId="3617" builtinId="9" hidden="1"/>
    <cellStyle name="Followed Hyperlink" xfId="3364" builtinId="9" hidden="1"/>
    <cellStyle name="Followed Hyperlink" xfId="3921" builtinId="9" hidden="1"/>
    <cellStyle name="Followed Hyperlink" xfId="3792" builtinId="9" hidden="1"/>
    <cellStyle name="Followed Hyperlink" xfId="3589" builtinId="9" hidden="1"/>
    <cellStyle name="Followed Hyperlink" xfId="3347" builtinId="9" hidden="1"/>
    <cellStyle name="Followed Hyperlink" xfId="3898" builtinId="9" hidden="1"/>
    <cellStyle name="Followed Hyperlink" xfId="3738" builtinId="9" hidden="1"/>
    <cellStyle name="Followed Hyperlink" xfId="3510" builtinId="9" hidden="1"/>
    <cellStyle name="Followed Hyperlink" xfId="3437" builtinId="9" hidden="1"/>
    <cellStyle name="Followed Hyperlink" xfId="3426" builtinId="9" hidden="1"/>
    <cellStyle name="Followed Hyperlink" xfId="3416" builtinId="9" hidden="1"/>
    <cellStyle name="Followed Hyperlink" xfId="3406" builtinId="9" hidden="1"/>
    <cellStyle name="Followed Hyperlink" xfId="3399" builtinId="9" hidden="1"/>
    <cellStyle name="Followed Hyperlink" xfId="3391" builtinId="9" hidden="1"/>
    <cellStyle name="Followed Hyperlink" xfId="3381" builtinId="9" hidden="1"/>
    <cellStyle name="Followed Hyperlink" xfId="3917" builtinId="9" hidden="1"/>
    <cellStyle name="Followed Hyperlink" xfId="3527" builtinId="9" hidden="1"/>
    <cellStyle name="Followed Hyperlink" xfId="3591" builtinId="9" hidden="1"/>
    <cellStyle name="Followed Hyperlink" xfId="3899" builtinId="9" hidden="1"/>
    <cellStyle name="Followed Hyperlink" xfId="3511" builtinId="9" hidden="1"/>
    <cellStyle name="Followed Hyperlink" xfId="3407" builtinId="9" hidden="1"/>
    <cellStyle name="Followed Hyperlink" xfId="3392" builtinId="9" hidden="1"/>
    <cellStyle name="Followed Hyperlink" xfId="3909" builtinId="9" hidden="1"/>
    <cellStyle name="Followed Hyperlink" xfId="3911" builtinId="9" hidden="1"/>
    <cellStyle name="Followed Hyperlink" xfId="3616" builtinId="9" hidden="1"/>
    <cellStyle name="Followed Hyperlink" xfId="3910" builtinId="9" hidden="1"/>
    <cellStyle name="Followed Hyperlink" xfId="3588" builtinId="9" hidden="1"/>
    <cellStyle name="Followed Hyperlink" xfId="3897" builtinId="9" hidden="1"/>
    <cellStyle name="Followed Hyperlink" xfId="3509" builtinId="9" hidden="1"/>
    <cellStyle name="Followed Hyperlink" xfId="3425" builtinId="9" hidden="1"/>
    <cellStyle name="Followed Hyperlink" xfId="3405" builtinId="9" hidden="1"/>
    <cellStyle name="Followed Hyperlink" xfId="3390" builtinId="9" hidden="1"/>
    <cellStyle name="Followed Hyperlink" xfId="3907" builtinId="9" hidden="1"/>
    <cellStyle name="Followed Hyperlink" xfId="3371" builtinId="9" hidden="1"/>
    <cellStyle name="Followed Hyperlink" xfId="3804" builtinId="9" hidden="1"/>
    <cellStyle name="Followed Hyperlink" xfId="3788" builtinId="9" hidden="1"/>
    <cellStyle name="Followed Hyperlink" xfId="3586" builtinId="9" hidden="1"/>
    <cellStyle name="Followed Hyperlink" xfId="3342" builtinId="9" hidden="1"/>
    <cellStyle name="Followed Hyperlink" xfId="3896" builtinId="9" hidden="1"/>
    <cellStyle name="Followed Hyperlink" xfId="3735" builtinId="9" hidden="1"/>
    <cellStyle name="Followed Hyperlink" xfId="3508" builtinId="9" hidden="1"/>
    <cellStyle name="Followed Hyperlink" xfId="3434" builtinId="9" hidden="1"/>
    <cellStyle name="Followed Hyperlink" xfId="3424" builtinId="9" hidden="1"/>
    <cellStyle name="Followed Hyperlink" xfId="3999" builtinId="9" hidden="1"/>
    <cellStyle name="Followed Hyperlink" xfId="4000" builtinId="9" hidden="1"/>
    <cellStyle name="Followed Hyperlink" xfId="4001" builtinId="9" hidden="1"/>
    <cellStyle name="Followed Hyperlink" xfId="4002" builtinId="9" hidden="1"/>
    <cellStyle name="Followed Hyperlink" xfId="4003" builtinId="9" hidden="1"/>
    <cellStyle name="Followed Hyperlink" xfId="4004" builtinId="9" hidden="1"/>
    <cellStyle name="Followed Hyperlink" xfId="4005" builtinId="9" hidden="1"/>
    <cellStyle name="Followed Hyperlink" xfId="4006" builtinId="9" hidden="1"/>
    <cellStyle name="Followed Hyperlink" xfId="4007" builtinId="9" hidden="1"/>
    <cellStyle name="Followed Hyperlink" xfId="4008" builtinId="9" hidden="1"/>
    <cellStyle name="Followed Hyperlink" xfId="4009" builtinId="9" hidden="1"/>
    <cellStyle name="Followed Hyperlink" xfId="4010" builtinId="9" hidden="1"/>
    <cellStyle name="Followed Hyperlink" xfId="4011" builtinId="9" hidden="1"/>
    <cellStyle name="Followed Hyperlink" xfId="4012" builtinId="9" hidden="1"/>
    <cellStyle name="Followed Hyperlink" xfId="4013" builtinId="9" hidden="1"/>
    <cellStyle name="Followed Hyperlink" xfId="4014" builtinId="9" hidden="1"/>
    <cellStyle name="Followed Hyperlink" xfId="4015" builtinId="9" hidden="1"/>
    <cellStyle name="Followed Hyperlink" xfId="4016" builtinId="9" hidden="1"/>
    <cellStyle name="Followed Hyperlink" xfId="4017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83" builtinId="9" hidden="1"/>
    <cellStyle name="Followed Hyperlink" xfId="4084" builtinId="9" hidden="1"/>
    <cellStyle name="Followed Hyperlink" xfId="4085" builtinId="9" hidden="1"/>
    <cellStyle name="Followed Hyperlink" xfId="4086" builtinId="9" hidden="1"/>
    <cellStyle name="Followed Hyperlink" xfId="4087" builtinId="9" hidden="1"/>
    <cellStyle name="Followed Hyperlink" xfId="4088" builtinId="9" hidden="1"/>
    <cellStyle name="Followed Hyperlink" xfId="4089" builtinId="9" hidden="1"/>
    <cellStyle name="Followed Hyperlink" xfId="4090" builtinId="9" hidden="1"/>
    <cellStyle name="Followed Hyperlink" xfId="4091" builtinId="9" hidden="1"/>
    <cellStyle name="Followed Hyperlink" xfId="4092" builtinId="9" hidden="1"/>
    <cellStyle name="Followed Hyperlink" xfId="4093" builtinId="9" hidden="1"/>
    <cellStyle name="Followed Hyperlink" xfId="4094" builtinId="9" hidden="1"/>
    <cellStyle name="Followed Hyperlink" xfId="4095" builtinId="9" hidden="1"/>
    <cellStyle name="Followed Hyperlink" xfId="4096" builtinId="9" hidden="1"/>
    <cellStyle name="Followed Hyperlink" xfId="4097" builtinId="9" hidden="1"/>
    <cellStyle name="Followed Hyperlink" xfId="4098" builtinId="9" hidden="1"/>
    <cellStyle name="Followed Hyperlink" xfId="4099" builtinId="9" hidden="1"/>
    <cellStyle name="Followed Hyperlink" xfId="4100" builtinId="9" hidden="1"/>
    <cellStyle name="Followed Hyperlink" xfId="4101" builtinId="9" hidden="1"/>
    <cellStyle name="Followed Hyperlink" xfId="4102" builtinId="9" hidden="1"/>
    <cellStyle name="Followed Hyperlink" xfId="4103" builtinId="9" hidden="1"/>
    <cellStyle name="Followed Hyperlink" xfId="4104" builtinId="9" hidden="1"/>
    <cellStyle name="Followed Hyperlink" xfId="4105" builtinId="9" hidden="1"/>
    <cellStyle name="Followed Hyperlink" xfId="4106" builtinId="9" hidden="1"/>
    <cellStyle name="Followed Hyperlink" xfId="4107" builtinId="9" hidden="1"/>
    <cellStyle name="Followed Hyperlink" xfId="4108" builtinId="9" hidden="1"/>
    <cellStyle name="Followed Hyperlink" xfId="4109" builtinId="9" hidden="1"/>
    <cellStyle name="Followed Hyperlink" xfId="4110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12" builtinId="9" hidden="1"/>
    <cellStyle name="Followed Hyperlink" xfId="4056" builtinId="9" hidden="1"/>
    <cellStyle name="Followed Hyperlink" xfId="4080" builtinId="9" hidden="1"/>
    <cellStyle name="Followed Hyperlink" xfId="4141" builtinId="9" hidden="1"/>
    <cellStyle name="Followed Hyperlink" xfId="4126" builtinId="9" hidden="1"/>
    <cellStyle name="Followed Hyperlink" xfId="4072" builtinId="9" hidden="1"/>
    <cellStyle name="Followed Hyperlink" xfId="4078" builtinId="9" hidden="1"/>
    <cellStyle name="Followed Hyperlink" xfId="4139" builtinId="9" hidden="1"/>
    <cellStyle name="Followed Hyperlink" xfId="4124" builtinId="9" hidden="1"/>
    <cellStyle name="Followed Hyperlink" xfId="4069" builtinId="9" hidden="1"/>
    <cellStyle name="Followed Hyperlink" xfId="4076" builtinId="9" hidden="1"/>
    <cellStyle name="Followed Hyperlink" xfId="4137" builtinId="9" hidden="1"/>
    <cellStyle name="Followed Hyperlink" xfId="4122" builtinId="9" hidden="1"/>
    <cellStyle name="Followed Hyperlink" xfId="4067" builtinId="9" hidden="1"/>
    <cellStyle name="Followed Hyperlink" xfId="4075" builtinId="9" hidden="1"/>
    <cellStyle name="Followed Hyperlink" xfId="4135" builtinId="9" hidden="1"/>
    <cellStyle name="Followed Hyperlink" xfId="4120" builtinId="9" hidden="1"/>
    <cellStyle name="Followed Hyperlink" xfId="4065" builtinId="9" hidden="1"/>
    <cellStyle name="Followed Hyperlink" xfId="4074" builtinId="9" hidden="1"/>
    <cellStyle name="Followed Hyperlink" xfId="4133" builtinId="9" hidden="1"/>
    <cellStyle name="Followed Hyperlink" xfId="4118" builtinId="9" hidden="1"/>
    <cellStyle name="Followed Hyperlink" xfId="4062" builtinId="9" hidden="1"/>
    <cellStyle name="Followed Hyperlink" xfId="4073" builtinId="9" hidden="1"/>
    <cellStyle name="Followed Hyperlink" xfId="4131" builtinId="9" hidden="1"/>
    <cellStyle name="Followed Hyperlink" xfId="4115" builtinId="9" hidden="1"/>
    <cellStyle name="Followed Hyperlink" xfId="4059" builtinId="9" hidden="1"/>
    <cellStyle name="Followed Hyperlink" xfId="4079" builtinId="9" hidden="1"/>
    <cellStyle name="Followed Hyperlink" xfId="4077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3513" builtinId="9" hidden="1"/>
    <cellStyle name="Followed Hyperlink" xfId="3813" builtinId="9" hidden="1"/>
    <cellStyle name="Followed Hyperlink" xfId="3980" builtinId="9" hidden="1"/>
    <cellStyle name="Followed Hyperlink" xfId="3411" builtinId="9" hidden="1"/>
    <cellStyle name="Followed Hyperlink" xfId="3798" builtinId="9" hidden="1"/>
    <cellStyle name="Followed Hyperlink" xfId="3918" builtinId="9" hidden="1"/>
    <cellStyle name="Followed Hyperlink" xfId="3904" builtinId="9" hidden="1"/>
    <cellStyle name="Followed Hyperlink" xfId="4271" builtinId="9" hidden="1"/>
    <cellStyle name="Followed Hyperlink" xfId="4272" builtinId="9" hidden="1"/>
    <cellStyle name="Followed Hyperlink" xfId="3488" builtinId="9" hidden="1"/>
    <cellStyle name="Followed Hyperlink" xfId="3439" builtinId="9" hidden="1"/>
    <cellStyle name="Followed Hyperlink" xfId="3803" builtinId="9" hidden="1"/>
    <cellStyle name="Followed Hyperlink" xfId="3576" builtinId="9" hidden="1"/>
    <cellStyle name="Followed Hyperlink" xfId="4268" builtinId="9" hidden="1"/>
    <cellStyle name="Followed Hyperlink" xfId="3967" builtinId="9" hidden="1"/>
    <cellStyle name="Followed Hyperlink" xfId="4127" builtinId="9" hidden="1"/>
    <cellStyle name="Followed Hyperlink" xfId="3432" builtinId="9" hidden="1"/>
    <cellStyle name="Followed Hyperlink" xfId="4082" builtinId="9" hidden="1"/>
    <cellStyle name="Followed Hyperlink" xfId="3977" builtinId="9" hidden="1"/>
    <cellStyle name="Followed Hyperlink" xfId="3789" builtinId="9" hidden="1"/>
    <cellStyle name="Followed Hyperlink" xfId="3985" builtinId="9" hidden="1"/>
    <cellStyle name="Followed Hyperlink" xfId="3924" builtinId="9" hidden="1"/>
    <cellStyle name="Followed Hyperlink" xfId="3394" builtinId="9" hidden="1"/>
    <cellStyle name="Followed Hyperlink" xfId="3404" builtinId="9" hidden="1"/>
    <cellStyle name="Followed Hyperlink" xfId="3600" builtinId="9" hidden="1"/>
    <cellStyle name="Followed Hyperlink" xfId="3976" builtinId="9" hidden="1"/>
    <cellStyle name="Followed Hyperlink" xfId="3494" builtinId="9" hidden="1"/>
    <cellStyle name="Followed Hyperlink" xfId="3428" builtinId="9" hidden="1"/>
    <cellStyle name="Followed Hyperlink" xfId="4256" builtinId="9" hidden="1"/>
    <cellStyle name="Followed Hyperlink" xfId="3366" builtinId="9" hidden="1"/>
    <cellStyle name="Followed Hyperlink" xfId="4257" builtinId="9" hidden="1"/>
    <cellStyle name="Followed Hyperlink" xfId="3624" builtinId="9" hidden="1"/>
    <cellStyle name="Followed Hyperlink" xfId="3448" builtinId="9" hidden="1"/>
    <cellStyle name="Followed Hyperlink" xfId="3575" builtinId="9" hidden="1"/>
    <cellStyle name="Followed Hyperlink" xfId="3901" builtinId="9" hidden="1"/>
    <cellStyle name="Followed Hyperlink" xfId="4254" builtinId="9" hidden="1"/>
    <cellStyle name="Followed Hyperlink" xfId="3376" builtinId="9" hidden="1"/>
    <cellStyle name="Followed Hyperlink" xfId="4255" builtinId="9" hidden="1"/>
    <cellStyle name="Followed Hyperlink" xfId="3541" builtinId="9" hidden="1"/>
    <cellStyle name="Followed Hyperlink" xfId="3484" builtinId="9" hidden="1"/>
    <cellStyle name="Followed Hyperlink" xfId="3495" builtinId="9" hidden="1"/>
    <cellStyle name="Followed Hyperlink" xfId="3950" builtinId="9" hidden="1"/>
    <cellStyle name="Followed Hyperlink" xfId="3953" builtinId="9" hidden="1"/>
    <cellStyle name="Followed Hyperlink" xfId="3524" builtinId="9" hidden="1"/>
    <cellStyle name="Followed Hyperlink" xfId="3958" builtinId="9" hidden="1"/>
    <cellStyle name="Followed Hyperlink" xfId="3518" builtinId="9" hidden="1"/>
    <cellStyle name="Followed Hyperlink" xfId="4252" builtinId="9" hidden="1"/>
    <cellStyle name="Followed Hyperlink" xfId="3592" builtinId="9" hidden="1"/>
    <cellStyle name="Followed Hyperlink" xfId="3608" builtinId="9" hidden="1"/>
    <cellStyle name="Followed Hyperlink" xfId="4253" builtinId="9" hidden="1"/>
    <cellStyle name="Followed Hyperlink" xfId="4140" builtinId="9" hidden="1"/>
    <cellStyle name="Followed Hyperlink" xfId="3912" builtinId="9" hidden="1"/>
    <cellStyle name="Followed Hyperlink" xfId="3816" builtinId="9" hidden="1"/>
    <cellStyle name="Followed Hyperlink" xfId="4223" builtinId="9" hidden="1"/>
    <cellStyle name="Followed Hyperlink" xfId="3377" builtinId="9" hidden="1"/>
    <cellStyle name="Followed Hyperlink" xfId="3757" builtinId="9" hidden="1"/>
    <cellStyle name="Followed Hyperlink" xfId="3603" builtinId="9" hidden="1"/>
    <cellStyle name="Followed Hyperlink" xfId="3964" builtinId="9" hidden="1"/>
    <cellStyle name="Followed Hyperlink" xfId="3628" builtinId="9" hidden="1"/>
    <cellStyle name="Followed Hyperlink" xfId="4130" builtinId="9" hidden="1"/>
    <cellStyle name="Followed Hyperlink" xfId="3667" builtinId="9" hidden="1"/>
    <cellStyle name="Followed Hyperlink" xfId="4114" builtinId="9" hidden="1"/>
    <cellStyle name="Followed Hyperlink" xfId="3485" builtinId="9" hidden="1"/>
    <cellStyle name="Followed Hyperlink" xfId="4058" builtinId="9" hidden="1"/>
    <cellStyle name="Followed Hyperlink" xfId="3597" builtinId="9" hidden="1"/>
    <cellStyle name="Followed Hyperlink" xfId="3496" builtinId="9" hidden="1"/>
    <cellStyle name="Followed Hyperlink" xfId="3378" builtinId="9" hidden="1"/>
    <cellStyle name="Followed Hyperlink" xfId="3604" builtinId="9" hidden="1"/>
    <cellStyle name="Followed Hyperlink" xfId="4245" builtinId="9" hidden="1"/>
    <cellStyle name="Followed Hyperlink" xfId="3966" builtinId="9" hidden="1"/>
    <cellStyle name="Followed Hyperlink" xfId="3971" builtinId="9" hidden="1"/>
    <cellStyle name="Followed Hyperlink" xfId="4246" builtinId="9" hidden="1"/>
    <cellStyle name="Followed Hyperlink" xfId="4125" builtinId="9" hidden="1"/>
    <cellStyle name="Followed Hyperlink" xfId="3395" builtinId="9" hidden="1"/>
    <cellStyle name="Followed Hyperlink" xfId="3974" builtinId="9" hidden="1"/>
    <cellStyle name="Followed Hyperlink" xfId="4228" builtinId="9" hidden="1"/>
    <cellStyle name="Followed Hyperlink" xfId="4070" builtinId="9" hidden="1"/>
    <cellStyle name="Followed Hyperlink" xfId="3598" builtinId="9" hidden="1"/>
    <cellStyle name="Followed Hyperlink" xfId="3941" builtinId="9" hidden="1"/>
    <cellStyle name="Followed Hyperlink" xfId="3540" builtinId="9" hidden="1"/>
    <cellStyle name="Followed Hyperlink" xfId="3982" builtinId="9" hidden="1"/>
    <cellStyle name="Followed Hyperlink" xfId="3523" builtinId="9" hidden="1"/>
    <cellStyle name="Followed Hyperlink" xfId="3951" builtinId="9" hidden="1"/>
    <cellStyle name="Followed Hyperlink" xfId="3956" builtinId="9" hidden="1"/>
    <cellStyle name="Followed Hyperlink" xfId="3516" builtinId="9" hidden="1"/>
    <cellStyle name="Followed Hyperlink" xfId="3580" builtinId="9" hidden="1"/>
    <cellStyle name="Followed Hyperlink" xfId="4242" builtinId="9" hidden="1"/>
    <cellStyle name="Followed Hyperlink" xfId="3809" builtinId="9" hidden="1"/>
    <cellStyle name="Followed Hyperlink" xfId="3331" builtinId="9" hidden="1"/>
    <cellStyle name="Followed Hyperlink" xfId="4244" builtinId="9" hidden="1"/>
    <cellStyle name="Followed Hyperlink" xfId="4138" builtinId="9" hidden="1"/>
    <cellStyle name="Followed Hyperlink" xfId="3419" builtinId="9" hidden="1"/>
    <cellStyle name="Followed Hyperlink" xfId="3970" builtinId="9" hidden="1"/>
    <cellStyle name="Followed Hyperlink" xfId="4243" builtinId="9" hidden="1"/>
    <cellStyle name="Followed Hyperlink" xfId="4123" builtinId="9" hidden="1"/>
    <cellStyle name="Followed Hyperlink" xfId="3430" builtinId="9" hidden="1"/>
    <cellStyle name="Followed Hyperlink" xfId="3443" builtinId="9" hidden="1"/>
    <cellStyle name="Followed Hyperlink" xfId="4227" builtinId="9" hidden="1"/>
    <cellStyle name="Followed Hyperlink" xfId="3926" builtinId="9" hidden="1"/>
    <cellStyle name="Followed Hyperlink" xfId="3337" builtinId="9" hidden="1"/>
    <cellStyle name="Followed Hyperlink" xfId="3669" builtinId="9" hidden="1"/>
    <cellStyle name="Followed Hyperlink" xfId="3955" builtinId="9" hidden="1"/>
    <cellStyle name="Followed Hyperlink" xfId="3520" builtinId="9" hidden="1"/>
    <cellStyle name="Followed Hyperlink" xfId="3923" builtinId="9" hidden="1"/>
    <cellStyle name="Followed Hyperlink" xfId="4241" builtinId="9" hidden="1"/>
    <cellStyle name="Followed Hyperlink" xfId="3743" builtinId="9" hidden="1"/>
    <cellStyle name="Followed Hyperlink" xfId="4240" builtinId="9" hidden="1"/>
    <cellStyle name="Followed Hyperlink" xfId="3902" builtinId="9" hidden="1"/>
    <cellStyle name="Followed Hyperlink" xfId="4225" builtinId="9" hidden="1"/>
    <cellStyle name="Followed Hyperlink" xfId="3622" builtinId="9" hidden="1"/>
    <cellStyle name="Followed Hyperlink" xfId="3947" builtinId="9" hidden="1"/>
    <cellStyle name="Followed Hyperlink" xfId="3905" builtinId="9" hidden="1"/>
    <cellStyle name="Followed Hyperlink" xfId="3333" builtinId="9" hidden="1"/>
    <cellStyle name="Followed Hyperlink" xfId="3582" builtinId="9" hidden="1"/>
    <cellStyle name="Followed Hyperlink" xfId="3410" builtinId="9" hidden="1"/>
    <cellStyle name="Followed Hyperlink" xfId="4238" builtinId="9" hidden="1"/>
    <cellStyle name="Followed Hyperlink" xfId="3786" builtinId="9" hidden="1"/>
    <cellStyle name="Followed Hyperlink" xfId="3952" builtinId="9" hidden="1"/>
    <cellStyle name="Followed Hyperlink" xfId="3584" builtinId="9" hidden="1"/>
    <cellStyle name="Followed Hyperlink" xfId="3957" builtinId="9" hidden="1"/>
    <cellStyle name="Followed Hyperlink" xfId="3578" builtinId="9" hidden="1"/>
    <cellStyle name="Followed Hyperlink" xfId="3522" builtinId="9" hidden="1"/>
    <cellStyle name="Followed Hyperlink" xfId="4231" builtinId="9" hidden="1"/>
    <cellStyle name="Followed Hyperlink" xfId="3595" builtinId="9" hidden="1"/>
    <cellStyle name="Followed Hyperlink" xfId="3969" builtinId="9" hidden="1"/>
    <cellStyle name="Followed Hyperlink" xfId="4233" builtinId="9" hidden="1"/>
    <cellStyle name="Followed Hyperlink" xfId="4129" builtinId="9" hidden="1"/>
    <cellStyle name="Followed Hyperlink" xfId="3913" builtinId="9" hidden="1"/>
    <cellStyle name="Followed Hyperlink" xfId="3973" builtinId="9" hidden="1"/>
    <cellStyle name="Followed Hyperlink" xfId="4232" builtinId="9" hidden="1"/>
    <cellStyle name="Followed Hyperlink" xfId="4113" builtinId="9" hidden="1"/>
    <cellStyle name="Followed Hyperlink" xfId="3388" builtinId="9" hidden="1"/>
    <cellStyle name="Followed Hyperlink" xfId="3486" builtinId="9" hidden="1"/>
    <cellStyle name="Followed Hyperlink" xfId="4220" builtinId="9" hidden="1"/>
    <cellStyle name="Followed Hyperlink" xfId="4057" builtinId="9" hidden="1"/>
    <cellStyle name="Followed Hyperlink" xfId="3387" builtinId="9" hidden="1"/>
    <cellStyle name="Followed Hyperlink" xfId="3945" builtinId="9" hidden="1"/>
    <cellStyle name="Followed Hyperlink" xfId="3610" builtinId="9" hidden="1"/>
    <cellStyle name="Followed Hyperlink" xfId="3507" builtinId="9" hidden="1"/>
    <cellStyle name="Followed Hyperlink" xfId="4302" builtinId="9" hidden="1"/>
    <cellStyle name="Followed Hyperlink" xfId="4303" builtinId="9" hidden="1"/>
    <cellStyle name="Followed Hyperlink" xfId="4304" builtinId="9" hidden="1"/>
    <cellStyle name="Followed Hyperlink" xfId="4305" builtinId="9" hidden="1"/>
    <cellStyle name="Followed Hyperlink" xfId="4306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07" builtinId="9" hidden="1"/>
    <cellStyle name="Followed Hyperlink" xfId="4119" builtinId="9" hidden="1"/>
    <cellStyle name="Followed Hyperlink" xfId="4060" builtinId="9" hidden="1"/>
    <cellStyle name="Followed Hyperlink" xfId="4332" builtinId="9" hidden="1"/>
    <cellStyle name="Followed Hyperlink" xfId="4320" builtinId="9" hidden="1"/>
    <cellStyle name="Followed Hyperlink" xfId="4132" builtinId="9" hidden="1"/>
    <cellStyle name="Followed Hyperlink" xfId="3482" builtinId="9" hidden="1"/>
    <cellStyle name="Followed Hyperlink" xfId="4331" builtinId="9" hidden="1"/>
    <cellStyle name="Followed Hyperlink" xfId="4318" builtinId="9" hidden="1"/>
    <cellStyle name="Followed Hyperlink" xfId="3512" builtinId="9" hidden="1"/>
    <cellStyle name="Followed Hyperlink" xfId="4116" builtinId="9" hidden="1"/>
    <cellStyle name="Followed Hyperlink" xfId="4328" builtinId="9" hidden="1"/>
    <cellStyle name="Followed Hyperlink" xfId="4315" builtinId="9" hidden="1"/>
    <cellStyle name="Followed Hyperlink" xfId="3517" builtinId="9" hidden="1"/>
    <cellStyle name="Followed Hyperlink" xfId="4235" builtinId="9" hidden="1"/>
    <cellStyle name="Followed Hyperlink" xfId="4326" builtinId="9" hidden="1"/>
    <cellStyle name="Followed Hyperlink" xfId="4313" builtinId="9" hidden="1"/>
    <cellStyle name="Followed Hyperlink" xfId="3546" builtinId="9" hidden="1"/>
    <cellStyle name="Followed Hyperlink" xfId="3433" builtinId="9" hidden="1"/>
    <cellStyle name="Followed Hyperlink" xfId="4324" builtinId="9" hidden="1"/>
    <cellStyle name="Followed Hyperlink" xfId="4311" builtinId="9" hidden="1"/>
    <cellStyle name="Followed Hyperlink" xfId="3942" builtinId="9" hidden="1"/>
    <cellStyle name="Followed Hyperlink" xfId="3811" builtinId="9" hidden="1"/>
    <cellStyle name="Followed Hyperlink" xfId="4322" builtinId="9" hidden="1"/>
    <cellStyle name="Followed Hyperlink" xfId="4309" builtinId="9" hidden="1"/>
    <cellStyle name="Followed Hyperlink" xfId="4224" builtinId="9" hidden="1"/>
    <cellStyle name="Followed Hyperlink" xfId="4222" builtinId="9" hidden="1"/>
    <cellStyle name="Followed Hyperlink" xfId="3916" builtinId="9" hidden="1"/>
    <cellStyle name="Followed Hyperlink" xfId="4371" builtinId="9" hidden="1"/>
    <cellStyle name="Followed Hyperlink" xfId="4373" builtinId="9" hidden="1"/>
    <cellStyle name="Followed Hyperlink" xfId="4375" builtinId="9" hidden="1"/>
    <cellStyle name="Followed Hyperlink" xfId="4377" builtinId="9" hidden="1"/>
    <cellStyle name="Followed Hyperlink" xfId="4379" builtinId="9" hidden="1"/>
    <cellStyle name="Followed Hyperlink" xfId="4381" builtinId="9" hidden="1"/>
    <cellStyle name="Followed Hyperlink" xfId="4383" builtinId="9" hidden="1"/>
    <cellStyle name="Followed Hyperlink" xfId="4385" builtinId="9" hidden="1"/>
    <cellStyle name="Followed Hyperlink" xfId="4387" builtinId="9" hidden="1"/>
    <cellStyle name="Followed Hyperlink" xfId="4389" builtinId="9" hidden="1"/>
    <cellStyle name="Followed Hyperlink" xfId="4391" builtinId="9" hidden="1"/>
    <cellStyle name="Followed Hyperlink" xfId="4393" builtinId="9" hidden="1"/>
    <cellStyle name="Followed Hyperlink" xfId="4395" builtinId="9" hidden="1"/>
    <cellStyle name="Followed Hyperlink" xfId="4397" builtinId="9" hidden="1"/>
    <cellStyle name="Followed Hyperlink" xfId="4399" builtinId="9" hidden="1"/>
    <cellStyle name="Followed Hyperlink" xfId="4401" builtinId="9" hidden="1"/>
    <cellStyle name="Followed Hyperlink" xfId="4403" builtinId="9" hidden="1"/>
    <cellStyle name="Followed Hyperlink" xfId="4405" builtinId="9" hidden="1"/>
    <cellStyle name="Followed Hyperlink" xfId="3972" builtinId="9" hidden="1"/>
    <cellStyle name="Followed Hyperlink" xfId="3339" builtinId="9" hidden="1"/>
    <cellStyle name="Followed Hyperlink" xfId="4412" builtinId="9" hidden="1"/>
    <cellStyle name="Followed Hyperlink" xfId="3384" builtinId="9" hidden="1"/>
    <cellStyle name="Followed Hyperlink" xfId="3483" builtinId="9" hidden="1"/>
    <cellStyle name="Followed Hyperlink" xfId="3857" builtinId="9" hidden="1"/>
    <cellStyle name="Followed Hyperlink" xfId="3642" builtinId="9" hidden="1"/>
    <cellStyle name="Followed Hyperlink" xfId="3487" builtinId="9" hidden="1"/>
    <cellStyle name="Followed Hyperlink" xfId="4442" builtinId="9" hidden="1"/>
    <cellStyle name="Followed Hyperlink" xfId="4443" builtinId="9" hidden="1"/>
    <cellStyle name="Followed Hyperlink" xfId="3521" builtinId="9" hidden="1"/>
    <cellStyle name="Followed Hyperlink" xfId="3361" builtinId="9" hidden="1"/>
    <cellStyle name="Followed Hyperlink" xfId="4226" builtinId="9" hidden="1"/>
    <cellStyle name="Followed Hyperlink" xfId="4071" builtinId="9" hidden="1"/>
    <cellStyle name="Followed Hyperlink" xfId="3895" builtinId="9" hidden="1"/>
    <cellStyle name="Followed Hyperlink" xfId="3440" builtinId="9" hidden="1"/>
    <cellStyle name="Followed Hyperlink" xfId="3959" builtinId="9" hidden="1"/>
    <cellStyle name="Followed Hyperlink" xfId="3609" builtinId="9" hidden="1"/>
    <cellStyle name="Followed Hyperlink" xfId="4064" builtinId="9" hidden="1"/>
    <cellStyle name="Followed Hyperlink" xfId="4434" builtinId="9" hidden="1"/>
    <cellStyle name="Followed Hyperlink" xfId="4435" builtinId="9" hidden="1"/>
    <cellStyle name="Followed Hyperlink" xfId="3334" builtinId="9" hidden="1"/>
    <cellStyle name="Followed Hyperlink" xfId="4260" builtinId="9" hidden="1"/>
    <cellStyle name="Followed Hyperlink" xfId="4249" builtinId="9" hidden="1"/>
    <cellStyle name="Followed Hyperlink" xfId="4411" builtinId="9" hidden="1"/>
    <cellStyle name="Followed Hyperlink" xfId="4236" builtinId="9" hidden="1"/>
    <cellStyle name="Followed Hyperlink" xfId="3544" builtinId="9" hidden="1"/>
    <cellStyle name="Followed Hyperlink" xfId="3621" builtinId="9" hidden="1"/>
    <cellStyle name="Followed Hyperlink" xfId="3756" builtinId="9" hidden="1"/>
    <cellStyle name="Followed Hyperlink" xfId="4296" builtinId="9" hidden="1"/>
    <cellStyle name="Followed Hyperlink" xfId="3355" builtinId="9" hidden="1"/>
    <cellStyle name="Followed Hyperlink" xfId="3438" builtinId="9" hidden="1"/>
    <cellStyle name="Followed Hyperlink" xfId="3362" builtinId="9" hidden="1"/>
    <cellStyle name="Followed Hyperlink" xfId="4229" builtinId="9" hidden="1"/>
    <cellStyle name="Followed Hyperlink" xfId="4284" builtinId="9" hidden="1"/>
    <cellStyle name="Followed Hyperlink" xfId="4429" builtinId="9" hidden="1"/>
    <cellStyle name="Followed Hyperlink" xfId="3375" builtinId="9" hidden="1"/>
    <cellStyle name="Followed Hyperlink" xfId="4290" builtinId="9" hidden="1"/>
    <cellStyle name="Followed Hyperlink" xfId="4431" builtinId="9" hidden="1"/>
    <cellStyle name="Followed Hyperlink" xfId="4330" builtinId="9" hidden="1"/>
    <cellStyle name="Followed Hyperlink" xfId="3422" builtinId="9" hidden="1"/>
    <cellStyle name="Followed Hyperlink" xfId="4111" builtinId="9" hidden="1"/>
    <cellStyle name="Followed Hyperlink" xfId="4430" builtinId="9" hidden="1"/>
    <cellStyle name="Followed Hyperlink" xfId="4317" builtinId="9" hidden="1"/>
    <cellStyle name="Followed Hyperlink" xfId="3607" builtinId="9" hidden="1"/>
    <cellStyle name="Followed Hyperlink" xfId="4300" builtinId="9" hidden="1"/>
    <cellStyle name="Followed Hyperlink" xfId="4410" builtinId="9" hidden="1"/>
    <cellStyle name="Followed Hyperlink" xfId="4234" builtinId="9" hidden="1"/>
    <cellStyle name="Followed Hyperlink" xfId="4262" builtinId="9" hidden="1"/>
    <cellStyle name="Followed Hyperlink" xfId="3441" builtinId="9" hidden="1"/>
    <cellStyle name="Followed Hyperlink" xfId="4277" builtinId="9" hidden="1"/>
    <cellStyle name="Followed Hyperlink" xfId="3338" builtinId="9" hidden="1"/>
    <cellStyle name="Followed Hyperlink" xfId="4081" builtinId="9" hidden="1"/>
    <cellStyle name="Followed Hyperlink" xfId="4427" builtinId="9" hidden="1"/>
    <cellStyle name="Followed Hyperlink" xfId="4289" builtinId="9" hidden="1"/>
    <cellStyle name="Followed Hyperlink" xfId="4293" builtinId="9" hidden="1"/>
    <cellStyle name="Followed Hyperlink" xfId="4319" builtinId="9" hidden="1"/>
    <cellStyle name="Followed Hyperlink" xfId="4128" builtinId="9" hidden="1"/>
    <cellStyle name="Followed Hyperlink" xfId="3357" builtinId="9" hidden="1"/>
    <cellStyle name="Followed Hyperlink" xfId="3343" builtinId="9" hidden="1"/>
    <cellStyle name="Followed Hyperlink" xfId="4279" builtinId="9" hidden="1"/>
    <cellStyle name="Followed Hyperlink" xfId="4180" builtinId="9" hidden="1"/>
    <cellStyle name="Followed Hyperlink" xfId="4283" builtinId="9" hidden="1"/>
    <cellStyle name="Followed Hyperlink" xfId="3983" builtinId="9" hidden="1"/>
    <cellStyle name="Followed Hyperlink" xfId="4426" builtinId="9" hidden="1"/>
    <cellStyle name="Followed Hyperlink" xfId="3360" builtinId="9" hidden="1"/>
    <cellStyle name="Followed Hyperlink" xfId="4425" builtinId="9" hidden="1"/>
    <cellStyle name="Followed Hyperlink" xfId="3389" builtinId="9" hidden="1"/>
    <cellStyle name="Followed Hyperlink" xfId="4409" builtinId="9" hidden="1"/>
    <cellStyle name="Followed Hyperlink" xfId="3900" builtinId="9" hidden="1"/>
    <cellStyle name="Followed Hyperlink" xfId="3626" builtinId="9" hidden="1"/>
    <cellStyle name="Followed Hyperlink" xfId="4280" builtinId="9" hidden="1"/>
    <cellStyle name="Followed Hyperlink" xfId="3944" builtinId="9" hidden="1"/>
    <cellStyle name="Followed Hyperlink" xfId="3618" builtinId="9" hidden="1"/>
    <cellStyle name="Followed Hyperlink" xfId="4285" builtinId="9" hidden="1"/>
    <cellStyle name="Followed Hyperlink" xfId="4421" builtinId="9" hidden="1"/>
    <cellStyle name="Followed Hyperlink" xfId="3402" builtinId="9" hidden="1"/>
    <cellStyle name="Followed Hyperlink" xfId="3413" builtinId="9" hidden="1"/>
    <cellStyle name="Followed Hyperlink" xfId="4423" builtinId="9" hidden="1"/>
    <cellStyle name="Followed Hyperlink" xfId="4327" builtinId="9" hidden="1"/>
    <cellStyle name="Followed Hyperlink" xfId="3814" builtinId="9" hidden="1"/>
    <cellStyle name="Followed Hyperlink" xfId="3369" builtinId="9" hidden="1"/>
    <cellStyle name="Followed Hyperlink" xfId="4422" builtinId="9" hidden="1"/>
    <cellStyle name="Followed Hyperlink" xfId="4314" builtinId="9" hidden="1"/>
    <cellStyle name="Followed Hyperlink" xfId="3533" builtinId="9" hidden="1"/>
    <cellStyle name="Followed Hyperlink" xfId="3374" builtinId="9" hidden="1"/>
    <cellStyle name="Followed Hyperlink" xfId="4408" builtinId="9" hidden="1"/>
    <cellStyle name="Followed Hyperlink" xfId="3545" builtinId="9" hidden="1"/>
    <cellStyle name="Followed Hyperlink" xfId="3385" builtinId="9" hidden="1"/>
    <cellStyle name="Followed Hyperlink" xfId="3614" builtinId="9" hidden="1"/>
    <cellStyle name="Followed Hyperlink" xfId="3386" builtinId="9" hidden="1"/>
    <cellStyle name="Followed Hyperlink" xfId="3370" builtinId="9" hidden="1"/>
    <cellStyle name="Followed Hyperlink" xfId="3365" builtinId="9" hidden="1"/>
    <cellStyle name="Followed Hyperlink" xfId="3427" builtinId="9" hidden="1"/>
    <cellStyle name="Followed Hyperlink" xfId="4282" builtinId="9" hidden="1"/>
    <cellStyle name="Followed Hyperlink" xfId="3590" builtinId="9" hidden="1"/>
    <cellStyle name="Followed Hyperlink" xfId="4286" builtinId="9" hidden="1"/>
    <cellStyle name="Followed Hyperlink" xfId="4418" builtinId="9" hidden="1"/>
    <cellStyle name="Followed Hyperlink" xfId="3396" builtinId="9" hidden="1"/>
    <cellStyle name="Followed Hyperlink" xfId="4325" builtinId="9" hidden="1"/>
    <cellStyle name="Followed Hyperlink" xfId="4055" builtinId="9" hidden="1"/>
    <cellStyle name="Followed Hyperlink" xfId="4312" builtinId="9" hidden="1"/>
    <cellStyle name="Followed Hyperlink" xfId="3606" builtinId="9" hidden="1"/>
    <cellStyle name="Followed Hyperlink" xfId="3946" builtinId="9" hidden="1"/>
    <cellStyle name="Followed Hyperlink" xfId="3368" builtinId="9" hidden="1"/>
    <cellStyle name="Followed Hyperlink" xfId="4297" builtinId="9" hidden="1"/>
    <cellStyle name="Followed Hyperlink" xfId="4149" builtinId="9" hidden="1"/>
    <cellStyle name="Followed Hyperlink" xfId="3528" builtinId="9" hidden="1"/>
    <cellStyle name="Followed Hyperlink" xfId="4415" builtinId="9" hidden="1"/>
    <cellStyle name="Followed Hyperlink" xfId="3927" builtinId="9" hidden="1"/>
    <cellStyle name="Followed Hyperlink" xfId="4323" builtinId="9" hidden="1"/>
    <cellStyle name="Followed Hyperlink" xfId="4217" builtinId="9" hidden="1"/>
    <cellStyle name="Followed Hyperlink" xfId="4310" builtinId="9" hidden="1"/>
    <cellStyle name="Followed Hyperlink" xfId="4294" builtinId="9" hidden="1"/>
    <cellStyle name="Followed Hyperlink" xfId="4063" builtinId="9" hidden="1"/>
    <cellStyle name="Followed Hyperlink" xfId="3429" builtinId="9" hidden="1"/>
    <cellStyle name="Followed Hyperlink" xfId="4459" builtinId="9" hidden="1"/>
    <cellStyle name="Followed Hyperlink" xfId="4460" builtinId="9" hidden="1"/>
    <cellStyle name="Followed Hyperlink" xfId="4461" builtinId="9" hidden="1"/>
    <cellStyle name="Followed Hyperlink" xfId="4462" builtinId="9" hidden="1"/>
    <cellStyle name="Followed Hyperlink" xfId="4463" builtinId="9" hidden="1"/>
    <cellStyle name="Followed Hyperlink" xfId="4464" builtinId="9" hidden="1"/>
    <cellStyle name="Followed Hyperlink" xfId="4465" builtinId="9" hidden="1"/>
    <cellStyle name="Followed Hyperlink" xfId="4466" builtinId="9" hidden="1"/>
    <cellStyle name="Followed Hyperlink" xfId="4467" builtinId="9" hidden="1"/>
    <cellStyle name="Followed Hyperlink" xfId="4468" builtinId="9" hidden="1"/>
    <cellStyle name="Followed Hyperlink" xfId="4469" builtinId="9" hidden="1"/>
    <cellStyle name="Followed Hyperlink" xfId="4470" builtinId="9" hidden="1"/>
    <cellStyle name="Followed Hyperlink" xfId="4471" builtinId="9" hidden="1"/>
    <cellStyle name="Followed Hyperlink" xfId="4472" builtinId="9" hidden="1"/>
    <cellStyle name="Followed Hyperlink" xfId="4473" builtinId="9" hidden="1"/>
    <cellStyle name="Followed Hyperlink" xfId="4474" builtinId="9" hidden="1"/>
    <cellStyle name="Followed Hyperlink" xfId="4475" builtinId="9" hidden="1"/>
    <cellStyle name="Followed Hyperlink" xfId="4476" builtinId="9" hidden="1"/>
    <cellStyle name="Followed Hyperlink" xfId="4477" builtinId="9" hidden="1"/>
    <cellStyle name="Followed Hyperlink" xfId="4478" builtinId="9" hidden="1"/>
    <cellStyle name="Followed Hyperlink" xfId="4479" builtinId="9" hidden="1"/>
    <cellStyle name="Followed Hyperlink" xfId="4480" builtinId="9" hidden="1"/>
    <cellStyle name="Followed Hyperlink" xfId="4481" builtinId="9" hidden="1"/>
    <cellStyle name="Followed Hyperlink" xfId="4482" builtinId="9" hidden="1"/>
    <cellStyle name="Followed Hyperlink" xfId="4483" builtinId="9" hidden="1"/>
    <cellStyle name="Followed Hyperlink" xfId="4484" builtinId="9" hidden="1"/>
    <cellStyle name="Followed Hyperlink" xfId="4485" builtinId="9" hidden="1"/>
    <cellStyle name="Followed Hyperlink" xfId="4486" builtinId="9" hidden="1"/>
    <cellStyle name="Followed Hyperlink" xfId="4501" builtinId="9" hidden="1"/>
    <cellStyle name="Followed Hyperlink" xfId="4503" builtinId="9" hidden="1"/>
    <cellStyle name="Followed Hyperlink" xfId="4505" builtinId="9" hidden="1"/>
    <cellStyle name="Followed Hyperlink" xfId="4507" builtinId="9" hidden="1"/>
    <cellStyle name="Followed Hyperlink" xfId="4509" builtinId="9" hidden="1"/>
    <cellStyle name="Followed Hyperlink" xfId="4511" builtinId="9" hidden="1"/>
    <cellStyle name="Followed Hyperlink" xfId="4513" builtinId="9" hidden="1"/>
    <cellStyle name="Followed Hyperlink" xfId="4515" builtinId="9" hidden="1"/>
    <cellStyle name="Followed Hyperlink" xfId="4517" builtinId="9" hidden="1"/>
    <cellStyle name="Followed Hyperlink" xfId="4519" builtinId="9" hidden="1"/>
    <cellStyle name="Followed Hyperlink" xfId="4521" builtinId="9" hidden="1"/>
    <cellStyle name="Followed Hyperlink" xfId="4523" builtinId="9" hidden="1"/>
    <cellStyle name="Followed Hyperlink" xfId="4525" builtinId="9" hidden="1"/>
    <cellStyle name="Followed Hyperlink" xfId="4527" builtinId="9" hidden="1"/>
    <cellStyle name="Followed Hyperlink" xfId="4529" builtinId="9" hidden="1"/>
    <cellStyle name="Followed Hyperlink" xfId="4531" builtinId="9" hidden="1"/>
    <cellStyle name="Followed Hyperlink" xfId="4533" builtinId="9" hidden="1"/>
    <cellStyle name="Followed Hyperlink" xfId="4535" builtinId="9" hidden="1"/>
    <cellStyle name="Followed Hyperlink" xfId="4487" builtinId="9" hidden="1"/>
    <cellStyle name="Followed Hyperlink" xfId="3348" builtinId="9" hidden="1"/>
    <cellStyle name="Followed Hyperlink" xfId="4458" builtinId="9" hidden="1"/>
    <cellStyle name="Followed Hyperlink" xfId="4499" builtinId="9" hidden="1"/>
    <cellStyle name="Followed Hyperlink" xfId="4493" builtinId="9" hidden="1"/>
    <cellStyle name="Followed Hyperlink" xfId="4278" builtinId="9" hidden="1"/>
    <cellStyle name="Followed Hyperlink" xfId="4456" builtinId="9" hidden="1"/>
    <cellStyle name="Followed Hyperlink" xfId="4498" builtinId="9" hidden="1"/>
    <cellStyle name="Followed Hyperlink" xfId="4492" builtinId="9" hidden="1"/>
    <cellStyle name="Followed Hyperlink" xfId="3915" builtinId="9" hidden="1"/>
    <cellStyle name="Followed Hyperlink" xfId="4454" builtinId="9" hidden="1"/>
    <cellStyle name="Followed Hyperlink" xfId="4497" builtinId="9" hidden="1"/>
    <cellStyle name="Followed Hyperlink" xfId="4491" builtinId="9" hidden="1"/>
    <cellStyle name="Followed Hyperlink" xfId="3519" builtinId="9" hidden="1"/>
    <cellStyle name="Followed Hyperlink" xfId="4453" builtinId="9" hidden="1"/>
    <cellStyle name="Followed Hyperlink" xfId="4496" builtinId="9" hidden="1"/>
    <cellStyle name="Followed Hyperlink" xfId="4490" builtinId="9" hidden="1"/>
    <cellStyle name="Followed Hyperlink" xfId="4218" builtinId="9" hidden="1"/>
    <cellStyle name="Followed Hyperlink" xfId="4452" builtinId="9" hidden="1"/>
    <cellStyle name="Followed Hyperlink" xfId="4495" builtinId="9" hidden="1"/>
    <cellStyle name="Followed Hyperlink" xfId="4489" builtinId="9" hidden="1"/>
    <cellStyle name="Followed Hyperlink" xfId="4414" builtinId="9" hidden="1"/>
    <cellStyle name="Followed Hyperlink" xfId="3379" builtinId="9" hidden="1"/>
    <cellStyle name="Followed Hyperlink" xfId="4494" builtinId="9" hidden="1"/>
    <cellStyle name="Followed Hyperlink" xfId="4488" builtinId="9" hidden="1"/>
    <cellStyle name="Followed Hyperlink" xfId="4413" builtinId="9" hidden="1"/>
    <cellStyle name="Followed Hyperlink" xfId="4457" builtinId="9" hidden="1"/>
    <cellStyle name="Followed Hyperlink" xfId="4455" builtinId="9" hidden="1"/>
    <cellStyle name="Followed Hyperlink" xfId="4537" builtinId="9" hidden="1"/>
    <cellStyle name="Followed Hyperlink" xfId="4539" builtinId="9" hidden="1"/>
    <cellStyle name="Followed Hyperlink" xfId="4541" builtinId="9" hidden="1"/>
    <cellStyle name="Followed Hyperlink" xfId="4543" builtinId="9" hidden="1"/>
    <cellStyle name="Followed Hyperlink" xfId="4545" builtinId="9" hidden="1"/>
    <cellStyle name="Followed Hyperlink" xfId="4547" builtinId="9" hidden="1"/>
    <cellStyle name="Followed Hyperlink" xfId="4549" builtinId="9" hidden="1"/>
    <cellStyle name="Followed Hyperlink" xfId="4551" builtinId="9" hidden="1"/>
    <cellStyle name="Followed Hyperlink" xfId="4553" builtinId="9" hidden="1"/>
    <cellStyle name="Followed Hyperlink" xfId="4555" builtinId="9" hidden="1"/>
    <cellStyle name="Followed Hyperlink" xfId="4557" builtinId="9" hidden="1"/>
    <cellStyle name="Followed Hyperlink" xfId="4559" builtinId="9" hidden="1"/>
    <cellStyle name="Followed Hyperlink" xfId="4561" builtinId="9" hidden="1"/>
    <cellStyle name="Followed Hyperlink" xfId="4563" builtinId="9" hidden="1"/>
    <cellStyle name="Followed Hyperlink" xfId="4565" builtinId="9" hidden="1"/>
    <cellStyle name="Followed Hyperlink" xfId="4567" builtinId="9" hidden="1"/>
    <cellStyle name="Followed Hyperlink" xfId="4569" builtinId="9" hidden="1"/>
    <cellStyle name="Followed Hyperlink" xfId="4571" builtinId="9" hidden="1"/>
    <cellStyle name="Followed Hyperlink" xfId="5093" builtinId="9" hidden="1"/>
    <cellStyle name="Followed Hyperlink" xfId="5094" builtinId="9" hidden="1"/>
    <cellStyle name="Followed Hyperlink" xfId="5096" builtinId="9" hidden="1"/>
    <cellStyle name="Followed Hyperlink" xfId="5097" builtinId="9" hidden="1"/>
    <cellStyle name="Followed Hyperlink" xfId="5098" builtinId="9" hidden="1"/>
    <cellStyle name="Followed Hyperlink" xfId="5099" builtinId="9" hidden="1"/>
    <cellStyle name="Followed Hyperlink" xfId="5100" builtinId="9" hidden="1"/>
    <cellStyle name="Followed Hyperlink" xfId="5101" builtinId="9" hidden="1"/>
    <cellStyle name="Followed Hyperlink" xfId="5102" builtinId="9" hidden="1"/>
    <cellStyle name="Followed Hyperlink" xfId="5103" builtinId="9" hidden="1"/>
    <cellStyle name="Followed Hyperlink" xfId="5104" builtinId="9" hidden="1"/>
    <cellStyle name="Followed Hyperlink" xfId="5105" builtinId="9" hidden="1"/>
    <cellStyle name="Followed Hyperlink" xfId="5106" builtinId="9" hidden="1"/>
    <cellStyle name="Followed Hyperlink" xfId="5107" builtinId="9" hidden="1"/>
    <cellStyle name="Followed Hyperlink" xfId="5108" builtinId="9" hidden="1"/>
    <cellStyle name="Followed Hyperlink" xfId="5109" builtinId="9" hidden="1"/>
    <cellStyle name="Followed Hyperlink" xfId="5110" builtinId="9" hidden="1"/>
    <cellStyle name="Followed Hyperlink" xfId="5111" builtinId="9" hidden="1"/>
    <cellStyle name="Followed Hyperlink" xfId="5119" builtinId="9" hidden="1"/>
    <cellStyle name="Followed Hyperlink" xfId="5123" builtinId="9" hidden="1"/>
    <cellStyle name="Followed Hyperlink" xfId="5124" builtinId="9" hidden="1"/>
    <cellStyle name="Followed Hyperlink" xfId="5125" builtinId="9" hidden="1"/>
    <cellStyle name="Followed Hyperlink" xfId="5126" builtinId="9" hidden="1"/>
    <cellStyle name="Followed Hyperlink" xfId="5127" builtinId="9" hidden="1"/>
    <cellStyle name="Followed Hyperlink" xfId="5159" builtinId="9" hidden="1"/>
    <cellStyle name="Followed Hyperlink" xfId="5160" builtinId="9" hidden="1"/>
    <cellStyle name="Followed Hyperlink" xfId="5161" builtinId="9" hidden="1"/>
    <cellStyle name="Followed Hyperlink" xfId="5162" builtinId="9" hidden="1"/>
    <cellStyle name="Followed Hyperlink" xfId="5163" builtinId="9" hidden="1"/>
    <cellStyle name="Followed Hyperlink" xfId="5164" builtinId="9" hidden="1"/>
    <cellStyle name="Followed Hyperlink" xfId="5165" builtinId="9" hidden="1"/>
    <cellStyle name="Followed Hyperlink" xfId="5166" builtinId="9" hidden="1"/>
    <cellStyle name="Followed Hyperlink" xfId="5167" builtinId="9" hidden="1"/>
    <cellStyle name="Followed Hyperlink" xfId="5168" builtinId="9" hidden="1"/>
    <cellStyle name="Followed Hyperlink" xfId="5169" builtinId="9" hidden="1"/>
    <cellStyle name="Followed Hyperlink" xfId="5170" builtinId="9" hidden="1"/>
    <cellStyle name="Followed Hyperlink" xfId="5171" builtinId="9" hidden="1"/>
    <cellStyle name="Followed Hyperlink" xfId="5172" builtinId="9" hidden="1"/>
    <cellStyle name="Followed Hyperlink" xfId="5173" builtinId="9" hidden="1"/>
    <cellStyle name="Followed Hyperlink" xfId="5174" builtinId="9" hidden="1"/>
    <cellStyle name="Followed Hyperlink" xfId="5175" builtinId="9" hidden="1"/>
    <cellStyle name="Followed Hyperlink" xfId="5176" builtinId="9" hidden="1"/>
    <cellStyle name="Followed Hyperlink" xfId="5177" builtinId="9" hidden="1"/>
    <cellStyle name="Followed Hyperlink" xfId="5178" builtinId="9" hidden="1"/>
    <cellStyle name="Followed Hyperlink" xfId="5179" builtinId="9" hidden="1"/>
    <cellStyle name="Followed Hyperlink" xfId="5180" builtinId="9" hidden="1"/>
    <cellStyle name="Followed Hyperlink" xfId="5181" builtinId="9" hidden="1"/>
    <cellStyle name="Followed Hyperlink" xfId="5182" builtinId="9" hidden="1"/>
    <cellStyle name="Followed Hyperlink" xfId="5183" builtinId="9" hidden="1"/>
    <cellStyle name="Followed Hyperlink" xfId="5184" builtinId="9" hidden="1"/>
    <cellStyle name="Followed Hyperlink" xfId="5185" builtinId="9" hidden="1"/>
    <cellStyle name="Followed Hyperlink" xfId="5186" builtinId="9" hidden="1"/>
    <cellStyle name="Followed Hyperlink" xfId="5229" builtinId="9" hidden="1"/>
    <cellStyle name="Followed Hyperlink" xfId="5230" builtinId="9" hidden="1"/>
    <cellStyle name="Followed Hyperlink" xfId="5231" builtinId="9" hidden="1"/>
    <cellStyle name="Followed Hyperlink" xfId="5232" builtinId="9" hidden="1"/>
    <cellStyle name="Followed Hyperlink" xfId="5233" builtinId="9" hidden="1"/>
    <cellStyle name="Followed Hyperlink" xfId="5234" builtinId="9" hidden="1"/>
    <cellStyle name="Followed Hyperlink" xfId="5236" builtinId="9" hidden="1"/>
    <cellStyle name="Followed Hyperlink" xfId="5237" builtinId="9" hidden="1"/>
    <cellStyle name="Followed Hyperlink" xfId="5238" builtinId="9" hidden="1"/>
    <cellStyle name="Followed Hyperlink" xfId="5239" builtinId="9" hidden="1"/>
    <cellStyle name="Followed Hyperlink" xfId="5240" builtinId="9" hidden="1"/>
    <cellStyle name="Followed Hyperlink" xfId="5241" builtinId="9" hidden="1"/>
    <cellStyle name="Followed Hyperlink" xfId="5242" builtinId="9" hidden="1"/>
    <cellStyle name="Followed Hyperlink" xfId="5243" builtinId="9" hidden="1"/>
    <cellStyle name="Followed Hyperlink" xfId="5244" builtinId="9" hidden="1"/>
    <cellStyle name="Followed Hyperlink" xfId="5245" builtinId="9" hidden="1"/>
    <cellStyle name="Followed Hyperlink" xfId="5246" builtinId="9" hidden="1"/>
    <cellStyle name="Followed Hyperlink" xfId="5247" builtinId="9" hidden="1"/>
    <cellStyle name="Followed Hyperlink" xfId="5250" builtinId="9" hidden="1"/>
    <cellStyle name="Followed Hyperlink" xfId="5251" builtinId="9" hidden="1"/>
    <cellStyle name="Followed Hyperlink" xfId="5252" builtinId="9" hidden="1"/>
    <cellStyle name="Followed Hyperlink" xfId="5253" builtinId="9" hidden="1"/>
    <cellStyle name="Followed Hyperlink" xfId="5254" builtinId="9" hidden="1"/>
    <cellStyle name="Followed Hyperlink" xfId="5255" builtinId="9" hidden="1"/>
    <cellStyle name="Followed Hyperlink" xfId="5256" builtinId="9" hidden="1"/>
    <cellStyle name="Followed Hyperlink" xfId="5257" builtinId="9" hidden="1"/>
    <cellStyle name="Followed Hyperlink" xfId="5258" builtinId="9" hidden="1"/>
    <cellStyle name="Followed Hyperlink" xfId="5259" builtinId="9" hidden="1"/>
    <cellStyle name="Followed Hyperlink" xfId="5260" builtinId="9" hidden="1"/>
    <cellStyle name="Followed Hyperlink" xfId="5261" builtinId="9" hidden="1"/>
    <cellStyle name="Followed Hyperlink" xfId="5262" builtinId="9" hidden="1"/>
    <cellStyle name="Followed Hyperlink" xfId="5263" builtinId="9" hidden="1"/>
    <cellStyle name="Followed Hyperlink" xfId="5264" builtinId="9" hidden="1"/>
    <cellStyle name="Followed Hyperlink" xfId="5265" builtinId="9" hidden="1"/>
    <cellStyle name="Followed Hyperlink" xfId="5266" builtinId="9" hidden="1"/>
    <cellStyle name="Followed Hyperlink" xfId="5267" builtinId="9" hidden="1"/>
    <cellStyle name="Followed Hyperlink" xfId="5268" builtinId="9" hidden="1"/>
    <cellStyle name="Followed Hyperlink" xfId="5269" builtinId="9" hidden="1"/>
    <cellStyle name="Followed Hyperlink" xfId="5270" builtinId="9" hidden="1"/>
    <cellStyle name="Followed Hyperlink" xfId="5271" builtinId="9" hidden="1"/>
    <cellStyle name="Followed Hyperlink" xfId="5272" builtinId="9" hidden="1"/>
    <cellStyle name="Followed Hyperlink" xfId="5273" builtinId="9" hidden="1"/>
    <cellStyle name="Followed Hyperlink" xfId="5274" builtinId="9" hidden="1"/>
    <cellStyle name="Followed Hyperlink" xfId="5275" builtinId="9" hidden="1"/>
    <cellStyle name="Followed Hyperlink" xfId="5276" builtinId="9" hidden="1"/>
    <cellStyle name="Followed Hyperlink" xfId="5277" builtinId="9" hidden="1"/>
    <cellStyle name="Followed Hyperlink" xfId="5278" builtinId="9" hidden="1"/>
    <cellStyle name="Followed Hyperlink" xfId="5279" builtinId="9" hidden="1"/>
    <cellStyle name="Followed Hyperlink" xfId="5280" builtinId="9" hidden="1"/>
    <cellStyle name="Followed Hyperlink" xfId="5281" builtinId="9" hidden="1"/>
    <cellStyle name="Followed Hyperlink" xfId="5282" builtinId="9" hidden="1"/>
    <cellStyle name="Followed Hyperlink" xfId="5283" builtinId="9" hidden="1"/>
    <cellStyle name="Followed Hyperlink" xfId="5284" builtinId="9" hidden="1"/>
    <cellStyle name="Followed Hyperlink" xfId="5285" builtinId="9" hidden="1"/>
    <cellStyle name="Followed Hyperlink" xfId="5286" builtinId="9" hidden="1"/>
    <cellStyle name="Followed Hyperlink" xfId="5287" builtinId="9" hidden="1"/>
    <cellStyle name="Followed Hyperlink" xfId="5288" builtinId="9" hidden="1"/>
    <cellStyle name="Followed Hyperlink" xfId="5289" builtinId="9" hidden="1"/>
    <cellStyle name="Followed Hyperlink" xfId="5290" builtinId="9" hidden="1"/>
    <cellStyle name="Followed Hyperlink" xfId="5291" builtinId="9" hidden="1"/>
    <cellStyle name="Followed Hyperlink" xfId="5292" builtinId="9" hidden="1"/>
    <cellStyle name="Followed Hyperlink" xfId="5293" builtinId="9" hidden="1"/>
    <cellStyle name="Followed Hyperlink" xfId="5294" builtinId="9" hidden="1"/>
    <cellStyle name="Followed Hyperlink" xfId="5295" builtinId="9" hidden="1"/>
    <cellStyle name="Followed Hyperlink" xfId="5317" builtinId="9" hidden="1"/>
    <cellStyle name="Followed Hyperlink" xfId="5318" builtinId="9" hidden="1"/>
    <cellStyle name="Followed Hyperlink" xfId="5319" builtinId="9" hidden="1"/>
    <cellStyle name="Followed Hyperlink" xfId="5320" builtinId="9" hidden="1"/>
    <cellStyle name="Followed Hyperlink" xfId="5321" builtinId="9" hidden="1"/>
    <cellStyle name="Followed Hyperlink" xfId="5322" builtinId="9" hidden="1"/>
    <cellStyle name="Followed Hyperlink" xfId="5323" builtinId="9" hidden="1"/>
    <cellStyle name="Followed Hyperlink" xfId="5324" builtinId="9" hidden="1"/>
    <cellStyle name="Followed Hyperlink" xfId="5325" builtinId="9" hidden="1"/>
    <cellStyle name="Followed Hyperlink" xfId="5326" builtinId="9" hidden="1"/>
    <cellStyle name="Followed Hyperlink" xfId="5327" builtinId="9" hidden="1"/>
    <cellStyle name="Followed Hyperlink" xfId="5328" builtinId="9" hidden="1"/>
    <cellStyle name="Followed Hyperlink" xfId="5329" builtinId="9" hidden="1"/>
    <cellStyle name="Followed Hyperlink" xfId="5330" builtinId="9" hidden="1"/>
    <cellStyle name="Followed Hyperlink" xfId="5331" builtinId="9" hidden="1"/>
    <cellStyle name="Followed Hyperlink" xfId="5332" builtinId="9" hidden="1"/>
    <cellStyle name="Followed Hyperlink" xfId="5333" builtinId="9" hidden="1"/>
    <cellStyle name="Followed Hyperlink" xfId="5334" builtinId="9" hidden="1"/>
    <cellStyle name="Followed Hyperlink" xfId="5335" builtinId="9" hidden="1"/>
    <cellStyle name="Followed Hyperlink" xfId="5336" builtinId="9" hidden="1"/>
    <cellStyle name="Followed Hyperlink" xfId="5337" builtinId="9" hidden="1"/>
    <cellStyle name="Followed Hyperlink" xfId="5338" builtinId="9" hidden="1"/>
    <cellStyle name="Followed Hyperlink" xfId="5339" builtinId="9" hidden="1"/>
    <cellStyle name="Followed Hyperlink" xfId="5340" builtinId="9" hidden="1"/>
    <cellStyle name="Followed Hyperlink" xfId="5341" builtinId="9" hidden="1"/>
    <cellStyle name="Followed Hyperlink" xfId="5342" builtinId="9" hidden="1"/>
    <cellStyle name="Followed Hyperlink" xfId="5343" builtinId="9" hidden="1"/>
    <cellStyle name="Followed Hyperlink" xfId="5344" builtinId="9" hidden="1"/>
    <cellStyle name="Followed Hyperlink" xfId="5372" builtinId="9" hidden="1"/>
    <cellStyle name="Followed Hyperlink" xfId="5373" builtinId="9" hidden="1"/>
    <cellStyle name="Followed Hyperlink" xfId="5374" builtinId="9" hidden="1"/>
    <cellStyle name="Followed Hyperlink" xfId="5375" builtinId="9" hidden="1"/>
    <cellStyle name="Followed Hyperlink" xfId="5376" builtinId="9" hidden="1"/>
    <cellStyle name="Followed Hyperlink" xfId="5377" builtinId="9" hidden="1"/>
    <cellStyle name="Followed Hyperlink" xfId="5378" builtinId="9" hidden="1"/>
    <cellStyle name="Followed Hyperlink" xfId="5379" builtinId="9" hidden="1"/>
    <cellStyle name="Followed Hyperlink" xfId="5380" builtinId="9" hidden="1"/>
    <cellStyle name="Followed Hyperlink" xfId="5381" builtinId="9" hidden="1"/>
    <cellStyle name="Followed Hyperlink" xfId="5382" builtinId="9" hidden="1"/>
    <cellStyle name="Followed Hyperlink" xfId="5383" builtinId="9" hidden="1"/>
    <cellStyle name="Followed Hyperlink" xfId="5384" builtinId="9" hidden="1"/>
    <cellStyle name="Followed Hyperlink" xfId="5385" builtinId="9" hidden="1"/>
    <cellStyle name="Followed Hyperlink" xfId="5386" builtinId="9" hidden="1"/>
    <cellStyle name="Followed Hyperlink" xfId="5387" builtinId="9" hidden="1"/>
    <cellStyle name="Followed Hyperlink" xfId="5388" builtinId="9" hidden="1"/>
    <cellStyle name="Followed Hyperlink" xfId="5389" builtinId="9" hidden="1"/>
    <cellStyle name="Followed Hyperlink" xfId="5346" builtinId="9" hidden="1"/>
    <cellStyle name="Followed Hyperlink" xfId="5296" builtinId="9" hidden="1"/>
    <cellStyle name="Followed Hyperlink" xfId="5314" builtinId="9" hidden="1"/>
    <cellStyle name="Followed Hyperlink" xfId="5371" builtinId="9" hidden="1"/>
    <cellStyle name="Followed Hyperlink" xfId="5357" builtinId="9" hidden="1"/>
    <cellStyle name="Followed Hyperlink" xfId="5306" builtinId="9" hidden="1"/>
    <cellStyle name="Followed Hyperlink" xfId="5312" builtinId="9" hidden="1"/>
    <cellStyle name="Followed Hyperlink" xfId="5369" builtinId="9" hidden="1"/>
    <cellStyle name="Followed Hyperlink" xfId="5355" builtinId="9" hidden="1"/>
    <cellStyle name="Followed Hyperlink" xfId="5304" builtinId="9" hidden="1"/>
    <cellStyle name="Followed Hyperlink" xfId="5310" builtinId="9" hidden="1"/>
    <cellStyle name="Followed Hyperlink" xfId="5366" builtinId="9" hidden="1"/>
    <cellStyle name="Followed Hyperlink" xfId="5353" builtinId="9" hidden="1"/>
    <cellStyle name="Followed Hyperlink" xfId="5303" builtinId="9" hidden="1"/>
    <cellStyle name="Followed Hyperlink" xfId="5309" builtinId="9" hidden="1"/>
    <cellStyle name="Followed Hyperlink" xfId="5364" builtinId="9" hidden="1"/>
    <cellStyle name="Followed Hyperlink" xfId="5352" builtinId="9" hidden="1"/>
    <cellStyle name="Followed Hyperlink" xfId="5301" builtinId="9" hidden="1"/>
    <cellStyle name="Followed Hyperlink" xfId="5308" builtinId="9" hidden="1"/>
    <cellStyle name="Followed Hyperlink" xfId="5362" builtinId="9" hidden="1"/>
    <cellStyle name="Followed Hyperlink" xfId="5351" builtinId="9" hidden="1"/>
    <cellStyle name="Followed Hyperlink" xfId="5300" builtinId="9" hidden="1"/>
    <cellStyle name="Followed Hyperlink" xfId="5307" builtinId="9" hidden="1"/>
    <cellStyle name="Followed Hyperlink" xfId="5360" builtinId="9" hidden="1"/>
    <cellStyle name="Followed Hyperlink" xfId="5349" builtinId="9" hidden="1"/>
    <cellStyle name="Followed Hyperlink" xfId="5298" builtinId="9" hidden="1"/>
    <cellStyle name="Followed Hyperlink" xfId="5313" builtinId="9" hidden="1"/>
    <cellStyle name="Followed Hyperlink" xfId="5311" builtinId="9" hidden="1"/>
    <cellStyle name="Followed Hyperlink" xfId="5391" builtinId="9" hidden="1"/>
    <cellStyle name="Followed Hyperlink" xfId="5392" builtinId="9" hidden="1"/>
    <cellStyle name="Followed Hyperlink" xfId="5393" builtinId="9" hidden="1"/>
    <cellStyle name="Followed Hyperlink" xfId="5394" builtinId="9" hidden="1"/>
    <cellStyle name="Followed Hyperlink" xfId="5395" builtinId="9" hidden="1"/>
    <cellStyle name="Followed Hyperlink" xfId="5396" builtinId="9" hidden="1"/>
    <cellStyle name="Followed Hyperlink" xfId="5397" builtinId="9" hidden="1"/>
    <cellStyle name="Followed Hyperlink" xfId="5398" builtinId="9" hidden="1"/>
    <cellStyle name="Followed Hyperlink" xfId="5399" builtinId="9" hidden="1"/>
    <cellStyle name="Followed Hyperlink" xfId="5400" builtinId="9" hidden="1"/>
    <cellStyle name="Followed Hyperlink" xfId="5401" builtinId="9" hidden="1"/>
    <cellStyle name="Followed Hyperlink" xfId="5402" builtinId="9" hidden="1"/>
    <cellStyle name="Followed Hyperlink" xfId="5403" builtinId="9" hidden="1"/>
    <cellStyle name="Followed Hyperlink" xfId="5404" builtinId="9" hidden="1"/>
    <cellStyle name="Followed Hyperlink" xfId="5405" builtinId="9" hidden="1"/>
    <cellStyle name="Followed Hyperlink" xfId="5406" builtinId="9" hidden="1"/>
    <cellStyle name="Followed Hyperlink" xfId="5407" builtinId="9" hidden="1"/>
    <cellStyle name="Followed Hyperlink" xfId="5408" builtinId="9" hidden="1"/>
    <cellStyle name="Followed Hyperlink" xfId="5436" builtinId="9" hidden="1"/>
    <cellStyle name="Followed Hyperlink" xfId="5437" builtinId="9" hidden="1"/>
    <cellStyle name="Followed Hyperlink" xfId="5144" builtinId="9" hidden="1"/>
    <cellStyle name="Followed Hyperlink" xfId="5215" builtinId="9" hidden="1"/>
    <cellStyle name="Followed Hyperlink" xfId="5193" builtinId="9" hidden="1"/>
    <cellStyle name="Followed Hyperlink" xfId="5155" builtinId="9" hidden="1"/>
    <cellStyle name="Followed Hyperlink" xfId="5226" builtinId="9" hidden="1"/>
    <cellStyle name="Followed Hyperlink" xfId="5207" builtinId="9" hidden="1"/>
    <cellStyle name="Followed Hyperlink" xfId="5152" builtinId="9" hidden="1"/>
    <cellStyle name="Followed Hyperlink" xfId="5224" builtinId="9" hidden="1"/>
    <cellStyle name="Followed Hyperlink" xfId="5205" builtinId="9" hidden="1"/>
    <cellStyle name="Followed Hyperlink" xfId="5151" builtinId="9" hidden="1"/>
    <cellStyle name="Followed Hyperlink" xfId="5221" builtinId="9" hidden="1"/>
    <cellStyle name="Followed Hyperlink" xfId="5202" builtinId="9" hidden="1"/>
    <cellStyle name="Followed Hyperlink" xfId="5150" builtinId="9" hidden="1"/>
    <cellStyle name="Followed Hyperlink" xfId="5220" builtinId="9" hidden="1"/>
    <cellStyle name="Followed Hyperlink" xfId="5200" builtinId="9" hidden="1"/>
    <cellStyle name="Followed Hyperlink" xfId="5148" builtinId="9" hidden="1"/>
    <cellStyle name="Followed Hyperlink" xfId="5074" builtinId="9" hidden="1"/>
    <cellStyle name="Followed Hyperlink" xfId="5356" builtinId="9" hidden="1"/>
    <cellStyle name="Followed Hyperlink" xfId="5026" builtinId="9" hidden="1"/>
    <cellStyle name="Followed Hyperlink" xfId="5305" builtinId="9" hidden="1"/>
    <cellStyle name="Followed Hyperlink" xfId="5091" builtinId="9" hidden="1"/>
    <cellStyle name="Followed Hyperlink" xfId="5073" builtinId="9" hidden="1"/>
    <cellStyle name="Followed Hyperlink" xfId="5071" builtinId="9" hidden="1"/>
    <cellStyle name="Followed Hyperlink" xfId="5066" builtinId="9" hidden="1"/>
    <cellStyle name="Followed Hyperlink" xfId="5060" builtinId="9" hidden="1"/>
    <cellStyle name="Followed Hyperlink" xfId="5055" builtinId="9" hidden="1"/>
    <cellStyle name="Followed Hyperlink" xfId="5045" builtinId="9" hidden="1"/>
    <cellStyle name="Followed Hyperlink" xfId="5429" builtinId="9" hidden="1"/>
    <cellStyle name="Followed Hyperlink" xfId="5147" builtinId="9" hidden="1"/>
    <cellStyle name="Followed Hyperlink" xfId="5037" builtinId="9" hidden="1"/>
    <cellStyle name="Followed Hyperlink" xfId="5431" builtinId="9" hidden="1"/>
    <cellStyle name="Followed Hyperlink" xfId="5361" builtinId="9" hidden="1"/>
    <cellStyle name="Followed Hyperlink" xfId="5218" builtinId="9" hidden="1"/>
    <cellStyle name="Followed Hyperlink" xfId="5030" builtinId="9" hidden="1"/>
    <cellStyle name="Followed Hyperlink" xfId="5430" builtinId="9" hidden="1"/>
    <cellStyle name="Followed Hyperlink" xfId="5350" builtinId="9" hidden="1"/>
    <cellStyle name="Followed Hyperlink" xfId="5196" builtinId="9" hidden="1"/>
    <cellStyle name="Followed Hyperlink" xfId="5022" builtinId="9" hidden="1"/>
    <cellStyle name="Followed Hyperlink" xfId="5412" builtinId="9" hidden="1"/>
    <cellStyle name="Followed Hyperlink" xfId="5299" builtinId="9" hidden="1"/>
    <cellStyle name="Followed Hyperlink" xfId="5131" builtinId="9" hidden="1"/>
    <cellStyle name="Followed Hyperlink" xfId="5086" builtinId="9" hidden="1"/>
    <cellStyle name="Followed Hyperlink" xfId="5078" builtinId="9" hidden="1"/>
    <cellStyle name="Followed Hyperlink" xfId="5070" builtinId="9" hidden="1"/>
    <cellStyle name="Followed Hyperlink" xfId="5064" builtinId="9" hidden="1"/>
    <cellStyle name="Followed Hyperlink" xfId="5059" builtinId="9" hidden="1"/>
    <cellStyle name="Followed Hyperlink" xfId="5053" builtinId="9" hidden="1"/>
    <cellStyle name="Followed Hyperlink" xfId="5044" builtinId="9" hidden="1"/>
    <cellStyle name="Followed Hyperlink" xfId="5427" builtinId="9" hidden="1"/>
    <cellStyle name="Followed Hyperlink" xfId="5145" builtinId="9" hidden="1"/>
    <cellStyle name="Followed Hyperlink" xfId="5198" builtinId="9" hidden="1"/>
    <cellStyle name="Followed Hyperlink" xfId="5413" builtinId="9" hidden="1"/>
    <cellStyle name="Followed Hyperlink" xfId="5132" builtinId="9" hidden="1"/>
    <cellStyle name="Followed Hyperlink" xfId="5065" builtinId="9" hidden="1"/>
    <cellStyle name="Followed Hyperlink" xfId="5054" builtinId="9" hidden="1"/>
    <cellStyle name="Followed Hyperlink" xfId="5420" builtinId="9" hidden="1"/>
    <cellStyle name="Followed Hyperlink" xfId="5422" builtinId="9" hidden="1"/>
    <cellStyle name="Followed Hyperlink" xfId="5217" builtinId="9" hidden="1"/>
    <cellStyle name="Followed Hyperlink" xfId="5421" builtinId="9" hidden="1"/>
    <cellStyle name="Followed Hyperlink" xfId="5195" builtinId="9" hidden="1"/>
    <cellStyle name="Followed Hyperlink" xfId="5411" builtinId="9" hidden="1"/>
    <cellStyle name="Followed Hyperlink" xfId="5130" builtinId="9" hidden="1"/>
    <cellStyle name="Followed Hyperlink" xfId="5077" builtinId="9" hidden="1"/>
    <cellStyle name="Followed Hyperlink" xfId="5063" builtinId="9" hidden="1"/>
    <cellStyle name="Followed Hyperlink" xfId="5052" builtinId="9" hidden="1"/>
    <cellStyle name="Followed Hyperlink" xfId="5419" builtinId="9" hidden="1"/>
    <cellStyle name="Followed Hyperlink" xfId="5036" builtinId="9" hidden="1"/>
    <cellStyle name="Followed Hyperlink" xfId="5359" builtinId="9" hidden="1"/>
    <cellStyle name="Followed Hyperlink" xfId="5347" builtinId="9" hidden="1"/>
    <cellStyle name="Followed Hyperlink" xfId="5194" builtinId="9" hidden="1"/>
    <cellStyle name="Followed Hyperlink" xfId="5020" builtinId="9" hidden="1"/>
    <cellStyle name="Followed Hyperlink" xfId="5410" builtinId="9" hidden="1"/>
    <cellStyle name="Followed Hyperlink" xfId="5297" builtinId="9" hidden="1"/>
    <cellStyle name="Followed Hyperlink" xfId="5129" builtinId="9" hidden="1"/>
    <cellStyle name="Followed Hyperlink" xfId="5085" builtinId="9" hidden="1"/>
    <cellStyle name="Followed Hyperlink" xfId="5076" builtinId="9" hidden="1"/>
    <cellStyle name="Followed Hyperlink" xfId="5468" builtinId="9" hidden="1"/>
    <cellStyle name="Followed Hyperlink" xfId="5469" builtinId="9" hidden="1"/>
    <cellStyle name="Followed Hyperlink" xfId="5470" builtinId="9" hidden="1"/>
    <cellStyle name="Followed Hyperlink" xfId="5471" builtinId="9" hidden="1"/>
    <cellStyle name="Followed Hyperlink" xfId="5472" builtinId="9" hidden="1"/>
    <cellStyle name="Followed Hyperlink" xfId="5473" builtinId="9" hidden="1"/>
    <cellStyle name="Followed Hyperlink" xfId="5474" builtinId="9" hidden="1"/>
    <cellStyle name="Followed Hyperlink" xfId="5475" builtinId="9" hidden="1"/>
    <cellStyle name="Followed Hyperlink" xfId="5476" builtinId="9" hidden="1"/>
    <cellStyle name="Followed Hyperlink" xfId="5477" builtinId="9" hidden="1"/>
    <cellStyle name="Followed Hyperlink" xfId="5478" builtinId="9" hidden="1"/>
    <cellStyle name="Followed Hyperlink" xfId="5479" builtinId="9" hidden="1"/>
    <cellStyle name="Followed Hyperlink" xfId="5480" builtinId="9" hidden="1"/>
    <cellStyle name="Followed Hyperlink" xfId="5481" builtinId="9" hidden="1"/>
    <cellStyle name="Followed Hyperlink" xfId="5482" builtinId="9" hidden="1"/>
    <cellStyle name="Followed Hyperlink" xfId="5483" builtinId="9" hidden="1"/>
    <cellStyle name="Followed Hyperlink" xfId="5484" builtinId="9" hidden="1"/>
    <cellStyle name="Followed Hyperlink" xfId="5485" builtinId="9" hidden="1"/>
    <cellStyle name="Followed Hyperlink" xfId="5486" builtinId="9" hidden="1"/>
    <cellStyle name="Followed Hyperlink" xfId="5487" builtinId="9" hidden="1"/>
    <cellStyle name="Followed Hyperlink" xfId="5488" builtinId="9" hidden="1"/>
    <cellStyle name="Followed Hyperlink" xfId="5489" builtinId="9" hidden="1"/>
    <cellStyle name="Followed Hyperlink" xfId="5490" builtinId="9" hidden="1"/>
    <cellStyle name="Followed Hyperlink" xfId="5491" builtinId="9" hidden="1"/>
    <cellStyle name="Followed Hyperlink" xfId="5492" builtinId="9" hidden="1"/>
    <cellStyle name="Followed Hyperlink" xfId="5493" builtinId="9" hidden="1"/>
    <cellStyle name="Followed Hyperlink" xfId="5494" builtinId="9" hidden="1"/>
    <cellStyle name="Followed Hyperlink" xfId="5495" builtinId="9" hidden="1"/>
    <cellStyle name="Followed Hyperlink" xfId="5496" builtinId="9" hidden="1"/>
    <cellStyle name="Followed Hyperlink" xfId="5497" builtinId="9" hidden="1"/>
    <cellStyle name="Followed Hyperlink" xfId="5498" builtinId="9" hidden="1"/>
    <cellStyle name="Followed Hyperlink" xfId="5499" builtinId="9" hidden="1"/>
    <cellStyle name="Followed Hyperlink" xfId="5500" builtinId="9" hidden="1"/>
    <cellStyle name="Followed Hyperlink" xfId="5501" builtinId="9" hidden="1"/>
    <cellStyle name="Followed Hyperlink" xfId="5502" builtinId="9" hidden="1"/>
    <cellStyle name="Followed Hyperlink" xfId="5503" builtinId="9" hidden="1"/>
    <cellStyle name="Followed Hyperlink" xfId="5504" builtinId="9" hidden="1"/>
    <cellStyle name="Followed Hyperlink" xfId="5505" builtinId="9" hidden="1"/>
    <cellStyle name="Followed Hyperlink" xfId="5531" builtinId="9" hidden="1"/>
    <cellStyle name="Followed Hyperlink" xfId="5532" builtinId="9" hidden="1"/>
    <cellStyle name="Followed Hyperlink" xfId="5533" builtinId="9" hidden="1"/>
    <cellStyle name="Followed Hyperlink" xfId="5534" builtinId="9" hidden="1"/>
    <cellStyle name="Followed Hyperlink" xfId="5535" builtinId="9" hidden="1"/>
    <cellStyle name="Followed Hyperlink" xfId="5536" builtinId="9" hidden="1"/>
    <cellStyle name="Followed Hyperlink" xfId="5537" builtinId="9" hidden="1"/>
    <cellStyle name="Followed Hyperlink" xfId="5538" builtinId="9" hidden="1"/>
    <cellStyle name="Followed Hyperlink" xfId="5539" builtinId="9" hidden="1"/>
    <cellStyle name="Followed Hyperlink" xfId="5540" builtinId="9" hidden="1"/>
    <cellStyle name="Followed Hyperlink" xfId="5541" builtinId="9" hidden="1"/>
    <cellStyle name="Followed Hyperlink" xfId="5542" builtinId="9" hidden="1"/>
    <cellStyle name="Followed Hyperlink" xfId="5543" builtinId="9" hidden="1"/>
    <cellStyle name="Followed Hyperlink" xfId="5544" builtinId="9" hidden="1"/>
    <cellStyle name="Followed Hyperlink" xfId="5545" builtinId="9" hidden="1"/>
    <cellStyle name="Followed Hyperlink" xfId="5546" builtinId="9" hidden="1"/>
    <cellStyle name="Followed Hyperlink" xfId="5547" builtinId="9" hidden="1"/>
    <cellStyle name="Followed Hyperlink" xfId="5548" builtinId="9" hidden="1"/>
    <cellStyle name="Followed Hyperlink" xfId="5549" builtinId="9" hidden="1"/>
    <cellStyle name="Followed Hyperlink" xfId="5550" builtinId="9" hidden="1"/>
    <cellStyle name="Followed Hyperlink" xfId="5551" builtinId="9" hidden="1"/>
    <cellStyle name="Followed Hyperlink" xfId="5552" builtinId="9" hidden="1"/>
    <cellStyle name="Followed Hyperlink" xfId="5553" builtinId="9" hidden="1"/>
    <cellStyle name="Followed Hyperlink" xfId="5554" builtinId="9" hidden="1"/>
    <cellStyle name="Followed Hyperlink" xfId="5555" builtinId="9" hidden="1"/>
    <cellStyle name="Followed Hyperlink" xfId="5556" builtinId="9" hidden="1"/>
    <cellStyle name="Followed Hyperlink" xfId="5557" builtinId="9" hidden="1"/>
    <cellStyle name="Followed Hyperlink" xfId="5558" builtinId="9" hidden="1"/>
    <cellStyle name="Followed Hyperlink" xfId="5586" builtinId="9" hidden="1"/>
    <cellStyle name="Followed Hyperlink" xfId="5587" builtinId="9" hidden="1"/>
    <cellStyle name="Followed Hyperlink" xfId="5588" builtinId="9" hidden="1"/>
    <cellStyle name="Followed Hyperlink" xfId="5590" builtinId="9" hidden="1"/>
    <cellStyle name="Followed Hyperlink" xfId="5591" builtinId="9" hidden="1"/>
    <cellStyle name="Followed Hyperlink" xfId="5592" builtinId="9" hidden="1"/>
    <cellStyle name="Followed Hyperlink" xfId="5593" builtinId="9" hidden="1"/>
    <cellStyle name="Followed Hyperlink" xfId="5594" builtinId="9" hidden="1"/>
    <cellStyle name="Followed Hyperlink" xfId="5595" builtinId="9" hidden="1"/>
    <cellStyle name="Followed Hyperlink" xfId="5596" builtinId="9" hidden="1"/>
    <cellStyle name="Followed Hyperlink" xfId="5597" builtinId="9" hidden="1"/>
    <cellStyle name="Followed Hyperlink" xfId="5598" builtinId="9" hidden="1"/>
    <cellStyle name="Followed Hyperlink" xfId="5599" builtinId="9" hidden="1"/>
    <cellStyle name="Followed Hyperlink" xfId="5600" builtinId="9" hidden="1"/>
    <cellStyle name="Followed Hyperlink" xfId="5601" builtinId="9" hidden="1"/>
    <cellStyle name="Followed Hyperlink" xfId="5602" builtinId="9" hidden="1"/>
    <cellStyle name="Followed Hyperlink" xfId="5603" builtinId="9" hidden="1"/>
    <cellStyle name="Followed Hyperlink" xfId="5604" builtinId="9" hidden="1"/>
    <cellStyle name="Followed Hyperlink" xfId="5560" builtinId="9" hidden="1"/>
    <cellStyle name="Followed Hyperlink" xfId="5507" builtinId="9" hidden="1"/>
    <cellStyle name="Followed Hyperlink" xfId="5528" builtinId="9" hidden="1"/>
    <cellStyle name="Followed Hyperlink" xfId="5585" builtinId="9" hidden="1"/>
    <cellStyle name="Followed Hyperlink" xfId="5572" builtinId="9" hidden="1"/>
    <cellStyle name="Followed Hyperlink" xfId="5520" builtinId="9" hidden="1"/>
    <cellStyle name="Followed Hyperlink" xfId="5526" builtinId="9" hidden="1"/>
    <cellStyle name="Followed Hyperlink" xfId="5583" builtinId="9" hidden="1"/>
    <cellStyle name="Followed Hyperlink" xfId="5570" builtinId="9" hidden="1"/>
    <cellStyle name="Followed Hyperlink" xfId="5517" builtinId="9" hidden="1"/>
    <cellStyle name="Followed Hyperlink" xfId="5524" builtinId="9" hidden="1"/>
    <cellStyle name="Followed Hyperlink" xfId="5581" builtinId="9" hidden="1"/>
    <cellStyle name="Followed Hyperlink" xfId="5568" builtinId="9" hidden="1"/>
    <cellStyle name="Followed Hyperlink" xfId="5516" builtinId="9" hidden="1"/>
    <cellStyle name="Followed Hyperlink" xfId="5523" builtinId="9" hidden="1"/>
    <cellStyle name="Followed Hyperlink" xfId="5580" builtinId="9" hidden="1"/>
    <cellStyle name="Followed Hyperlink" xfId="5567" builtinId="9" hidden="1"/>
    <cellStyle name="Followed Hyperlink" xfId="5515" builtinId="9" hidden="1"/>
    <cellStyle name="Followed Hyperlink" xfId="5522" builtinId="9" hidden="1"/>
    <cellStyle name="Followed Hyperlink" xfId="5579" builtinId="9" hidden="1"/>
    <cellStyle name="Followed Hyperlink" xfId="5565" builtinId="9" hidden="1"/>
    <cellStyle name="Followed Hyperlink" xfId="5512" builtinId="9" hidden="1"/>
    <cellStyle name="Followed Hyperlink" xfId="5521" builtinId="9" hidden="1"/>
    <cellStyle name="Followed Hyperlink" xfId="5577" builtinId="9" hidden="1"/>
    <cellStyle name="Followed Hyperlink" xfId="5563" builtinId="9" hidden="1"/>
    <cellStyle name="Followed Hyperlink" xfId="5510" builtinId="9" hidden="1"/>
    <cellStyle name="Followed Hyperlink" xfId="5527" builtinId="9" hidden="1"/>
    <cellStyle name="Followed Hyperlink" xfId="5525" builtinId="9" hidden="1"/>
    <cellStyle name="Followed Hyperlink" xfId="5606" builtinId="9" hidden="1"/>
    <cellStyle name="Followed Hyperlink" xfId="5607" builtinId="9" hidden="1"/>
    <cellStyle name="Followed Hyperlink" xfId="5608" builtinId="9" hidden="1"/>
    <cellStyle name="Followed Hyperlink" xfId="5609" builtinId="9" hidden="1"/>
    <cellStyle name="Followed Hyperlink" xfId="5610" builtinId="9" hidden="1"/>
    <cellStyle name="Followed Hyperlink" xfId="5611" builtinId="9" hidden="1"/>
    <cellStyle name="Followed Hyperlink" xfId="5612" builtinId="9" hidden="1"/>
    <cellStyle name="Followed Hyperlink" xfId="5613" builtinId="9" hidden="1"/>
    <cellStyle name="Followed Hyperlink" xfId="5614" builtinId="9" hidden="1"/>
    <cellStyle name="Followed Hyperlink" xfId="5615" builtinId="9" hidden="1"/>
    <cellStyle name="Followed Hyperlink" xfId="5616" builtinId="9" hidden="1"/>
    <cellStyle name="Followed Hyperlink" xfId="5617" builtinId="9" hidden="1"/>
    <cellStyle name="Followed Hyperlink" xfId="5618" builtinId="9" hidden="1"/>
    <cellStyle name="Followed Hyperlink" xfId="5619" builtinId="9" hidden="1"/>
    <cellStyle name="Followed Hyperlink" xfId="5620" builtinId="9" hidden="1"/>
    <cellStyle name="Followed Hyperlink" xfId="5621" builtinId="9" hidden="1"/>
    <cellStyle name="Followed Hyperlink" xfId="5622" builtinId="9" hidden="1"/>
    <cellStyle name="Followed Hyperlink" xfId="5623" builtinId="9" hidden="1"/>
    <cellStyle name="Followed Hyperlink" xfId="5134" builtinId="9" hidden="1"/>
    <cellStyle name="Followed Hyperlink" xfId="5367" builtinId="9" hidden="1"/>
    <cellStyle name="Followed Hyperlink" xfId="5464" builtinId="9" hidden="1"/>
    <cellStyle name="Followed Hyperlink" xfId="5068" builtinId="9" hidden="1"/>
    <cellStyle name="Followed Hyperlink" xfId="5354" builtinId="9" hidden="1"/>
    <cellStyle name="Followed Hyperlink" xfId="5428" builtinId="9" hidden="1"/>
    <cellStyle name="Followed Hyperlink" xfId="5417" builtinId="9" hidden="1"/>
    <cellStyle name="Followed Hyperlink" xfId="5659" builtinId="9" hidden="1"/>
    <cellStyle name="Followed Hyperlink" xfId="5660" builtinId="9" hidden="1"/>
    <cellStyle name="Followed Hyperlink" xfId="5118" builtinId="9" hidden="1"/>
    <cellStyle name="Followed Hyperlink" xfId="5088" builtinId="9" hidden="1"/>
    <cellStyle name="Followed Hyperlink" xfId="5358" builtinId="9" hidden="1"/>
    <cellStyle name="Followed Hyperlink" xfId="5188" builtinId="9" hidden="1"/>
    <cellStyle name="Followed Hyperlink" xfId="5658" builtinId="9" hidden="1"/>
    <cellStyle name="Followed Hyperlink" xfId="5455" builtinId="9" hidden="1"/>
    <cellStyle name="Followed Hyperlink" xfId="5573" builtinId="9" hidden="1"/>
    <cellStyle name="Followed Hyperlink" xfId="5083" builtinId="9" hidden="1"/>
    <cellStyle name="Followed Hyperlink" xfId="5530" builtinId="9" hidden="1"/>
    <cellStyle name="Followed Hyperlink" xfId="5463" builtinId="9" hidden="1"/>
    <cellStyle name="Followed Hyperlink" xfId="5348" builtinId="9" hidden="1"/>
    <cellStyle name="Followed Hyperlink" xfId="5467" builtinId="9" hidden="1"/>
    <cellStyle name="Followed Hyperlink" xfId="5433" builtinId="9" hidden="1"/>
    <cellStyle name="Followed Hyperlink" xfId="5056" builtinId="9" hidden="1"/>
    <cellStyle name="Followed Hyperlink" xfId="5062" builtinId="9" hidden="1"/>
    <cellStyle name="Followed Hyperlink" xfId="5206" builtinId="9" hidden="1"/>
    <cellStyle name="Followed Hyperlink" xfId="5462" builtinId="9" hidden="1"/>
    <cellStyle name="Followed Hyperlink" xfId="5120" builtinId="9" hidden="1"/>
    <cellStyle name="Followed Hyperlink" xfId="5080" builtinId="9" hidden="1"/>
    <cellStyle name="Followed Hyperlink" xfId="5654" builtinId="9" hidden="1"/>
    <cellStyle name="Followed Hyperlink" xfId="5032" builtinId="9" hidden="1"/>
    <cellStyle name="Followed Hyperlink" xfId="5655" builtinId="9" hidden="1"/>
    <cellStyle name="Followed Hyperlink" xfId="5225" builtinId="9" hidden="1"/>
    <cellStyle name="Followed Hyperlink" xfId="5095" builtinId="9" hidden="1"/>
    <cellStyle name="Followed Hyperlink" xfId="5187" builtinId="9" hidden="1"/>
    <cellStyle name="Followed Hyperlink" xfId="5415" builtinId="9" hidden="1"/>
    <cellStyle name="Followed Hyperlink" xfId="5652" builtinId="9" hidden="1"/>
    <cellStyle name="Followed Hyperlink" xfId="5040" builtinId="9" hidden="1"/>
    <cellStyle name="Followed Hyperlink" xfId="5653" builtinId="9" hidden="1"/>
    <cellStyle name="Followed Hyperlink" xfId="5154" builtinId="9" hidden="1"/>
    <cellStyle name="Followed Hyperlink" xfId="5114" builtinId="9" hidden="1"/>
    <cellStyle name="Followed Hyperlink" xfId="5121" builtinId="9" hidden="1"/>
    <cellStyle name="Followed Hyperlink" xfId="5444" builtinId="9" hidden="1"/>
    <cellStyle name="Followed Hyperlink" xfId="5447" builtinId="9" hidden="1"/>
    <cellStyle name="Followed Hyperlink" xfId="5143" builtinId="9" hidden="1"/>
    <cellStyle name="Followed Hyperlink" xfId="5451" builtinId="9" hidden="1"/>
    <cellStyle name="Followed Hyperlink" xfId="5137" builtinId="9" hidden="1"/>
    <cellStyle name="Followed Hyperlink" xfId="5650" builtinId="9" hidden="1"/>
    <cellStyle name="Followed Hyperlink" xfId="5199" builtinId="9" hidden="1"/>
    <cellStyle name="Followed Hyperlink" xfId="5212" builtinId="9" hidden="1"/>
    <cellStyle name="Followed Hyperlink" xfId="5651" builtinId="9" hidden="1"/>
    <cellStyle name="Followed Hyperlink" xfId="5584" builtinId="9" hidden="1"/>
    <cellStyle name="Followed Hyperlink" xfId="5423" builtinId="9" hidden="1"/>
    <cellStyle name="Followed Hyperlink" xfId="5370" builtinId="9" hidden="1"/>
    <cellStyle name="Followed Hyperlink" xfId="5628" builtinId="9" hidden="1"/>
    <cellStyle name="Followed Hyperlink" xfId="5041" builtinId="9" hidden="1"/>
    <cellStyle name="Followed Hyperlink" xfId="5316" builtinId="9" hidden="1"/>
    <cellStyle name="Followed Hyperlink" xfId="5208" builtinId="9" hidden="1"/>
    <cellStyle name="Followed Hyperlink" xfId="5453" builtinId="9" hidden="1"/>
    <cellStyle name="Followed Hyperlink" xfId="5228" builtinId="9" hidden="1"/>
    <cellStyle name="Followed Hyperlink" xfId="5576" builtinId="9" hidden="1"/>
    <cellStyle name="Followed Hyperlink" xfId="5248" builtinId="9" hidden="1"/>
    <cellStyle name="Followed Hyperlink" xfId="5562" builtinId="9" hidden="1"/>
    <cellStyle name="Followed Hyperlink" xfId="5115" builtinId="9" hidden="1"/>
    <cellStyle name="Followed Hyperlink" xfId="5509" builtinId="9" hidden="1"/>
    <cellStyle name="Followed Hyperlink" xfId="5203" builtinId="9" hidden="1"/>
    <cellStyle name="Followed Hyperlink" xfId="5122" builtinId="9" hidden="1"/>
    <cellStyle name="Followed Hyperlink" xfId="5042" builtinId="9" hidden="1"/>
    <cellStyle name="Followed Hyperlink" xfId="5209" builtinId="9" hidden="1"/>
    <cellStyle name="Followed Hyperlink" xfId="5647" builtinId="9" hidden="1"/>
    <cellStyle name="Followed Hyperlink" xfId="5454" builtinId="9" hidden="1"/>
    <cellStyle name="Followed Hyperlink" xfId="5458" builtinId="9" hidden="1"/>
    <cellStyle name="Followed Hyperlink" xfId="5648" builtinId="9" hidden="1"/>
    <cellStyle name="Followed Hyperlink" xfId="5571" builtinId="9" hidden="1"/>
    <cellStyle name="Followed Hyperlink" xfId="5057" builtinId="9" hidden="1"/>
    <cellStyle name="Followed Hyperlink" xfId="5461" builtinId="9" hidden="1"/>
    <cellStyle name="Followed Hyperlink" xfId="5633" builtinId="9" hidden="1"/>
    <cellStyle name="Followed Hyperlink" xfId="5518" builtinId="9" hidden="1"/>
    <cellStyle name="Followed Hyperlink" xfId="5204" builtinId="9" hidden="1"/>
    <cellStyle name="Followed Hyperlink" xfId="5438" builtinId="9" hidden="1"/>
    <cellStyle name="Followed Hyperlink" xfId="5153" builtinId="9" hidden="1"/>
    <cellStyle name="Followed Hyperlink" xfId="5465" builtinId="9" hidden="1"/>
    <cellStyle name="Followed Hyperlink" xfId="5142" builtinId="9" hidden="1"/>
    <cellStyle name="Followed Hyperlink" xfId="5445" builtinId="9" hidden="1"/>
    <cellStyle name="Followed Hyperlink" xfId="5449" builtinId="9" hidden="1"/>
    <cellStyle name="Followed Hyperlink" xfId="5135" builtinId="9" hidden="1"/>
    <cellStyle name="Followed Hyperlink" xfId="5190" builtinId="9" hidden="1"/>
    <cellStyle name="Followed Hyperlink" xfId="5644" builtinId="9" hidden="1"/>
    <cellStyle name="Followed Hyperlink" xfId="5363" builtinId="9" hidden="1"/>
    <cellStyle name="Followed Hyperlink" xfId="5014" builtinId="9" hidden="1"/>
    <cellStyle name="Followed Hyperlink" xfId="5646" builtinId="9" hidden="1"/>
    <cellStyle name="Followed Hyperlink" xfId="5582" builtinId="9" hidden="1"/>
    <cellStyle name="Followed Hyperlink" xfId="5072" builtinId="9" hidden="1"/>
    <cellStyle name="Followed Hyperlink" xfId="5457" builtinId="9" hidden="1"/>
    <cellStyle name="Followed Hyperlink" xfId="5645" builtinId="9" hidden="1"/>
    <cellStyle name="Followed Hyperlink" xfId="5569" builtinId="9" hidden="1"/>
    <cellStyle name="Followed Hyperlink" xfId="5082" builtinId="9" hidden="1"/>
    <cellStyle name="Followed Hyperlink" xfId="5092" builtinId="9" hidden="1"/>
    <cellStyle name="Followed Hyperlink" xfId="5632" builtinId="9" hidden="1"/>
    <cellStyle name="Followed Hyperlink" xfId="5434" builtinId="9" hidden="1"/>
    <cellStyle name="Followed Hyperlink" xfId="5017" builtinId="9" hidden="1"/>
    <cellStyle name="Followed Hyperlink" xfId="5249" builtinId="9" hidden="1"/>
    <cellStyle name="Followed Hyperlink" xfId="5448" builtinId="9" hidden="1"/>
    <cellStyle name="Followed Hyperlink" xfId="5139" builtinId="9" hidden="1"/>
    <cellStyle name="Followed Hyperlink" xfId="5432" builtinId="9" hidden="1"/>
    <cellStyle name="Followed Hyperlink" xfId="5643" builtinId="9" hidden="1"/>
    <cellStyle name="Followed Hyperlink" xfId="5302" builtinId="9" hidden="1"/>
    <cellStyle name="Followed Hyperlink" xfId="5642" builtinId="9" hidden="1"/>
    <cellStyle name="Followed Hyperlink" xfId="5416" builtinId="9" hidden="1"/>
    <cellStyle name="Followed Hyperlink" xfId="5630" builtinId="9" hidden="1"/>
    <cellStyle name="Followed Hyperlink" xfId="5223" builtinId="9" hidden="1"/>
    <cellStyle name="Followed Hyperlink" xfId="5443" builtinId="9" hidden="1"/>
    <cellStyle name="Followed Hyperlink" xfId="5418" builtinId="9" hidden="1"/>
    <cellStyle name="Followed Hyperlink" xfId="5015" builtinId="9" hidden="1"/>
    <cellStyle name="Followed Hyperlink" xfId="5191" builtinId="9" hidden="1"/>
    <cellStyle name="Followed Hyperlink" xfId="5067" builtinId="9" hidden="1"/>
    <cellStyle name="Followed Hyperlink" xfId="5641" builtinId="9" hidden="1"/>
    <cellStyle name="Followed Hyperlink" xfId="5345" builtinId="9" hidden="1"/>
    <cellStyle name="Followed Hyperlink" xfId="5446" builtinId="9" hidden="1"/>
    <cellStyle name="Followed Hyperlink" xfId="5192" builtinId="9" hidden="1"/>
    <cellStyle name="Followed Hyperlink" xfId="5450" builtinId="9" hidden="1"/>
    <cellStyle name="Followed Hyperlink" xfId="5189" builtinId="9" hidden="1"/>
    <cellStyle name="Followed Hyperlink" xfId="5141" builtinId="9" hidden="1"/>
    <cellStyle name="Followed Hyperlink" xfId="5635" builtinId="9" hidden="1"/>
    <cellStyle name="Followed Hyperlink" xfId="5201" builtinId="9" hidden="1"/>
    <cellStyle name="Followed Hyperlink" xfId="5456" builtinId="9" hidden="1"/>
    <cellStyle name="Followed Hyperlink" xfId="5637" builtinId="9" hidden="1"/>
    <cellStyle name="Followed Hyperlink" xfId="5575" builtinId="9" hidden="1"/>
    <cellStyle name="Followed Hyperlink" xfId="5424" builtinId="9" hidden="1"/>
    <cellStyle name="Followed Hyperlink" xfId="5460" builtinId="9" hidden="1"/>
    <cellStyle name="Followed Hyperlink" xfId="5636" builtinId="9" hidden="1"/>
    <cellStyle name="Followed Hyperlink" xfId="5561" builtinId="9" hidden="1"/>
    <cellStyle name="Followed Hyperlink" xfId="5050" builtinId="9" hidden="1"/>
    <cellStyle name="Followed Hyperlink" xfId="5116" builtinId="9" hidden="1"/>
    <cellStyle name="Followed Hyperlink" xfId="5626" builtinId="9" hidden="1"/>
    <cellStyle name="Followed Hyperlink" xfId="5508" builtinId="9" hidden="1"/>
    <cellStyle name="Followed Hyperlink" xfId="5049" builtinId="9" hidden="1"/>
    <cellStyle name="Followed Hyperlink" xfId="5441" builtinId="9" hidden="1"/>
    <cellStyle name="Followed Hyperlink" xfId="5214" builtinId="9" hidden="1"/>
    <cellStyle name="Followed Hyperlink" xfId="5128" builtinId="9" hidden="1"/>
    <cellStyle name="Followed Hyperlink" xfId="5677" builtinId="9" hidden="1"/>
    <cellStyle name="Followed Hyperlink" xfId="5678" builtinId="9" hidden="1"/>
    <cellStyle name="Followed Hyperlink" xfId="5679" builtinId="9" hidden="1"/>
    <cellStyle name="Followed Hyperlink" xfId="5680" builtinId="9" hidden="1"/>
    <cellStyle name="Followed Hyperlink" xfId="5681" builtinId="9" hidden="1"/>
    <cellStyle name="Followed Hyperlink" xfId="5704" builtinId="9" hidden="1"/>
    <cellStyle name="Followed Hyperlink" xfId="5705" builtinId="9" hidden="1"/>
    <cellStyle name="Followed Hyperlink" xfId="5706" builtinId="9" hidden="1"/>
    <cellStyle name="Followed Hyperlink" xfId="5707" builtinId="9" hidden="1"/>
    <cellStyle name="Followed Hyperlink" xfId="5708" builtinId="9" hidden="1"/>
    <cellStyle name="Followed Hyperlink" xfId="5709" builtinId="9" hidden="1"/>
    <cellStyle name="Followed Hyperlink" xfId="5710" builtinId="9" hidden="1"/>
    <cellStyle name="Followed Hyperlink" xfId="5711" builtinId="9" hidden="1"/>
    <cellStyle name="Followed Hyperlink" xfId="5712" builtinId="9" hidden="1"/>
    <cellStyle name="Followed Hyperlink" xfId="5713" builtinId="9" hidden="1"/>
    <cellStyle name="Followed Hyperlink" xfId="5714" builtinId="9" hidden="1"/>
    <cellStyle name="Followed Hyperlink" xfId="5715" builtinId="9" hidden="1"/>
    <cellStyle name="Followed Hyperlink" xfId="5716" builtinId="9" hidden="1"/>
    <cellStyle name="Followed Hyperlink" xfId="5717" builtinId="9" hidden="1"/>
    <cellStyle name="Followed Hyperlink" xfId="5718" builtinId="9" hidden="1"/>
    <cellStyle name="Followed Hyperlink" xfId="5719" builtinId="9" hidden="1"/>
    <cellStyle name="Followed Hyperlink" xfId="5720" builtinId="9" hidden="1"/>
    <cellStyle name="Followed Hyperlink" xfId="5721" builtinId="9" hidden="1"/>
    <cellStyle name="Followed Hyperlink" xfId="5682" builtinId="9" hidden="1"/>
    <cellStyle name="Followed Hyperlink" xfId="5566" builtinId="9" hidden="1"/>
    <cellStyle name="Followed Hyperlink" xfId="5511" builtinId="9" hidden="1"/>
    <cellStyle name="Followed Hyperlink" xfId="5703" builtinId="9" hidden="1"/>
    <cellStyle name="Followed Hyperlink" xfId="5693" builtinId="9" hidden="1"/>
    <cellStyle name="Followed Hyperlink" xfId="5578" builtinId="9" hidden="1"/>
    <cellStyle name="Followed Hyperlink" xfId="5112" builtinId="9" hidden="1"/>
    <cellStyle name="Followed Hyperlink" xfId="5702" builtinId="9" hidden="1"/>
    <cellStyle name="Followed Hyperlink" xfId="5691" builtinId="9" hidden="1"/>
    <cellStyle name="Followed Hyperlink" xfId="5133" builtinId="9" hidden="1"/>
    <cellStyle name="Followed Hyperlink" xfId="5564" builtinId="9" hidden="1"/>
    <cellStyle name="Followed Hyperlink" xfId="5700" builtinId="9" hidden="1"/>
    <cellStyle name="Followed Hyperlink" xfId="5689" builtinId="9" hidden="1"/>
    <cellStyle name="Followed Hyperlink" xfId="5136" builtinId="9" hidden="1"/>
    <cellStyle name="Followed Hyperlink" xfId="5639" builtinId="9" hidden="1"/>
    <cellStyle name="Followed Hyperlink" xfId="5698" builtinId="9" hidden="1"/>
    <cellStyle name="Followed Hyperlink" xfId="5687" builtinId="9" hidden="1"/>
    <cellStyle name="Followed Hyperlink" xfId="5158" builtinId="9" hidden="1"/>
    <cellStyle name="Followed Hyperlink" xfId="5084" builtinId="9" hidden="1"/>
    <cellStyle name="Followed Hyperlink" xfId="5696" builtinId="9" hidden="1"/>
    <cellStyle name="Followed Hyperlink" xfId="5685" builtinId="9" hidden="1"/>
    <cellStyle name="Followed Hyperlink" xfId="5439" builtinId="9" hidden="1"/>
    <cellStyle name="Followed Hyperlink" xfId="5365" builtinId="9" hidden="1"/>
    <cellStyle name="Followed Hyperlink" xfId="5694" builtinId="9" hidden="1"/>
    <cellStyle name="Followed Hyperlink" xfId="5683" builtinId="9" hidden="1"/>
    <cellStyle name="Followed Hyperlink" xfId="5629" builtinId="9" hidden="1"/>
    <cellStyle name="Followed Hyperlink" xfId="5627" builtinId="9" hidden="1"/>
    <cellStyle name="Followed Hyperlink" xfId="5426" builtinId="9" hidden="1"/>
    <cellStyle name="Followed Hyperlink" xfId="5722" builtinId="9" hidden="1"/>
    <cellStyle name="Followed Hyperlink" xfId="5723" builtinId="9" hidden="1"/>
    <cellStyle name="Followed Hyperlink" xfId="5724" builtinId="9" hidden="1"/>
    <cellStyle name="Followed Hyperlink" xfId="5725" builtinId="9" hidden="1"/>
    <cellStyle name="Followed Hyperlink" xfId="5726" builtinId="9" hidden="1"/>
    <cellStyle name="Followed Hyperlink" xfId="5727" builtinId="9" hidden="1"/>
    <cellStyle name="Followed Hyperlink" xfId="5728" builtinId="9" hidden="1"/>
    <cellStyle name="Followed Hyperlink" xfId="5729" builtinId="9" hidden="1"/>
    <cellStyle name="Followed Hyperlink" xfId="5730" builtinId="9" hidden="1"/>
    <cellStyle name="Followed Hyperlink" xfId="5731" builtinId="9" hidden="1"/>
    <cellStyle name="Followed Hyperlink" xfId="5732" builtinId="9" hidden="1"/>
    <cellStyle name="Followed Hyperlink" xfId="5733" builtinId="9" hidden="1"/>
    <cellStyle name="Followed Hyperlink" xfId="5734" builtinId="9" hidden="1"/>
    <cellStyle name="Followed Hyperlink" xfId="5735" builtinId="9" hidden="1"/>
    <cellStyle name="Followed Hyperlink" xfId="5736" builtinId="9" hidden="1"/>
    <cellStyle name="Followed Hyperlink" xfId="5737" builtinId="9" hidden="1"/>
    <cellStyle name="Followed Hyperlink" xfId="5738" builtinId="9" hidden="1"/>
    <cellStyle name="Followed Hyperlink" xfId="5739" builtinId="9" hidden="1"/>
    <cellStyle name="Followed Hyperlink" xfId="5459" builtinId="9" hidden="1"/>
    <cellStyle name="Followed Hyperlink" xfId="5019" builtinId="9" hidden="1"/>
    <cellStyle name="Followed Hyperlink" xfId="5744" builtinId="9" hidden="1"/>
    <cellStyle name="Followed Hyperlink" xfId="5046" builtinId="9" hidden="1"/>
    <cellStyle name="Followed Hyperlink" xfId="5113" builtinId="9" hidden="1"/>
    <cellStyle name="Followed Hyperlink" xfId="5390" builtinId="9" hidden="1"/>
    <cellStyle name="Followed Hyperlink" xfId="5235" builtinId="9" hidden="1"/>
    <cellStyle name="Followed Hyperlink" xfId="5117" builtinId="9" hidden="1"/>
    <cellStyle name="Followed Hyperlink" xfId="5760" builtinId="9" hidden="1"/>
    <cellStyle name="Followed Hyperlink" xfId="5761" builtinId="9" hidden="1"/>
    <cellStyle name="Followed Hyperlink" xfId="5140" builtinId="9" hidden="1"/>
    <cellStyle name="Followed Hyperlink" xfId="5028" builtinId="9" hidden="1"/>
    <cellStyle name="Followed Hyperlink" xfId="5631" builtinId="9" hidden="1"/>
    <cellStyle name="Followed Hyperlink" xfId="5519" builtinId="9" hidden="1"/>
    <cellStyle name="Followed Hyperlink" xfId="5409" builtinId="9" hidden="1"/>
    <cellStyle name="Followed Hyperlink" xfId="5089" builtinId="9" hidden="1"/>
    <cellStyle name="Followed Hyperlink" xfId="5452" builtinId="9" hidden="1"/>
    <cellStyle name="Followed Hyperlink" xfId="5213" builtinId="9" hidden="1"/>
    <cellStyle name="Followed Hyperlink" xfId="5514" builtinId="9" hidden="1"/>
    <cellStyle name="Followed Hyperlink" xfId="5758" builtinId="9" hidden="1"/>
    <cellStyle name="Followed Hyperlink" xfId="5759" builtinId="9" hidden="1"/>
    <cellStyle name="Followed Hyperlink" xfId="5016" builtinId="9" hidden="1"/>
    <cellStyle name="Followed Hyperlink" xfId="5656" builtinId="9" hidden="1"/>
    <cellStyle name="Followed Hyperlink" xfId="5649" builtinId="9" hidden="1"/>
    <cellStyle name="Followed Hyperlink" xfId="5743" builtinId="9" hidden="1"/>
    <cellStyle name="Followed Hyperlink" xfId="5640" builtinId="9" hidden="1"/>
    <cellStyle name="Followed Hyperlink" xfId="5156" builtinId="9" hidden="1"/>
    <cellStyle name="Followed Hyperlink" xfId="5222" builtinId="9" hidden="1"/>
    <cellStyle name="Followed Hyperlink" xfId="5315" builtinId="9" hidden="1"/>
    <cellStyle name="Followed Hyperlink" xfId="5674" builtinId="9" hidden="1"/>
    <cellStyle name="Followed Hyperlink" xfId="5024" builtinId="9" hidden="1"/>
    <cellStyle name="Followed Hyperlink" xfId="5087" builtinId="9" hidden="1"/>
    <cellStyle name="Followed Hyperlink" xfId="5029" builtinId="9" hidden="1"/>
    <cellStyle name="Followed Hyperlink" xfId="5634" builtinId="9" hidden="1"/>
    <cellStyle name="Followed Hyperlink" xfId="5667" builtinId="9" hidden="1"/>
    <cellStyle name="Followed Hyperlink" xfId="5755" builtinId="9" hidden="1"/>
    <cellStyle name="Followed Hyperlink" xfId="5039" builtinId="9" hidden="1"/>
    <cellStyle name="Followed Hyperlink" xfId="5671" builtinId="9" hidden="1"/>
    <cellStyle name="Followed Hyperlink" xfId="5757" builtinId="9" hidden="1"/>
    <cellStyle name="Followed Hyperlink" xfId="5701" builtinId="9" hidden="1"/>
    <cellStyle name="Followed Hyperlink" xfId="5075" builtinId="9" hidden="1"/>
    <cellStyle name="Followed Hyperlink" xfId="5559" builtinId="9" hidden="1"/>
    <cellStyle name="Followed Hyperlink" xfId="5756" builtinId="9" hidden="1"/>
    <cellStyle name="Followed Hyperlink" xfId="5690" builtinId="9" hidden="1"/>
    <cellStyle name="Followed Hyperlink" xfId="5211" builtinId="9" hidden="1"/>
    <cellStyle name="Followed Hyperlink" xfId="5676" builtinId="9" hidden="1"/>
    <cellStyle name="Followed Hyperlink" xfId="5742" builtinId="9" hidden="1"/>
    <cellStyle name="Followed Hyperlink" xfId="5638" builtinId="9" hidden="1"/>
    <cellStyle name="Followed Hyperlink" xfId="5657" builtinId="9" hidden="1"/>
    <cellStyle name="Followed Hyperlink" xfId="5090" builtinId="9" hidden="1"/>
    <cellStyle name="Followed Hyperlink" xfId="5661" builtinId="9" hidden="1"/>
    <cellStyle name="Followed Hyperlink" xfId="5018" builtinId="9" hidden="1"/>
    <cellStyle name="Followed Hyperlink" xfId="5529" builtinId="9" hidden="1"/>
    <cellStyle name="Followed Hyperlink" xfId="5754" builtinId="9" hidden="1"/>
    <cellStyle name="Followed Hyperlink" xfId="5670" builtinId="9" hidden="1"/>
    <cellStyle name="Followed Hyperlink" xfId="5672" builtinId="9" hidden="1"/>
    <cellStyle name="Followed Hyperlink" xfId="5692" builtinId="9" hidden="1"/>
    <cellStyle name="Followed Hyperlink" xfId="5574" builtinId="9" hidden="1"/>
    <cellStyle name="Followed Hyperlink" xfId="5025" builtinId="9" hidden="1"/>
    <cellStyle name="Followed Hyperlink" xfId="5021" builtinId="9" hidden="1"/>
    <cellStyle name="Followed Hyperlink" xfId="5663" builtinId="9" hidden="1"/>
    <cellStyle name="Followed Hyperlink" xfId="5605" builtinId="9" hidden="1"/>
    <cellStyle name="Followed Hyperlink" xfId="5666" builtinId="9" hidden="1"/>
    <cellStyle name="Followed Hyperlink" xfId="5466" builtinId="9" hidden="1"/>
    <cellStyle name="Followed Hyperlink" xfId="5753" builtinId="9" hidden="1"/>
    <cellStyle name="Followed Hyperlink" xfId="5027" builtinId="9" hidden="1"/>
    <cellStyle name="Followed Hyperlink" xfId="5752" builtinId="9" hidden="1"/>
    <cellStyle name="Followed Hyperlink" xfId="5051" builtinId="9" hidden="1"/>
    <cellStyle name="Followed Hyperlink" xfId="5741" builtinId="9" hidden="1"/>
    <cellStyle name="Followed Hyperlink" xfId="5414" builtinId="9" hidden="1"/>
    <cellStyle name="Followed Hyperlink" xfId="5227" builtinId="9" hidden="1"/>
    <cellStyle name="Followed Hyperlink" xfId="5664" builtinId="9" hidden="1"/>
    <cellStyle name="Followed Hyperlink" xfId="5440" builtinId="9" hidden="1"/>
    <cellStyle name="Followed Hyperlink" xfId="5219" builtinId="9" hidden="1"/>
    <cellStyle name="Followed Hyperlink" xfId="5668" builtinId="9" hidden="1"/>
    <cellStyle name="Followed Hyperlink" xfId="5749" builtinId="9" hidden="1"/>
    <cellStyle name="Followed Hyperlink" xfId="5061" builtinId="9" hidden="1"/>
    <cellStyle name="Followed Hyperlink" xfId="5069" builtinId="9" hidden="1"/>
    <cellStyle name="Followed Hyperlink" xfId="5751" builtinId="9" hidden="1"/>
    <cellStyle name="Followed Hyperlink" xfId="5699" builtinId="9" hidden="1"/>
    <cellStyle name="Followed Hyperlink" xfId="5368" builtinId="9" hidden="1"/>
    <cellStyle name="Followed Hyperlink" xfId="5034" builtinId="9" hidden="1"/>
    <cellStyle name="Followed Hyperlink" xfId="5750" builtinId="9" hidden="1"/>
    <cellStyle name="Followed Hyperlink" xfId="5688" builtinId="9" hidden="1"/>
    <cellStyle name="Followed Hyperlink" xfId="5149" builtinId="9" hidden="1"/>
    <cellStyle name="Followed Hyperlink" xfId="5038" builtinId="9" hidden="1"/>
    <cellStyle name="Followed Hyperlink" xfId="5740" builtinId="9" hidden="1"/>
    <cellStyle name="Followed Hyperlink" xfId="5157" builtinId="9" hidden="1"/>
    <cellStyle name="Followed Hyperlink" xfId="5047" builtinId="9" hidden="1"/>
    <cellStyle name="Followed Hyperlink" xfId="5216" builtinId="9" hidden="1"/>
    <cellStyle name="Followed Hyperlink" xfId="5048" builtinId="9" hidden="1"/>
    <cellStyle name="Followed Hyperlink" xfId="5035" builtinId="9" hidden="1"/>
    <cellStyle name="Followed Hyperlink" xfId="5031" builtinId="9" hidden="1"/>
    <cellStyle name="Followed Hyperlink" xfId="5079" builtinId="9" hidden="1"/>
    <cellStyle name="Followed Hyperlink" xfId="5665" builtinId="9" hidden="1"/>
    <cellStyle name="Followed Hyperlink" xfId="5197" builtinId="9" hidden="1"/>
    <cellStyle name="Followed Hyperlink" xfId="5669" builtinId="9" hidden="1"/>
    <cellStyle name="Followed Hyperlink" xfId="5748" builtinId="9" hidden="1"/>
    <cellStyle name="Followed Hyperlink" xfId="5058" builtinId="9" hidden="1"/>
    <cellStyle name="Followed Hyperlink" xfId="5697" builtinId="9" hidden="1"/>
    <cellStyle name="Followed Hyperlink" xfId="5506" builtinId="9" hidden="1"/>
    <cellStyle name="Followed Hyperlink" xfId="5686" builtinId="9" hidden="1"/>
    <cellStyle name="Followed Hyperlink" xfId="5210" builtinId="9" hidden="1"/>
    <cellStyle name="Followed Hyperlink" xfId="5442" builtinId="9" hidden="1"/>
    <cellStyle name="Followed Hyperlink" xfId="5033" builtinId="9" hidden="1"/>
    <cellStyle name="Followed Hyperlink" xfId="5675" builtinId="9" hidden="1"/>
    <cellStyle name="Followed Hyperlink" xfId="5589" builtinId="9" hidden="1"/>
    <cellStyle name="Followed Hyperlink" xfId="5146" builtinId="9" hidden="1"/>
    <cellStyle name="Followed Hyperlink" xfId="5747" builtinId="9" hidden="1"/>
    <cellStyle name="Followed Hyperlink" xfId="5435" builtinId="9" hidden="1"/>
    <cellStyle name="Followed Hyperlink" xfId="5695" builtinId="9" hidden="1"/>
    <cellStyle name="Followed Hyperlink" xfId="5624" builtinId="9" hidden="1"/>
    <cellStyle name="Followed Hyperlink" xfId="5684" builtinId="9" hidden="1"/>
    <cellStyle name="Followed Hyperlink" xfId="5673" builtinId="9" hidden="1"/>
    <cellStyle name="Followed Hyperlink" xfId="5513" builtinId="9" hidden="1"/>
    <cellStyle name="Followed Hyperlink" xfId="5081" builtinId="9" hidden="1"/>
    <cellStyle name="Followed Hyperlink" xfId="5769" builtinId="9" hidden="1"/>
    <cellStyle name="Followed Hyperlink" xfId="5770" builtinId="9" hidden="1"/>
    <cellStyle name="Followed Hyperlink" xfId="5771" builtinId="9" hidden="1"/>
    <cellStyle name="Followed Hyperlink" xfId="5772" builtinId="9" hidden="1"/>
    <cellStyle name="Followed Hyperlink" xfId="5773" builtinId="9" hidden="1"/>
    <cellStyle name="Followed Hyperlink" xfId="5774" builtinId="9" hidden="1"/>
    <cellStyle name="Followed Hyperlink" xfId="5775" builtinId="9" hidden="1"/>
    <cellStyle name="Followed Hyperlink" xfId="5776" builtinId="9" hidden="1"/>
    <cellStyle name="Followed Hyperlink" xfId="5777" builtinId="9" hidden="1"/>
    <cellStyle name="Followed Hyperlink" xfId="5778" builtinId="9" hidden="1"/>
    <cellStyle name="Followed Hyperlink" xfId="5779" builtinId="9" hidden="1"/>
    <cellStyle name="Followed Hyperlink" xfId="5780" builtinId="9" hidden="1"/>
    <cellStyle name="Followed Hyperlink" xfId="5781" builtinId="9" hidden="1"/>
    <cellStyle name="Followed Hyperlink" xfId="5782" builtinId="9" hidden="1"/>
    <cellStyle name="Followed Hyperlink" xfId="5783" builtinId="9" hidden="1"/>
    <cellStyle name="Followed Hyperlink" xfId="5784" builtinId="9" hidden="1"/>
    <cellStyle name="Followed Hyperlink" xfId="5785" builtinId="9" hidden="1"/>
    <cellStyle name="Followed Hyperlink" xfId="5786" builtinId="9" hidden="1"/>
    <cellStyle name="Followed Hyperlink" xfId="5787" builtinId="9" hidden="1"/>
    <cellStyle name="Followed Hyperlink" xfId="5788" builtinId="9" hidden="1"/>
    <cellStyle name="Followed Hyperlink" xfId="5789" builtinId="9" hidden="1"/>
    <cellStyle name="Followed Hyperlink" xfId="5790" builtinId="9" hidden="1"/>
    <cellStyle name="Followed Hyperlink" xfId="5791" builtinId="9" hidden="1"/>
    <cellStyle name="Followed Hyperlink" xfId="5792" builtinId="9" hidden="1"/>
    <cellStyle name="Followed Hyperlink" xfId="5793" builtinId="9" hidden="1"/>
    <cellStyle name="Followed Hyperlink" xfId="5794" builtinId="9" hidden="1"/>
    <cellStyle name="Followed Hyperlink" xfId="5795" builtinId="9" hidden="1"/>
    <cellStyle name="Followed Hyperlink" xfId="5796" builtinId="9" hidden="1"/>
    <cellStyle name="Followed Hyperlink" xfId="5810" builtinId="9" hidden="1"/>
    <cellStyle name="Followed Hyperlink" xfId="5811" builtinId="9" hidden="1"/>
    <cellStyle name="Followed Hyperlink" xfId="5812" builtinId="9" hidden="1"/>
    <cellStyle name="Followed Hyperlink" xfId="5813" builtinId="9" hidden="1"/>
    <cellStyle name="Followed Hyperlink" xfId="5814" builtinId="9" hidden="1"/>
    <cellStyle name="Followed Hyperlink" xfId="5815" builtinId="9" hidden="1"/>
    <cellStyle name="Followed Hyperlink" xfId="5816" builtinId="9" hidden="1"/>
    <cellStyle name="Followed Hyperlink" xfId="5817" builtinId="9" hidden="1"/>
    <cellStyle name="Followed Hyperlink" xfId="5818" builtinId="9" hidden="1"/>
    <cellStyle name="Followed Hyperlink" xfId="5819" builtinId="9" hidden="1"/>
    <cellStyle name="Followed Hyperlink" xfId="5820" builtinId="9" hidden="1"/>
    <cellStyle name="Followed Hyperlink" xfId="5821" builtinId="9" hidden="1"/>
    <cellStyle name="Followed Hyperlink" xfId="5822" builtinId="9" hidden="1"/>
    <cellStyle name="Followed Hyperlink" xfId="5823" builtinId="9" hidden="1"/>
    <cellStyle name="Followed Hyperlink" xfId="5824" builtinId="9" hidden="1"/>
    <cellStyle name="Followed Hyperlink" xfId="5825" builtinId="9" hidden="1"/>
    <cellStyle name="Followed Hyperlink" xfId="5826" builtinId="9" hidden="1"/>
    <cellStyle name="Followed Hyperlink" xfId="5827" builtinId="9" hidden="1"/>
    <cellStyle name="Followed Hyperlink" xfId="5797" builtinId="9" hidden="1"/>
    <cellStyle name="Followed Hyperlink" xfId="5023" builtinId="9" hidden="1"/>
    <cellStyle name="Followed Hyperlink" xfId="5768" builtinId="9" hidden="1"/>
    <cellStyle name="Followed Hyperlink" xfId="5809" builtinId="9" hidden="1"/>
    <cellStyle name="Followed Hyperlink" xfId="5803" builtinId="9" hidden="1"/>
    <cellStyle name="Followed Hyperlink" xfId="5662" builtinId="9" hidden="1"/>
    <cellStyle name="Followed Hyperlink" xfId="5766" builtinId="9" hidden="1"/>
    <cellStyle name="Followed Hyperlink" xfId="5808" builtinId="9" hidden="1"/>
    <cellStyle name="Followed Hyperlink" xfId="5802" builtinId="9" hidden="1"/>
    <cellStyle name="Followed Hyperlink" xfId="5425" builtinId="9" hidden="1"/>
    <cellStyle name="Followed Hyperlink" xfId="5764" builtinId="9" hidden="1"/>
    <cellStyle name="Followed Hyperlink" xfId="5807" builtinId="9" hidden="1"/>
    <cellStyle name="Followed Hyperlink" xfId="5801" builtinId="9" hidden="1"/>
    <cellStyle name="Followed Hyperlink" xfId="5138" builtinId="9" hidden="1"/>
    <cellStyle name="Followed Hyperlink" xfId="5763" builtinId="9" hidden="1"/>
    <cellStyle name="Followed Hyperlink" xfId="5806" builtinId="9" hidden="1"/>
    <cellStyle name="Followed Hyperlink" xfId="5800" builtinId="9" hidden="1"/>
    <cellStyle name="Followed Hyperlink" xfId="5625" builtinId="9" hidden="1"/>
    <cellStyle name="Followed Hyperlink" xfId="5762" builtinId="9" hidden="1"/>
    <cellStyle name="Followed Hyperlink" xfId="5805" builtinId="9" hidden="1"/>
    <cellStyle name="Followed Hyperlink" xfId="5799" builtinId="9" hidden="1"/>
    <cellStyle name="Followed Hyperlink" xfId="5746" builtinId="9" hidden="1"/>
    <cellStyle name="Followed Hyperlink" xfId="5043" builtinId="9" hidden="1"/>
    <cellStyle name="Followed Hyperlink" xfId="5804" builtinId="9" hidden="1"/>
    <cellStyle name="Followed Hyperlink" xfId="5798" builtinId="9" hidden="1"/>
    <cellStyle name="Followed Hyperlink" xfId="5745" builtinId="9" hidden="1"/>
    <cellStyle name="Followed Hyperlink" xfId="5767" builtinId="9" hidden="1"/>
    <cellStyle name="Followed Hyperlink" xfId="5765" builtinId="9" hidden="1"/>
    <cellStyle name="Followed Hyperlink" xfId="5828" builtinId="9" hidden="1"/>
    <cellStyle name="Followed Hyperlink" xfId="5829" builtinId="9" hidden="1"/>
    <cellStyle name="Followed Hyperlink" xfId="5830" builtinId="9" hidden="1"/>
    <cellStyle name="Followed Hyperlink" xfId="5831" builtinId="9" hidden="1"/>
    <cellStyle name="Followed Hyperlink" xfId="5832" builtinId="9" hidden="1"/>
    <cellStyle name="Followed Hyperlink" xfId="5833" builtinId="9" hidden="1"/>
    <cellStyle name="Followed Hyperlink" xfId="5834" builtinId="9" hidden="1"/>
    <cellStyle name="Followed Hyperlink" xfId="5835" builtinId="9" hidden="1"/>
    <cellStyle name="Followed Hyperlink" xfId="5836" builtinId="9" hidden="1"/>
    <cellStyle name="Followed Hyperlink" xfId="5837" builtinId="9" hidden="1"/>
    <cellStyle name="Followed Hyperlink" xfId="5838" builtinId="9" hidden="1"/>
    <cellStyle name="Followed Hyperlink" xfId="5839" builtinId="9" hidden="1"/>
    <cellStyle name="Followed Hyperlink" xfId="5840" builtinId="9" hidden="1"/>
    <cellStyle name="Followed Hyperlink" xfId="5841" builtinId="9" hidden="1"/>
    <cellStyle name="Followed Hyperlink" xfId="5842" builtinId="9" hidden="1"/>
    <cellStyle name="Followed Hyperlink" xfId="5843" builtinId="9" hidden="1"/>
    <cellStyle name="Followed Hyperlink" xfId="5844" builtinId="9" hidden="1"/>
    <cellStyle name="Followed Hyperlink" xfId="5845" builtinId="9" hidden="1"/>
    <cellStyle name="Followed Hyperlink" xfId="5926" builtinId="9" hidden="1"/>
    <cellStyle name="Followed Hyperlink" xfId="5927" builtinId="9" hidden="1"/>
    <cellStyle name="Followed Hyperlink" xfId="5929" builtinId="9" hidden="1"/>
    <cellStyle name="Followed Hyperlink" xfId="5930" builtinId="9" hidden="1"/>
    <cellStyle name="Followed Hyperlink" xfId="5931" builtinId="9" hidden="1"/>
    <cellStyle name="Followed Hyperlink" xfId="5932" builtinId="9" hidden="1"/>
    <cellStyle name="Followed Hyperlink" xfId="5933" builtinId="9" hidden="1"/>
    <cellStyle name="Followed Hyperlink" xfId="5934" builtinId="9" hidden="1"/>
    <cellStyle name="Followed Hyperlink" xfId="5935" builtinId="9" hidden="1"/>
    <cellStyle name="Followed Hyperlink" xfId="5936" builtinId="9" hidden="1"/>
    <cellStyle name="Followed Hyperlink" xfId="5937" builtinId="9" hidden="1"/>
    <cellStyle name="Followed Hyperlink" xfId="5938" builtinId="9" hidden="1"/>
    <cellStyle name="Followed Hyperlink" xfId="5939" builtinId="9" hidden="1"/>
    <cellStyle name="Followed Hyperlink" xfId="5940" builtinId="9" hidden="1"/>
    <cellStyle name="Followed Hyperlink" xfId="5941" builtinId="9" hidden="1"/>
    <cellStyle name="Followed Hyperlink" xfId="5942" builtinId="9" hidden="1"/>
    <cellStyle name="Followed Hyperlink" xfId="5943" builtinId="9" hidden="1"/>
    <cellStyle name="Followed Hyperlink" xfId="5944" builtinId="9" hidden="1"/>
    <cellStyle name="Followed Hyperlink" xfId="5952" builtinId="9" hidden="1"/>
    <cellStyle name="Followed Hyperlink" xfId="5956" builtinId="9" hidden="1"/>
    <cellStyle name="Followed Hyperlink" xfId="5957" builtinId="9" hidden="1"/>
    <cellStyle name="Followed Hyperlink" xfId="5958" builtinId="9" hidden="1"/>
    <cellStyle name="Followed Hyperlink" xfId="5959" builtinId="9" hidden="1"/>
    <cellStyle name="Followed Hyperlink" xfId="5960" builtinId="9" hidden="1"/>
    <cellStyle name="Followed Hyperlink" xfId="5992" builtinId="9" hidden="1"/>
    <cellStyle name="Followed Hyperlink" xfId="5993" builtinId="9" hidden="1"/>
    <cellStyle name="Followed Hyperlink" xfId="5994" builtinId="9" hidden="1"/>
    <cellStyle name="Followed Hyperlink" xfId="5995" builtinId="9" hidden="1"/>
    <cellStyle name="Followed Hyperlink" xfId="5996" builtinId="9" hidden="1"/>
    <cellStyle name="Followed Hyperlink" xfId="5997" builtinId="9" hidden="1"/>
    <cellStyle name="Followed Hyperlink" xfId="5998" builtinId="9" hidden="1"/>
    <cellStyle name="Followed Hyperlink" xfId="5999" builtinId="9" hidden="1"/>
    <cellStyle name="Followed Hyperlink" xfId="6000" builtinId="9" hidden="1"/>
    <cellStyle name="Followed Hyperlink" xfId="6001" builtinId="9" hidden="1"/>
    <cellStyle name="Followed Hyperlink" xfId="6002" builtinId="9" hidden="1"/>
    <cellStyle name="Followed Hyperlink" xfId="6003" builtinId="9" hidden="1"/>
    <cellStyle name="Followed Hyperlink" xfId="6004" builtinId="9" hidden="1"/>
    <cellStyle name="Followed Hyperlink" xfId="6005" builtinId="9" hidden="1"/>
    <cellStyle name="Followed Hyperlink" xfId="6006" builtinId="9" hidden="1"/>
    <cellStyle name="Followed Hyperlink" xfId="6007" builtinId="9" hidden="1"/>
    <cellStyle name="Followed Hyperlink" xfId="6008" builtinId="9" hidden="1"/>
    <cellStyle name="Followed Hyperlink" xfId="6009" builtinId="9" hidden="1"/>
    <cellStyle name="Followed Hyperlink" xfId="6010" builtinId="9" hidden="1"/>
    <cellStyle name="Followed Hyperlink" xfId="6011" builtinId="9" hidden="1"/>
    <cellStyle name="Followed Hyperlink" xfId="6012" builtinId="9" hidden="1"/>
    <cellStyle name="Followed Hyperlink" xfId="6013" builtinId="9" hidden="1"/>
    <cellStyle name="Followed Hyperlink" xfId="6014" builtinId="9" hidden="1"/>
    <cellStyle name="Followed Hyperlink" xfId="6015" builtinId="9" hidden="1"/>
    <cellStyle name="Followed Hyperlink" xfId="6016" builtinId="9" hidden="1"/>
    <cellStyle name="Followed Hyperlink" xfId="6017" builtinId="9" hidden="1"/>
    <cellStyle name="Followed Hyperlink" xfId="6018" builtinId="9" hidden="1"/>
    <cellStyle name="Followed Hyperlink" xfId="6019" builtinId="9" hidden="1"/>
    <cellStyle name="Followed Hyperlink" xfId="6062" builtinId="9" hidden="1"/>
    <cellStyle name="Followed Hyperlink" xfId="6063" builtinId="9" hidden="1"/>
    <cellStyle name="Followed Hyperlink" xfId="6064" builtinId="9" hidden="1"/>
    <cellStyle name="Followed Hyperlink" xfId="6065" builtinId="9" hidden="1"/>
    <cellStyle name="Followed Hyperlink" xfId="6066" builtinId="9" hidden="1"/>
    <cellStyle name="Followed Hyperlink" xfId="6067" builtinId="9" hidden="1"/>
    <cellStyle name="Followed Hyperlink" xfId="6069" builtinId="9" hidden="1"/>
    <cellStyle name="Followed Hyperlink" xfId="6070" builtinId="9" hidden="1"/>
    <cellStyle name="Followed Hyperlink" xfId="6071" builtinId="9" hidden="1"/>
    <cellStyle name="Followed Hyperlink" xfId="6072" builtinId="9" hidden="1"/>
    <cellStyle name="Followed Hyperlink" xfId="6073" builtinId="9" hidden="1"/>
    <cellStyle name="Followed Hyperlink" xfId="6074" builtinId="9" hidden="1"/>
    <cellStyle name="Followed Hyperlink" xfId="6075" builtinId="9" hidden="1"/>
    <cellStyle name="Followed Hyperlink" xfId="6076" builtinId="9" hidden="1"/>
    <cellStyle name="Followed Hyperlink" xfId="6077" builtinId="9" hidden="1"/>
    <cellStyle name="Followed Hyperlink" xfId="6078" builtinId="9" hidden="1"/>
    <cellStyle name="Followed Hyperlink" xfId="6079" builtinId="9" hidden="1"/>
    <cellStyle name="Followed Hyperlink" xfId="6080" builtinId="9" hidden="1"/>
    <cellStyle name="Followed Hyperlink" xfId="6083" builtinId="9" hidden="1"/>
    <cellStyle name="Followed Hyperlink" xfId="6084" builtinId="9" hidden="1"/>
    <cellStyle name="Followed Hyperlink" xfId="6085" builtinId="9" hidden="1"/>
    <cellStyle name="Followed Hyperlink" xfId="6086" builtinId="9" hidden="1"/>
    <cellStyle name="Followed Hyperlink" xfId="6087" builtinId="9" hidden="1"/>
    <cellStyle name="Followed Hyperlink" xfId="6088" builtinId="9" hidden="1"/>
    <cellStyle name="Followed Hyperlink" xfId="6089" builtinId="9" hidden="1"/>
    <cellStyle name="Followed Hyperlink" xfId="6090" builtinId="9" hidden="1"/>
    <cellStyle name="Followed Hyperlink" xfId="6091" builtinId="9" hidden="1"/>
    <cellStyle name="Followed Hyperlink" xfId="6092" builtinId="9" hidden="1"/>
    <cellStyle name="Followed Hyperlink" xfId="6093" builtinId="9" hidden="1"/>
    <cellStyle name="Followed Hyperlink" xfId="6094" builtinId="9" hidden="1"/>
    <cellStyle name="Followed Hyperlink" xfId="6095" builtinId="9" hidden="1"/>
    <cellStyle name="Followed Hyperlink" xfId="6096" builtinId="9" hidden="1"/>
    <cellStyle name="Followed Hyperlink" xfId="6097" builtinId="9" hidden="1"/>
    <cellStyle name="Followed Hyperlink" xfId="6098" builtinId="9" hidden="1"/>
    <cellStyle name="Followed Hyperlink" xfId="6099" builtinId="9" hidden="1"/>
    <cellStyle name="Followed Hyperlink" xfId="6100" builtinId="9" hidden="1"/>
    <cellStyle name="Followed Hyperlink" xfId="6101" builtinId="9" hidden="1"/>
    <cellStyle name="Followed Hyperlink" xfId="6102" builtinId="9" hidden="1"/>
    <cellStyle name="Followed Hyperlink" xfId="6103" builtinId="9" hidden="1"/>
    <cellStyle name="Followed Hyperlink" xfId="6104" builtinId="9" hidden="1"/>
    <cellStyle name="Followed Hyperlink" xfId="6105" builtinId="9" hidden="1"/>
    <cellStyle name="Followed Hyperlink" xfId="6106" builtinId="9" hidden="1"/>
    <cellStyle name="Followed Hyperlink" xfId="6107" builtinId="9" hidden="1"/>
    <cellStyle name="Followed Hyperlink" xfId="6108" builtinId="9" hidden="1"/>
    <cellStyle name="Followed Hyperlink" xfId="6109" builtinId="9" hidden="1"/>
    <cellStyle name="Followed Hyperlink" xfId="6110" builtinId="9" hidden="1"/>
    <cellStyle name="Followed Hyperlink" xfId="6111" builtinId="9" hidden="1"/>
    <cellStyle name="Followed Hyperlink" xfId="6112" builtinId="9" hidden="1"/>
    <cellStyle name="Followed Hyperlink" xfId="6113" builtinId="9" hidden="1"/>
    <cellStyle name="Followed Hyperlink" xfId="6114" builtinId="9" hidden="1"/>
    <cellStyle name="Followed Hyperlink" xfId="6115" builtinId="9" hidden="1"/>
    <cellStyle name="Followed Hyperlink" xfId="6116" builtinId="9" hidden="1"/>
    <cellStyle name="Followed Hyperlink" xfId="6117" builtinId="9" hidden="1"/>
    <cellStyle name="Followed Hyperlink" xfId="6118" builtinId="9" hidden="1"/>
    <cellStyle name="Followed Hyperlink" xfId="6119" builtinId="9" hidden="1"/>
    <cellStyle name="Followed Hyperlink" xfId="6120" builtinId="9" hidden="1"/>
    <cellStyle name="Followed Hyperlink" xfId="6121" builtinId="9" hidden="1"/>
    <cellStyle name="Followed Hyperlink" xfId="6122" builtinId="9" hidden="1"/>
    <cellStyle name="Followed Hyperlink" xfId="6123" builtinId="9" hidden="1"/>
    <cellStyle name="Followed Hyperlink" xfId="6124" builtinId="9" hidden="1"/>
    <cellStyle name="Followed Hyperlink" xfId="6125" builtinId="9" hidden="1"/>
    <cellStyle name="Followed Hyperlink" xfId="6126" builtinId="9" hidden="1"/>
    <cellStyle name="Followed Hyperlink" xfId="6127" builtinId="9" hidden="1"/>
    <cellStyle name="Followed Hyperlink" xfId="6128" builtinId="9" hidden="1"/>
    <cellStyle name="Followed Hyperlink" xfId="6150" builtinId="9" hidden="1"/>
    <cellStyle name="Followed Hyperlink" xfId="6151" builtinId="9" hidden="1"/>
    <cellStyle name="Followed Hyperlink" xfId="6152" builtinId="9" hidden="1"/>
    <cellStyle name="Followed Hyperlink" xfId="6153" builtinId="9" hidden="1"/>
    <cellStyle name="Followed Hyperlink" xfId="6154" builtinId="9" hidden="1"/>
    <cellStyle name="Followed Hyperlink" xfId="6155" builtinId="9" hidden="1"/>
    <cellStyle name="Followed Hyperlink" xfId="6156" builtinId="9" hidden="1"/>
    <cellStyle name="Followed Hyperlink" xfId="6157" builtinId="9" hidden="1"/>
    <cellStyle name="Followed Hyperlink" xfId="6158" builtinId="9" hidden="1"/>
    <cellStyle name="Followed Hyperlink" xfId="6159" builtinId="9" hidden="1"/>
    <cellStyle name="Followed Hyperlink" xfId="6160" builtinId="9" hidden="1"/>
    <cellStyle name="Followed Hyperlink" xfId="6161" builtinId="9" hidden="1"/>
    <cellStyle name="Followed Hyperlink" xfId="6162" builtinId="9" hidden="1"/>
    <cellStyle name="Followed Hyperlink" xfId="6163" builtinId="9" hidden="1"/>
    <cellStyle name="Followed Hyperlink" xfId="6164" builtinId="9" hidden="1"/>
    <cellStyle name="Followed Hyperlink" xfId="6165" builtinId="9" hidden="1"/>
    <cellStyle name="Followed Hyperlink" xfId="6166" builtinId="9" hidden="1"/>
    <cellStyle name="Followed Hyperlink" xfId="6167" builtinId="9" hidden="1"/>
    <cellStyle name="Followed Hyperlink" xfId="6168" builtinId="9" hidden="1"/>
    <cellStyle name="Followed Hyperlink" xfId="6169" builtinId="9" hidden="1"/>
    <cellStyle name="Followed Hyperlink" xfId="6170" builtinId="9" hidden="1"/>
    <cellStyle name="Followed Hyperlink" xfId="6171" builtinId="9" hidden="1"/>
    <cellStyle name="Followed Hyperlink" xfId="6172" builtinId="9" hidden="1"/>
    <cellStyle name="Followed Hyperlink" xfId="6173" builtinId="9" hidden="1"/>
    <cellStyle name="Followed Hyperlink" xfId="6174" builtinId="9" hidden="1"/>
    <cellStyle name="Followed Hyperlink" xfId="6175" builtinId="9" hidden="1"/>
    <cellStyle name="Followed Hyperlink" xfId="6176" builtinId="9" hidden="1"/>
    <cellStyle name="Followed Hyperlink" xfId="6177" builtinId="9" hidden="1"/>
    <cellStyle name="Followed Hyperlink" xfId="6205" builtinId="9" hidden="1"/>
    <cellStyle name="Followed Hyperlink" xfId="6206" builtinId="9" hidden="1"/>
    <cellStyle name="Followed Hyperlink" xfId="6207" builtinId="9" hidden="1"/>
    <cellStyle name="Followed Hyperlink" xfId="6208" builtinId="9" hidden="1"/>
    <cellStyle name="Followed Hyperlink" xfId="6209" builtinId="9" hidden="1"/>
    <cellStyle name="Followed Hyperlink" xfId="6210" builtinId="9" hidden="1"/>
    <cellStyle name="Followed Hyperlink" xfId="6211" builtinId="9" hidden="1"/>
    <cellStyle name="Followed Hyperlink" xfId="6212" builtinId="9" hidden="1"/>
    <cellStyle name="Followed Hyperlink" xfId="6213" builtinId="9" hidden="1"/>
    <cellStyle name="Followed Hyperlink" xfId="6214" builtinId="9" hidden="1"/>
    <cellStyle name="Followed Hyperlink" xfId="6215" builtinId="9" hidden="1"/>
    <cellStyle name="Followed Hyperlink" xfId="6216" builtinId="9" hidden="1"/>
    <cellStyle name="Followed Hyperlink" xfId="6217" builtinId="9" hidden="1"/>
    <cellStyle name="Followed Hyperlink" xfId="6218" builtinId="9" hidden="1"/>
    <cellStyle name="Followed Hyperlink" xfId="6219" builtinId="9" hidden="1"/>
    <cellStyle name="Followed Hyperlink" xfId="6220" builtinId="9" hidden="1"/>
    <cellStyle name="Followed Hyperlink" xfId="6221" builtinId="9" hidden="1"/>
    <cellStyle name="Followed Hyperlink" xfId="6222" builtinId="9" hidden="1"/>
    <cellStyle name="Followed Hyperlink" xfId="6179" builtinId="9" hidden="1"/>
    <cellStyle name="Followed Hyperlink" xfId="6129" builtinId="9" hidden="1"/>
    <cellStyle name="Followed Hyperlink" xfId="6147" builtinId="9" hidden="1"/>
    <cellStyle name="Followed Hyperlink" xfId="6204" builtinId="9" hidden="1"/>
    <cellStyle name="Followed Hyperlink" xfId="6190" builtinId="9" hidden="1"/>
    <cellStyle name="Followed Hyperlink" xfId="6139" builtinId="9" hidden="1"/>
    <cellStyle name="Followed Hyperlink" xfId="6145" builtinId="9" hidden="1"/>
    <cellStyle name="Followed Hyperlink" xfId="6202" builtinId="9" hidden="1"/>
    <cellStyle name="Followed Hyperlink" xfId="6188" builtinId="9" hidden="1"/>
    <cellStyle name="Followed Hyperlink" xfId="6137" builtinId="9" hidden="1"/>
    <cellStyle name="Followed Hyperlink" xfId="6143" builtinId="9" hidden="1"/>
    <cellStyle name="Followed Hyperlink" xfId="6199" builtinId="9" hidden="1"/>
    <cellStyle name="Followed Hyperlink" xfId="6186" builtinId="9" hidden="1"/>
    <cellStyle name="Followed Hyperlink" xfId="6136" builtinId="9" hidden="1"/>
    <cellStyle name="Followed Hyperlink" xfId="6142" builtinId="9" hidden="1"/>
    <cellStyle name="Followed Hyperlink" xfId="6197" builtinId="9" hidden="1"/>
    <cellStyle name="Followed Hyperlink" xfId="6185" builtinId="9" hidden="1"/>
    <cellStyle name="Followed Hyperlink" xfId="6134" builtinId="9" hidden="1"/>
    <cellStyle name="Followed Hyperlink" xfId="6141" builtinId="9" hidden="1"/>
    <cellStyle name="Followed Hyperlink" xfId="6195" builtinId="9" hidden="1"/>
    <cellStyle name="Followed Hyperlink" xfId="6184" builtinId="9" hidden="1"/>
    <cellStyle name="Followed Hyperlink" xfId="6133" builtinId="9" hidden="1"/>
    <cellStyle name="Followed Hyperlink" xfId="6140" builtinId="9" hidden="1"/>
    <cellStyle name="Followed Hyperlink" xfId="6193" builtinId="9" hidden="1"/>
    <cellStyle name="Followed Hyperlink" xfId="6182" builtinId="9" hidden="1"/>
    <cellStyle name="Followed Hyperlink" xfId="6131" builtinId="9" hidden="1"/>
    <cellStyle name="Followed Hyperlink" xfId="6146" builtinId="9" hidden="1"/>
    <cellStyle name="Followed Hyperlink" xfId="6144" builtinId="9" hidden="1"/>
    <cellStyle name="Followed Hyperlink" xfId="6224" builtinId="9" hidden="1"/>
    <cellStyle name="Followed Hyperlink" xfId="6225" builtinId="9" hidden="1"/>
    <cellStyle name="Followed Hyperlink" xfId="6226" builtinId="9" hidden="1"/>
    <cellStyle name="Followed Hyperlink" xfId="6227" builtinId="9" hidden="1"/>
    <cellStyle name="Followed Hyperlink" xfId="6228" builtinId="9" hidden="1"/>
    <cellStyle name="Followed Hyperlink" xfId="6229" builtinId="9" hidden="1"/>
    <cellStyle name="Followed Hyperlink" xfId="6230" builtinId="9" hidden="1"/>
    <cellStyle name="Followed Hyperlink" xfId="6231" builtinId="9" hidden="1"/>
    <cellStyle name="Followed Hyperlink" xfId="6232" builtinId="9" hidden="1"/>
    <cellStyle name="Followed Hyperlink" xfId="6233" builtinId="9" hidden="1"/>
    <cellStyle name="Followed Hyperlink" xfId="6234" builtinId="9" hidden="1"/>
    <cellStyle name="Followed Hyperlink" xfId="6235" builtinId="9" hidden="1"/>
    <cellStyle name="Followed Hyperlink" xfId="6236" builtinId="9" hidden="1"/>
    <cellStyle name="Followed Hyperlink" xfId="6237" builtinId="9" hidden="1"/>
    <cellStyle name="Followed Hyperlink" xfId="6238" builtinId="9" hidden="1"/>
    <cellStyle name="Followed Hyperlink" xfId="6239" builtinId="9" hidden="1"/>
    <cellStyle name="Followed Hyperlink" xfId="6240" builtinId="9" hidden="1"/>
    <cellStyle name="Followed Hyperlink" xfId="6241" builtinId="9" hidden="1"/>
    <cellStyle name="Followed Hyperlink" xfId="6269" builtinId="9" hidden="1"/>
    <cellStyle name="Followed Hyperlink" xfId="6270" builtinId="9" hidden="1"/>
    <cellStyle name="Followed Hyperlink" xfId="5977" builtinId="9" hidden="1"/>
    <cellStyle name="Followed Hyperlink" xfId="6048" builtinId="9" hidden="1"/>
    <cellStyle name="Followed Hyperlink" xfId="6026" builtinId="9" hidden="1"/>
    <cellStyle name="Followed Hyperlink" xfId="5988" builtinId="9" hidden="1"/>
    <cellStyle name="Followed Hyperlink" xfId="6059" builtinId="9" hidden="1"/>
    <cellStyle name="Followed Hyperlink" xfId="6040" builtinId="9" hidden="1"/>
    <cellStyle name="Followed Hyperlink" xfId="5985" builtinId="9" hidden="1"/>
    <cellStyle name="Followed Hyperlink" xfId="6057" builtinId="9" hidden="1"/>
    <cellStyle name="Followed Hyperlink" xfId="6038" builtinId="9" hidden="1"/>
    <cellStyle name="Followed Hyperlink" xfId="5984" builtinId="9" hidden="1"/>
    <cellStyle name="Followed Hyperlink" xfId="6054" builtinId="9" hidden="1"/>
    <cellStyle name="Followed Hyperlink" xfId="6035" builtinId="9" hidden="1"/>
    <cellStyle name="Followed Hyperlink" xfId="5983" builtinId="9" hidden="1"/>
    <cellStyle name="Followed Hyperlink" xfId="6053" builtinId="9" hidden="1"/>
    <cellStyle name="Followed Hyperlink" xfId="6033" builtinId="9" hidden="1"/>
    <cellStyle name="Followed Hyperlink" xfId="5981" builtinId="9" hidden="1"/>
    <cellStyle name="Followed Hyperlink" xfId="5907" builtinId="9" hidden="1"/>
    <cellStyle name="Followed Hyperlink" xfId="6189" builtinId="9" hidden="1"/>
    <cellStyle name="Followed Hyperlink" xfId="5859" builtinId="9" hidden="1"/>
    <cellStyle name="Followed Hyperlink" xfId="6138" builtinId="9" hidden="1"/>
    <cellStyle name="Followed Hyperlink" xfId="5924" builtinId="9" hidden="1"/>
    <cellStyle name="Followed Hyperlink" xfId="5906" builtinId="9" hidden="1"/>
    <cellStyle name="Followed Hyperlink" xfId="5904" builtinId="9" hidden="1"/>
    <cellStyle name="Followed Hyperlink" xfId="5899" builtinId="9" hidden="1"/>
    <cellStyle name="Followed Hyperlink" xfId="5893" builtinId="9" hidden="1"/>
    <cellStyle name="Followed Hyperlink" xfId="5888" builtinId="9" hidden="1"/>
    <cellStyle name="Followed Hyperlink" xfId="5878" builtinId="9" hidden="1"/>
    <cellStyle name="Followed Hyperlink" xfId="6262" builtinId="9" hidden="1"/>
    <cellStyle name="Followed Hyperlink" xfId="5980" builtinId="9" hidden="1"/>
    <cellStyle name="Followed Hyperlink" xfId="5870" builtinId="9" hidden="1"/>
    <cellStyle name="Followed Hyperlink" xfId="6264" builtinId="9" hidden="1"/>
    <cellStyle name="Followed Hyperlink" xfId="6194" builtinId="9" hidden="1"/>
    <cellStyle name="Followed Hyperlink" xfId="6051" builtinId="9" hidden="1"/>
    <cellStyle name="Followed Hyperlink" xfId="5863" builtinId="9" hidden="1"/>
    <cellStyle name="Followed Hyperlink" xfId="6263" builtinId="9" hidden="1"/>
    <cellStyle name="Followed Hyperlink" xfId="6183" builtinId="9" hidden="1"/>
    <cellStyle name="Followed Hyperlink" xfId="6029" builtinId="9" hidden="1"/>
    <cellStyle name="Followed Hyperlink" xfId="5855" builtinId="9" hidden="1"/>
    <cellStyle name="Followed Hyperlink" xfId="6245" builtinId="9" hidden="1"/>
    <cellStyle name="Followed Hyperlink" xfId="6132" builtinId="9" hidden="1"/>
    <cellStyle name="Followed Hyperlink" xfId="5964" builtinId="9" hidden="1"/>
    <cellStyle name="Followed Hyperlink" xfId="5919" builtinId="9" hidden="1"/>
    <cellStyle name="Followed Hyperlink" xfId="5911" builtinId="9" hidden="1"/>
    <cellStyle name="Followed Hyperlink" xfId="5903" builtinId="9" hidden="1"/>
    <cellStyle name="Followed Hyperlink" xfId="5897" builtinId="9" hidden="1"/>
    <cellStyle name="Followed Hyperlink" xfId="5892" builtinId="9" hidden="1"/>
    <cellStyle name="Followed Hyperlink" xfId="5886" builtinId="9" hidden="1"/>
    <cellStyle name="Followed Hyperlink" xfId="5877" builtinId="9" hidden="1"/>
    <cellStyle name="Followed Hyperlink" xfId="6260" builtinId="9" hidden="1"/>
    <cellStyle name="Followed Hyperlink" xfId="5978" builtinId="9" hidden="1"/>
    <cellStyle name="Followed Hyperlink" xfId="6031" builtinId="9" hidden="1"/>
    <cellStyle name="Followed Hyperlink" xfId="6246" builtinId="9" hidden="1"/>
    <cellStyle name="Followed Hyperlink" xfId="5965" builtinId="9" hidden="1"/>
    <cellStyle name="Followed Hyperlink" xfId="5898" builtinId="9" hidden="1"/>
    <cellStyle name="Followed Hyperlink" xfId="5887" builtinId="9" hidden="1"/>
    <cellStyle name="Followed Hyperlink" xfId="6253" builtinId="9" hidden="1"/>
    <cellStyle name="Followed Hyperlink" xfId="6255" builtinId="9" hidden="1"/>
    <cellStyle name="Followed Hyperlink" xfId="6050" builtinId="9" hidden="1"/>
    <cellStyle name="Followed Hyperlink" xfId="6254" builtinId="9" hidden="1"/>
    <cellStyle name="Followed Hyperlink" xfId="6028" builtinId="9" hidden="1"/>
    <cellStyle name="Followed Hyperlink" xfId="6244" builtinId="9" hidden="1"/>
    <cellStyle name="Followed Hyperlink" xfId="5963" builtinId="9" hidden="1"/>
    <cellStyle name="Followed Hyperlink" xfId="5910" builtinId="9" hidden="1"/>
    <cellStyle name="Followed Hyperlink" xfId="5896" builtinId="9" hidden="1"/>
    <cellStyle name="Followed Hyperlink" xfId="5885" builtinId="9" hidden="1"/>
    <cellStyle name="Followed Hyperlink" xfId="6252" builtinId="9" hidden="1"/>
    <cellStyle name="Followed Hyperlink" xfId="5869" builtinId="9" hidden="1"/>
    <cellStyle name="Followed Hyperlink" xfId="6192" builtinId="9" hidden="1"/>
    <cellStyle name="Followed Hyperlink" xfId="6180" builtinId="9" hidden="1"/>
    <cellStyle name="Followed Hyperlink" xfId="6027" builtinId="9" hidden="1"/>
    <cellStyle name="Followed Hyperlink" xfId="5853" builtinId="9" hidden="1"/>
    <cellStyle name="Followed Hyperlink" xfId="6243" builtinId="9" hidden="1"/>
    <cellStyle name="Followed Hyperlink" xfId="6130" builtinId="9" hidden="1"/>
    <cellStyle name="Followed Hyperlink" xfId="5962" builtinId="9" hidden="1"/>
    <cellStyle name="Followed Hyperlink" xfId="5918" builtinId="9" hidden="1"/>
    <cellStyle name="Followed Hyperlink" xfId="5909" builtinId="9" hidden="1"/>
    <cellStyle name="Followed Hyperlink" xfId="6301" builtinId="9" hidden="1"/>
    <cellStyle name="Followed Hyperlink" xfId="6302" builtinId="9" hidden="1"/>
    <cellStyle name="Followed Hyperlink" xfId="6303" builtinId="9" hidden="1"/>
    <cellStyle name="Followed Hyperlink" xfId="6304" builtinId="9" hidden="1"/>
    <cellStyle name="Followed Hyperlink" xfId="6305" builtinId="9" hidden="1"/>
    <cellStyle name="Followed Hyperlink" xfId="6306" builtinId="9" hidden="1"/>
    <cellStyle name="Followed Hyperlink" xfId="6307" builtinId="9" hidden="1"/>
    <cellStyle name="Followed Hyperlink" xfId="6308" builtinId="9" hidden="1"/>
    <cellStyle name="Followed Hyperlink" xfId="6309" builtinId="9" hidden="1"/>
    <cellStyle name="Followed Hyperlink" xfId="6310" builtinId="9" hidden="1"/>
    <cellStyle name="Followed Hyperlink" xfId="6311" builtinId="9" hidden="1"/>
    <cellStyle name="Followed Hyperlink" xfId="6312" builtinId="9" hidden="1"/>
    <cellStyle name="Followed Hyperlink" xfId="6313" builtinId="9" hidden="1"/>
    <cellStyle name="Followed Hyperlink" xfId="6314" builtinId="9" hidden="1"/>
    <cellStyle name="Followed Hyperlink" xfId="6315" builtinId="9" hidden="1"/>
    <cellStyle name="Followed Hyperlink" xfId="6316" builtinId="9" hidden="1"/>
    <cellStyle name="Followed Hyperlink" xfId="6317" builtinId="9" hidden="1"/>
    <cellStyle name="Followed Hyperlink" xfId="6318" builtinId="9" hidden="1"/>
    <cellStyle name="Followed Hyperlink" xfId="6319" builtinId="9" hidden="1"/>
    <cellStyle name="Followed Hyperlink" xfId="6320" builtinId="9" hidden="1"/>
    <cellStyle name="Followed Hyperlink" xfId="6321" builtinId="9" hidden="1"/>
    <cellStyle name="Followed Hyperlink" xfId="6322" builtinId="9" hidden="1"/>
    <cellStyle name="Followed Hyperlink" xfId="6323" builtinId="9" hidden="1"/>
    <cellStyle name="Followed Hyperlink" xfId="6324" builtinId="9" hidden="1"/>
    <cellStyle name="Followed Hyperlink" xfId="6325" builtinId="9" hidden="1"/>
    <cellStyle name="Followed Hyperlink" xfId="6326" builtinId="9" hidden="1"/>
    <cellStyle name="Followed Hyperlink" xfId="6327" builtinId="9" hidden="1"/>
    <cellStyle name="Followed Hyperlink" xfId="6328" builtinId="9" hidden="1"/>
    <cellStyle name="Followed Hyperlink" xfId="6329" builtinId="9" hidden="1"/>
    <cellStyle name="Followed Hyperlink" xfId="6330" builtinId="9" hidden="1"/>
    <cellStyle name="Followed Hyperlink" xfId="6331" builtinId="9" hidden="1"/>
    <cellStyle name="Followed Hyperlink" xfId="6332" builtinId="9" hidden="1"/>
    <cellStyle name="Followed Hyperlink" xfId="6333" builtinId="9" hidden="1"/>
    <cellStyle name="Followed Hyperlink" xfId="6334" builtinId="9" hidden="1"/>
    <cellStyle name="Followed Hyperlink" xfId="6335" builtinId="9" hidden="1"/>
    <cellStyle name="Followed Hyperlink" xfId="6336" builtinId="9" hidden="1"/>
    <cellStyle name="Followed Hyperlink" xfId="6337" builtinId="9" hidden="1"/>
    <cellStyle name="Followed Hyperlink" xfId="6338" builtinId="9" hidden="1"/>
    <cellStyle name="Followed Hyperlink" xfId="6364" builtinId="9" hidden="1"/>
    <cellStyle name="Followed Hyperlink" xfId="6365" builtinId="9" hidden="1"/>
    <cellStyle name="Followed Hyperlink" xfId="6366" builtinId="9" hidden="1"/>
    <cellStyle name="Followed Hyperlink" xfId="6367" builtinId="9" hidden="1"/>
    <cellStyle name="Followed Hyperlink" xfId="6368" builtinId="9" hidden="1"/>
    <cellStyle name="Followed Hyperlink" xfId="6369" builtinId="9" hidden="1"/>
    <cellStyle name="Followed Hyperlink" xfId="6370" builtinId="9" hidden="1"/>
    <cellStyle name="Followed Hyperlink" xfId="6371" builtinId="9" hidden="1"/>
    <cellStyle name="Followed Hyperlink" xfId="6372" builtinId="9" hidden="1"/>
    <cellStyle name="Followed Hyperlink" xfId="6373" builtinId="9" hidden="1"/>
    <cellStyle name="Followed Hyperlink" xfId="6374" builtinId="9" hidden="1"/>
    <cellStyle name="Followed Hyperlink" xfId="6375" builtinId="9" hidden="1"/>
    <cellStyle name="Followed Hyperlink" xfId="6376" builtinId="9" hidden="1"/>
    <cellStyle name="Followed Hyperlink" xfId="6377" builtinId="9" hidden="1"/>
    <cellStyle name="Followed Hyperlink" xfId="6378" builtinId="9" hidden="1"/>
    <cellStyle name="Followed Hyperlink" xfId="6379" builtinId="9" hidden="1"/>
    <cellStyle name="Followed Hyperlink" xfId="6380" builtinId="9" hidden="1"/>
    <cellStyle name="Followed Hyperlink" xfId="6381" builtinId="9" hidden="1"/>
    <cellStyle name="Followed Hyperlink" xfId="6382" builtinId="9" hidden="1"/>
    <cellStyle name="Followed Hyperlink" xfId="6383" builtinId="9" hidden="1"/>
    <cellStyle name="Followed Hyperlink" xfId="6384" builtinId="9" hidden="1"/>
    <cellStyle name="Followed Hyperlink" xfId="6385" builtinId="9" hidden="1"/>
    <cellStyle name="Followed Hyperlink" xfId="6386" builtinId="9" hidden="1"/>
    <cellStyle name="Followed Hyperlink" xfId="6387" builtinId="9" hidden="1"/>
    <cellStyle name="Followed Hyperlink" xfId="6388" builtinId="9" hidden="1"/>
    <cellStyle name="Followed Hyperlink" xfId="6389" builtinId="9" hidden="1"/>
    <cellStyle name="Followed Hyperlink" xfId="6390" builtinId="9" hidden="1"/>
    <cellStyle name="Followed Hyperlink" xfId="6391" builtinId="9" hidden="1"/>
    <cellStyle name="Followed Hyperlink" xfId="6419" builtinId="9" hidden="1"/>
    <cellStyle name="Followed Hyperlink" xfId="6420" builtinId="9" hidden="1"/>
    <cellStyle name="Followed Hyperlink" xfId="6421" builtinId="9" hidden="1"/>
    <cellStyle name="Followed Hyperlink" xfId="6423" builtinId="9" hidden="1"/>
    <cellStyle name="Followed Hyperlink" xfId="6424" builtinId="9" hidden="1"/>
    <cellStyle name="Followed Hyperlink" xfId="6425" builtinId="9" hidden="1"/>
    <cellStyle name="Followed Hyperlink" xfId="6426" builtinId="9" hidden="1"/>
    <cellStyle name="Followed Hyperlink" xfId="6427" builtinId="9" hidden="1"/>
    <cellStyle name="Followed Hyperlink" xfId="6428" builtinId="9" hidden="1"/>
    <cellStyle name="Followed Hyperlink" xfId="6429" builtinId="9" hidden="1"/>
    <cellStyle name="Followed Hyperlink" xfId="6430" builtinId="9" hidden="1"/>
    <cellStyle name="Followed Hyperlink" xfId="6431" builtinId="9" hidden="1"/>
    <cellStyle name="Followed Hyperlink" xfId="6432" builtinId="9" hidden="1"/>
    <cellStyle name="Followed Hyperlink" xfId="6433" builtinId="9" hidden="1"/>
    <cellStyle name="Followed Hyperlink" xfId="6434" builtinId="9" hidden="1"/>
    <cellStyle name="Followed Hyperlink" xfId="6435" builtinId="9" hidden="1"/>
    <cellStyle name="Followed Hyperlink" xfId="6436" builtinId="9" hidden="1"/>
    <cellStyle name="Followed Hyperlink" xfId="6437" builtinId="9" hidden="1"/>
    <cellStyle name="Followed Hyperlink" xfId="6393" builtinId="9" hidden="1"/>
    <cellStyle name="Followed Hyperlink" xfId="6340" builtinId="9" hidden="1"/>
    <cellStyle name="Followed Hyperlink" xfId="6361" builtinId="9" hidden="1"/>
    <cellStyle name="Followed Hyperlink" xfId="6418" builtinId="9" hidden="1"/>
    <cellStyle name="Followed Hyperlink" xfId="6405" builtinId="9" hidden="1"/>
    <cellStyle name="Followed Hyperlink" xfId="6353" builtinId="9" hidden="1"/>
    <cellStyle name="Followed Hyperlink" xfId="6359" builtinId="9" hidden="1"/>
    <cellStyle name="Followed Hyperlink" xfId="6416" builtinId="9" hidden="1"/>
    <cellStyle name="Followed Hyperlink" xfId="6403" builtinId="9" hidden="1"/>
    <cellStyle name="Followed Hyperlink" xfId="6350" builtinId="9" hidden="1"/>
    <cellStyle name="Followed Hyperlink" xfId="6357" builtinId="9" hidden="1"/>
    <cellStyle name="Followed Hyperlink" xfId="6414" builtinId="9" hidden="1"/>
    <cellStyle name="Followed Hyperlink" xfId="6401" builtinId="9" hidden="1"/>
    <cellStyle name="Followed Hyperlink" xfId="6349" builtinId="9" hidden="1"/>
    <cellStyle name="Followed Hyperlink" xfId="6356" builtinId="9" hidden="1"/>
    <cellStyle name="Followed Hyperlink" xfId="6413" builtinId="9" hidden="1"/>
    <cellStyle name="Followed Hyperlink" xfId="6400" builtinId="9" hidden="1"/>
    <cellStyle name="Followed Hyperlink" xfId="6348" builtinId="9" hidden="1"/>
    <cellStyle name="Followed Hyperlink" xfId="6355" builtinId="9" hidden="1"/>
    <cellStyle name="Followed Hyperlink" xfId="6412" builtinId="9" hidden="1"/>
    <cellStyle name="Followed Hyperlink" xfId="6398" builtinId="9" hidden="1"/>
    <cellStyle name="Followed Hyperlink" xfId="6345" builtinId="9" hidden="1"/>
    <cellStyle name="Followed Hyperlink" xfId="6354" builtinId="9" hidden="1"/>
    <cellStyle name="Followed Hyperlink" xfId="6410" builtinId="9" hidden="1"/>
    <cellStyle name="Followed Hyperlink" xfId="6396" builtinId="9" hidden="1"/>
    <cellStyle name="Followed Hyperlink" xfId="6343" builtinId="9" hidden="1"/>
    <cellStyle name="Followed Hyperlink" xfId="6360" builtinId="9" hidden="1"/>
    <cellStyle name="Followed Hyperlink" xfId="6358" builtinId="9" hidden="1"/>
    <cellStyle name="Followed Hyperlink" xfId="6439" builtinId="9" hidden="1"/>
    <cellStyle name="Followed Hyperlink" xfId="6440" builtinId="9" hidden="1"/>
    <cellStyle name="Followed Hyperlink" xfId="6441" builtinId="9" hidden="1"/>
    <cellStyle name="Followed Hyperlink" xfId="6442" builtinId="9" hidden="1"/>
    <cellStyle name="Followed Hyperlink" xfId="6443" builtinId="9" hidden="1"/>
    <cellStyle name="Followed Hyperlink" xfId="6444" builtinId="9" hidden="1"/>
    <cellStyle name="Followed Hyperlink" xfId="6445" builtinId="9" hidden="1"/>
    <cellStyle name="Followed Hyperlink" xfId="6446" builtinId="9" hidden="1"/>
    <cellStyle name="Followed Hyperlink" xfId="6447" builtinId="9" hidden="1"/>
    <cellStyle name="Followed Hyperlink" xfId="6448" builtinId="9" hidden="1"/>
    <cellStyle name="Followed Hyperlink" xfId="6449" builtinId="9" hidden="1"/>
    <cellStyle name="Followed Hyperlink" xfId="6450" builtinId="9" hidden="1"/>
    <cellStyle name="Followed Hyperlink" xfId="6451" builtinId="9" hidden="1"/>
    <cellStyle name="Followed Hyperlink" xfId="6452" builtinId="9" hidden="1"/>
    <cellStyle name="Followed Hyperlink" xfId="6453" builtinId="9" hidden="1"/>
    <cellStyle name="Followed Hyperlink" xfId="6454" builtinId="9" hidden="1"/>
    <cellStyle name="Followed Hyperlink" xfId="6455" builtinId="9" hidden="1"/>
    <cellStyle name="Followed Hyperlink" xfId="6456" builtinId="9" hidden="1"/>
    <cellStyle name="Followed Hyperlink" xfId="5967" builtinId="9" hidden="1"/>
    <cellStyle name="Followed Hyperlink" xfId="6200" builtinId="9" hidden="1"/>
    <cellStyle name="Followed Hyperlink" xfId="6297" builtinId="9" hidden="1"/>
    <cellStyle name="Followed Hyperlink" xfId="5901" builtinId="9" hidden="1"/>
    <cellStyle name="Followed Hyperlink" xfId="6187" builtinId="9" hidden="1"/>
    <cellStyle name="Followed Hyperlink" xfId="6261" builtinId="9" hidden="1"/>
    <cellStyle name="Followed Hyperlink" xfId="6250" builtinId="9" hidden="1"/>
    <cellStyle name="Followed Hyperlink" xfId="6492" builtinId="9" hidden="1"/>
    <cellStyle name="Followed Hyperlink" xfId="6493" builtinId="9" hidden="1"/>
    <cellStyle name="Followed Hyperlink" xfId="5951" builtinId="9" hidden="1"/>
    <cellStyle name="Followed Hyperlink" xfId="5921" builtinId="9" hidden="1"/>
    <cellStyle name="Followed Hyperlink" xfId="6191" builtinId="9" hidden="1"/>
    <cellStyle name="Followed Hyperlink" xfId="6021" builtinId="9" hidden="1"/>
    <cellStyle name="Followed Hyperlink" xfId="6491" builtinId="9" hidden="1"/>
    <cellStyle name="Followed Hyperlink" xfId="6288" builtinId="9" hidden="1"/>
    <cellStyle name="Followed Hyperlink" xfId="6406" builtinId="9" hidden="1"/>
    <cellStyle name="Followed Hyperlink" xfId="5916" builtinId="9" hidden="1"/>
    <cellStyle name="Followed Hyperlink" xfId="6363" builtinId="9" hidden="1"/>
    <cellStyle name="Followed Hyperlink" xfId="6296" builtinId="9" hidden="1"/>
    <cellStyle name="Followed Hyperlink" xfId="6181" builtinId="9" hidden="1"/>
    <cellStyle name="Followed Hyperlink" xfId="6300" builtinId="9" hidden="1"/>
    <cellStyle name="Followed Hyperlink" xfId="6266" builtinId="9" hidden="1"/>
    <cellStyle name="Followed Hyperlink" xfId="5889" builtinId="9" hidden="1"/>
    <cellStyle name="Followed Hyperlink" xfId="5895" builtinId="9" hidden="1"/>
    <cellStyle name="Followed Hyperlink" xfId="6039" builtinId="9" hidden="1"/>
    <cellStyle name="Followed Hyperlink" xfId="6295" builtinId="9" hidden="1"/>
    <cellStyle name="Followed Hyperlink" xfId="5953" builtinId="9" hidden="1"/>
    <cellStyle name="Followed Hyperlink" xfId="5913" builtinId="9" hidden="1"/>
    <cellStyle name="Followed Hyperlink" xfId="6487" builtinId="9" hidden="1"/>
    <cellStyle name="Followed Hyperlink" xfId="5865" builtinId="9" hidden="1"/>
    <cellStyle name="Followed Hyperlink" xfId="6488" builtinId="9" hidden="1"/>
    <cellStyle name="Followed Hyperlink" xfId="6058" builtinId="9" hidden="1"/>
    <cellStyle name="Followed Hyperlink" xfId="5928" builtinId="9" hidden="1"/>
    <cellStyle name="Followed Hyperlink" xfId="6020" builtinId="9" hidden="1"/>
    <cellStyle name="Followed Hyperlink" xfId="6248" builtinId="9" hidden="1"/>
    <cellStyle name="Followed Hyperlink" xfId="6485" builtinId="9" hidden="1"/>
    <cellStyle name="Followed Hyperlink" xfId="5873" builtinId="9" hidden="1"/>
    <cellStyle name="Followed Hyperlink" xfId="6486" builtinId="9" hidden="1"/>
    <cellStyle name="Followed Hyperlink" xfId="5987" builtinId="9" hidden="1"/>
    <cellStyle name="Followed Hyperlink" xfId="5947" builtinId="9" hidden="1"/>
    <cellStyle name="Followed Hyperlink" xfId="5954" builtinId="9" hidden="1"/>
    <cellStyle name="Followed Hyperlink" xfId="6277" builtinId="9" hidden="1"/>
    <cellStyle name="Followed Hyperlink" xfId="6280" builtinId="9" hidden="1"/>
    <cellStyle name="Followed Hyperlink" xfId="5976" builtinId="9" hidden="1"/>
    <cellStyle name="Followed Hyperlink" xfId="6284" builtinId="9" hidden="1"/>
    <cellStyle name="Followed Hyperlink" xfId="5970" builtinId="9" hidden="1"/>
    <cellStyle name="Followed Hyperlink" xfId="6483" builtinId="9" hidden="1"/>
    <cellStyle name="Followed Hyperlink" xfId="6032" builtinId="9" hidden="1"/>
    <cellStyle name="Followed Hyperlink" xfId="6045" builtinId="9" hidden="1"/>
    <cellStyle name="Followed Hyperlink" xfId="6484" builtinId="9" hidden="1"/>
    <cellStyle name="Followed Hyperlink" xfId="6417" builtinId="9" hidden="1"/>
    <cellStyle name="Followed Hyperlink" xfId="6256" builtinId="9" hidden="1"/>
    <cellStyle name="Followed Hyperlink" xfId="6203" builtinId="9" hidden="1"/>
    <cellStyle name="Followed Hyperlink" xfId="6461" builtinId="9" hidden="1"/>
    <cellStyle name="Followed Hyperlink" xfId="5874" builtinId="9" hidden="1"/>
    <cellStyle name="Followed Hyperlink" xfId="6149" builtinId="9" hidden="1"/>
    <cellStyle name="Followed Hyperlink" xfId="6041" builtinId="9" hidden="1"/>
    <cellStyle name="Followed Hyperlink" xfId="6286" builtinId="9" hidden="1"/>
    <cellStyle name="Followed Hyperlink" xfId="6061" builtinId="9" hidden="1"/>
    <cellStyle name="Followed Hyperlink" xfId="6409" builtinId="9" hidden="1"/>
    <cellStyle name="Followed Hyperlink" xfId="6081" builtinId="9" hidden="1"/>
    <cellStyle name="Followed Hyperlink" xfId="6395" builtinId="9" hidden="1"/>
    <cellStyle name="Followed Hyperlink" xfId="5948" builtinId="9" hidden="1"/>
    <cellStyle name="Followed Hyperlink" xfId="6342" builtinId="9" hidden="1"/>
    <cellStyle name="Followed Hyperlink" xfId="6036" builtinId="9" hidden="1"/>
    <cellStyle name="Followed Hyperlink" xfId="5955" builtinId="9" hidden="1"/>
    <cellStyle name="Followed Hyperlink" xfId="5875" builtinId="9" hidden="1"/>
    <cellStyle name="Followed Hyperlink" xfId="6042" builtinId="9" hidden="1"/>
    <cellStyle name="Followed Hyperlink" xfId="6480" builtinId="9" hidden="1"/>
    <cellStyle name="Followed Hyperlink" xfId="6287" builtinId="9" hidden="1"/>
    <cellStyle name="Followed Hyperlink" xfId="6291" builtinId="9" hidden="1"/>
    <cellStyle name="Followed Hyperlink" xfId="6481" builtinId="9" hidden="1"/>
    <cellStyle name="Followed Hyperlink" xfId="6404" builtinId="9" hidden="1"/>
    <cellStyle name="Followed Hyperlink" xfId="5890" builtinId="9" hidden="1"/>
    <cellStyle name="Followed Hyperlink" xfId="6294" builtinId="9" hidden="1"/>
    <cellStyle name="Followed Hyperlink" xfId="6466" builtinId="9" hidden="1"/>
    <cellStyle name="Followed Hyperlink" xfId="6351" builtinId="9" hidden="1"/>
    <cellStyle name="Followed Hyperlink" xfId="6037" builtinId="9" hidden="1"/>
    <cellStyle name="Followed Hyperlink" xfId="6271" builtinId="9" hidden="1"/>
    <cellStyle name="Followed Hyperlink" xfId="5986" builtinId="9" hidden="1"/>
    <cellStyle name="Followed Hyperlink" xfId="6298" builtinId="9" hidden="1"/>
    <cellStyle name="Followed Hyperlink" xfId="5975" builtinId="9" hidden="1"/>
    <cellStyle name="Followed Hyperlink" xfId="6278" builtinId="9" hidden="1"/>
    <cellStyle name="Followed Hyperlink" xfId="6282" builtinId="9" hidden="1"/>
    <cellStyle name="Followed Hyperlink" xfId="5968" builtinId="9" hidden="1"/>
    <cellStyle name="Followed Hyperlink" xfId="6023" builtinId="9" hidden="1"/>
    <cellStyle name="Followed Hyperlink" xfId="6477" builtinId="9" hidden="1"/>
    <cellStyle name="Followed Hyperlink" xfId="6196" builtinId="9" hidden="1"/>
    <cellStyle name="Followed Hyperlink" xfId="5847" builtinId="9" hidden="1"/>
    <cellStyle name="Followed Hyperlink" xfId="6479" builtinId="9" hidden="1"/>
    <cellStyle name="Followed Hyperlink" xfId="6415" builtinId="9" hidden="1"/>
    <cellStyle name="Followed Hyperlink" xfId="5905" builtinId="9" hidden="1"/>
    <cellStyle name="Followed Hyperlink" xfId="6290" builtinId="9" hidden="1"/>
    <cellStyle name="Followed Hyperlink" xfId="6478" builtinId="9" hidden="1"/>
    <cellStyle name="Followed Hyperlink" xfId="6402" builtinId="9" hidden="1"/>
    <cellStyle name="Followed Hyperlink" xfId="5915" builtinId="9" hidden="1"/>
    <cellStyle name="Followed Hyperlink" xfId="5925" builtinId="9" hidden="1"/>
    <cellStyle name="Followed Hyperlink" xfId="6465" builtinId="9" hidden="1"/>
    <cellStyle name="Followed Hyperlink" xfId="6267" builtinId="9" hidden="1"/>
    <cellStyle name="Followed Hyperlink" xfId="5850" builtinId="9" hidden="1"/>
    <cellStyle name="Followed Hyperlink" xfId="6082" builtinId="9" hidden="1"/>
    <cellStyle name="Followed Hyperlink" xfId="6281" builtinId="9" hidden="1"/>
    <cellStyle name="Followed Hyperlink" xfId="5972" builtinId="9" hidden="1"/>
    <cellStyle name="Followed Hyperlink" xfId="6265" builtinId="9" hidden="1"/>
    <cellStyle name="Followed Hyperlink" xfId="6476" builtinId="9" hidden="1"/>
    <cellStyle name="Followed Hyperlink" xfId="6135" builtinId="9" hidden="1"/>
    <cellStyle name="Followed Hyperlink" xfId="6475" builtinId="9" hidden="1"/>
    <cellStyle name="Followed Hyperlink" xfId="6249" builtinId="9" hidden="1"/>
    <cellStyle name="Followed Hyperlink" xfId="6463" builtinId="9" hidden="1"/>
    <cellStyle name="Followed Hyperlink" xfId="6056" builtinId="9" hidden="1"/>
    <cellStyle name="Followed Hyperlink" xfId="6276" builtinId="9" hidden="1"/>
    <cellStyle name="Followed Hyperlink" xfId="6251" builtinId="9" hidden="1"/>
    <cellStyle name="Followed Hyperlink" xfId="5848" builtinId="9" hidden="1"/>
    <cellStyle name="Followed Hyperlink" xfId="6024" builtinId="9" hidden="1"/>
    <cellStyle name="Followed Hyperlink" xfId="5900" builtinId="9" hidden="1"/>
    <cellStyle name="Followed Hyperlink" xfId="6474" builtinId="9" hidden="1"/>
    <cellStyle name="Followed Hyperlink" xfId="6178" builtinId="9" hidden="1"/>
    <cellStyle name="Followed Hyperlink" xfId="6279" builtinId="9" hidden="1"/>
    <cellStyle name="Followed Hyperlink" xfId="6025" builtinId="9" hidden="1"/>
    <cellStyle name="Followed Hyperlink" xfId="6283" builtinId="9" hidden="1"/>
    <cellStyle name="Followed Hyperlink" xfId="6022" builtinId="9" hidden="1"/>
    <cellStyle name="Followed Hyperlink" xfId="5974" builtinId="9" hidden="1"/>
    <cellStyle name="Followed Hyperlink" xfId="6468" builtinId="9" hidden="1"/>
    <cellStyle name="Followed Hyperlink" xfId="6034" builtinId="9" hidden="1"/>
    <cellStyle name="Followed Hyperlink" xfId="6289" builtinId="9" hidden="1"/>
    <cellStyle name="Followed Hyperlink" xfId="6470" builtinId="9" hidden="1"/>
    <cellStyle name="Followed Hyperlink" xfId="6408" builtinId="9" hidden="1"/>
    <cellStyle name="Followed Hyperlink" xfId="6257" builtinId="9" hidden="1"/>
    <cellStyle name="Followed Hyperlink" xfId="6293" builtinId="9" hidden="1"/>
    <cellStyle name="Followed Hyperlink" xfId="6469" builtinId="9" hidden="1"/>
    <cellStyle name="Followed Hyperlink" xfId="6394" builtinId="9" hidden="1"/>
    <cellStyle name="Followed Hyperlink" xfId="5883" builtinId="9" hidden="1"/>
    <cellStyle name="Followed Hyperlink" xfId="5949" builtinId="9" hidden="1"/>
    <cellStyle name="Followed Hyperlink" xfId="6459" builtinId="9" hidden="1"/>
    <cellStyle name="Followed Hyperlink" xfId="6341" builtinId="9" hidden="1"/>
    <cellStyle name="Followed Hyperlink" xfId="5882" builtinId="9" hidden="1"/>
    <cellStyle name="Followed Hyperlink" xfId="6274" builtinId="9" hidden="1"/>
    <cellStyle name="Followed Hyperlink" xfId="6047" builtinId="9" hidden="1"/>
    <cellStyle name="Followed Hyperlink" xfId="5961" builtinId="9" hidden="1"/>
    <cellStyle name="Followed Hyperlink" xfId="6510" builtinId="9" hidden="1"/>
    <cellStyle name="Followed Hyperlink" xfId="6511" builtinId="9" hidden="1"/>
    <cellStyle name="Followed Hyperlink" xfId="6512" builtinId="9" hidden="1"/>
    <cellStyle name="Followed Hyperlink" xfId="6513" builtinId="9" hidden="1"/>
    <cellStyle name="Followed Hyperlink" xfId="6514" builtinId="9" hidden="1"/>
    <cellStyle name="Followed Hyperlink" xfId="6537" builtinId="9" hidden="1"/>
    <cellStyle name="Followed Hyperlink" xfId="6538" builtinId="9" hidden="1"/>
    <cellStyle name="Followed Hyperlink" xfId="6539" builtinId="9" hidden="1"/>
    <cellStyle name="Followed Hyperlink" xfId="6540" builtinId="9" hidden="1"/>
    <cellStyle name="Followed Hyperlink" xfId="6541" builtinId="9" hidden="1"/>
    <cellStyle name="Followed Hyperlink" xfId="6542" builtinId="9" hidden="1"/>
    <cellStyle name="Followed Hyperlink" xfId="6543" builtinId="9" hidden="1"/>
    <cellStyle name="Followed Hyperlink" xfId="6544" builtinId="9" hidden="1"/>
    <cellStyle name="Followed Hyperlink" xfId="6545" builtinId="9" hidden="1"/>
    <cellStyle name="Followed Hyperlink" xfId="6546" builtinId="9" hidden="1"/>
    <cellStyle name="Followed Hyperlink" xfId="6547" builtinId="9" hidden="1"/>
    <cellStyle name="Followed Hyperlink" xfId="6548" builtinId="9" hidden="1"/>
    <cellStyle name="Followed Hyperlink" xfId="6549" builtinId="9" hidden="1"/>
    <cellStyle name="Followed Hyperlink" xfId="6550" builtinId="9" hidden="1"/>
    <cellStyle name="Followed Hyperlink" xfId="6551" builtinId="9" hidden="1"/>
    <cellStyle name="Followed Hyperlink" xfId="6552" builtinId="9" hidden="1"/>
    <cellStyle name="Followed Hyperlink" xfId="6553" builtinId="9" hidden="1"/>
    <cellStyle name="Followed Hyperlink" xfId="6554" builtinId="9" hidden="1"/>
    <cellStyle name="Followed Hyperlink" xfId="6515" builtinId="9" hidden="1"/>
    <cellStyle name="Followed Hyperlink" xfId="6399" builtinId="9" hidden="1"/>
    <cellStyle name="Followed Hyperlink" xfId="6344" builtinId="9" hidden="1"/>
    <cellStyle name="Followed Hyperlink" xfId="6536" builtinId="9" hidden="1"/>
    <cellStyle name="Followed Hyperlink" xfId="6526" builtinId="9" hidden="1"/>
    <cellStyle name="Followed Hyperlink" xfId="6411" builtinId="9" hidden="1"/>
    <cellStyle name="Followed Hyperlink" xfId="5945" builtinId="9" hidden="1"/>
    <cellStyle name="Followed Hyperlink" xfId="6535" builtinId="9" hidden="1"/>
    <cellStyle name="Followed Hyperlink" xfId="6524" builtinId="9" hidden="1"/>
    <cellStyle name="Followed Hyperlink" xfId="5966" builtinId="9" hidden="1"/>
    <cellStyle name="Followed Hyperlink" xfId="6397" builtinId="9" hidden="1"/>
    <cellStyle name="Followed Hyperlink" xfId="6533" builtinId="9" hidden="1"/>
    <cellStyle name="Followed Hyperlink" xfId="6522" builtinId="9" hidden="1"/>
    <cellStyle name="Followed Hyperlink" xfId="5969" builtinId="9" hidden="1"/>
    <cellStyle name="Followed Hyperlink" xfId="6472" builtinId="9" hidden="1"/>
    <cellStyle name="Followed Hyperlink" xfId="6531" builtinId="9" hidden="1"/>
    <cellStyle name="Followed Hyperlink" xfId="6520" builtinId="9" hidden="1"/>
    <cellStyle name="Followed Hyperlink" xfId="5991" builtinId="9" hidden="1"/>
    <cellStyle name="Followed Hyperlink" xfId="5917" builtinId="9" hidden="1"/>
    <cellStyle name="Followed Hyperlink" xfId="6529" builtinId="9" hidden="1"/>
    <cellStyle name="Followed Hyperlink" xfId="6518" builtinId="9" hidden="1"/>
    <cellStyle name="Followed Hyperlink" xfId="6272" builtinId="9" hidden="1"/>
    <cellStyle name="Followed Hyperlink" xfId="6198" builtinId="9" hidden="1"/>
    <cellStyle name="Followed Hyperlink" xfId="6527" builtinId="9" hidden="1"/>
    <cellStyle name="Followed Hyperlink" xfId="6516" builtinId="9" hidden="1"/>
    <cellStyle name="Followed Hyperlink" xfId="6462" builtinId="9" hidden="1"/>
    <cellStyle name="Followed Hyperlink" xfId="6460" builtinId="9" hidden="1"/>
    <cellStyle name="Followed Hyperlink" xfId="6259" builtinId="9" hidden="1"/>
    <cellStyle name="Followed Hyperlink" xfId="6555" builtinId="9" hidden="1"/>
    <cellStyle name="Followed Hyperlink" xfId="6556" builtinId="9" hidden="1"/>
    <cellStyle name="Followed Hyperlink" xfId="6557" builtinId="9" hidden="1"/>
    <cellStyle name="Followed Hyperlink" xfId="6558" builtinId="9" hidden="1"/>
    <cellStyle name="Followed Hyperlink" xfId="6559" builtinId="9" hidden="1"/>
    <cellStyle name="Followed Hyperlink" xfId="6560" builtinId="9" hidden="1"/>
    <cellStyle name="Followed Hyperlink" xfId="6561" builtinId="9" hidden="1"/>
    <cellStyle name="Followed Hyperlink" xfId="6562" builtinId="9" hidden="1"/>
    <cellStyle name="Followed Hyperlink" xfId="6563" builtinId="9" hidden="1"/>
    <cellStyle name="Followed Hyperlink" xfId="6564" builtinId="9" hidden="1"/>
    <cellStyle name="Followed Hyperlink" xfId="6565" builtinId="9" hidden="1"/>
    <cellStyle name="Followed Hyperlink" xfId="6566" builtinId="9" hidden="1"/>
    <cellStyle name="Followed Hyperlink" xfId="6567" builtinId="9" hidden="1"/>
    <cellStyle name="Followed Hyperlink" xfId="6568" builtinId="9" hidden="1"/>
    <cellStyle name="Followed Hyperlink" xfId="6569" builtinId="9" hidden="1"/>
    <cellStyle name="Followed Hyperlink" xfId="6570" builtinId="9" hidden="1"/>
    <cellStyle name="Followed Hyperlink" xfId="6571" builtinId="9" hidden="1"/>
    <cellStyle name="Followed Hyperlink" xfId="6572" builtinId="9" hidden="1"/>
    <cellStyle name="Followed Hyperlink" xfId="6292" builtinId="9" hidden="1"/>
    <cellStyle name="Followed Hyperlink" xfId="5852" builtinId="9" hidden="1"/>
    <cellStyle name="Followed Hyperlink" xfId="6577" builtinId="9" hidden="1"/>
    <cellStyle name="Followed Hyperlink" xfId="5879" builtinId="9" hidden="1"/>
    <cellStyle name="Followed Hyperlink" xfId="5946" builtinId="9" hidden="1"/>
    <cellStyle name="Followed Hyperlink" xfId="6223" builtinId="9" hidden="1"/>
    <cellStyle name="Followed Hyperlink" xfId="6068" builtinId="9" hidden="1"/>
    <cellStyle name="Followed Hyperlink" xfId="5950" builtinId="9" hidden="1"/>
    <cellStyle name="Followed Hyperlink" xfId="6593" builtinId="9" hidden="1"/>
    <cellStyle name="Followed Hyperlink" xfId="6594" builtinId="9" hidden="1"/>
    <cellStyle name="Followed Hyperlink" xfId="5973" builtinId="9" hidden="1"/>
    <cellStyle name="Followed Hyperlink" xfId="5861" builtinId="9" hidden="1"/>
    <cellStyle name="Followed Hyperlink" xfId="6464" builtinId="9" hidden="1"/>
    <cellStyle name="Followed Hyperlink" xfId="6352" builtinId="9" hidden="1"/>
    <cellStyle name="Followed Hyperlink" xfId="6242" builtinId="9" hidden="1"/>
    <cellStyle name="Followed Hyperlink" xfId="5922" builtinId="9" hidden="1"/>
    <cellStyle name="Followed Hyperlink" xfId="6285" builtinId="9" hidden="1"/>
    <cellStyle name="Followed Hyperlink" xfId="6046" builtinId="9" hidden="1"/>
    <cellStyle name="Followed Hyperlink" xfId="6347" builtinId="9" hidden="1"/>
    <cellStyle name="Followed Hyperlink" xfId="6591" builtinId="9" hidden="1"/>
    <cellStyle name="Followed Hyperlink" xfId="6592" builtinId="9" hidden="1"/>
    <cellStyle name="Followed Hyperlink" xfId="5849" builtinId="9" hidden="1"/>
    <cellStyle name="Followed Hyperlink" xfId="6489" builtinId="9" hidden="1"/>
    <cellStyle name="Followed Hyperlink" xfId="6482" builtinId="9" hidden="1"/>
    <cellStyle name="Followed Hyperlink" xfId="6576" builtinId="9" hidden="1"/>
    <cellStyle name="Followed Hyperlink" xfId="6473" builtinId="9" hidden="1"/>
    <cellStyle name="Followed Hyperlink" xfId="5989" builtinId="9" hidden="1"/>
    <cellStyle name="Followed Hyperlink" xfId="6055" builtinId="9" hidden="1"/>
    <cellStyle name="Followed Hyperlink" xfId="6148" builtinId="9" hidden="1"/>
    <cellStyle name="Followed Hyperlink" xfId="6507" builtinId="9" hidden="1"/>
    <cellStyle name="Followed Hyperlink" xfId="5857" builtinId="9" hidden="1"/>
    <cellStyle name="Followed Hyperlink" xfId="5920" builtinId="9" hidden="1"/>
    <cellStyle name="Followed Hyperlink" xfId="5862" builtinId="9" hidden="1"/>
    <cellStyle name="Followed Hyperlink" xfId="6467" builtinId="9" hidden="1"/>
    <cellStyle name="Followed Hyperlink" xfId="6500" builtinId="9" hidden="1"/>
    <cellStyle name="Followed Hyperlink" xfId="6588" builtinId="9" hidden="1"/>
    <cellStyle name="Followed Hyperlink" xfId="5872" builtinId="9" hidden="1"/>
    <cellStyle name="Followed Hyperlink" xfId="6504" builtinId="9" hidden="1"/>
    <cellStyle name="Followed Hyperlink" xfId="6590" builtinId="9" hidden="1"/>
    <cellStyle name="Followed Hyperlink" xfId="6534" builtinId="9" hidden="1"/>
    <cellStyle name="Followed Hyperlink" xfId="5908" builtinId="9" hidden="1"/>
    <cellStyle name="Followed Hyperlink" xfId="6392" builtinId="9" hidden="1"/>
    <cellStyle name="Followed Hyperlink" xfId="6589" builtinId="9" hidden="1"/>
    <cellStyle name="Followed Hyperlink" xfId="6523" builtinId="9" hidden="1"/>
    <cellStyle name="Followed Hyperlink" xfId="6044" builtinId="9" hidden="1"/>
    <cellStyle name="Followed Hyperlink" xfId="6509" builtinId="9" hidden="1"/>
    <cellStyle name="Followed Hyperlink" xfId="6575" builtinId="9" hidden="1"/>
    <cellStyle name="Followed Hyperlink" xfId="6471" builtinId="9" hidden="1"/>
    <cellStyle name="Followed Hyperlink" xfId="6490" builtinId="9" hidden="1"/>
    <cellStyle name="Followed Hyperlink" xfId="5923" builtinId="9" hidden="1"/>
    <cellStyle name="Followed Hyperlink" xfId="6494" builtinId="9" hidden="1"/>
    <cellStyle name="Followed Hyperlink" xfId="5851" builtinId="9" hidden="1"/>
    <cellStyle name="Followed Hyperlink" xfId="6362" builtinId="9" hidden="1"/>
    <cellStyle name="Followed Hyperlink" xfId="6587" builtinId="9" hidden="1"/>
    <cellStyle name="Followed Hyperlink" xfId="6503" builtinId="9" hidden="1"/>
    <cellStyle name="Followed Hyperlink" xfId="6505" builtinId="9" hidden="1"/>
    <cellStyle name="Followed Hyperlink" xfId="6525" builtinId="9" hidden="1"/>
    <cellStyle name="Followed Hyperlink" xfId="6407" builtinId="9" hidden="1"/>
    <cellStyle name="Followed Hyperlink" xfId="5858" builtinId="9" hidden="1"/>
    <cellStyle name="Followed Hyperlink" xfId="5854" builtinId="9" hidden="1"/>
    <cellStyle name="Followed Hyperlink" xfId="6496" builtinId="9" hidden="1"/>
    <cellStyle name="Followed Hyperlink" xfId="6438" builtinId="9" hidden="1"/>
    <cellStyle name="Followed Hyperlink" xfId="6499" builtinId="9" hidden="1"/>
    <cellStyle name="Followed Hyperlink" xfId="6299" builtinId="9" hidden="1"/>
    <cellStyle name="Followed Hyperlink" xfId="6586" builtinId="9" hidden="1"/>
    <cellStyle name="Followed Hyperlink" xfId="5860" builtinId="9" hidden="1"/>
    <cellStyle name="Followed Hyperlink" xfId="6585" builtinId="9" hidden="1"/>
    <cellStyle name="Followed Hyperlink" xfId="5884" builtinId="9" hidden="1"/>
    <cellStyle name="Followed Hyperlink" xfId="6574" builtinId="9" hidden="1"/>
    <cellStyle name="Followed Hyperlink" xfId="6247" builtinId="9" hidden="1"/>
    <cellStyle name="Followed Hyperlink" xfId="6060" builtinId="9" hidden="1"/>
    <cellStyle name="Followed Hyperlink" xfId="6497" builtinId="9" hidden="1"/>
    <cellStyle name="Followed Hyperlink" xfId="6273" builtinId="9" hidden="1"/>
    <cellStyle name="Followed Hyperlink" xfId="6052" builtinId="9" hidden="1"/>
    <cellStyle name="Followed Hyperlink" xfId="6501" builtinId="9" hidden="1"/>
    <cellStyle name="Followed Hyperlink" xfId="6582" builtinId="9" hidden="1"/>
    <cellStyle name="Followed Hyperlink" xfId="5894" builtinId="9" hidden="1"/>
    <cellStyle name="Followed Hyperlink" xfId="5902" builtinId="9" hidden="1"/>
    <cellStyle name="Followed Hyperlink" xfId="6584" builtinId="9" hidden="1"/>
    <cellStyle name="Followed Hyperlink" xfId="6532" builtinId="9" hidden="1"/>
    <cellStyle name="Followed Hyperlink" xfId="6201" builtinId="9" hidden="1"/>
    <cellStyle name="Followed Hyperlink" xfId="5867" builtinId="9" hidden="1"/>
    <cellStyle name="Followed Hyperlink" xfId="6583" builtinId="9" hidden="1"/>
    <cellStyle name="Followed Hyperlink" xfId="6521" builtinId="9" hidden="1"/>
    <cellStyle name="Followed Hyperlink" xfId="5982" builtinId="9" hidden="1"/>
    <cellStyle name="Followed Hyperlink" xfId="5871" builtinId="9" hidden="1"/>
    <cellStyle name="Followed Hyperlink" xfId="6573" builtinId="9" hidden="1"/>
    <cellStyle name="Followed Hyperlink" xfId="5990" builtinId="9" hidden="1"/>
    <cellStyle name="Followed Hyperlink" xfId="5880" builtinId="9" hidden="1"/>
    <cellStyle name="Followed Hyperlink" xfId="6049" builtinId="9" hidden="1"/>
    <cellStyle name="Followed Hyperlink" xfId="5881" builtinId="9" hidden="1"/>
    <cellStyle name="Followed Hyperlink" xfId="5868" builtinId="9" hidden="1"/>
    <cellStyle name="Followed Hyperlink" xfId="5864" builtinId="9" hidden="1"/>
    <cellStyle name="Followed Hyperlink" xfId="5912" builtinId="9" hidden="1"/>
    <cellStyle name="Followed Hyperlink" xfId="6498" builtinId="9" hidden="1"/>
    <cellStyle name="Followed Hyperlink" xfId="6030" builtinId="9" hidden="1"/>
    <cellStyle name="Followed Hyperlink" xfId="6502" builtinId="9" hidden="1"/>
    <cellStyle name="Followed Hyperlink" xfId="6581" builtinId="9" hidden="1"/>
    <cellStyle name="Followed Hyperlink" xfId="5891" builtinId="9" hidden="1"/>
    <cellStyle name="Followed Hyperlink" xfId="6530" builtinId="9" hidden="1"/>
    <cellStyle name="Followed Hyperlink" xfId="6339" builtinId="9" hidden="1"/>
    <cellStyle name="Followed Hyperlink" xfId="6519" builtinId="9" hidden="1"/>
    <cellStyle name="Followed Hyperlink" xfId="6043" builtinId="9" hidden="1"/>
    <cellStyle name="Followed Hyperlink" xfId="6275" builtinId="9" hidden="1"/>
    <cellStyle name="Followed Hyperlink" xfId="5866" builtinId="9" hidden="1"/>
    <cellStyle name="Followed Hyperlink" xfId="6508" builtinId="9" hidden="1"/>
    <cellStyle name="Followed Hyperlink" xfId="6422" builtinId="9" hidden="1"/>
    <cellStyle name="Followed Hyperlink" xfId="5979" builtinId="9" hidden="1"/>
    <cellStyle name="Followed Hyperlink" xfId="6580" builtinId="9" hidden="1"/>
    <cellStyle name="Followed Hyperlink" xfId="6268" builtinId="9" hidden="1"/>
    <cellStyle name="Followed Hyperlink" xfId="6528" builtinId="9" hidden="1"/>
    <cellStyle name="Followed Hyperlink" xfId="6457" builtinId="9" hidden="1"/>
    <cellStyle name="Followed Hyperlink" xfId="6517" builtinId="9" hidden="1"/>
    <cellStyle name="Followed Hyperlink" xfId="6506" builtinId="9" hidden="1"/>
    <cellStyle name="Followed Hyperlink" xfId="6346" builtinId="9" hidden="1"/>
    <cellStyle name="Followed Hyperlink" xfId="5914" builtinId="9" hidden="1"/>
    <cellStyle name="Followed Hyperlink" xfId="6602" builtinId="9" hidden="1"/>
    <cellStyle name="Followed Hyperlink" xfId="6603" builtinId="9" hidden="1"/>
    <cellStyle name="Followed Hyperlink" xfId="6604" builtinId="9" hidden="1"/>
    <cellStyle name="Followed Hyperlink" xfId="6605" builtinId="9" hidden="1"/>
    <cellStyle name="Followed Hyperlink" xfId="6606" builtinId="9" hidden="1"/>
    <cellStyle name="Followed Hyperlink" xfId="6607" builtinId="9" hidden="1"/>
    <cellStyle name="Followed Hyperlink" xfId="6608" builtinId="9" hidden="1"/>
    <cellStyle name="Followed Hyperlink" xfId="6609" builtinId="9" hidden="1"/>
    <cellStyle name="Followed Hyperlink" xfId="6610" builtinId="9" hidden="1"/>
    <cellStyle name="Followed Hyperlink" xfId="6611" builtinId="9" hidden="1"/>
    <cellStyle name="Followed Hyperlink" xfId="6612" builtinId="9" hidden="1"/>
    <cellStyle name="Followed Hyperlink" xfId="6613" builtinId="9" hidden="1"/>
    <cellStyle name="Followed Hyperlink" xfId="6614" builtinId="9" hidden="1"/>
    <cellStyle name="Followed Hyperlink" xfId="6615" builtinId="9" hidden="1"/>
    <cellStyle name="Followed Hyperlink" xfId="6616" builtinId="9" hidden="1"/>
    <cellStyle name="Followed Hyperlink" xfId="6617" builtinId="9" hidden="1"/>
    <cellStyle name="Followed Hyperlink" xfId="6618" builtinId="9" hidden="1"/>
    <cellStyle name="Followed Hyperlink" xfId="6619" builtinId="9" hidden="1"/>
    <cellStyle name="Followed Hyperlink" xfId="6620" builtinId="9" hidden="1"/>
    <cellStyle name="Followed Hyperlink" xfId="6621" builtinId="9" hidden="1"/>
    <cellStyle name="Followed Hyperlink" xfId="6622" builtinId="9" hidden="1"/>
    <cellStyle name="Followed Hyperlink" xfId="6623" builtinId="9" hidden="1"/>
    <cellStyle name="Followed Hyperlink" xfId="6624" builtinId="9" hidden="1"/>
    <cellStyle name="Followed Hyperlink" xfId="6625" builtinId="9" hidden="1"/>
    <cellStyle name="Followed Hyperlink" xfId="6626" builtinId="9" hidden="1"/>
    <cellStyle name="Followed Hyperlink" xfId="6627" builtinId="9" hidden="1"/>
    <cellStyle name="Followed Hyperlink" xfId="6628" builtinId="9" hidden="1"/>
    <cellStyle name="Followed Hyperlink" xfId="6629" builtinId="9" hidden="1"/>
    <cellStyle name="Followed Hyperlink" xfId="6643" builtinId="9" hidden="1"/>
    <cellStyle name="Followed Hyperlink" xfId="6644" builtinId="9" hidden="1"/>
    <cellStyle name="Followed Hyperlink" xfId="6645" builtinId="9" hidden="1"/>
    <cellStyle name="Followed Hyperlink" xfId="6647" builtinId="9" hidden="1"/>
    <cellStyle name="Followed Hyperlink" xfId="6649" builtinId="9" hidden="1"/>
    <cellStyle name="Followed Hyperlink" xfId="6651" builtinId="9" hidden="1"/>
    <cellStyle name="Followed Hyperlink" xfId="6653" builtinId="9" hidden="1"/>
    <cellStyle name="Followed Hyperlink" xfId="6655" builtinId="9" hidden="1"/>
    <cellStyle name="Followed Hyperlink" xfId="6657" builtinId="9" hidden="1"/>
    <cellStyle name="Followed Hyperlink" xfId="6659" builtinId="9" hidden="1"/>
    <cellStyle name="Followed Hyperlink" xfId="6661" builtinId="9" hidden="1"/>
    <cellStyle name="Followed Hyperlink" xfId="6663" builtinId="9" hidden="1"/>
    <cellStyle name="Followed Hyperlink" xfId="6665" builtinId="9" hidden="1"/>
    <cellStyle name="Followed Hyperlink" xfId="6667" builtinId="9" hidden="1"/>
    <cellStyle name="Followed Hyperlink" xfId="6669" builtinId="9" hidden="1"/>
    <cellStyle name="Followed Hyperlink" xfId="6671" builtinId="9" hidden="1"/>
    <cellStyle name="Followed Hyperlink" xfId="6673" builtinId="9" hidden="1"/>
    <cellStyle name="Followed Hyperlink" xfId="6675" builtinId="9" hidden="1"/>
    <cellStyle name="Followed Hyperlink" xfId="6630" builtinId="9" hidden="1"/>
    <cellStyle name="Followed Hyperlink" xfId="5856" builtinId="9" hidden="1"/>
    <cellStyle name="Followed Hyperlink" xfId="6601" builtinId="9" hidden="1"/>
    <cellStyle name="Followed Hyperlink" xfId="6642" builtinId="9" hidden="1"/>
    <cellStyle name="Followed Hyperlink" xfId="6636" builtinId="9" hidden="1"/>
    <cellStyle name="Followed Hyperlink" xfId="6495" builtinId="9" hidden="1"/>
    <cellStyle name="Followed Hyperlink" xfId="6599" builtinId="9" hidden="1"/>
    <cellStyle name="Followed Hyperlink" xfId="6641" builtinId="9" hidden="1"/>
    <cellStyle name="Followed Hyperlink" xfId="6635" builtinId="9" hidden="1"/>
    <cellStyle name="Followed Hyperlink" xfId="6258" builtinId="9" hidden="1"/>
    <cellStyle name="Followed Hyperlink" xfId="6597" builtinId="9" hidden="1"/>
    <cellStyle name="Followed Hyperlink" xfId="6640" builtinId="9" hidden="1"/>
    <cellStyle name="Followed Hyperlink" xfId="6634" builtinId="9" hidden="1"/>
    <cellStyle name="Followed Hyperlink" xfId="5971" builtinId="9" hidden="1"/>
    <cellStyle name="Followed Hyperlink" xfId="6596" builtinId="9" hidden="1"/>
    <cellStyle name="Followed Hyperlink" xfId="6639" builtinId="9" hidden="1"/>
    <cellStyle name="Followed Hyperlink" xfId="6633" builtinId="9" hidden="1"/>
    <cellStyle name="Followed Hyperlink" xfId="6458" builtinId="9" hidden="1"/>
    <cellStyle name="Followed Hyperlink" xfId="6595" builtinId="9" hidden="1"/>
    <cellStyle name="Followed Hyperlink" xfId="6638" builtinId="9" hidden="1"/>
    <cellStyle name="Followed Hyperlink" xfId="6632" builtinId="9" hidden="1"/>
    <cellStyle name="Followed Hyperlink" xfId="6579" builtinId="9" hidden="1"/>
    <cellStyle name="Followed Hyperlink" xfId="5876" builtinId="9" hidden="1"/>
    <cellStyle name="Followed Hyperlink" xfId="6637" builtinId="9" hidden="1"/>
    <cellStyle name="Followed Hyperlink" xfId="6631" builtinId="9" hidden="1"/>
    <cellStyle name="Followed Hyperlink" xfId="6578" builtinId="9" hidden="1"/>
    <cellStyle name="Followed Hyperlink" xfId="6600" builtinId="9" hidden="1"/>
    <cellStyle name="Followed Hyperlink" xfId="6598" builtinId="9" hidden="1"/>
    <cellStyle name="Followed Hyperlink" xfId="6677" builtinId="9" hidden="1"/>
    <cellStyle name="Followed Hyperlink" xfId="6679" builtinId="9" hidden="1"/>
    <cellStyle name="Followed Hyperlink" xfId="6681" builtinId="9" hidden="1"/>
    <cellStyle name="Followed Hyperlink" xfId="6683" builtinId="9" hidden="1"/>
    <cellStyle name="Followed Hyperlink" xfId="6685" builtinId="9" hidden="1"/>
    <cellStyle name="Followed Hyperlink" xfId="6687" builtinId="9" hidden="1"/>
    <cellStyle name="Followed Hyperlink" xfId="6689" builtinId="9" hidden="1"/>
    <cellStyle name="Followed Hyperlink" xfId="6691" builtinId="9" hidden="1"/>
    <cellStyle name="Followed Hyperlink" xfId="6693" builtinId="9" hidden="1"/>
    <cellStyle name="Followed Hyperlink" xfId="6695" builtinId="9" hidden="1"/>
    <cellStyle name="Followed Hyperlink" xfId="6697" builtinId="9" hidden="1"/>
    <cellStyle name="Followed Hyperlink" xfId="6699" builtinId="9" hidden="1"/>
    <cellStyle name="Followed Hyperlink" xfId="6701" builtinId="9" hidden="1"/>
    <cellStyle name="Followed Hyperlink" xfId="6703" builtinId="9" hidden="1"/>
    <cellStyle name="Followed Hyperlink" xfId="6705" builtinId="9" hidden="1"/>
    <cellStyle name="Followed Hyperlink" xfId="6707" builtinId="9" hidden="1"/>
    <cellStyle name="Followed Hyperlink" xfId="6709" builtinId="9" hidden="1"/>
    <cellStyle name="Followed Hyperlink" xfId="6711" builtinId="9" hidden="1"/>
    <cellStyle name="Followed Hyperlink" xfId="6826" builtinId="9" hidden="1"/>
    <cellStyle name="Followed Hyperlink" xfId="6828" builtinId="9" hidden="1"/>
    <cellStyle name="Followed Hyperlink" xfId="6831" builtinId="9" hidden="1"/>
    <cellStyle name="Followed Hyperlink" xfId="6833" builtinId="9" hidden="1"/>
    <cellStyle name="Followed Hyperlink" xfId="6835" builtinId="9" hidden="1"/>
    <cellStyle name="Followed Hyperlink" xfId="6837" builtinId="9" hidden="1"/>
    <cellStyle name="Followed Hyperlink" xfId="6839" builtinId="9" hidden="1"/>
    <cellStyle name="Followed Hyperlink" xfId="6841" builtinId="9" hidden="1"/>
    <cellStyle name="Followed Hyperlink" xfId="6843" builtinId="9" hidden="1"/>
    <cellStyle name="Followed Hyperlink" xfId="6845" builtinId="9" hidden="1"/>
    <cellStyle name="Followed Hyperlink" xfId="6847" builtinId="9" hidden="1"/>
    <cellStyle name="Followed Hyperlink" xfId="6849" builtinId="9" hidden="1"/>
    <cellStyle name="Followed Hyperlink" xfId="6851" builtinId="9" hidden="1"/>
    <cellStyle name="Followed Hyperlink" xfId="6853" builtinId="9" hidden="1"/>
    <cellStyle name="Followed Hyperlink" xfId="6855" builtinId="9" hidden="1"/>
    <cellStyle name="Followed Hyperlink" xfId="6857" builtinId="9" hidden="1"/>
    <cellStyle name="Followed Hyperlink" xfId="6859" builtinId="9" hidden="1"/>
    <cellStyle name="Followed Hyperlink" xfId="6861" builtinId="9" hidden="1"/>
    <cellStyle name="Followed Hyperlink" xfId="6871" builtinId="9" hidden="1"/>
    <cellStyle name="Followed Hyperlink" xfId="6879" builtinId="9" hidden="1"/>
    <cellStyle name="Followed Hyperlink" xfId="6881" builtinId="9" hidden="1"/>
    <cellStyle name="Followed Hyperlink" xfId="6883" builtinId="9" hidden="1"/>
    <cellStyle name="Followed Hyperlink" xfId="6885" builtinId="9" hidden="1"/>
    <cellStyle name="Followed Hyperlink" xfId="6887" builtinId="9" hidden="1"/>
    <cellStyle name="Followed Hyperlink" xfId="6928" builtinId="9" hidden="1"/>
    <cellStyle name="Followed Hyperlink" xfId="6929" builtinId="9" hidden="1"/>
    <cellStyle name="Followed Hyperlink" xfId="6930" builtinId="9" hidden="1"/>
    <cellStyle name="Followed Hyperlink" xfId="6931" builtinId="9" hidden="1"/>
    <cellStyle name="Followed Hyperlink" xfId="6932" builtinId="9" hidden="1"/>
    <cellStyle name="Followed Hyperlink" xfId="6933" builtinId="9" hidden="1"/>
    <cellStyle name="Followed Hyperlink" xfId="6934" builtinId="9" hidden="1"/>
    <cellStyle name="Followed Hyperlink" xfId="6935" builtinId="9" hidden="1"/>
    <cellStyle name="Followed Hyperlink" xfId="6936" builtinId="9" hidden="1"/>
    <cellStyle name="Followed Hyperlink" xfId="6937" builtinId="9" hidden="1"/>
    <cellStyle name="Followed Hyperlink" xfId="6938" builtinId="9" hidden="1"/>
    <cellStyle name="Followed Hyperlink" xfId="6939" builtinId="9" hidden="1"/>
    <cellStyle name="Followed Hyperlink" xfId="6940" builtinId="9" hidden="1"/>
    <cellStyle name="Followed Hyperlink" xfId="6941" builtinId="9" hidden="1"/>
    <cellStyle name="Followed Hyperlink" xfId="6942" builtinId="9" hidden="1"/>
    <cellStyle name="Followed Hyperlink" xfId="6943" builtinId="9" hidden="1"/>
    <cellStyle name="Followed Hyperlink" xfId="6944" builtinId="9" hidden="1"/>
    <cellStyle name="Followed Hyperlink" xfId="6945" builtinId="9" hidden="1"/>
    <cellStyle name="Followed Hyperlink" xfId="6946" builtinId="9" hidden="1"/>
    <cellStyle name="Followed Hyperlink" xfId="6947" builtinId="9" hidden="1"/>
    <cellStyle name="Followed Hyperlink" xfId="6948" builtinId="9" hidden="1"/>
    <cellStyle name="Followed Hyperlink" xfId="6949" builtinId="9" hidden="1"/>
    <cellStyle name="Followed Hyperlink" xfId="6950" builtinId="9" hidden="1"/>
    <cellStyle name="Followed Hyperlink" xfId="6951" builtinId="9" hidden="1"/>
    <cellStyle name="Followed Hyperlink" xfId="6952" builtinId="9" hidden="1"/>
    <cellStyle name="Followed Hyperlink" xfId="6953" builtinId="9" hidden="1"/>
    <cellStyle name="Followed Hyperlink" xfId="6954" builtinId="9" hidden="1"/>
    <cellStyle name="Followed Hyperlink" xfId="6955" builtinId="9" hidden="1"/>
    <cellStyle name="Followed Hyperlink" xfId="7011" builtinId="9" hidden="1"/>
    <cellStyle name="Followed Hyperlink" xfId="7013" builtinId="9" hidden="1"/>
    <cellStyle name="Followed Hyperlink" xfId="7015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5" builtinId="9" hidden="1"/>
    <cellStyle name="Followed Hyperlink" xfId="7027" builtinId="9" hidden="1"/>
    <cellStyle name="Followed Hyperlink" xfId="7029" builtinId="9" hidden="1"/>
    <cellStyle name="Followed Hyperlink" xfId="7031" builtinId="9" hidden="1"/>
    <cellStyle name="Followed Hyperlink" xfId="7033" builtinId="9" hidden="1"/>
    <cellStyle name="Followed Hyperlink" xfId="7035" builtinId="9" hidden="1"/>
    <cellStyle name="Followed Hyperlink" xfId="7037" builtinId="9" hidden="1"/>
    <cellStyle name="Followed Hyperlink" xfId="7039" builtinId="9" hidden="1"/>
    <cellStyle name="Followed Hyperlink" xfId="7041" builtinId="9" hidden="1"/>
    <cellStyle name="Followed Hyperlink" xfId="7043" builtinId="9" hidden="1"/>
    <cellStyle name="Followed Hyperlink" xfId="7045" builtinId="9" hidden="1"/>
    <cellStyle name="Followed Hyperlink" xfId="7047" builtinId="9" hidden="1"/>
    <cellStyle name="Followed Hyperlink" xfId="7051" builtinId="9" hidden="1"/>
    <cellStyle name="Followed Hyperlink" xfId="7052" builtinId="9" hidden="1"/>
    <cellStyle name="Followed Hyperlink" xfId="7053" builtinId="9" hidden="1"/>
    <cellStyle name="Followed Hyperlink" xfId="7054" builtinId="9" hidden="1"/>
    <cellStyle name="Followed Hyperlink" xfId="7055" builtinId="9" hidden="1"/>
    <cellStyle name="Followed Hyperlink" xfId="7056" builtinId="9" hidden="1"/>
    <cellStyle name="Followed Hyperlink" xfId="7057" builtinId="9" hidden="1"/>
    <cellStyle name="Followed Hyperlink" xfId="7058" builtinId="9" hidden="1"/>
    <cellStyle name="Followed Hyperlink" xfId="7059" builtinId="9" hidden="1"/>
    <cellStyle name="Followed Hyperlink" xfId="7060" builtinId="9" hidden="1"/>
    <cellStyle name="Followed Hyperlink" xfId="7061" builtinId="9" hidden="1"/>
    <cellStyle name="Followed Hyperlink" xfId="7062" builtinId="9" hidden="1"/>
    <cellStyle name="Followed Hyperlink" xfId="7063" builtinId="9" hidden="1"/>
    <cellStyle name="Followed Hyperlink" xfId="7064" builtinId="9" hidden="1"/>
    <cellStyle name="Followed Hyperlink" xfId="7065" builtinId="9" hidden="1"/>
    <cellStyle name="Followed Hyperlink" xfId="7066" builtinId="9" hidden="1"/>
    <cellStyle name="Followed Hyperlink" xfId="7067" builtinId="9" hidden="1"/>
    <cellStyle name="Followed Hyperlink" xfId="7068" builtinId="9" hidden="1"/>
    <cellStyle name="Followed Hyperlink" xfId="7069" builtinId="9" hidden="1"/>
    <cellStyle name="Followed Hyperlink" xfId="7070" builtinId="9" hidden="1"/>
    <cellStyle name="Followed Hyperlink" xfId="7071" builtinId="9" hidden="1"/>
    <cellStyle name="Followed Hyperlink" xfId="7072" builtinId="9" hidden="1"/>
    <cellStyle name="Followed Hyperlink" xfId="7073" builtinId="9" hidden="1"/>
    <cellStyle name="Followed Hyperlink" xfId="7074" builtinId="9" hidden="1"/>
    <cellStyle name="Followed Hyperlink" xfId="7075" builtinId="9" hidden="1"/>
    <cellStyle name="Followed Hyperlink" xfId="7076" builtinId="9" hidden="1"/>
    <cellStyle name="Followed Hyperlink" xfId="7077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39" builtinId="9" hidden="1"/>
    <cellStyle name="Followed Hyperlink" xfId="7140" builtinId="9" hidden="1"/>
    <cellStyle name="Followed Hyperlink" xfId="7141" builtinId="9" hidden="1"/>
    <cellStyle name="Followed Hyperlink" xfId="7142" builtinId="9" hidden="1"/>
    <cellStyle name="Followed Hyperlink" xfId="7143" builtinId="9" hidden="1"/>
    <cellStyle name="Followed Hyperlink" xfId="7144" builtinId="9" hidden="1"/>
    <cellStyle name="Followed Hyperlink" xfId="7145" builtinId="9" hidden="1"/>
    <cellStyle name="Followed Hyperlink" xfId="7146" builtinId="9" hidden="1"/>
    <cellStyle name="Followed Hyperlink" xfId="7147" builtinId="9" hidden="1"/>
    <cellStyle name="Followed Hyperlink" xfId="7148" builtinId="9" hidden="1"/>
    <cellStyle name="Followed Hyperlink" xfId="7149" builtinId="9" hidden="1"/>
    <cellStyle name="Followed Hyperlink" xfId="7150" builtinId="9" hidden="1"/>
    <cellStyle name="Followed Hyperlink" xfId="7151" builtinId="9" hidden="1"/>
    <cellStyle name="Followed Hyperlink" xfId="7152" builtinId="9" hidden="1"/>
    <cellStyle name="Followed Hyperlink" xfId="7153" builtinId="9" hidden="1"/>
    <cellStyle name="Followed Hyperlink" xfId="7154" builtinId="9" hidden="1"/>
    <cellStyle name="Followed Hyperlink" xfId="7155" builtinId="9" hidden="1"/>
    <cellStyle name="Followed Hyperlink" xfId="7156" builtinId="9" hidden="1"/>
    <cellStyle name="Followed Hyperlink" xfId="7157" builtinId="9" hidden="1"/>
    <cellStyle name="Followed Hyperlink" xfId="7158" builtinId="9" hidden="1"/>
    <cellStyle name="Followed Hyperlink" xfId="7159" builtinId="9" hidden="1"/>
    <cellStyle name="Followed Hyperlink" xfId="7160" builtinId="9" hidden="1"/>
    <cellStyle name="Followed Hyperlink" xfId="7161" builtinId="9" hidden="1"/>
    <cellStyle name="Followed Hyperlink" xfId="7162" builtinId="9" hidden="1"/>
    <cellStyle name="Followed Hyperlink" xfId="7163" builtinId="9" hidden="1"/>
    <cellStyle name="Followed Hyperlink" xfId="7164" builtinId="9" hidden="1"/>
    <cellStyle name="Followed Hyperlink" xfId="7165" builtinId="9" hidden="1"/>
    <cellStyle name="Followed Hyperlink" xfId="7166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9" builtinId="9" hidden="1"/>
    <cellStyle name="Followed Hyperlink" xfId="7211" builtinId="9" hidden="1"/>
    <cellStyle name="Followed Hyperlink" xfId="7213" builtinId="9" hidden="1"/>
    <cellStyle name="Followed Hyperlink" xfId="7215" builtinId="9" hidden="1"/>
    <cellStyle name="Followed Hyperlink" xfId="7217" builtinId="9" hidden="1"/>
    <cellStyle name="Followed Hyperlink" xfId="7219" builtinId="9" hidden="1"/>
    <cellStyle name="Followed Hyperlink" xfId="7221" builtinId="9" hidden="1"/>
    <cellStyle name="Followed Hyperlink" xfId="7223" builtinId="9" hidden="1"/>
    <cellStyle name="Followed Hyperlink" xfId="7225" builtinId="9" hidden="1"/>
    <cellStyle name="Followed Hyperlink" xfId="7227" builtinId="9" hidden="1"/>
    <cellStyle name="Followed Hyperlink" xfId="7229" builtinId="9" hidden="1"/>
    <cellStyle name="Followed Hyperlink" xfId="7231" builtinId="9" hidden="1"/>
    <cellStyle name="Followed Hyperlink" xfId="7233" builtinId="9" hidden="1"/>
    <cellStyle name="Followed Hyperlink" xfId="7235" builtinId="9" hidden="1"/>
    <cellStyle name="Followed Hyperlink" xfId="7237" builtinId="9" hidden="1"/>
    <cellStyle name="Followed Hyperlink" xfId="7168" builtinId="9" hidden="1"/>
    <cellStyle name="Followed Hyperlink" xfId="7115" builtinId="9" hidden="1"/>
    <cellStyle name="Followed Hyperlink" xfId="7136" builtinId="9" hidden="1"/>
    <cellStyle name="Followed Hyperlink" xfId="7198" builtinId="9" hidden="1"/>
    <cellStyle name="Followed Hyperlink" xfId="7183" builtinId="9" hidden="1"/>
    <cellStyle name="Followed Hyperlink" xfId="7128" builtinId="9" hidden="1"/>
    <cellStyle name="Followed Hyperlink" xfId="7134" builtinId="9" hidden="1"/>
    <cellStyle name="Followed Hyperlink" xfId="7196" builtinId="9" hidden="1"/>
    <cellStyle name="Followed Hyperlink" xfId="7180" builtinId="9" hidden="1"/>
    <cellStyle name="Followed Hyperlink" xfId="7126" builtinId="9" hidden="1"/>
    <cellStyle name="Followed Hyperlink" xfId="7132" builtinId="9" hidden="1"/>
    <cellStyle name="Followed Hyperlink" xfId="7193" builtinId="9" hidden="1"/>
    <cellStyle name="Followed Hyperlink" xfId="7178" builtinId="9" hidden="1"/>
    <cellStyle name="Followed Hyperlink" xfId="7125" builtinId="9" hidden="1"/>
    <cellStyle name="Followed Hyperlink" xfId="7131" builtinId="9" hidden="1"/>
    <cellStyle name="Followed Hyperlink" xfId="7191" builtinId="9" hidden="1"/>
    <cellStyle name="Followed Hyperlink" xfId="7177" builtinId="9" hidden="1"/>
    <cellStyle name="Followed Hyperlink" xfId="7123" builtinId="9" hidden="1"/>
    <cellStyle name="Followed Hyperlink" xfId="7130" builtinId="9" hidden="1"/>
    <cellStyle name="Followed Hyperlink" xfId="7189" builtinId="9" hidden="1"/>
    <cellStyle name="Followed Hyperlink" xfId="7174" builtinId="9" hidden="1"/>
    <cellStyle name="Followed Hyperlink" xfId="7120" builtinId="9" hidden="1"/>
    <cellStyle name="Followed Hyperlink" xfId="7129" builtinId="9" hidden="1"/>
    <cellStyle name="Followed Hyperlink" xfId="7186" builtinId="9" hidden="1"/>
    <cellStyle name="Followed Hyperlink" xfId="7171" builtinId="9" hidden="1"/>
    <cellStyle name="Followed Hyperlink" xfId="7117" builtinId="9" hidden="1"/>
    <cellStyle name="Followed Hyperlink" xfId="7135" builtinId="9" hidden="1"/>
    <cellStyle name="Followed Hyperlink" xfId="7133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320" builtinId="9" hidden="1"/>
    <cellStyle name="Followed Hyperlink" xfId="7321" builtinId="9" hidden="1"/>
    <cellStyle name="Followed Hyperlink" xfId="6906" builtinId="9" hidden="1"/>
    <cellStyle name="Followed Hyperlink" xfId="6994" builtinId="9" hidden="1"/>
    <cellStyle name="Followed Hyperlink" xfId="6966" builtinId="9" hidden="1"/>
    <cellStyle name="Followed Hyperlink" xfId="6923" builtinId="9" hidden="1"/>
    <cellStyle name="Followed Hyperlink" xfId="7006" builtinId="9" hidden="1"/>
    <cellStyle name="Followed Hyperlink" xfId="6983" builtinId="9" hidden="1"/>
    <cellStyle name="Followed Hyperlink" xfId="6920" builtinId="9" hidden="1"/>
    <cellStyle name="Followed Hyperlink" xfId="7004" builtinId="9" hidden="1"/>
    <cellStyle name="Followed Hyperlink" xfId="6980" builtinId="9" hidden="1"/>
    <cellStyle name="Followed Hyperlink" xfId="6917" builtinId="9" hidden="1"/>
    <cellStyle name="Followed Hyperlink" xfId="7001" builtinId="9" hidden="1"/>
    <cellStyle name="Followed Hyperlink" xfId="6977" builtinId="9" hidden="1"/>
    <cellStyle name="Followed Hyperlink" xfId="6915" builtinId="9" hidden="1"/>
    <cellStyle name="Followed Hyperlink" xfId="7000" builtinId="9" hidden="1"/>
    <cellStyle name="Followed Hyperlink" xfId="6974" builtinId="9" hidden="1"/>
    <cellStyle name="Followed Hyperlink" xfId="6913" builtinId="9" hidden="1"/>
    <cellStyle name="Followed Hyperlink" xfId="6802" builtinId="9" hidden="1"/>
    <cellStyle name="Followed Hyperlink" xfId="7182" builtinId="9" hidden="1"/>
    <cellStyle name="Followed Hyperlink" xfId="6739" builtinId="9" hidden="1"/>
    <cellStyle name="Followed Hyperlink" xfId="7127" builtinId="9" hidden="1"/>
    <cellStyle name="Followed Hyperlink" xfId="6823" builtinId="9" hidden="1"/>
    <cellStyle name="Followed Hyperlink" xfId="6801" builtinId="9" hidden="1"/>
    <cellStyle name="Followed Hyperlink" xfId="6799" builtinId="9" hidden="1"/>
    <cellStyle name="Followed Hyperlink" xfId="6789" builtinId="9" hidden="1"/>
    <cellStyle name="Followed Hyperlink" xfId="6782" builtinId="9" hidden="1"/>
    <cellStyle name="Followed Hyperlink" xfId="6774" builtinId="9" hidden="1"/>
    <cellStyle name="Followed Hyperlink" xfId="6764" builtinId="9" hidden="1"/>
    <cellStyle name="Followed Hyperlink" xfId="7301" builtinId="9" hidden="1"/>
    <cellStyle name="Followed Hyperlink" xfId="6912" builtinId="9" hidden="1"/>
    <cellStyle name="Followed Hyperlink" xfId="6754" builtinId="9" hidden="1"/>
    <cellStyle name="Followed Hyperlink" xfId="7303" builtinId="9" hidden="1"/>
    <cellStyle name="Followed Hyperlink" xfId="7188" builtinId="9" hidden="1"/>
    <cellStyle name="Followed Hyperlink" xfId="6998" builtinId="9" hidden="1"/>
    <cellStyle name="Followed Hyperlink" xfId="6745" builtinId="9" hidden="1"/>
    <cellStyle name="Followed Hyperlink" xfId="7302" builtinId="9" hidden="1"/>
    <cellStyle name="Followed Hyperlink" xfId="7173" builtinId="9" hidden="1"/>
    <cellStyle name="Followed Hyperlink" xfId="6970" builtinId="9" hidden="1"/>
    <cellStyle name="Followed Hyperlink" xfId="6728" builtinId="9" hidden="1"/>
    <cellStyle name="Followed Hyperlink" xfId="7279" builtinId="9" hidden="1"/>
    <cellStyle name="Followed Hyperlink" xfId="7119" builtinId="9" hidden="1"/>
    <cellStyle name="Followed Hyperlink" xfId="6891" builtinId="9" hidden="1"/>
    <cellStyle name="Followed Hyperlink" xfId="6818" builtinId="9" hidden="1"/>
    <cellStyle name="Followed Hyperlink" xfId="6807" builtinId="9" hidden="1"/>
    <cellStyle name="Followed Hyperlink" xfId="6797" builtinId="9" hidden="1"/>
    <cellStyle name="Followed Hyperlink" xfId="6787" builtinId="9" hidden="1"/>
    <cellStyle name="Followed Hyperlink" xfId="6780" builtinId="9" hidden="1"/>
    <cellStyle name="Followed Hyperlink" xfId="6772" builtinId="9" hidden="1"/>
    <cellStyle name="Followed Hyperlink" xfId="6762" builtinId="9" hidden="1"/>
    <cellStyle name="Followed Hyperlink" xfId="7298" builtinId="9" hidden="1"/>
    <cellStyle name="Followed Hyperlink" xfId="6908" builtinId="9" hidden="1"/>
    <cellStyle name="Followed Hyperlink" xfId="6972" builtinId="9" hidden="1"/>
    <cellStyle name="Followed Hyperlink" xfId="7280" builtinId="9" hidden="1"/>
    <cellStyle name="Followed Hyperlink" xfId="6892" builtinId="9" hidden="1"/>
    <cellStyle name="Followed Hyperlink" xfId="6788" builtinId="9" hidden="1"/>
    <cellStyle name="Followed Hyperlink" xfId="6773" builtinId="9" hidden="1"/>
    <cellStyle name="Followed Hyperlink" xfId="7290" builtinId="9" hidden="1"/>
    <cellStyle name="Followed Hyperlink" xfId="7292" builtinId="9" hidden="1"/>
    <cellStyle name="Followed Hyperlink" xfId="6997" builtinId="9" hidden="1"/>
    <cellStyle name="Followed Hyperlink" xfId="7291" builtinId="9" hidden="1"/>
    <cellStyle name="Followed Hyperlink" xfId="6969" builtinId="9" hidden="1"/>
    <cellStyle name="Followed Hyperlink" xfId="7278" builtinId="9" hidden="1"/>
    <cellStyle name="Followed Hyperlink" xfId="6890" builtinId="9" hidden="1"/>
    <cellStyle name="Followed Hyperlink" xfId="6806" builtinId="9" hidden="1"/>
    <cellStyle name="Followed Hyperlink" xfId="6786" builtinId="9" hidden="1"/>
    <cellStyle name="Followed Hyperlink" xfId="6771" builtinId="9" hidden="1"/>
    <cellStyle name="Followed Hyperlink" xfId="7288" builtinId="9" hidden="1"/>
    <cellStyle name="Followed Hyperlink" xfId="6752" builtinId="9" hidden="1"/>
    <cellStyle name="Followed Hyperlink" xfId="7185" builtinId="9" hidden="1"/>
    <cellStyle name="Followed Hyperlink" xfId="7169" builtinId="9" hidden="1"/>
    <cellStyle name="Followed Hyperlink" xfId="6967" builtinId="9" hidden="1"/>
    <cellStyle name="Followed Hyperlink" xfId="6723" builtinId="9" hidden="1"/>
    <cellStyle name="Followed Hyperlink" xfId="7277" builtinId="9" hidden="1"/>
    <cellStyle name="Followed Hyperlink" xfId="7116" builtinId="9" hidden="1"/>
    <cellStyle name="Followed Hyperlink" xfId="6889" builtinId="9" hidden="1"/>
    <cellStyle name="Followed Hyperlink" xfId="6815" builtinId="9" hidden="1"/>
    <cellStyle name="Followed Hyperlink" xfId="6805" builtinId="9" hidden="1"/>
    <cellStyle name="Followed Hyperlink" xfId="7380" builtinId="9" hidden="1"/>
    <cellStyle name="Followed Hyperlink" xfId="7381" builtinId="9" hidden="1"/>
    <cellStyle name="Followed Hyperlink" xfId="7382" builtinId="9" hidden="1"/>
    <cellStyle name="Followed Hyperlink" xfId="7383" builtinId="9" hidden="1"/>
    <cellStyle name="Followed Hyperlink" xfId="7384" builtinId="9" hidden="1"/>
    <cellStyle name="Followed Hyperlink" xfId="7385" builtinId="9" hidden="1"/>
    <cellStyle name="Followed Hyperlink" xfId="7386" builtinId="9" hidden="1"/>
    <cellStyle name="Followed Hyperlink" xfId="7387" builtinId="9" hidden="1"/>
    <cellStyle name="Followed Hyperlink" xfId="7388" builtinId="9" hidden="1"/>
    <cellStyle name="Followed Hyperlink" xfId="7389" builtinId="9" hidden="1"/>
    <cellStyle name="Followed Hyperlink" xfId="7390" builtinId="9" hidden="1"/>
    <cellStyle name="Followed Hyperlink" xfId="7391" builtinId="9" hidden="1"/>
    <cellStyle name="Followed Hyperlink" xfId="7392" builtinId="9" hidden="1"/>
    <cellStyle name="Followed Hyperlink" xfId="7393" builtinId="9" hidden="1"/>
    <cellStyle name="Followed Hyperlink" xfId="7394" builtinId="9" hidden="1"/>
    <cellStyle name="Followed Hyperlink" xfId="7395" builtinId="9" hidden="1"/>
    <cellStyle name="Followed Hyperlink" xfId="7396" builtinId="9" hidden="1"/>
    <cellStyle name="Followed Hyperlink" xfId="7397" builtinId="9" hidden="1"/>
    <cellStyle name="Followed Hyperlink" xfId="7398" builtinId="9" hidden="1"/>
    <cellStyle name="Followed Hyperlink" xfId="7399" builtinId="9" hidden="1"/>
    <cellStyle name="Followed Hyperlink" xfId="7401" builtinId="9" hidden="1"/>
    <cellStyle name="Followed Hyperlink" xfId="7403" builtinId="9" hidden="1"/>
    <cellStyle name="Followed Hyperlink" xfId="7405" builtinId="9" hidden="1"/>
    <cellStyle name="Followed Hyperlink" xfId="7407" builtinId="9" hidden="1"/>
    <cellStyle name="Followed Hyperlink" xfId="7409" builtinId="9" hidden="1"/>
    <cellStyle name="Followed Hyperlink" xfId="7411" builtinId="9" hidden="1"/>
    <cellStyle name="Followed Hyperlink" xfId="7413" builtinId="9" hidden="1"/>
    <cellStyle name="Followed Hyperlink" xfId="7415" builtinId="9" hidden="1"/>
    <cellStyle name="Followed Hyperlink" xfId="7417" builtinId="9" hidden="1"/>
    <cellStyle name="Followed Hyperlink" xfId="7419" builtinId="9" hidden="1"/>
    <cellStyle name="Followed Hyperlink" xfId="7421" builtinId="9" hidden="1"/>
    <cellStyle name="Followed Hyperlink" xfId="7423" builtinId="9" hidden="1"/>
    <cellStyle name="Followed Hyperlink" xfId="7425" builtinId="9" hidden="1"/>
    <cellStyle name="Followed Hyperlink" xfId="7427" builtinId="9" hidden="1"/>
    <cellStyle name="Followed Hyperlink" xfId="7429" builtinId="9" hidden="1"/>
    <cellStyle name="Followed Hyperlink" xfId="7431" builtinId="9" hidden="1"/>
    <cellStyle name="Followed Hyperlink" xfId="7433" builtinId="9" hidden="1"/>
    <cellStyle name="Followed Hyperlink" xfId="7435" builtinId="9" hidden="1"/>
    <cellStyle name="Followed Hyperlink" xfId="7464" builtinId="9" hidden="1"/>
    <cellStyle name="Followed Hyperlink" xfId="7465" builtinId="9" hidden="1"/>
    <cellStyle name="Followed Hyperlink" xfId="7466" builtinId="9" hidden="1"/>
    <cellStyle name="Followed Hyperlink" xfId="7467" builtinId="9" hidden="1"/>
    <cellStyle name="Followed Hyperlink" xfId="7468" builtinId="9" hidden="1"/>
    <cellStyle name="Followed Hyperlink" xfId="7469" builtinId="9" hidden="1"/>
    <cellStyle name="Followed Hyperlink" xfId="7470" builtinId="9" hidden="1"/>
    <cellStyle name="Followed Hyperlink" xfId="7471" builtinId="9" hidden="1"/>
    <cellStyle name="Followed Hyperlink" xfId="7472" builtinId="9" hidden="1"/>
    <cellStyle name="Followed Hyperlink" xfId="7473" builtinId="9" hidden="1"/>
    <cellStyle name="Followed Hyperlink" xfId="7474" builtinId="9" hidden="1"/>
    <cellStyle name="Followed Hyperlink" xfId="7475" builtinId="9" hidden="1"/>
    <cellStyle name="Followed Hyperlink" xfId="7476" builtinId="9" hidden="1"/>
    <cellStyle name="Followed Hyperlink" xfId="7477" builtinId="9" hidden="1"/>
    <cellStyle name="Followed Hyperlink" xfId="7478" builtinId="9" hidden="1"/>
    <cellStyle name="Followed Hyperlink" xfId="7479" builtinId="9" hidden="1"/>
    <cellStyle name="Followed Hyperlink" xfId="7480" builtinId="9" hidden="1"/>
    <cellStyle name="Followed Hyperlink" xfId="7481" builtinId="9" hidden="1"/>
    <cellStyle name="Followed Hyperlink" xfId="7482" builtinId="9" hidden="1"/>
    <cellStyle name="Followed Hyperlink" xfId="7483" builtinId="9" hidden="1"/>
    <cellStyle name="Followed Hyperlink" xfId="7484" builtinId="9" hidden="1"/>
    <cellStyle name="Followed Hyperlink" xfId="7485" builtinId="9" hidden="1"/>
    <cellStyle name="Followed Hyperlink" xfId="7486" builtinId="9" hidden="1"/>
    <cellStyle name="Followed Hyperlink" xfId="7487" builtinId="9" hidden="1"/>
    <cellStyle name="Followed Hyperlink" xfId="7488" builtinId="9" hidden="1"/>
    <cellStyle name="Followed Hyperlink" xfId="7489" builtinId="9" hidden="1"/>
    <cellStyle name="Followed Hyperlink" xfId="7490" builtinId="9" hidden="1"/>
    <cellStyle name="Followed Hyperlink" xfId="7491" builtinId="9" hidden="1"/>
    <cellStyle name="Followed Hyperlink" xfId="7525" builtinId="9" hidden="1"/>
    <cellStyle name="Followed Hyperlink" xfId="7527" builtinId="9" hidden="1"/>
    <cellStyle name="Followed Hyperlink" xfId="7529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493" builtinId="9" hidden="1"/>
    <cellStyle name="Followed Hyperlink" xfId="7437" builtinId="9" hidden="1"/>
    <cellStyle name="Followed Hyperlink" xfId="7461" builtinId="9" hidden="1"/>
    <cellStyle name="Followed Hyperlink" xfId="7522" builtinId="9" hidden="1"/>
    <cellStyle name="Followed Hyperlink" xfId="7507" builtinId="9" hidden="1"/>
    <cellStyle name="Followed Hyperlink" xfId="7453" builtinId="9" hidden="1"/>
    <cellStyle name="Followed Hyperlink" xfId="7459" builtinId="9" hidden="1"/>
    <cellStyle name="Followed Hyperlink" xfId="7520" builtinId="9" hidden="1"/>
    <cellStyle name="Followed Hyperlink" xfId="7505" builtinId="9" hidden="1"/>
    <cellStyle name="Followed Hyperlink" xfId="7450" builtinId="9" hidden="1"/>
    <cellStyle name="Followed Hyperlink" xfId="7457" builtinId="9" hidden="1"/>
    <cellStyle name="Followed Hyperlink" xfId="7518" builtinId="9" hidden="1"/>
    <cellStyle name="Followed Hyperlink" xfId="7503" builtinId="9" hidden="1"/>
    <cellStyle name="Followed Hyperlink" xfId="7448" builtinId="9" hidden="1"/>
    <cellStyle name="Followed Hyperlink" xfId="7456" builtinId="9" hidden="1"/>
    <cellStyle name="Followed Hyperlink" xfId="7516" builtinId="9" hidden="1"/>
    <cellStyle name="Followed Hyperlink" xfId="7501" builtinId="9" hidden="1"/>
    <cellStyle name="Followed Hyperlink" xfId="7446" builtinId="9" hidden="1"/>
    <cellStyle name="Followed Hyperlink" xfId="7455" builtinId="9" hidden="1"/>
    <cellStyle name="Followed Hyperlink" xfId="7514" builtinId="9" hidden="1"/>
    <cellStyle name="Followed Hyperlink" xfId="7499" builtinId="9" hidden="1"/>
    <cellStyle name="Followed Hyperlink" xfId="7443" builtinId="9" hidden="1"/>
    <cellStyle name="Followed Hyperlink" xfId="7454" builtinId="9" hidden="1"/>
    <cellStyle name="Followed Hyperlink" xfId="7512" builtinId="9" hidden="1"/>
    <cellStyle name="Followed Hyperlink" xfId="7496" builtinId="9" hidden="1"/>
    <cellStyle name="Followed Hyperlink" xfId="7440" builtinId="9" hidden="1"/>
    <cellStyle name="Followed Hyperlink" xfId="7460" builtinId="9" hidden="1"/>
    <cellStyle name="Followed Hyperlink" xfId="7458" builtinId="9" hidden="1"/>
    <cellStyle name="Followed Hyperlink" xfId="7563" builtinId="9" hidden="1"/>
    <cellStyle name="Followed Hyperlink" xfId="7565" builtinId="9" hidden="1"/>
    <cellStyle name="Followed Hyperlink" xfId="7567" builtinId="9" hidden="1"/>
    <cellStyle name="Followed Hyperlink" xfId="7569" builtinId="9" hidden="1"/>
    <cellStyle name="Followed Hyperlink" xfId="7571" builtinId="9" hidden="1"/>
    <cellStyle name="Followed Hyperlink" xfId="7573" builtinId="9" hidden="1"/>
    <cellStyle name="Followed Hyperlink" xfId="7575" builtinId="9" hidden="1"/>
    <cellStyle name="Followed Hyperlink" xfId="7577" builtinId="9" hidden="1"/>
    <cellStyle name="Followed Hyperlink" xfId="7579" builtinId="9" hidden="1"/>
    <cellStyle name="Followed Hyperlink" xfId="7581" builtinId="9" hidden="1"/>
    <cellStyle name="Followed Hyperlink" xfId="7583" builtinId="9" hidden="1"/>
    <cellStyle name="Followed Hyperlink" xfId="7585" builtinId="9" hidden="1"/>
    <cellStyle name="Followed Hyperlink" xfId="7587" builtinId="9" hidden="1"/>
    <cellStyle name="Followed Hyperlink" xfId="7589" builtinId="9" hidden="1"/>
    <cellStyle name="Followed Hyperlink" xfId="7591" builtinId="9" hidden="1"/>
    <cellStyle name="Followed Hyperlink" xfId="7593" builtinId="9" hidden="1"/>
    <cellStyle name="Followed Hyperlink" xfId="7595" builtinId="9" hidden="1"/>
    <cellStyle name="Followed Hyperlink" xfId="7597" builtinId="9" hidden="1"/>
    <cellStyle name="Followed Hyperlink" xfId="6894" builtinId="9" hidden="1"/>
    <cellStyle name="Followed Hyperlink" xfId="7194" builtinId="9" hidden="1"/>
    <cellStyle name="Followed Hyperlink" xfId="7361" builtinId="9" hidden="1"/>
    <cellStyle name="Followed Hyperlink" xfId="6792" builtinId="9" hidden="1"/>
    <cellStyle name="Followed Hyperlink" xfId="7179" builtinId="9" hidden="1"/>
    <cellStyle name="Followed Hyperlink" xfId="7299" builtinId="9" hidden="1"/>
    <cellStyle name="Followed Hyperlink" xfId="7285" builtinId="9" hidden="1"/>
    <cellStyle name="Followed Hyperlink" xfId="7652" builtinId="9" hidden="1"/>
    <cellStyle name="Followed Hyperlink" xfId="7653" builtinId="9" hidden="1"/>
    <cellStyle name="Followed Hyperlink" xfId="6869" builtinId="9" hidden="1"/>
    <cellStyle name="Followed Hyperlink" xfId="6820" builtinId="9" hidden="1"/>
    <cellStyle name="Followed Hyperlink" xfId="7184" builtinId="9" hidden="1"/>
    <cellStyle name="Followed Hyperlink" xfId="6957" builtinId="9" hidden="1"/>
    <cellStyle name="Followed Hyperlink" xfId="7649" builtinId="9" hidden="1"/>
    <cellStyle name="Followed Hyperlink" xfId="7348" builtinId="9" hidden="1"/>
    <cellStyle name="Followed Hyperlink" xfId="7508" builtinId="9" hidden="1"/>
    <cellStyle name="Followed Hyperlink" xfId="6813" builtinId="9" hidden="1"/>
    <cellStyle name="Followed Hyperlink" xfId="7463" builtinId="9" hidden="1"/>
    <cellStyle name="Followed Hyperlink" xfId="7358" builtinId="9" hidden="1"/>
    <cellStyle name="Followed Hyperlink" xfId="7170" builtinId="9" hidden="1"/>
    <cellStyle name="Followed Hyperlink" xfId="7366" builtinId="9" hidden="1"/>
    <cellStyle name="Followed Hyperlink" xfId="7305" builtinId="9" hidden="1"/>
    <cellStyle name="Followed Hyperlink" xfId="6775" builtinId="9" hidden="1"/>
    <cellStyle name="Followed Hyperlink" xfId="6785" builtinId="9" hidden="1"/>
    <cellStyle name="Followed Hyperlink" xfId="6981" builtinId="9" hidden="1"/>
    <cellStyle name="Followed Hyperlink" xfId="7357" builtinId="9" hidden="1"/>
    <cellStyle name="Followed Hyperlink" xfId="6875" builtinId="9" hidden="1"/>
    <cellStyle name="Followed Hyperlink" xfId="6809" builtinId="9" hidden="1"/>
    <cellStyle name="Followed Hyperlink" xfId="7637" builtinId="9" hidden="1"/>
    <cellStyle name="Followed Hyperlink" xfId="6747" builtinId="9" hidden="1"/>
    <cellStyle name="Followed Hyperlink" xfId="7638" builtinId="9" hidden="1"/>
    <cellStyle name="Followed Hyperlink" xfId="7005" builtinId="9" hidden="1"/>
    <cellStyle name="Followed Hyperlink" xfId="6829" builtinId="9" hidden="1"/>
    <cellStyle name="Followed Hyperlink" xfId="6956" builtinId="9" hidden="1"/>
    <cellStyle name="Followed Hyperlink" xfId="7282" builtinId="9" hidden="1"/>
    <cellStyle name="Followed Hyperlink" xfId="7635" builtinId="9" hidden="1"/>
    <cellStyle name="Followed Hyperlink" xfId="6757" builtinId="9" hidden="1"/>
    <cellStyle name="Followed Hyperlink" xfId="7636" builtinId="9" hidden="1"/>
    <cellStyle name="Followed Hyperlink" xfId="6922" builtinId="9" hidden="1"/>
    <cellStyle name="Followed Hyperlink" xfId="6865" builtinId="9" hidden="1"/>
    <cellStyle name="Followed Hyperlink" xfId="6876" builtinId="9" hidden="1"/>
    <cellStyle name="Followed Hyperlink" xfId="7331" builtinId="9" hidden="1"/>
    <cellStyle name="Followed Hyperlink" xfId="7334" builtinId="9" hidden="1"/>
    <cellStyle name="Followed Hyperlink" xfId="6905" builtinId="9" hidden="1"/>
    <cellStyle name="Followed Hyperlink" xfId="7339" builtinId="9" hidden="1"/>
    <cellStyle name="Followed Hyperlink" xfId="6899" builtinId="9" hidden="1"/>
    <cellStyle name="Followed Hyperlink" xfId="7633" builtinId="9" hidden="1"/>
    <cellStyle name="Followed Hyperlink" xfId="6973" builtinId="9" hidden="1"/>
    <cellStyle name="Followed Hyperlink" xfId="6989" builtinId="9" hidden="1"/>
    <cellStyle name="Followed Hyperlink" xfId="7634" builtinId="9" hidden="1"/>
    <cellStyle name="Followed Hyperlink" xfId="7521" builtinId="9" hidden="1"/>
    <cellStyle name="Followed Hyperlink" xfId="7293" builtinId="9" hidden="1"/>
    <cellStyle name="Followed Hyperlink" xfId="7197" builtinId="9" hidden="1"/>
    <cellStyle name="Followed Hyperlink" xfId="7604" builtinId="9" hidden="1"/>
    <cellStyle name="Followed Hyperlink" xfId="6758" builtinId="9" hidden="1"/>
    <cellStyle name="Followed Hyperlink" xfId="7138" builtinId="9" hidden="1"/>
    <cellStyle name="Followed Hyperlink" xfId="6984" builtinId="9" hidden="1"/>
    <cellStyle name="Followed Hyperlink" xfId="7345" builtinId="9" hidden="1"/>
    <cellStyle name="Followed Hyperlink" xfId="7009" builtinId="9" hidden="1"/>
    <cellStyle name="Followed Hyperlink" xfId="7511" builtinId="9" hidden="1"/>
    <cellStyle name="Followed Hyperlink" xfId="7048" builtinId="9" hidden="1"/>
    <cellStyle name="Followed Hyperlink" xfId="7495" builtinId="9" hidden="1"/>
    <cellStyle name="Followed Hyperlink" xfId="6866" builtinId="9" hidden="1"/>
    <cellStyle name="Followed Hyperlink" xfId="7439" builtinId="9" hidden="1"/>
    <cellStyle name="Followed Hyperlink" xfId="6978" builtinId="9" hidden="1"/>
    <cellStyle name="Followed Hyperlink" xfId="6877" builtinId="9" hidden="1"/>
    <cellStyle name="Followed Hyperlink" xfId="6759" builtinId="9" hidden="1"/>
    <cellStyle name="Followed Hyperlink" xfId="6985" builtinId="9" hidden="1"/>
    <cellStyle name="Followed Hyperlink" xfId="7626" builtinId="9" hidden="1"/>
    <cellStyle name="Followed Hyperlink" xfId="7347" builtinId="9" hidden="1"/>
    <cellStyle name="Followed Hyperlink" xfId="7352" builtinId="9" hidden="1"/>
    <cellStyle name="Followed Hyperlink" xfId="7627" builtinId="9" hidden="1"/>
    <cellStyle name="Followed Hyperlink" xfId="7506" builtinId="9" hidden="1"/>
    <cellStyle name="Followed Hyperlink" xfId="6776" builtinId="9" hidden="1"/>
    <cellStyle name="Followed Hyperlink" xfId="7355" builtinId="9" hidden="1"/>
    <cellStyle name="Followed Hyperlink" xfId="7609" builtinId="9" hidden="1"/>
    <cellStyle name="Followed Hyperlink" xfId="7451" builtinId="9" hidden="1"/>
    <cellStyle name="Followed Hyperlink" xfId="6979" builtinId="9" hidden="1"/>
    <cellStyle name="Followed Hyperlink" xfId="7322" builtinId="9" hidden="1"/>
    <cellStyle name="Followed Hyperlink" xfId="6921" builtinId="9" hidden="1"/>
    <cellStyle name="Followed Hyperlink" xfId="7363" builtinId="9" hidden="1"/>
    <cellStyle name="Followed Hyperlink" xfId="6904" builtinId="9" hidden="1"/>
    <cellStyle name="Followed Hyperlink" xfId="7332" builtinId="9" hidden="1"/>
    <cellStyle name="Followed Hyperlink" xfId="7337" builtinId="9" hidden="1"/>
    <cellStyle name="Followed Hyperlink" xfId="6897" builtinId="9" hidden="1"/>
    <cellStyle name="Followed Hyperlink" xfId="6961" builtinId="9" hidden="1"/>
    <cellStyle name="Followed Hyperlink" xfId="7623" builtinId="9" hidden="1"/>
    <cellStyle name="Followed Hyperlink" xfId="7190" builtinId="9" hidden="1"/>
    <cellStyle name="Followed Hyperlink" xfId="6712" builtinId="9" hidden="1"/>
    <cellStyle name="Followed Hyperlink" xfId="7625" builtinId="9" hidden="1"/>
    <cellStyle name="Followed Hyperlink" xfId="7519" builtinId="9" hidden="1"/>
    <cellStyle name="Followed Hyperlink" xfId="6800" builtinId="9" hidden="1"/>
    <cellStyle name="Followed Hyperlink" xfId="7351" builtinId="9" hidden="1"/>
    <cellStyle name="Followed Hyperlink" xfId="7624" builtinId="9" hidden="1"/>
    <cellStyle name="Followed Hyperlink" xfId="7504" builtinId="9" hidden="1"/>
    <cellStyle name="Followed Hyperlink" xfId="6811" builtinId="9" hidden="1"/>
    <cellStyle name="Followed Hyperlink" xfId="6824" builtinId="9" hidden="1"/>
    <cellStyle name="Followed Hyperlink" xfId="7608" builtinId="9" hidden="1"/>
    <cellStyle name="Followed Hyperlink" xfId="7307" builtinId="9" hidden="1"/>
    <cellStyle name="Followed Hyperlink" xfId="6718" builtinId="9" hidden="1"/>
    <cellStyle name="Followed Hyperlink" xfId="7050" builtinId="9" hidden="1"/>
    <cellStyle name="Followed Hyperlink" xfId="7336" builtinId="9" hidden="1"/>
    <cellStyle name="Followed Hyperlink" xfId="6901" builtinId="9" hidden="1"/>
    <cellStyle name="Followed Hyperlink" xfId="7304" builtinId="9" hidden="1"/>
    <cellStyle name="Followed Hyperlink" xfId="7622" builtinId="9" hidden="1"/>
    <cellStyle name="Followed Hyperlink" xfId="7124" builtinId="9" hidden="1"/>
    <cellStyle name="Followed Hyperlink" xfId="7621" builtinId="9" hidden="1"/>
    <cellStyle name="Followed Hyperlink" xfId="7283" builtinId="9" hidden="1"/>
    <cellStyle name="Followed Hyperlink" xfId="7606" builtinId="9" hidden="1"/>
    <cellStyle name="Followed Hyperlink" xfId="7003" builtinId="9" hidden="1"/>
    <cellStyle name="Followed Hyperlink" xfId="7328" builtinId="9" hidden="1"/>
    <cellStyle name="Followed Hyperlink" xfId="7286" builtinId="9" hidden="1"/>
    <cellStyle name="Followed Hyperlink" xfId="6714" builtinId="9" hidden="1"/>
    <cellStyle name="Followed Hyperlink" xfId="6963" builtinId="9" hidden="1"/>
    <cellStyle name="Followed Hyperlink" xfId="6791" builtinId="9" hidden="1"/>
    <cellStyle name="Followed Hyperlink" xfId="7619" builtinId="9" hidden="1"/>
    <cellStyle name="Followed Hyperlink" xfId="7167" builtinId="9" hidden="1"/>
    <cellStyle name="Followed Hyperlink" xfId="7333" builtinId="9" hidden="1"/>
    <cellStyle name="Followed Hyperlink" xfId="6965" builtinId="9" hidden="1"/>
    <cellStyle name="Followed Hyperlink" xfId="7338" builtinId="9" hidden="1"/>
    <cellStyle name="Followed Hyperlink" xfId="6959" builtinId="9" hidden="1"/>
    <cellStyle name="Followed Hyperlink" xfId="6903" builtinId="9" hidden="1"/>
    <cellStyle name="Followed Hyperlink" xfId="7612" builtinId="9" hidden="1"/>
    <cellStyle name="Followed Hyperlink" xfId="6976" builtinId="9" hidden="1"/>
    <cellStyle name="Followed Hyperlink" xfId="7350" builtinId="9" hidden="1"/>
    <cellStyle name="Followed Hyperlink" xfId="7614" builtinId="9" hidden="1"/>
    <cellStyle name="Followed Hyperlink" xfId="7510" builtinId="9" hidden="1"/>
    <cellStyle name="Followed Hyperlink" xfId="7294" builtinId="9" hidden="1"/>
    <cellStyle name="Followed Hyperlink" xfId="7354" builtinId="9" hidden="1"/>
    <cellStyle name="Followed Hyperlink" xfId="7613" builtinId="9" hidden="1"/>
    <cellStyle name="Followed Hyperlink" xfId="7494" builtinId="9" hidden="1"/>
    <cellStyle name="Followed Hyperlink" xfId="6769" builtinId="9" hidden="1"/>
    <cellStyle name="Followed Hyperlink" xfId="6867" builtinId="9" hidden="1"/>
    <cellStyle name="Followed Hyperlink" xfId="7601" builtinId="9" hidden="1"/>
    <cellStyle name="Followed Hyperlink" xfId="7438" builtinId="9" hidden="1"/>
    <cellStyle name="Followed Hyperlink" xfId="6768" builtinId="9" hidden="1"/>
    <cellStyle name="Followed Hyperlink" xfId="7326" builtinId="9" hidden="1"/>
    <cellStyle name="Followed Hyperlink" xfId="6991" builtinId="9" hidden="1"/>
    <cellStyle name="Followed Hyperlink" xfId="6888" builtinId="9" hidden="1"/>
    <cellStyle name="Followed Hyperlink" xfId="7683" builtinId="9" hidden="1"/>
    <cellStyle name="Followed Hyperlink" xfId="7684" builtinId="9" hidden="1"/>
    <cellStyle name="Followed Hyperlink" xfId="7685" builtinId="9" hidden="1"/>
    <cellStyle name="Followed Hyperlink" xfId="7686" builtinId="9" hidden="1"/>
    <cellStyle name="Followed Hyperlink" xfId="7687" builtinId="9" hidden="1"/>
    <cellStyle name="Followed Hyperlink" xfId="7715" builtinId="9" hidden="1"/>
    <cellStyle name="Followed Hyperlink" xfId="7717" builtinId="9" hidden="1"/>
    <cellStyle name="Followed Hyperlink" xfId="7719" builtinId="9" hidden="1"/>
    <cellStyle name="Followed Hyperlink" xfId="7721" builtinId="9" hidden="1"/>
    <cellStyle name="Followed Hyperlink" xfId="7723" builtinId="9" hidden="1"/>
    <cellStyle name="Followed Hyperlink" xfId="7725" builtinId="9" hidden="1"/>
    <cellStyle name="Followed Hyperlink" xfId="7727" builtinId="9" hidden="1"/>
    <cellStyle name="Followed Hyperlink" xfId="7729" builtinId="9" hidden="1"/>
    <cellStyle name="Followed Hyperlink" xfId="7731" builtinId="9" hidden="1"/>
    <cellStyle name="Followed Hyperlink" xfId="7733" builtinId="9" hidden="1"/>
    <cellStyle name="Followed Hyperlink" xfId="7735" builtinId="9" hidden="1"/>
    <cellStyle name="Followed Hyperlink" xfId="7737" builtinId="9" hidden="1"/>
    <cellStyle name="Followed Hyperlink" xfId="7739" builtinId="9" hidden="1"/>
    <cellStyle name="Followed Hyperlink" xfId="7741" builtinId="9" hidden="1"/>
    <cellStyle name="Followed Hyperlink" xfId="7743" builtinId="9" hidden="1"/>
    <cellStyle name="Followed Hyperlink" xfId="7745" builtinId="9" hidden="1"/>
    <cellStyle name="Followed Hyperlink" xfId="7747" builtinId="9" hidden="1"/>
    <cellStyle name="Followed Hyperlink" xfId="7749" builtinId="9" hidden="1"/>
    <cellStyle name="Followed Hyperlink" xfId="7688" builtinId="9" hidden="1"/>
    <cellStyle name="Followed Hyperlink" xfId="7500" builtinId="9" hidden="1"/>
    <cellStyle name="Followed Hyperlink" xfId="7441" builtinId="9" hidden="1"/>
    <cellStyle name="Followed Hyperlink" xfId="7713" builtinId="9" hidden="1"/>
    <cellStyle name="Followed Hyperlink" xfId="7701" builtinId="9" hidden="1"/>
    <cellStyle name="Followed Hyperlink" xfId="7513" builtinId="9" hidden="1"/>
    <cellStyle name="Followed Hyperlink" xfId="6863" builtinId="9" hidden="1"/>
    <cellStyle name="Followed Hyperlink" xfId="7712" builtinId="9" hidden="1"/>
    <cellStyle name="Followed Hyperlink" xfId="7699" builtinId="9" hidden="1"/>
    <cellStyle name="Followed Hyperlink" xfId="6893" builtinId="9" hidden="1"/>
    <cellStyle name="Followed Hyperlink" xfId="7497" builtinId="9" hidden="1"/>
    <cellStyle name="Followed Hyperlink" xfId="7709" builtinId="9" hidden="1"/>
    <cellStyle name="Followed Hyperlink" xfId="7696" builtinId="9" hidden="1"/>
    <cellStyle name="Followed Hyperlink" xfId="6898" builtinId="9" hidden="1"/>
    <cellStyle name="Followed Hyperlink" xfId="7616" builtinId="9" hidden="1"/>
    <cellStyle name="Followed Hyperlink" xfId="7707" builtinId="9" hidden="1"/>
    <cellStyle name="Followed Hyperlink" xfId="7694" builtinId="9" hidden="1"/>
    <cellStyle name="Followed Hyperlink" xfId="6927" builtinId="9" hidden="1"/>
    <cellStyle name="Followed Hyperlink" xfId="6814" builtinId="9" hidden="1"/>
    <cellStyle name="Followed Hyperlink" xfId="7705" builtinId="9" hidden="1"/>
    <cellStyle name="Followed Hyperlink" xfId="7692" builtinId="9" hidden="1"/>
    <cellStyle name="Followed Hyperlink" xfId="7323" builtinId="9" hidden="1"/>
    <cellStyle name="Followed Hyperlink" xfId="7192" builtinId="9" hidden="1"/>
    <cellStyle name="Followed Hyperlink" xfId="7703" builtinId="9" hidden="1"/>
    <cellStyle name="Followed Hyperlink" xfId="7690" builtinId="9" hidden="1"/>
    <cellStyle name="Followed Hyperlink" xfId="7605" builtinId="9" hidden="1"/>
    <cellStyle name="Followed Hyperlink" xfId="7603" builtinId="9" hidden="1"/>
    <cellStyle name="Followed Hyperlink" xfId="7297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353" builtinId="9" hidden="1"/>
    <cellStyle name="Followed Hyperlink" xfId="6720" builtinId="9" hidden="1"/>
    <cellStyle name="Followed Hyperlink" xfId="7793" builtinId="9" hidden="1"/>
    <cellStyle name="Followed Hyperlink" xfId="6765" builtinId="9" hidden="1"/>
    <cellStyle name="Followed Hyperlink" xfId="6864" builtinId="9" hidden="1"/>
    <cellStyle name="Followed Hyperlink" xfId="7238" builtinId="9" hidden="1"/>
    <cellStyle name="Followed Hyperlink" xfId="7023" builtinId="9" hidden="1"/>
    <cellStyle name="Followed Hyperlink" xfId="6868" builtinId="9" hidden="1"/>
    <cellStyle name="Followed Hyperlink" xfId="7823" builtinId="9" hidden="1"/>
    <cellStyle name="Followed Hyperlink" xfId="7824" builtinId="9" hidden="1"/>
    <cellStyle name="Followed Hyperlink" xfId="6902" builtinId="9" hidden="1"/>
    <cellStyle name="Followed Hyperlink" xfId="6742" builtinId="9" hidden="1"/>
    <cellStyle name="Followed Hyperlink" xfId="7607" builtinId="9" hidden="1"/>
    <cellStyle name="Followed Hyperlink" xfId="7452" builtinId="9" hidden="1"/>
    <cellStyle name="Followed Hyperlink" xfId="7276" builtinId="9" hidden="1"/>
    <cellStyle name="Followed Hyperlink" xfId="6821" builtinId="9" hidden="1"/>
    <cellStyle name="Followed Hyperlink" xfId="7340" builtinId="9" hidden="1"/>
    <cellStyle name="Followed Hyperlink" xfId="6990" builtinId="9" hidden="1"/>
    <cellStyle name="Followed Hyperlink" xfId="7445" builtinId="9" hidden="1"/>
    <cellStyle name="Followed Hyperlink" xfId="7815" builtinId="9" hidden="1"/>
    <cellStyle name="Followed Hyperlink" xfId="7816" builtinId="9" hidden="1"/>
    <cellStyle name="Followed Hyperlink" xfId="6715" builtinId="9" hidden="1"/>
    <cellStyle name="Followed Hyperlink" xfId="7641" builtinId="9" hidden="1"/>
    <cellStyle name="Followed Hyperlink" xfId="7630" builtinId="9" hidden="1"/>
    <cellStyle name="Followed Hyperlink" xfId="7792" builtinId="9" hidden="1"/>
    <cellStyle name="Followed Hyperlink" xfId="7617" builtinId="9" hidden="1"/>
    <cellStyle name="Followed Hyperlink" xfId="6925" builtinId="9" hidden="1"/>
    <cellStyle name="Followed Hyperlink" xfId="7002" builtinId="9" hidden="1"/>
    <cellStyle name="Followed Hyperlink" xfId="7137" builtinId="9" hidden="1"/>
    <cellStyle name="Followed Hyperlink" xfId="7677" builtinId="9" hidden="1"/>
    <cellStyle name="Followed Hyperlink" xfId="6736" builtinId="9" hidden="1"/>
    <cellStyle name="Followed Hyperlink" xfId="6819" builtinId="9" hidden="1"/>
    <cellStyle name="Followed Hyperlink" xfId="6743" builtinId="9" hidden="1"/>
    <cellStyle name="Followed Hyperlink" xfId="7610" builtinId="9" hidden="1"/>
    <cellStyle name="Followed Hyperlink" xfId="7665" builtinId="9" hidden="1"/>
    <cellStyle name="Followed Hyperlink" xfId="7810" builtinId="9" hidden="1"/>
    <cellStyle name="Followed Hyperlink" xfId="6756" builtinId="9" hidden="1"/>
    <cellStyle name="Followed Hyperlink" xfId="7671" builtinId="9" hidden="1"/>
    <cellStyle name="Followed Hyperlink" xfId="7812" builtinId="9" hidden="1"/>
    <cellStyle name="Followed Hyperlink" xfId="7711" builtinId="9" hidden="1"/>
    <cellStyle name="Followed Hyperlink" xfId="6803" builtinId="9" hidden="1"/>
    <cellStyle name="Followed Hyperlink" xfId="7492" builtinId="9" hidden="1"/>
    <cellStyle name="Followed Hyperlink" xfId="7811" builtinId="9" hidden="1"/>
    <cellStyle name="Followed Hyperlink" xfId="7698" builtinId="9" hidden="1"/>
    <cellStyle name="Followed Hyperlink" xfId="6988" builtinId="9" hidden="1"/>
    <cellStyle name="Followed Hyperlink" xfId="7681" builtinId="9" hidden="1"/>
    <cellStyle name="Followed Hyperlink" xfId="7791" builtinId="9" hidden="1"/>
    <cellStyle name="Followed Hyperlink" xfId="7615" builtinId="9" hidden="1"/>
    <cellStyle name="Followed Hyperlink" xfId="7643" builtinId="9" hidden="1"/>
    <cellStyle name="Followed Hyperlink" xfId="6822" builtinId="9" hidden="1"/>
    <cellStyle name="Followed Hyperlink" xfId="7658" builtinId="9" hidden="1"/>
    <cellStyle name="Followed Hyperlink" xfId="6719" builtinId="9" hidden="1"/>
    <cellStyle name="Followed Hyperlink" xfId="7462" builtinId="9" hidden="1"/>
    <cellStyle name="Followed Hyperlink" xfId="7808" builtinId="9" hidden="1"/>
    <cellStyle name="Followed Hyperlink" xfId="7670" builtinId="9" hidden="1"/>
    <cellStyle name="Followed Hyperlink" xfId="7674" builtinId="9" hidden="1"/>
    <cellStyle name="Followed Hyperlink" xfId="7700" builtinId="9" hidden="1"/>
    <cellStyle name="Followed Hyperlink" xfId="7509" builtinId="9" hidden="1"/>
    <cellStyle name="Followed Hyperlink" xfId="6738" builtinId="9" hidden="1"/>
    <cellStyle name="Followed Hyperlink" xfId="6724" builtinId="9" hidden="1"/>
    <cellStyle name="Followed Hyperlink" xfId="7660" builtinId="9" hidden="1"/>
    <cellStyle name="Followed Hyperlink" xfId="7561" builtinId="9" hidden="1"/>
    <cellStyle name="Followed Hyperlink" xfId="7664" builtinId="9" hidden="1"/>
    <cellStyle name="Followed Hyperlink" xfId="7364" builtinId="9" hidden="1"/>
    <cellStyle name="Followed Hyperlink" xfId="7807" builtinId="9" hidden="1"/>
    <cellStyle name="Followed Hyperlink" xfId="6741" builtinId="9" hidden="1"/>
    <cellStyle name="Followed Hyperlink" xfId="7806" builtinId="9" hidden="1"/>
    <cellStyle name="Followed Hyperlink" xfId="6770" builtinId="9" hidden="1"/>
    <cellStyle name="Followed Hyperlink" xfId="7790" builtinId="9" hidden="1"/>
    <cellStyle name="Followed Hyperlink" xfId="7281" builtinId="9" hidden="1"/>
    <cellStyle name="Followed Hyperlink" xfId="7007" builtinId="9" hidden="1"/>
    <cellStyle name="Followed Hyperlink" xfId="7661" builtinId="9" hidden="1"/>
    <cellStyle name="Followed Hyperlink" xfId="7325" builtinId="9" hidden="1"/>
    <cellStyle name="Followed Hyperlink" xfId="6999" builtinId="9" hidden="1"/>
    <cellStyle name="Followed Hyperlink" xfId="7666" builtinId="9" hidden="1"/>
    <cellStyle name="Followed Hyperlink" xfId="7802" builtinId="9" hidden="1"/>
    <cellStyle name="Followed Hyperlink" xfId="6783" builtinId="9" hidden="1"/>
    <cellStyle name="Followed Hyperlink" xfId="6794" builtinId="9" hidden="1"/>
    <cellStyle name="Followed Hyperlink" xfId="7804" builtinId="9" hidden="1"/>
    <cellStyle name="Followed Hyperlink" xfId="7708" builtinId="9" hidden="1"/>
    <cellStyle name="Followed Hyperlink" xfId="7195" builtinId="9" hidden="1"/>
    <cellStyle name="Followed Hyperlink" xfId="6750" builtinId="9" hidden="1"/>
    <cellStyle name="Followed Hyperlink" xfId="7803" builtinId="9" hidden="1"/>
    <cellStyle name="Followed Hyperlink" xfId="7695" builtinId="9" hidden="1"/>
    <cellStyle name="Followed Hyperlink" xfId="6914" builtinId="9" hidden="1"/>
    <cellStyle name="Followed Hyperlink" xfId="6755" builtinId="9" hidden="1"/>
    <cellStyle name="Followed Hyperlink" xfId="7789" builtinId="9" hidden="1"/>
    <cellStyle name="Followed Hyperlink" xfId="6926" builtinId="9" hidden="1"/>
    <cellStyle name="Followed Hyperlink" xfId="6766" builtinId="9" hidden="1"/>
    <cellStyle name="Followed Hyperlink" xfId="6995" builtinId="9" hidden="1"/>
    <cellStyle name="Followed Hyperlink" xfId="6767" builtinId="9" hidden="1"/>
    <cellStyle name="Followed Hyperlink" xfId="6751" builtinId="9" hidden="1"/>
    <cellStyle name="Followed Hyperlink" xfId="6746" builtinId="9" hidden="1"/>
    <cellStyle name="Followed Hyperlink" xfId="6808" builtinId="9" hidden="1"/>
    <cellStyle name="Followed Hyperlink" xfId="7663" builtinId="9" hidden="1"/>
    <cellStyle name="Followed Hyperlink" xfId="6971" builtinId="9" hidden="1"/>
    <cellStyle name="Followed Hyperlink" xfId="7667" builtinId="9" hidden="1"/>
    <cellStyle name="Followed Hyperlink" xfId="7799" builtinId="9" hidden="1"/>
    <cellStyle name="Followed Hyperlink" xfId="6777" builtinId="9" hidden="1"/>
    <cellStyle name="Followed Hyperlink" xfId="7706" builtinId="9" hidden="1"/>
    <cellStyle name="Followed Hyperlink" xfId="7436" builtinId="9" hidden="1"/>
    <cellStyle name="Followed Hyperlink" xfId="7693" builtinId="9" hidden="1"/>
    <cellStyle name="Followed Hyperlink" xfId="6987" builtinId="9" hidden="1"/>
    <cellStyle name="Followed Hyperlink" xfId="7327" builtinId="9" hidden="1"/>
    <cellStyle name="Followed Hyperlink" xfId="6749" builtinId="9" hidden="1"/>
    <cellStyle name="Followed Hyperlink" xfId="7678" builtinId="9" hidden="1"/>
    <cellStyle name="Followed Hyperlink" xfId="7530" builtinId="9" hidden="1"/>
    <cellStyle name="Followed Hyperlink" xfId="6909" builtinId="9" hidden="1"/>
    <cellStyle name="Followed Hyperlink" xfId="7796" builtinId="9" hidden="1"/>
    <cellStyle name="Followed Hyperlink" xfId="7308" builtinId="9" hidden="1"/>
    <cellStyle name="Followed Hyperlink" xfId="7704" builtinId="9" hidden="1"/>
    <cellStyle name="Followed Hyperlink" xfId="7598" builtinId="9" hidden="1"/>
    <cellStyle name="Followed Hyperlink" xfId="7691" builtinId="9" hidden="1"/>
    <cellStyle name="Followed Hyperlink" xfId="7675" builtinId="9" hidden="1"/>
    <cellStyle name="Followed Hyperlink" xfId="7444" builtinId="9" hidden="1"/>
    <cellStyle name="Followed Hyperlink" xfId="6810" builtinId="9" hidden="1"/>
    <cellStyle name="Followed Hyperlink" xfId="7840" builtinId="9" hidden="1"/>
    <cellStyle name="Followed Hyperlink" xfId="7841" builtinId="9" hidden="1"/>
    <cellStyle name="Followed Hyperlink" xfId="7842" builtinId="9" hidden="1"/>
    <cellStyle name="Followed Hyperlink" xfId="7843" builtinId="9" hidden="1"/>
    <cellStyle name="Followed Hyperlink" xfId="7844" builtinId="9" hidden="1"/>
    <cellStyle name="Followed Hyperlink" xfId="7845" builtinId="9" hidden="1"/>
    <cellStyle name="Followed Hyperlink" xfId="7846" builtinId="9" hidden="1"/>
    <cellStyle name="Followed Hyperlink" xfId="7847" builtinId="9" hidden="1"/>
    <cellStyle name="Followed Hyperlink" xfId="7848" builtinId="9" hidden="1"/>
    <cellStyle name="Followed Hyperlink" xfId="7849" builtinId="9" hidden="1"/>
    <cellStyle name="Followed Hyperlink" xfId="7850" builtinId="9" hidden="1"/>
    <cellStyle name="Followed Hyperlink" xfId="7851" builtinId="9" hidden="1"/>
    <cellStyle name="Followed Hyperlink" xfId="7852" builtinId="9" hidden="1"/>
    <cellStyle name="Followed Hyperlink" xfId="7853" builtinId="9" hidden="1"/>
    <cellStyle name="Followed Hyperlink" xfId="7854" builtinId="9" hidden="1"/>
    <cellStyle name="Followed Hyperlink" xfId="7855" builtinId="9" hidden="1"/>
    <cellStyle name="Followed Hyperlink" xfId="7856" builtinId="9" hidden="1"/>
    <cellStyle name="Followed Hyperlink" xfId="7857" builtinId="9" hidden="1"/>
    <cellStyle name="Followed Hyperlink" xfId="7858" builtinId="9" hidden="1"/>
    <cellStyle name="Followed Hyperlink" xfId="7859" builtinId="9" hidden="1"/>
    <cellStyle name="Followed Hyperlink" xfId="7860" builtinId="9" hidden="1"/>
    <cellStyle name="Followed Hyperlink" xfId="7861" builtinId="9" hidden="1"/>
    <cellStyle name="Followed Hyperlink" xfId="7862" builtinId="9" hidden="1"/>
    <cellStyle name="Followed Hyperlink" xfId="7863" builtinId="9" hidden="1"/>
    <cellStyle name="Followed Hyperlink" xfId="7864" builtinId="9" hidden="1"/>
    <cellStyle name="Followed Hyperlink" xfId="7865" builtinId="9" hidden="1"/>
    <cellStyle name="Followed Hyperlink" xfId="7866" builtinId="9" hidden="1"/>
    <cellStyle name="Followed Hyperlink" xfId="7867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868" builtinId="9" hidden="1"/>
    <cellStyle name="Followed Hyperlink" xfId="6729" builtinId="9" hidden="1"/>
    <cellStyle name="Followed Hyperlink" xfId="7839" builtinId="9" hidden="1"/>
    <cellStyle name="Followed Hyperlink" xfId="7880" builtinId="9" hidden="1"/>
    <cellStyle name="Followed Hyperlink" xfId="7874" builtinId="9" hidden="1"/>
    <cellStyle name="Followed Hyperlink" xfId="7659" builtinId="9" hidden="1"/>
    <cellStyle name="Followed Hyperlink" xfId="7837" builtinId="9" hidden="1"/>
    <cellStyle name="Followed Hyperlink" xfId="7879" builtinId="9" hidden="1"/>
    <cellStyle name="Followed Hyperlink" xfId="7873" builtinId="9" hidden="1"/>
    <cellStyle name="Followed Hyperlink" xfId="7296" builtinId="9" hidden="1"/>
    <cellStyle name="Followed Hyperlink" xfId="7835" builtinId="9" hidden="1"/>
    <cellStyle name="Followed Hyperlink" xfId="7878" builtinId="9" hidden="1"/>
    <cellStyle name="Followed Hyperlink" xfId="7872" builtinId="9" hidden="1"/>
    <cellStyle name="Followed Hyperlink" xfId="6900" builtinId="9" hidden="1"/>
    <cellStyle name="Followed Hyperlink" xfId="7834" builtinId="9" hidden="1"/>
    <cellStyle name="Followed Hyperlink" xfId="7877" builtinId="9" hidden="1"/>
    <cellStyle name="Followed Hyperlink" xfId="7871" builtinId="9" hidden="1"/>
    <cellStyle name="Followed Hyperlink" xfId="7599" builtinId="9" hidden="1"/>
    <cellStyle name="Followed Hyperlink" xfId="7833" builtinId="9" hidden="1"/>
    <cellStyle name="Followed Hyperlink" xfId="7876" builtinId="9" hidden="1"/>
    <cellStyle name="Followed Hyperlink" xfId="7870" builtinId="9" hidden="1"/>
    <cellStyle name="Followed Hyperlink" xfId="7795" builtinId="9" hidden="1"/>
    <cellStyle name="Followed Hyperlink" xfId="6760" builtinId="9" hidden="1"/>
    <cellStyle name="Followed Hyperlink" xfId="7875" builtinId="9" hidden="1"/>
    <cellStyle name="Followed Hyperlink" xfId="7869" builtinId="9" hidden="1"/>
    <cellStyle name="Followed Hyperlink" xfId="7794" builtinId="9" hidden="1"/>
    <cellStyle name="Followed Hyperlink" xfId="7838" builtinId="9" hidden="1"/>
    <cellStyle name="Followed Hyperlink" xfId="783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8125" builtinId="9" hidden="1"/>
    <cellStyle name="Followed Hyperlink" xfId="8127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70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227" builtinId="9" hidden="1"/>
    <cellStyle name="Followed Hyperlink" xfId="8228" builtinId="9" hidden="1"/>
    <cellStyle name="Followed Hyperlink" xfId="8229" builtinId="9" hidden="1"/>
    <cellStyle name="Followed Hyperlink" xfId="8230" builtinId="9" hidden="1"/>
    <cellStyle name="Followed Hyperlink" xfId="8231" builtinId="9" hidden="1"/>
    <cellStyle name="Followed Hyperlink" xfId="8232" builtinId="9" hidden="1"/>
    <cellStyle name="Followed Hyperlink" xfId="8233" builtinId="9" hidden="1"/>
    <cellStyle name="Followed Hyperlink" xfId="8234" builtinId="9" hidden="1"/>
    <cellStyle name="Followed Hyperlink" xfId="8235" builtinId="9" hidden="1"/>
    <cellStyle name="Followed Hyperlink" xfId="8236" builtinId="9" hidden="1"/>
    <cellStyle name="Followed Hyperlink" xfId="8237" builtinId="9" hidden="1"/>
    <cellStyle name="Followed Hyperlink" xfId="8238" builtinId="9" hidden="1"/>
    <cellStyle name="Followed Hyperlink" xfId="8239" builtinId="9" hidden="1"/>
    <cellStyle name="Followed Hyperlink" xfId="8240" builtinId="9" hidden="1"/>
    <cellStyle name="Followed Hyperlink" xfId="8241" builtinId="9" hidden="1"/>
    <cellStyle name="Followed Hyperlink" xfId="8242" builtinId="9" hidden="1"/>
    <cellStyle name="Followed Hyperlink" xfId="8243" builtinId="9" hidden="1"/>
    <cellStyle name="Followed Hyperlink" xfId="8244" builtinId="9" hidden="1"/>
    <cellStyle name="Followed Hyperlink" xfId="8245" builtinId="9" hidden="1"/>
    <cellStyle name="Followed Hyperlink" xfId="8246" builtinId="9" hidden="1"/>
    <cellStyle name="Followed Hyperlink" xfId="8247" builtinId="9" hidden="1"/>
    <cellStyle name="Followed Hyperlink" xfId="8248" builtinId="9" hidden="1"/>
    <cellStyle name="Followed Hyperlink" xfId="8249" builtinId="9" hidden="1"/>
    <cellStyle name="Followed Hyperlink" xfId="8250" builtinId="9" hidden="1"/>
    <cellStyle name="Followed Hyperlink" xfId="8251" builtinId="9" hidden="1"/>
    <cellStyle name="Followed Hyperlink" xfId="8252" builtinId="9" hidden="1"/>
    <cellStyle name="Followed Hyperlink" xfId="8253" builtinId="9" hidden="1"/>
    <cellStyle name="Followed Hyperlink" xfId="8254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7" builtinId="9" hidden="1"/>
    <cellStyle name="Followed Hyperlink" xfId="8319" builtinId="9" hidden="1"/>
    <cellStyle name="Followed Hyperlink" xfId="8321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50" builtinId="9" hidden="1"/>
    <cellStyle name="Followed Hyperlink" xfId="8351" builtinId="9" hidden="1"/>
    <cellStyle name="Followed Hyperlink" xfId="8352" builtinId="9" hidden="1"/>
    <cellStyle name="Followed Hyperlink" xfId="8353" builtinId="9" hidden="1"/>
    <cellStyle name="Followed Hyperlink" xfId="8354" builtinId="9" hidden="1"/>
    <cellStyle name="Followed Hyperlink" xfId="8355" builtinId="9" hidden="1"/>
    <cellStyle name="Followed Hyperlink" xfId="8356" builtinId="9" hidden="1"/>
    <cellStyle name="Followed Hyperlink" xfId="8357" builtinId="9" hidden="1"/>
    <cellStyle name="Followed Hyperlink" xfId="8358" builtinId="9" hidden="1"/>
    <cellStyle name="Followed Hyperlink" xfId="8359" builtinId="9" hidden="1"/>
    <cellStyle name="Followed Hyperlink" xfId="8360" builtinId="9" hidden="1"/>
    <cellStyle name="Followed Hyperlink" xfId="8361" builtinId="9" hidden="1"/>
    <cellStyle name="Followed Hyperlink" xfId="8362" builtinId="9" hidden="1"/>
    <cellStyle name="Followed Hyperlink" xfId="8363" builtinId="9" hidden="1"/>
    <cellStyle name="Followed Hyperlink" xfId="8364" builtinId="9" hidden="1"/>
    <cellStyle name="Followed Hyperlink" xfId="8365" builtinId="9" hidden="1"/>
    <cellStyle name="Followed Hyperlink" xfId="8366" builtinId="9" hidden="1"/>
    <cellStyle name="Followed Hyperlink" xfId="8367" builtinId="9" hidden="1"/>
    <cellStyle name="Followed Hyperlink" xfId="8368" builtinId="9" hidden="1"/>
    <cellStyle name="Followed Hyperlink" xfId="8369" builtinId="9" hidden="1"/>
    <cellStyle name="Followed Hyperlink" xfId="8370" builtinId="9" hidden="1"/>
    <cellStyle name="Followed Hyperlink" xfId="8371" builtinId="9" hidden="1"/>
    <cellStyle name="Followed Hyperlink" xfId="8372" builtinId="9" hidden="1"/>
    <cellStyle name="Followed Hyperlink" xfId="8373" builtinId="9" hidden="1"/>
    <cellStyle name="Followed Hyperlink" xfId="8374" builtinId="9" hidden="1"/>
    <cellStyle name="Followed Hyperlink" xfId="8375" builtinId="9" hidden="1"/>
    <cellStyle name="Followed Hyperlink" xfId="8376" builtinId="9" hidden="1"/>
    <cellStyle name="Followed Hyperlink" xfId="8377" builtinId="9" hidden="1"/>
    <cellStyle name="Followed Hyperlink" xfId="8379" builtinId="9" hidden="1"/>
    <cellStyle name="Followed Hyperlink" xfId="8381" builtinId="9" hidden="1"/>
    <cellStyle name="Followed Hyperlink" xfId="8383" builtinId="9" hidden="1"/>
    <cellStyle name="Followed Hyperlink" xfId="8385" builtinId="9" hidden="1"/>
    <cellStyle name="Followed Hyperlink" xfId="8387" builtinId="9" hidden="1"/>
    <cellStyle name="Followed Hyperlink" xfId="8389" builtinId="9" hidden="1"/>
    <cellStyle name="Followed Hyperlink" xfId="8391" builtinId="9" hidden="1"/>
    <cellStyle name="Followed Hyperlink" xfId="8393" builtinId="9" hidden="1"/>
    <cellStyle name="Followed Hyperlink" xfId="8395" builtinId="9" hidden="1"/>
    <cellStyle name="Followed Hyperlink" xfId="8397" builtinId="9" hidden="1"/>
    <cellStyle name="Followed Hyperlink" xfId="8399" builtinId="9" hidden="1"/>
    <cellStyle name="Followed Hyperlink" xfId="8401" builtinId="9" hidden="1"/>
    <cellStyle name="Followed Hyperlink" xfId="8403" builtinId="9" hidden="1"/>
    <cellStyle name="Followed Hyperlink" xfId="8405" builtinId="9" hidden="1"/>
    <cellStyle name="Followed Hyperlink" xfId="8407" builtinId="9" hidden="1"/>
    <cellStyle name="Followed Hyperlink" xfId="8409" builtinId="9" hidden="1"/>
    <cellStyle name="Followed Hyperlink" xfId="8411" builtinId="9" hidden="1"/>
    <cellStyle name="Followed Hyperlink" xfId="8413" builtinId="9" hidden="1"/>
    <cellStyle name="Followed Hyperlink" xfId="8438" builtinId="9" hidden="1"/>
    <cellStyle name="Followed Hyperlink" xfId="8439" builtinId="9" hidden="1"/>
    <cellStyle name="Followed Hyperlink" xfId="8440" builtinId="9" hidden="1"/>
    <cellStyle name="Followed Hyperlink" xfId="8441" builtinId="9" hidden="1"/>
    <cellStyle name="Followed Hyperlink" xfId="8442" builtinId="9" hidden="1"/>
    <cellStyle name="Followed Hyperlink" xfId="8443" builtinId="9" hidden="1"/>
    <cellStyle name="Followed Hyperlink" xfId="8444" builtinId="9" hidden="1"/>
    <cellStyle name="Followed Hyperlink" xfId="8445" builtinId="9" hidden="1"/>
    <cellStyle name="Followed Hyperlink" xfId="8446" builtinId="9" hidden="1"/>
    <cellStyle name="Followed Hyperlink" xfId="8447" builtinId="9" hidden="1"/>
    <cellStyle name="Followed Hyperlink" xfId="8448" builtinId="9" hidden="1"/>
    <cellStyle name="Followed Hyperlink" xfId="8449" builtinId="9" hidden="1"/>
    <cellStyle name="Followed Hyperlink" xfId="8450" builtinId="9" hidden="1"/>
    <cellStyle name="Followed Hyperlink" xfId="8451" builtinId="9" hidden="1"/>
    <cellStyle name="Followed Hyperlink" xfId="8452" builtinId="9" hidden="1"/>
    <cellStyle name="Followed Hyperlink" xfId="8453" builtinId="9" hidden="1"/>
    <cellStyle name="Followed Hyperlink" xfId="8454" builtinId="9" hidden="1"/>
    <cellStyle name="Followed Hyperlink" xfId="8455" builtinId="9" hidden="1"/>
    <cellStyle name="Followed Hyperlink" xfId="8456" builtinId="9" hidden="1"/>
    <cellStyle name="Followed Hyperlink" xfId="8457" builtinId="9" hidden="1"/>
    <cellStyle name="Followed Hyperlink" xfId="8458" builtinId="9" hidden="1"/>
    <cellStyle name="Followed Hyperlink" xfId="8459" builtinId="9" hidden="1"/>
    <cellStyle name="Followed Hyperlink" xfId="8460" builtinId="9" hidden="1"/>
    <cellStyle name="Followed Hyperlink" xfId="8461" builtinId="9" hidden="1"/>
    <cellStyle name="Followed Hyperlink" xfId="8462" builtinId="9" hidden="1"/>
    <cellStyle name="Followed Hyperlink" xfId="8463" builtinId="9" hidden="1"/>
    <cellStyle name="Followed Hyperlink" xfId="8464" builtinId="9" hidden="1"/>
    <cellStyle name="Followed Hyperlink" xfId="8465" builtinId="9" hidden="1"/>
    <cellStyle name="Followed Hyperlink" xfId="8501" builtinId="9" hidden="1"/>
    <cellStyle name="Followed Hyperlink" xfId="8503" builtinId="9" hidden="1"/>
    <cellStyle name="Followed Hyperlink" xfId="8505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467" builtinId="9" hidden="1"/>
    <cellStyle name="Followed Hyperlink" xfId="8414" builtinId="9" hidden="1"/>
    <cellStyle name="Followed Hyperlink" xfId="8435" builtinId="9" hidden="1"/>
    <cellStyle name="Followed Hyperlink" xfId="8497" builtinId="9" hidden="1"/>
    <cellStyle name="Followed Hyperlink" xfId="8482" builtinId="9" hidden="1"/>
    <cellStyle name="Followed Hyperlink" xfId="8427" builtinId="9" hidden="1"/>
    <cellStyle name="Followed Hyperlink" xfId="8433" builtinId="9" hidden="1"/>
    <cellStyle name="Followed Hyperlink" xfId="8495" builtinId="9" hidden="1"/>
    <cellStyle name="Followed Hyperlink" xfId="8479" builtinId="9" hidden="1"/>
    <cellStyle name="Followed Hyperlink" xfId="8425" builtinId="9" hidden="1"/>
    <cellStyle name="Followed Hyperlink" xfId="8431" builtinId="9" hidden="1"/>
    <cellStyle name="Followed Hyperlink" xfId="8492" builtinId="9" hidden="1"/>
    <cellStyle name="Followed Hyperlink" xfId="8477" builtinId="9" hidden="1"/>
    <cellStyle name="Followed Hyperlink" xfId="8424" builtinId="9" hidden="1"/>
    <cellStyle name="Followed Hyperlink" xfId="8430" builtinId="9" hidden="1"/>
    <cellStyle name="Followed Hyperlink" xfId="8490" builtinId="9" hidden="1"/>
    <cellStyle name="Followed Hyperlink" xfId="8476" builtinId="9" hidden="1"/>
    <cellStyle name="Followed Hyperlink" xfId="8422" builtinId="9" hidden="1"/>
    <cellStyle name="Followed Hyperlink" xfId="8429" builtinId="9" hidden="1"/>
    <cellStyle name="Followed Hyperlink" xfId="8488" builtinId="9" hidden="1"/>
    <cellStyle name="Followed Hyperlink" xfId="8473" builtinId="9" hidden="1"/>
    <cellStyle name="Followed Hyperlink" xfId="8419" builtinId="9" hidden="1"/>
    <cellStyle name="Followed Hyperlink" xfId="8428" builtinId="9" hidden="1"/>
    <cellStyle name="Followed Hyperlink" xfId="8485" builtinId="9" hidden="1"/>
    <cellStyle name="Followed Hyperlink" xfId="8470" builtinId="9" hidden="1"/>
    <cellStyle name="Followed Hyperlink" xfId="8416" builtinId="9" hidden="1"/>
    <cellStyle name="Followed Hyperlink" xfId="8434" builtinId="9" hidden="1"/>
    <cellStyle name="Followed Hyperlink" xfId="8432" builtinId="9" hidden="1"/>
    <cellStyle name="Followed Hyperlink" xfId="8539" builtinId="9" hidden="1"/>
    <cellStyle name="Followed Hyperlink" xfId="8541" builtinId="9" hidden="1"/>
    <cellStyle name="Followed Hyperlink" xfId="8543" builtinId="9" hidden="1"/>
    <cellStyle name="Followed Hyperlink" xfId="8545" builtinId="9" hidden="1"/>
    <cellStyle name="Followed Hyperlink" xfId="8547" builtinId="9" hidden="1"/>
    <cellStyle name="Followed Hyperlink" xfId="8549" builtinId="9" hidden="1"/>
    <cellStyle name="Followed Hyperlink" xfId="8551" builtinId="9" hidden="1"/>
    <cellStyle name="Followed Hyperlink" xfId="8553" builtinId="9" hidden="1"/>
    <cellStyle name="Followed Hyperlink" xfId="8555" builtinId="9" hidden="1"/>
    <cellStyle name="Followed Hyperlink" xfId="8557" builtinId="9" hidden="1"/>
    <cellStyle name="Followed Hyperlink" xfId="8559" builtinId="9" hidden="1"/>
    <cellStyle name="Followed Hyperlink" xfId="8561" builtinId="9" hidden="1"/>
    <cellStyle name="Followed Hyperlink" xfId="8563" builtinId="9" hidden="1"/>
    <cellStyle name="Followed Hyperlink" xfId="8565" builtinId="9" hidden="1"/>
    <cellStyle name="Followed Hyperlink" xfId="8567" builtinId="9" hidden="1"/>
    <cellStyle name="Followed Hyperlink" xfId="8569" builtinId="9" hidden="1"/>
    <cellStyle name="Followed Hyperlink" xfId="8571" builtinId="9" hidden="1"/>
    <cellStyle name="Followed Hyperlink" xfId="8573" builtinId="9" hidden="1"/>
    <cellStyle name="Followed Hyperlink" xfId="8619" builtinId="9" hidden="1"/>
    <cellStyle name="Followed Hyperlink" xfId="8620" builtinId="9" hidden="1"/>
    <cellStyle name="Followed Hyperlink" xfId="8205" builtinId="9" hidden="1"/>
    <cellStyle name="Followed Hyperlink" xfId="8293" builtinId="9" hidden="1"/>
    <cellStyle name="Followed Hyperlink" xfId="8265" builtinId="9" hidden="1"/>
    <cellStyle name="Followed Hyperlink" xfId="8222" builtinId="9" hidden="1"/>
    <cellStyle name="Followed Hyperlink" xfId="8305" builtinId="9" hidden="1"/>
    <cellStyle name="Followed Hyperlink" xfId="8282" builtinId="9" hidden="1"/>
    <cellStyle name="Followed Hyperlink" xfId="8219" builtinId="9" hidden="1"/>
    <cellStyle name="Followed Hyperlink" xfId="8303" builtinId="9" hidden="1"/>
    <cellStyle name="Followed Hyperlink" xfId="8279" builtinId="9" hidden="1"/>
    <cellStyle name="Followed Hyperlink" xfId="8216" builtinId="9" hidden="1"/>
    <cellStyle name="Followed Hyperlink" xfId="8300" builtinId="9" hidden="1"/>
    <cellStyle name="Followed Hyperlink" xfId="8276" builtinId="9" hidden="1"/>
    <cellStyle name="Followed Hyperlink" xfId="8214" builtinId="9" hidden="1"/>
    <cellStyle name="Followed Hyperlink" xfId="8299" builtinId="9" hidden="1"/>
    <cellStyle name="Followed Hyperlink" xfId="8273" builtinId="9" hidden="1"/>
    <cellStyle name="Followed Hyperlink" xfId="8212" builtinId="9" hidden="1"/>
    <cellStyle name="Followed Hyperlink" xfId="8101" builtinId="9" hidden="1"/>
    <cellStyle name="Followed Hyperlink" xfId="8481" builtinId="9" hidden="1"/>
    <cellStyle name="Followed Hyperlink" xfId="8038" builtinId="9" hidden="1"/>
    <cellStyle name="Followed Hyperlink" xfId="8426" builtinId="9" hidden="1"/>
    <cellStyle name="Followed Hyperlink" xfId="8122" builtinId="9" hidden="1"/>
    <cellStyle name="Followed Hyperlink" xfId="8100" builtinId="9" hidden="1"/>
    <cellStyle name="Followed Hyperlink" xfId="8098" builtinId="9" hidden="1"/>
    <cellStyle name="Followed Hyperlink" xfId="8088" builtinId="9" hidden="1"/>
    <cellStyle name="Followed Hyperlink" xfId="8081" builtinId="9" hidden="1"/>
    <cellStyle name="Followed Hyperlink" xfId="8073" builtinId="9" hidden="1"/>
    <cellStyle name="Followed Hyperlink" xfId="8063" builtinId="9" hidden="1"/>
    <cellStyle name="Followed Hyperlink" xfId="8600" builtinId="9" hidden="1"/>
    <cellStyle name="Followed Hyperlink" xfId="8211" builtinId="9" hidden="1"/>
    <cellStyle name="Followed Hyperlink" xfId="8053" builtinId="9" hidden="1"/>
    <cellStyle name="Followed Hyperlink" xfId="8602" builtinId="9" hidden="1"/>
    <cellStyle name="Followed Hyperlink" xfId="8487" builtinId="9" hidden="1"/>
    <cellStyle name="Followed Hyperlink" xfId="8297" builtinId="9" hidden="1"/>
    <cellStyle name="Followed Hyperlink" xfId="8044" builtinId="9" hidden="1"/>
    <cellStyle name="Followed Hyperlink" xfId="8601" builtinId="9" hidden="1"/>
    <cellStyle name="Followed Hyperlink" xfId="8472" builtinId="9" hidden="1"/>
    <cellStyle name="Followed Hyperlink" xfId="8269" builtinId="9" hidden="1"/>
    <cellStyle name="Followed Hyperlink" xfId="8027" builtinId="9" hidden="1"/>
    <cellStyle name="Followed Hyperlink" xfId="8578" builtinId="9" hidden="1"/>
    <cellStyle name="Followed Hyperlink" xfId="8418" builtinId="9" hidden="1"/>
    <cellStyle name="Followed Hyperlink" xfId="8190" builtinId="9" hidden="1"/>
    <cellStyle name="Followed Hyperlink" xfId="8117" builtinId="9" hidden="1"/>
    <cellStyle name="Followed Hyperlink" xfId="8106" builtinId="9" hidden="1"/>
    <cellStyle name="Followed Hyperlink" xfId="8096" builtinId="9" hidden="1"/>
    <cellStyle name="Followed Hyperlink" xfId="8086" builtinId="9" hidden="1"/>
    <cellStyle name="Followed Hyperlink" xfId="8079" builtinId="9" hidden="1"/>
    <cellStyle name="Followed Hyperlink" xfId="8071" builtinId="9" hidden="1"/>
    <cellStyle name="Followed Hyperlink" xfId="8061" builtinId="9" hidden="1"/>
    <cellStyle name="Followed Hyperlink" xfId="8597" builtinId="9" hidden="1"/>
    <cellStyle name="Followed Hyperlink" xfId="8207" builtinId="9" hidden="1"/>
    <cellStyle name="Followed Hyperlink" xfId="8271" builtinId="9" hidden="1"/>
    <cellStyle name="Followed Hyperlink" xfId="8579" builtinId="9" hidden="1"/>
    <cellStyle name="Followed Hyperlink" xfId="8191" builtinId="9" hidden="1"/>
    <cellStyle name="Followed Hyperlink" xfId="8087" builtinId="9" hidden="1"/>
    <cellStyle name="Followed Hyperlink" xfId="8072" builtinId="9" hidden="1"/>
    <cellStyle name="Followed Hyperlink" xfId="8589" builtinId="9" hidden="1"/>
    <cellStyle name="Followed Hyperlink" xfId="8591" builtinId="9" hidden="1"/>
    <cellStyle name="Followed Hyperlink" xfId="8296" builtinId="9" hidden="1"/>
    <cellStyle name="Followed Hyperlink" xfId="8590" builtinId="9" hidden="1"/>
    <cellStyle name="Followed Hyperlink" xfId="8268" builtinId="9" hidden="1"/>
    <cellStyle name="Followed Hyperlink" xfId="8577" builtinId="9" hidden="1"/>
    <cellStyle name="Followed Hyperlink" xfId="8189" builtinId="9" hidden="1"/>
    <cellStyle name="Followed Hyperlink" xfId="8105" builtinId="9" hidden="1"/>
    <cellStyle name="Followed Hyperlink" xfId="8085" builtinId="9" hidden="1"/>
    <cellStyle name="Followed Hyperlink" xfId="8070" builtinId="9" hidden="1"/>
    <cellStyle name="Followed Hyperlink" xfId="8587" builtinId="9" hidden="1"/>
    <cellStyle name="Followed Hyperlink" xfId="8051" builtinId="9" hidden="1"/>
    <cellStyle name="Followed Hyperlink" xfId="8484" builtinId="9" hidden="1"/>
    <cellStyle name="Followed Hyperlink" xfId="8468" builtinId="9" hidden="1"/>
    <cellStyle name="Followed Hyperlink" xfId="8266" builtinId="9" hidden="1"/>
    <cellStyle name="Followed Hyperlink" xfId="8022" builtinId="9" hidden="1"/>
    <cellStyle name="Followed Hyperlink" xfId="8576" builtinId="9" hidden="1"/>
    <cellStyle name="Followed Hyperlink" xfId="8415" builtinId="9" hidden="1"/>
    <cellStyle name="Followed Hyperlink" xfId="8188" builtinId="9" hidden="1"/>
    <cellStyle name="Followed Hyperlink" xfId="8114" builtinId="9" hidden="1"/>
    <cellStyle name="Followed Hyperlink" xfId="8104" builtinId="9" hidden="1"/>
    <cellStyle name="Followed Hyperlink" xfId="8679" builtinId="9" hidden="1"/>
    <cellStyle name="Followed Hyperlink" xfId="8680" builtinId="9" hidden="1"/>
    <cellStyle name="Followed Hyperlink" xfId="8681" builtinId="9" hidden="1"/>
    <cellStyle name="Followed Hyperlink" xfId="8682" builtinId="9" hidden="1"/>
    <cellStyle name="Followed Hyperlink" xfId="8683" builtinId="9" hidden="1"/>
    <cellStyle name="Followed Hyperlink" xfId="8684" builtinId="9" hidden="1"/>
    <cellStyle name="Followed Hyperlink" xfId="8685" builtinId="9" hidden="1"/>
    <cellStyle name="Followed Hyperlink" xfId="8686" builtinId="9" hidden="1"/>
    <cellStyle name="Followed Hyperlink" xfId="8687" builtinId="9" hidden="1"/>
    <cellStyle name="Followed Hyperlink" xfId="8688" builtinId="9" hidden="1"/>
    <cellStyle name="Followed Hyperlink" xfId="8689" builtinId="9" hidden="1"/>
    <cellStyle name="Followed Hyperlink" xfId="8690" builtinId="9" hidden="1"/>
    <cellStyle name="Followed Hyperlink" xfId="8691" builtinId="9" hidden="1"/>
    <cellStyle name="Followed Hyperlink" xfId="8692" builtinId="9" hidden="1"/>
    <cellStyle name="Followed Hyperlink" xfId="8693" builtinId="9" hidden="1"/>
    <cellStyle name="Followed Hyperlink" xfId="8694" builtinId="9" hidden="1"/>
    <cellStyle name="Followed Hyperlink" xfId="8695" builtinId="9" hidden="1"/>
    <cellStyle name="Followed Hyperlink" xfId="8696" builtinId="9" hidden="1"/>
    <cellStyle name="Followed Hyperlink" xfId="8697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63" builtinId="9" hidden="1"/>
    <cellStyle name="Followed Hyperlink" xfId="8764" builtinId="9" hidden="1"/>
    <cellStyle name="Followed Hyperlink" xfId="8765" builtinId="9" hidden="1"/>
    <cellStyle name="Followed Hyperlink" xfId="8766" builtinId="9" hidden="1"/>
    <cellStyle name="Followed Hyperlink" xfId="8767" builtinId="9" hidden="1"/>
    <cellStyle name="Followed Hyperlink" xfId="8768" builtinId="9" hidden="1"/>
    <cellStyle name="Followed Hyperlink" xfId="8769" builtinId="9" hidden="1"/>
    <cellStyle name="Followed Hyperlink" xfId="8770" builtinId="9" hidden="1"/>
    <cellStyle name="Followed Hyperlink" xfId="8771" builtinId="9" hidden="1"/>
    <cellStyle name="Followed Hyperlink" xfId="8772" builtinId="9" hidden="1"/>
    <cellStyle name="Followed Hyperlink" xfId="8773" builtinId="9" hidden="1"/>
    <cellStyle name="Followed Hyperlink" xfId="8774" builtinId="9" hidden="1"/>
    <cellStyle name="Followed Hyperlink" xfId="8775" builtinId="9" hidden="1"/>
    <cellStyle name="Followed Hyperlink" xfId="8776" builtinId="9" hidden="1"/>
    <cellStyle name="Followed Hyperlink" xfId="8777" builtinId="9" hidden="1"/>
    <cellStyle name="Followed Hyperlink" xfId="8778" builtinId="9" hidden="1"/>
    <cellStyle name="Followed Hyperlink" xfId="8779" builtinId="9" hidden="1"/>
    <cellStyle name="Followed Hyperlink" xfId="8780" builtinId="9" hidden="1"/>
    <cellStyle name="Followed Hyperlink" xfId="8781" builtinId="9" hidden="1"/>
    <cellStyle name="Followed Hyperlink" xfId="8782" builtinId="9" hidden="1"/>
    <cellStyle name="Followed Hyperlink" xfId="8783" builtinId="9" hidden="1"/>
    <cellStyle name="Followed Hyperlink" xfId="8784" builtinId="9" hidden="1"/>
    <cellStyle name="Followed Hyperlink" xfId="8785" builtinId="9" hidden="1"/>
    <cellStyle name="Followed Hyperlink" xfId="8786" builtinId="9" hidden="1"/>
    <cellStyle name="Followed Hyperlink" xfId="8787" builtinId="9" hidden="1"/>
    <cellStyle name="Followed Hyperlink" xfId="8788" builtinId="9" hidden="1"/>
    <cellStyle name="Followed Hyperlink" xfId="8789" builtinId="9" hidden="1"/>
    <cellStyle name="Followed Hyperlink" xfId="8790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1" builtinId="9" hidden="1"/>
    <cellStyle name="Followed Hyperlink" xfId="8833" builtinId="9" hidden="1"/>
    <cellStyle name="Followed Hyperlink" xfId="8835" builtinId="9" hidden="1"/>
    <cellStyle name="Followed Hyperlink" xfId="8837" builtinId="9" hidden="1"/>
    <cellStyle name="Followed Hyperlink" xfId="8839" builtinId="9" hidden="1"/>
    <cellStyle name="Followed Hyperlink" xfId="8841" builtinId="9" hidden="1"/>
    <cellStyle name="Followed Hyperlink" xfId="8843" builtinId="9" hidden="1"/>
    <cellStyle name="Followed Hyperlink" xfId="8845" builtinId="9" hidden="1"/>
    <cellStyle name="Followed Hyperlink" xfId="8847" builtinId="9" hidden="1"/>
    <cellStyle name="Followed Hyperlink" xfId="8849" builtinId="9" hidden="1"/>
    <cellStyle name="Followed Hyperlink" xfId="8851" builtinId="9" hidden="1"/>
    <cellStyle name="Followed Hyperlink" xfId="8853" builtinId="9" hidden="1"/>
    <cellStyle name="Followed Hyperlink" xfId="8855" builtinId="9" hidden="1"/>
    <cellStyle name="Followed Hyperlink" xfId="8857" builtinId="9" hidden="1"/>
    <cellStyle name="Followed Hyperlink" xfId="8859" builtinId="9" hidden="1"/>
    <cellStyle name="Followed Hyperlink" xfId="8792" builtinId="9" hidden="1"/>
    <cellStyle name="Followed Hyperlink" xfId="8736" builtinId="9" hidden="1"/>
    <cellStyle name="Followed Hyperlink" xfId="8760" builtinId="9" hidden="1"/>
    <cellStyle name="Followed Hyperlink" xfId="8821" builtinId="9" hidden="1"/>
    <cellStyle name="Followed Hyperlink" xfId="8806" builtinId="9" hidden="1"/>
    <cellStyle name="Followed Hyperlink" xfId="8752" builtinId="9" hidden="1"/>
    <cellStyle name="Followed Hyperlink" xfId="8758" builtinId="9" hidden="1"/>
    <cellStyle name="Followed Hyperlink" xfId="8819" builtinId="9" hidden="1"/>
    <cellStyle name="Followed Hyperlink" xfId="8804" builtinId="9" hidden="1"/>
    <cellStyle name="Followed Hyperlink" xfId="8749" builtinId="9" hidden="1"/>
    <cellStyle name="Followed Hyperlink" xfId="8756" builtinId="9" hidden="1"/>
    <cellStyle name="Followed Hyperlink" xfId="8817" builtinId="9" hidden="1"/>
    <cellStyle name="Followed Hyperlink" xfId="8802" builtinId="9" hidden="1"/>
    <cellStyle name="Followed Hyperlink" xfId="8747" builtinId="9" hidden="1"/>
    <cellStyle name="Followed Hyperlink" xfId="8755" builtinId="9" hidden="1"/>
    <cellStyle name="Followed Hyperlink" xfId="8815" builtinId="9" hidden="1"/>
    <cellStyle name="Followed Hyperlink" xfId="8800" builtinId="9" hidden="1"/>
    <cellStyle name="Followed Hyperlink" xfId="8745" builtinId="9" hidden="1"/>
    <cellStyle name="Followed Hyperlink" xfId="8754" builtinId="9" hidden="1"/>
    <cellStyle name="Followed Hyperlink" xfId="8813" builtinId="9" hidden="1"/>
    <cellStyle name="Followed Hyperlink" xfId="8798" builtinId="9" hidden="1"/>
    <cellStyle name="Followed Hyperlink" xfId="8742" builtinId="9" hidden="1"/>
    <cellStyle name="Followed Hyperlink" xfId="8753" builtinId="9" hidden="1"/>
    <cellStyle name="Followed Hyperlink" xfId="8811" builtinId="9" hidden="1"/>
    <cellStyle name="Followed Hyperlink" xfId="8795" builtinId="9" hidden="1"/>
    <cellStyle name="Followed Hyperlink" xfId="8739" builtinId="9" hidden="1"/>
    <cellStyle name="Followed Hyperlink" xfId="8759" builtinId="9" hidden="1"/>
    <cellStyle name="Followed Hyperlink" xfId="8757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193" builtinId="9" hidden="1"/>
    <cellStyle name="Followed Hyperlink" xfId="8493" builtinId="9" hidden="1"/>
    <cellStyle name="Followed Hyperlink" xfId="8660" builtinId="9" hidden="1"/>
    <cellStyle name="Followed Hyperlink" xfId="8091" builtinId="9" hidden="1"/>
    <cellStyle name="Followed Hyperlink" xfId="8478" builtinId="9" hidden="1"/>
    <cellStyle name="Followed Hyperlink" xfId="8598" builtinId="9" hidden="1"/>
    <cellStyle name="Followed Hyperlink" xfId="8584" builtinId="9" hidden="1"/>
    <cellStyle name="Followed Hyperlink" xfId="8951" builtinId="9" hidden="1"/>
    <cellStyle name="Followed Hyperlink" xfId="8952" builtinId="9" hidden="1"/>
    <cellStyle name="Followed Hyperlink" xfId="8168" builtinId="9" hidden="1"/>
    <cellStyle name="Followed Hyperlink" xfId="8119" builtinId="9" hidden="1"/>
    <cellStyle name="Followed Hyperlink" xfId="8483" builtinId="9" hidden="1"/>
    <cellStyle name="Followed Hyperlink" xfId="8256" builtinId="9" hidden="1"/>
    <cellStyle name="Followed Hyperlink" xfId="8948" builtinId="9" hidden="1"/>
    <cellStyle name="Followed Hyperlink" xfId="8647" builtinId="9" hidden="1"/>
    <cellStyle name="Followed Hyperlink" xfId="8807" builtinId="9" hidden="1"/>
    <cellStyle name="Followed Hyperlink" xfId="8112" builtinId="9" hidden="1"/>
    <cellStyle name="Followed Hyperlink" xfId="8762" builtinId="9" hidden="1"/>
    <cellStyle name="Followed Hyperlink" xfId="8657" builtinId="9" hidden="1"/>
    <cellStyle name="Followed Hyperlink" xfId="8469" builtinId="9" hidden="1"/>
    <cellStyle name="Followed Hyperlink" xfId="8665" builtinId="9" hidden="1"/>
    <cellStyle name="Followed Hyperlink" xfId="8604" builtinId="9" hidden="1"/>
    <cellStyle name="Followed Hyperlink" xfId="8074" builtinId="9" hidden="1"/>
    <cellStyle name="Followed Hyperlink" xfId="8084" builtinId="9" hidden="1"/>
    <cellStyle name="Followed Hyperlink" xfId="8280" builtinId="9" hidden="1"/>
    <cellStyle name="Followed Hyperlink" xfId="8656" builtinId="9" hidden="1"/>
    <cellStyle name="Followed Hyperlink" xfId="8174" builtinId="9" hidden="1"/>
    <cellStyle name="Followed Hyperlink" xfId="8108" builtinId="9" hidden="1"/>
    <cellStyle name="Followed Hyperlink" xfId="8936" builtinId="9" hidden="1"/>
    <cellStyle name="Followed Hyperlink" xfId="8046" builtinId="9" hidden="1"/>
    <cellStyle name="Followed Hyperlink" xfId="8937" builtinId="9" hidden="1"/>
    <cellStyle name="Followed Hyperlink" xfId="8304" builtinId="9" hidden="1"/>
    <cellStyle name="Followed Hyperlink" xfId="8128" builtinId="9" hidden="1"/>
    <cellStyle name="Followed Hyperlink" xfId="8255" builtinId="9" hidden="1"/>
    <cellStyle name="Followed Hyperlink" xfId="8581" builtinId="9" hidden="1"/>
    <cellStyle name="Followed Hyperlink" xfId="8934" builtinId="9" hidden="1"/>
    <cellStyle name="Followed Hyperlink" xfId="8056" builtinId="9" hidden="1"/>
    <cellStyle name="Followed Hyperlink" xfId="8935" builtinId="9" hidden="1"/>
    <cellStyle name="Followed Hyperlink" xfId="8221" builtinId="9" hidden="1"/>
    <cellStyle name="Followed Hyperlink" xfId="8164" builtinId="9" hidden="1"/>
    <cellStyle name="Followed Hyperlink" xfId="8175" builtinId="9" hidden="1"/>
    <cellStyle name="Followed Hyperlink" xfId="8630" builtinId="9" hidden="1"/>
    <cellStyle name="Followed Hyperlink" xfId="8633" builtinId="9" hidden="1"/>
    <cellStyle name="Followed Hyperlink" xfId="8204" builtinId="9" hidden="1"/>
    <cellStyle name="Followed Hyperlink" xfId="8638" builtinId="9" hidden="1"/>
    <cellStyle name="Followed Hyperlink" xfId="8198" builtinId="9" hidden="1"/>
    <cellStyle name="Followed Hyperlink" xfId="8932" builtinId="9" hidden="1"/>
    <cellStyle name="Followed Hyperlink" xfId="8272" builtinId="9" hidden="1"/>
    <cellStyle name="Followed Hyperlink" xfId="8288" builtinId="9" hidden="1"/>
    <cellStyle name="Followed Hyperlink" xfId="8933" builtinId="9" hidden="1"/>
    <cellStyle name="Followed Hyperlink" xfId="8820" builtinId="9" hidden="1"/>
    <cellStyle name="Followed Hyperlink" xfId="8592" builtinId="9" hidden="1"/>
    <cellStyle name="Followed Hyperlink" xfId="8496" builtinId="9" hidden="1"/>
    <cellStyle name="Followed Hyperlink" xfId="8903" builtinId="9" hidden="1"/>
    <cellStyle name="Followed Hyperlink" xfId="8057" builtinId="9" hidden="1"/>
    <cellStyle name="Followed Hyperlink" xfId="8437" builtinId="9" hidden="1"/>
    <cellStyle name="Followed Hyperlink" xfId="8283" builtinId="9" hidden="1"/>
    <cellStyle name="Followed Hyperlink" xfId="8644" builtinId="9" hidden="1"/>
    <cellStyle name="Followed Hyperlink" xfId="8308" builtinId="9" hidden="1"/>
    <cellStyle name="Followed Hyperlink" xfId="8810" builtinId="9" hidden="1"/>
    <cellStyle name="Followed Hyperlink" xfId="8347" builtinId="9" hidden="1"/>
    <cellStyle name="Followed Hyperlink" xfId="8794" builtinId="9" hidden="1"/>
    <cellStyle name="Followed Hyperlink" xfId="8165" builtinId="9" hidden="1"/>
    <cellStyle name="Followed Hyperlink" xfId="8738" builtinId="9" hidden="1"/>
    <cellStyle name="Followed Hyperlink" xfId="8277" builtinId="9" hidden="1"/>
    <cellStyle name="Followed Hyperlink" xfId="8176" builtinId="9" hidden="1"/>
    <cellStyle name="Followed Hyperlink" xfId="8058" builtinId="9" hidden="1"/>
    <cellStyle name="Followed Hyperlink" xfId="8284" builtinId="9" hidden="1"/>
    <cellStyle name="Followed Hyperlink" xfId="8925" builtinId="9" hidden="1"/>
    <cellStyle name="Followed Hyperlink" xfId="8646" builtinId="9" hidden="1"/>
    <cellStyle name="Followed Hyperlink" xfId="8651" builtinId="9" hidden="1"/>
    <cellStyle name="Followed Hyperlink" xfId="8926" builtinId="9" hidden="1"/>
    <cellStyle name="Followed Hyperlink" xfId="8805" builtinId="9" hidden="1"/>
    <cellStyle name="Followed Hyperlink" xfId="8075" builtinId="9" hidden="1"/>
    <cellStyle name="Followed Hyperlink" xfId="8654" builtinId="9" hidden="1"/>
    <cellStyle name="Followed Hyperlink" xfId="8908" builtinId="9" hidden="1"/>
    <cellStyle name="Followed Hyperlink" xfId="8750" builtinId="9" hidden="1"/>
    <cellStyle name="Followed Hyperlink" xfId="8278" builtinId="9" hidden="1"/>
    <cellStyle name="Followed Hyperlink" xfId="8621" builtinId="9" hidden="1"/>
    <cellStyle name="Followed Hyperlink" xfId="8220" builtinId="9" hidden="1"/>
    <cellStyle name="Followed Hyperlink" xfId="8662" builtinId="9" hidden="1"/>
    <cellStyle name="Followed Hyperlink" xfId="8203" builtinId="9" hidden="1"/>
    <cellStyle name="Followed Hyperlink" xfId="8631" builtinId="9" hidden="1"/>
    <cellStyle name="Followed Hyperlink" xfId="8636" builtinId="9" hidden="1"/>
    <cellStyle name="Followed Hyperlink" xfId="8196" builtinId="9" hidden="1"/>
    <cellStyle name="Followed Hyperlink" xfId="8260" builtinId="9" hidden="1"/>
    <cellStyle name="Followed Hyperlink" xfId="8922" builtinId="9" hidden="1"/>
    <cellStyle name="Followed Hyperlink" xfId="8489" builtinId="9" hidden="1"/>
    <cellStyle name="Followed Hyperlink" xfId="8011" builtinId="9" hidden="1"/>
    <cellStyle name="Followed Hyperlink" xfId="8924" builtinId="9" hidden="1"/>
    <cellStyle name="Followed Hyperlink" xfId="8818" builtinId="9" hidden="1"/>
    <cellStyle name="Followed Hyperlink" xfId="8099" builtinId="9" hidden="1"/>
    <cellStyle name="Followed Hyperlink" xfId="8650" builtinId="9" hidden="1"/>
    <cellStyle name="Followed Hyperlink" xfId="8923" builtinId="9" hidden="1"/>
    <cellStyle name="Followed Hyperlink" xfId="8803" builtinId="9" hidden="1"/>
    <cellStyle name="Followed Hyperlink" xfId="8110" builtinId="9" hidden="1"/>
    <cellStyle name="Followed Hyperlink" xfId="8123" builtinId="9" hidden="1"/>
    <cellStyle name="Followed Hyperlink" xfId="8907" builtinId="9" hidden="1"/>
    <cellStyle name="Followed Hyperlink" xfId="8606" builtinId="9" hidden="1"/>
    <cellStyle name="Followed Hyperlink" xfId="8017" builtinId="9" hidden="1"/>
    <cellStyle name="Followed Hyperlink" xfId="8349" builtinId="9" hidden="1"/>
    <cellStyle name="Followed Hyperlink" xfId="8635" builtinId="9" hidden="1"/>
    <cellStyle name="Followed Hyperlink" xfId="8200" builtinId="9" hidden="1"/>
    <cellStyle name="Followed Hyperlink" xfId="8603" builtinId="9" hidden="1"/>
    <cellStyle name="Followed Hyperlink" xfId="8921" builtinId="9" hidden="1"/>
    <cellStyle name="Followed Hyperlink" xfId="8423" builtinId="9" hidden="1"/>
    <cellStyle name="Followed Hyperlink" xfId="8920" builtinId="9" hidden="1"/>
    <cellStyle name="Followed Hyperlink" xfId="8582" builtinId="9" hidden="1"/>
    <cellStyle name="Followed Hyperlink" xfId="8905" builtinId="9" hidden="1"/>
    <cellStyle name="Followed Hyperlink" xfId="8302" builtinId="9" hidden="1"/>
    <cellStyle name="Followed Hyperlink" xfId="8627" builtinId="9" hidden="1"/>
    <cellStyle name="Followed Hyperlink" xfId="8585" builtinId="9" hidden="1"/>
    <cellStyle name="Followed Hyperlink" xfId="8013" builtinId="9" hidden="1"/>
    <cellStyle name="Followed Hyperlink" xfId="8262" builtinId="9" hidden="1"/>
    <cellStyle name="Followed Hyperlink" xfId="8090" builtinId="9" hidden="1"/>
    <cellStyle name="Followed Hyperlink" xfId="8918" builtinId="9" hidden="1"/>
    <cellStyle name="Followed Hyperlink" xfId="8466" builtinId="9" hidden="1"/>
    <cellStyle name="Followed Hyperlink" xfId="8632" builtinId="9" hidden="1"/>
    <cellStyle name="Followed Hyperlink" xfId="8264" builtinId="9" hidden="1"/>
    <cellStyle name="Followed Hyperlink" xfId="8637" builtinId="9" hidden="1"/>
    <cellStyle name="Followed Hyperlink" xfId="8258" builtinId="9" hidden="1"/>
    <cellStyle name="Followed Hyperlink" xfId="8202" builtinId="9" hidden="1"/>
    <cellStyle name="Followed Hyperlink" xfId="8911" builtinId="9" hidden="1"/>
    <cellStyle name="Followed Hyperlink" xfId="8275" builtinId="9" hidden="1"/>
    <cellStyle name="Followed Hyperlink" xfId="8649" builtinId="9" hidden="1"/>
    <cellStyle name="Followed Hyperlink" xfId="8913" builtinId="9" hidden="1"/>
    <cellStyle name="Followed Hyperlink" xfId="8809" builtinId="9" hidden="1"/>
    <cellStyle name="Followed Hyperlink" xfId="8593" builtinId="9" hidden="1"/>
    <cellStyle name="Followed Hyperlink" xfId="8653" builtinId="9" hidden="1"/>
    <cellStyle name="Followed Hyperlink" xfId="8912" builtinId="9" hidden="1"/>
    <cellStyle name="Followed Hyperlink" xfId="8793" builtinId="9" hidden="1"/>
    <cellStyle name="Followed Hyperlink" xfId="8068" builtinId="9" hidden="1"/>
    <cellStyle name="Followed Hyperlink" xfId="8166" builtinId="9" hidden="1"/>
    <cellStyle name="Followed Hyperlink" xfId="8900" builtinId="9" hidden="1"/>
    <cellStyle name="Followed Hyperlink" xfId="8737" builtinId="9" hidden="1"/>
    <cellStyle name="Followed Hyperlink" xfId="8067" builtinId="9" hidden="1"/>
    <cellStyle name="Followed Hyperlink" xfId="8625" builtinId="9" hidden="1"/>
    <cellStyle name="Followed Hyperlink" xfId="8290" builtinId="9" hidden="1"/>
    <cellStyle name="Followed Hyperlink" xfId="8187" builtinId="9" hidden="1"/>
    <cellStyle name="Followed Hyperlink" xfId="8982" builtinId="9" hidden="1"/>
    <cellStyle name="Followed Hyperlink" xfId="8983" builtinId="9" hidden="1"/>
    <cellStyle name="Followed Hyperlink" xfId="8984" builtinId="9" hidden="1"/>
    <cellStyle name="Followed Hyperlink" xfId="8985" builtinId="9" hidden="1"/>
    <cellStyle name="Followed Hyperlink" xfId="8986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8987" builtinId="9" hidden="1"/>
    <cellStyle name="Followed Hyperlink" xfId="8799" builtinId="9" hidden="1"/>
    <cellStyle name="Followed Hyperlink" xfId="8740" builtinId="9" hidden="1"/>
    <cellStyle name="Followed Hyperlink" xfId="9012" builtinId="9" hidden="1"/>
    <cellStyle name="Followed Hyperlink" xfId="9000" builtinId="9" hidden="1"/>
    <cellStyle name="Followed Hyperlink" xfId="8812" builtinId="9" hidden="1"/>
    <cellStyle name="Followed Hyperlink" xfId="8162" builtinId="9" hidden="1"/>
    <cellStyle name="Followed Hyperlink" xfId="9011" builtinId="9" hidden="1"/>
    <cellStyle name="Followed Hyperlink" xfId="8998" builtinId="9" hidden="1"/>
    <cellStyle name="Followed Hyperlink" xfId="8192" builtinId="9" hidden="1"/>
    <cellStyle name="Followed Hyperlink" xfId="8796" builtinId="9" hidden="1"/>
    <cellStyle name="Followed Hyperlink" xfId="9008" builtinId="9" hidden="1"/>
    <cellStyle name="Followed Hyperlink" xfId="8995" builtinId="9" hidden="1"/>
    <cellStyle name="Followed Hyperlink" xfId="8197" builtinId="9" hidden="1"/>
    <cellStyle name="Followed Hyperlink" xfId="8915" builtinId="9" hidden="1"/>
    <cellStyle name="Followed Hyperlink" xfId="9006" builtinId="9" hidden="1"/>
    <cellStyle name="Followed Hyperlink" xfId="8993" builtinId="9" hidden="1"/>
    <cellStyle name="Followed Hyperlink" xfId="8226" builtinId="9" hidden="1"/>
    <cellStyle name="Followed Hyperlink" xfId="8113" builtinId="9" hidden="1"/>
    <cellStyle name="Followed Hyperlink" xfId="9004" builtinId="9" hidden="1"/>
    <cellStyle name="Followed Hyperlink" xfId="8991" builtinId="9" hidden="1"/>
    <cellStyle name="Followed Hyperlink" xfId="8622" builtinId="9" hidden="1"/>
    <cellStyle name="Followed Hyperlink" xfId="8491" builtinId="9" hidden="1"/>
    <cellStyle name="Followed Hyperlink" xfId="9002" builtinId="9" hidden="1"/>
    <cellStyle name="Followed Hyperlink" xfId="8989" builtinId="9" hidden="1"/>
    <cellStyle name="Followed Hyperlink" xfId="8904" builtinId="9" hidden="1"/>
    <cellStyle name="Followed Hyperlink" xfId="8902" builtinId="9" hidden="1"/>
    <cellStyle name="Followed Hyperlink" xfId="8596" builtinId="9" hidden="1"/>
    <cellStyle name="Followed Hyperlink" xfId="9051" builtinId="9" hidden="1"/>
    <cellStyle name="Followed Hyperlink" xfId="9053" builtinId="9" hidden="1"/>
    <cellStyle name="Followed Hyperlink" xfId="9055" builtinId="9" hidden="1"/>
    <cellStyle name="Followed Hyperlink" xfId="9057" builtinId="9" hidden="1"/>
    <cellStyle name="Followed Hyperlink" xfId="9059" builtinId="9" hidden="1"/>
    <cellStyle name="Followed Hyperlink" xfId="9061" builtinId="9" hidden="1"/>
    <cellStyle name="Followed Hyperlink" xfId="9063" builtinId="9" hidden="1"/>
    <cellStyle name="Followed Hyperlink" xfId="9065" builtinId="9" hidden="1"/>
    <cellStyle name="Followed Hyperlink" xfId="9067" builtinId="9" hidden="1"/>
    <cellStyle name="Followed Hyperlink" xfId="9069" builtinId="9" hidden="1"/>
    <cellStyle name="Followed Hyperlink" xfId="9071" builtinId="9" hidden="1"/>
    <cellStyle name="Followed Hyperlink" xfId="9073" builtinId="9" hidden="1"/>
    <cellStyle name="Followed Hyperlink" xfId="9075" builtinId="9" hidden="1"/>
    <cellStyle name="Followed Hyperlink" xfId="9077" builtinId="9" hidden="1"/>
    <cellStyle name="Followed Hyperlink" xfId="9079" builtinId="9" hidden="1"/>
    <cellStyle name="Followed Hyperlink" xfId="9081" builtinId="9" hidden="1"/>
    <cellStyle name="Followed Hyperlink" xfId="9083" builtinId="9" hidden="1"/>
    <cellStyle name="Followed Hyperlink" xfId="9085" builtinId="9" hidden="1"/>
    <cellStyle name="Followed Hyperlink" xfId="8652" builtinId="9" hidden="1"/>
    <cellStyle name="Followed Hyperlink" xfId="8019" builtinId="9" hidden="1"/>
    <cellStyle name="Followed Hyperlink" xfId="9092" builtinId="9" hidden="1"/>
    <cellStyle name="Followed Hyperlink" xfId="8064" builtinId="9" hidden="1"/>
    <cellStyle name="Followed Hyperlink" xfId="8163" builtinId="9" hidden="1"/>
    <cellStyle name="Followed Hyperlink" xfId="8537" builtinId="9" hidden="1"/>
    <cellStyle name="Followed Hyperlink" xfId="8322" builtinId="9" hidden="1"/>
    <cellStyle name="Followed Hyperlink" xfId="8167" builtinId="9" hidden="1"/>
    <cellStyle name="Followed Hyperlink" xfId="9122" builtinId="9" hidden="1"/>
    <cellStyle name="Followed Hyperlink" xfId="9123" builtinId="9" hidden="1"/>
    <cellStyle name="Followed Hyperlink" xfId="8201" builtinId="9" hidden="1"/>
    <cellStyle name="Followed Hyperlink" xfId="8041" builtinId="9" hidden="1"/>
    <cellStyle name="Followed Hyperlink" xfId="8906" builtinId="9" hidden="1"/>
    <cellStyle name="Followed Hyperlink" xfId="8751" builtinId="9" hidden="1"/>
    <cellStyle name="Followed Hyperlink" xfId="8575" builtinId="9" hidden="1"/>
    <cellStyle name="Followed Hyperlink" xfId="8120" builtinId="9" hidden="1"/>
    <cellStyle name="Followed Hyperlink" xfId="8639" builtinId="9" hidden="1"/>
    <cellStyle name="Followed Hyperlink" xfId="8289" builtinId="9" hidden="1"/>
    <cellStyle name="Followed Hyperlink" xfId="8744" builtinId="9" hidden="1"/>
    <cellStyle name="Followed Hyperlink" xfId="9114" builtinId="9" hidden="1"/>
    <cellStyle name="Followed Hyperlink" xfId="9115" builtinId="9" hidden="1"/>
    <cellStyle name="Followed Hyperlink" xfId="8014" builtinId="9" hidden="1"/>
    <cellStyle name="Followed Hyperlink" xfId="8940" builtinId="9" hidden="1"/>
    <cellStyle name="Followed Hyperlink" xfId="8929" builtinId="9" hidden="1"/>
    <cellStyle name="Followed Hyperlink" xfId="9091" builtinId="9" hidden="1"/>
    <cellStyle name="Followed Hyperlink" xfId="8916" builtinId="9" hidden="1"/>
    <cellStyle name="Followed Hyperlink" xfId="8224" builtinId="9" hidden="1"/>
    <cellStyle name="Followed Hyperlink" xfId="8301" builtinId="9" hidden="1"/>
    <cellStyle name="Followed Hyperlink" xfId="8436" builtinId="9" hidden="1"/>
    <cellStyle name="Followed Hyperlink" xfId="8976" builtinId="9" hidden="1"/>
    <cellStyle name="Followed Hyperlink" xfId="8035" builtinId="9" hidden="1"/>
    <cellStyle name="Followed Hyperlink" xfId="8118" builtinId="9" hidden="1"/>
    <cellStyle name="Followed Hyperlink" xfId="8042" builtinId="9" hidden="1"/>
    <cellStyle name="Followed Hyperlink" xfId="8909" builtinId="9" hidden="1"/>
    <cellStyle name="Followed Hyperlink" xfId="8964" builtinId="9" hidden="1"/>
    <cellStyle name="Followed Hyperlink" xfId="9109" builtinId="9" hidden="1"/>
    <cellStyle name="Followed Hyperlink" xfId="8055" builtinId="9" hidden="1"/>
    <cellStyle name="Followed Hyperlink" xfId="8970" builtinId="9" hidden="1"/>
    <cellStyle name="Followed Hyperlink" xfId="9111" builtinId="9" hidden="1"/>
    <cellStyle name="Followed Hyperlink" xfId="9010" builtinId="9" hidden="1"/>
    <cellStyle name="Followed Hyperlink" xfId="8102" builtinId="9" hidden="1"/>
    <cellStyle name="Followed Hyperlink" xfId="8791" builtinId="9" hidden="1"/>
    <cellStyle name="Followed Hyperlink" xfId="9110" builtinId="9" hidden="1"/>
    <cellStyle name="Followed Hyperlink" xfId="8997" builtinId="9" hidden="1"/>
    <cellStyle name="Followed Hyperlink" xfId="8287" builtinId="9" hidden="1"/>
    <cellStyle name="Followed Hyperlink" xfId="8980" builtinId="9" hidden="1"/>
    <cellStyle name="Followed Hyperlink" xfId="9090" builtinId="9" hidden="1"/>
    <cellStyle name="Followed Hyperlink" xfId="8914" builtinId="9" hidden="1"/>
    <cellStyle name="Followed Hyperlink" xfId="8942" builtinId="9" hidden="1"/>
    <cellStyle name="Followed Hyperlink" xfId="8121" builtinId="9" hidden="1"/>
    <cellStyle name="Followed Hyperlink" xfId="8957" builtinId="9" hidden="1"/>
    <cellStyle name="Followed Hyperlink" xfId="8018" builtinId="9" hidden="1"/>
    <cellStyle name="Followed Hyperlink" xfId="8761" builtinId="9" hidden="1"/>
    <cellStyle name="Followed Hyperlink" xfId="9107" builtinId="9" hidden="1"/>
    <cellStyle name="Followed Hyperlink" xfId="8969" builtinId="9" hidden="1"/>
    <cellStyle name="Followed Hyperlink" xfId="8973" builtinId="9" hidden="1"/>
    <cellStyle name="Followed Hyperlink" xfId="8999" builtinId="9" hidden="1"/>
    <cellStyle name="Followed Hyperlink" xfId="8808" builtinId="9" hidden="1"/>
    <cellStyle name="Followed Hyperlink" xfId="8037" builtinId="9" hidden="1"/>
    <cellStyle name="Followed Hyperlink" xfId="8023" builtinId="9" hidden="1"/>
    <cellStyle name="Followed Hyperlink" xfId="8959" builtinId="9" hidden="1"/>
    <cellStyle name="Followed Hyperlink" xfId="8860" builtinId="9" hidden="1"/>
    <cellStyle name="Followed Hyperlink" xfId="8963" builtinId="9" hidden="1"/>
    <cellStyle name="Followed Hyperlink" xfId="8663" builtinId="9" hidden="1"/>
    <cellStyle name="Followed Hyperlink" xfId="9106" builtinId="9" hidden="1"/>
    <cellStyle name="Followed Hyperlink" xfId="8040" builtinId="9" hidden="1"/>
    <cellStyle name="Followed Hyperlink" xfId="9105" builtinId="9" hidden="1"/>
    <cellStyle name="Followed Hyperlink" xfId="8069" builtinId="9" hidden="1"/>
    <cellStyle name="Followed Hyperlink" xfId="9089" builtinId="9" hidden="1"/>
    <cellStyle name="Followed Hyperlink" xfId="8580" builtinId="9" hidden="1"/>
    <cellStyle name="Followed Hyperlink" xfId="8306" builtinId="9" hidden="1"/>
    <cellStyle name="Followed Hyperlink" xfId="8960" builtinId="9" hidden="1"/>
    <cellStyle name="Followed Hyperlink" xfId="8624" builtinId="9" hidden="1"/>
    <cellStyle name="Followed Hyperlink" xfId="8298" builtinId="9" hidden="1"/>
    <cellStyle name="Followed Hyperlink" xfId="8965" builtinId="9" hidden="1"/>
    <cellStyle name="Followed Hyperlink" xfId="9101" builtinId="9" hidden="1"/>
    <cellStyle name="Followed Hyperlink" xfId="8082" builtinId="9" hidden="1"/>
    <cellStyle name="Followed Hyperlink" xfId="8093" builtinId="9" hidden="1"/>
    <cellStyle name="Followed Hyperlink" xfId="9103" builtinId="9" hidden="1"/>
    <cellStyle name="Followed Hyperlink" xfId="9007" builtinId="9" hidden="1"/>
    <cellStyle name="Followed Hyperlink" xfId="8494" builtinId="9" hidden="1"/>
    <cellStyle name="Followed Hyperlink" xfId="8049" builtinId="9" hidden="1"/>
    <cellStyle name="Followed Hyperlink" xfId="9102" builtinId="9" hidden="1"/>
    <cellStyle name="Followed Hyperlink" xfId="8994" builtinId="9" hidden="1"/>
    <cellStyle name="Followed Hyperlink" xfId="8213" builtinId="9" hidden="1"/>
    <cellStyle name="Followed Hyperlink" xfId="8054" builtinId="9" hidden="1"/>
    <cellStyle name="Followed Hyperlink" xfId="9088" builtinId="9" hidden="1"/>
    <cellStyle name="Followed Hyperlink" xfId="8225" builtinId="9" hidden="1"/>
    <cellStyle name="Followed Hyperlink" xfId="8065" builtinId="9" hidden="1"/>
    <cellStyle name="Followed Hyperlink" xfId="8294" builtinId="9" hidden="1"/>
    <cellStyle name="Followed Hyperlink" xfId="8066" builtinId="9" hidden="1"/>
    <cellStyle name="Followed Hyperlink" xfId="8050" builtinId="9" hidden="1"/>
    <cellStyle name="Followed Hyperlink" xfId="8045" builtinId="9" hidden="1"/>
    <cellStyle name="Followed Hyperlink" xfId="8107" builtinId="9" hidden="1"/>
    <cellStyle name="Followed Hyperlink" xfId="8962" builtinId="9" hidden="1"/>
    <cellStyle name="Followed Hyperlink" xfId="8270" builtinId="9" hidden="1"/>
    <cellStyle name="Followed Hyperlink" xfId="8966" builtinId="9" hidden="1"/>
    <cellStyle name="Followed Hyperlink" xfId="9098" builtinId="9" hidden="1"/>
    <cellStyle name="Followed Hyperlink" xfId="8076" builtinId="9" hidden="1"/>
    <cellStyle name="Followed Hyperlink" xfId="9005" builtinId="9" hidden="1"/>
    <cellStyle name="Followed Hyperlink" xfId="8735" builtinId="9" hidden="1"/>
    <cellStyle name="Followed Hyperlink" xfId="8992" builtinId="9" hidden="1"/>
    <cellStyle name="Followed Hyperlink" xfId="8286" builtinId="9" hidden="1"/>
    <cellStyle name="Followed Hyperlink" xfId="8626" builtinId="9" hidden="1"/>
    <cellStyle name="Followed Hyperlink" xfId="8048" builtinId="9" hidden="1"/>
    <cellStyle name="Followed Hyperlink" xfId="8977" builtinId="9" hidden="1"/>
    <cellStyle name="Followed Hyperlink" xfId="8829" builtinId="9" hidden="1"/>
    <cellStyle name="Followed Hyperlink" xfId="8208" builtinId="9" hidden="1"/>
    <cellStyle name="Followed Hyperlink" xfId="9095" builtinId="9" hidden="1"/>
    <cellStyle name="Followed Hyperlink" xfId="8607" builtinId="9" hidden="1"/>
    <cellStyle name="Followed Hyperlink" xfId="9003" builtinId="9" hidden="1"/>
    <cellStyle name="Followed Hyperlink" xfId="8897" builtinId="9" hidden="1"/>
    <cellStyle name="Followed Hyperlink" xfId="8990" builtinId="9" hidden="1"/>
    <cellStyle name="Followed Hyperlink" xfId="8974" builtinId="9" hidden="1"/>
    <cellStyle name="Followed Hyperlink" xfId="8743" builtinId="9" hidden="1"/>
    <cellStyle name="Followed Hyperlink" xfId="8109" builtinId="9" hidden="1"/>
    <cellStyle name="Followed Hyperlink" xfId="9139" builtinId="9" hidden="1"/>
    <cellStyle name="Followed Hyperlink" xfId="9140" builtinId="9" hidden="1"/>
    <cellStyle name="Followed Hyperlink" xfId="9141" builtinId="9" hidden="1"/>
    <cellStyle name="Followed Hyperlink" xfId="9142" builtinId="9" hidden="1"/>
    <cellStyle name="Followed Hyperlink" xfId="9143" builtinId="9" hidden="1"/>
    <cellStyle name="Followed Hyperlink" xfId="9144" builtinId="9" hidden="1"/>
    <cellStyle name="Followed Hyperlink" xfId="9145" builtinId="9" hidden="1"/>
    <cellStyle name="Followed Hyperlink" xfId="9146" builtinId="9" hidden="1"/>
    <cellStyle name="Followed Hyperlink" xfId="9147" builtinId="9" hidden="1"/>
    <cellStyle name="Followed Hyperlink" xfId="9148" builtinId="9" hidden="1"/>
    <cellStyle name="Followed Hyperlink" xfId="9149" builtinId="9" hidden="1"/>
    <cellStyle name="Followed Hyperlink" xfId="9150" builtinId="9" hidden="1"/>
    <cellStyle name="Followed Hyperlink" xfId="9151" builtinId="9" hidden="1"/>
    <cellStyle name="Followed Hyperlink" xfId="9152" builtinId="9" hidden="1"/>
    <cellStyle name="Followed Hyperlink" xfId="9153" builtinId="9" hidden="1"/>
    <cellStyle name="Followed Hyperlink" xfId="9154" builtinId="9" hidden="1"/>
    <cellStyle name="Followed Hyperlink" xfId="9155" builtinId="9" hidden="1"/>
    <cellStyle name="Followed Hyperlink" xfId="9156" builtinId="9" hidden="1"/>
    <cellStyle name="Followed Hyperlink" xfId="9157" builtinId="9" hidden="1"/>
    <cellStyle name="Followed Hyperlink" xfId="9158" builtinId="9" hidden="1"/>
    <cellStyle name="Followed Hyperlink" xfId="9159" builtinId="9" hidden="1"/>
    <cellStyle name="Followed Hyperlink" xfId="9160" builtinId="9" hidden="1"/>
    <cellStyle name="Followed Hyperlink" xfId="9161" builtinId="9" hidden="1"/>
    <cellStyle name="Followed Hyperlink" xfId="9162" builtinId="9" hidden="1"/>
    <cellStyle name="Followed Hyperlink" xfId="9163" builtinId="9" hidden="1"/>
    <cellStyle name="Followed Hyperlink" xfId="9164" builtinId="9" hidden="1"/>
    <cellStyle name="Followed Hyperlink" xfId="9165" builtinId="9" hidden="1"/>
    <cellStyle name="Followed Hyperlink" xfId="9166" builtinId="9" hidden="1"/>
    <cellStyle name="Followed Hyperlink" xfId="9181" builtinId="9" hidden="1"/>
    <cellStyle name="Followed Hyperlink" xfId="9183" builtinId="9" hidden="1"/>
    <cellStyle name="Followed Hyperlink" xfId="9185" builtinId="9" hidden="1"/>
    <cellStyle name="Followed Hyperlink" xfId="9187" builtinId="9" hidden="1"/>
    <cellStyle name="Followed Hyperlink" xfId="9189" builtinId="9" hidden="1"/>
    <cellStyle name="Followed Hyperlink" xfId="9191" builtinId="9" hidden="1"/>
    <cellStyle name="Followed Hyperlink" xfId="9193" builtinId="9" hidden="1"/>
    <cellStyle name="Followed Hyperlink" xfId="9195" builtinId="9" hidden="1"/>
    <cellStyle name="Followed Hyperlink" xfId="9197" builtinId="9" hidden="1"/>
    <cellStyle name="Followed Hyperlink" xfId="9199" builtinId="9" hidden="1"/>
    <cellStyle name="Followed Hyperlink" xfId="9201" builtinId="9" hidden="1"/>
    <cellStyle name="Followed Hyperlink" xfId="9203" builtinId="9" hidden="1"/>
    <cellStyle name="Followed Hyperlink" xfId="9205" builtinId="9" hidden="1"/>
    <cellStyle name="Followed Hyperlink" xfId="9207" builtinId="9" hidden="1"/>
    <cellStyle name="Followed Hyperlink" xfId="9209" builtinId="9" hidden="1"/>
    <cellStyle name="Followed Hyperlink" xfId="9211" builtinId="9" hidden="1"/>
    <cellStyle name="Followed Hyperlink" xfId="9213" builtinId="9" hidden="1"/>
    <cellStyle name="Followed Hyperlink" xfId="9215" builtinId="9" hidden="1"/>
    <cellStyle name="Followed Hyperlink" xfId="9167" builtinId="9" hidden="1"/>
    <cellStyle name="Followed Hyperlink" xfId="8028" builtinId="9" hidden="1"/>
    <cellStyle name="Followed Hyperlink" xfId="9138" builtinId="9" hidden="1"/>
    <cellStyle name="Followed Hyperlink" xfId="9179" builtinId="9" hidden="1"/>
    <cellStyle name="Followed Hyperlink" xfId="9173" builtinId="9" hidden="1"/>
    <cellStyle name="Followed Hyperlink" xfId="8958" builtinId="9" hidden="1"/>
    <cellStyle name="Followed Hyperlink" xfId="9136" builtinId="9" hidden="1"/>
    <cellStyle name="Followed Hyperlink" xfId="9178" builtinId="9" hidden="1"/>
    <cellStyle name="Followed Hyperlink" xfId="9172" builtinId="9" hidden="1"/>
    <cellStyle name="Followed Hyperlink" xfId="8595" builtinId="9" hidden="1"/>
    <cellStyle name="Followed Hyperlink" xfId="9134" builtinId="9" hidden="1"/>
    <cellStyle name="Followed Hyperlink" xfId="9177" builtinId="9" hidden="1"/>
    <cellStyle name="Followed Hyperlink" xfId="9171" builtinId="9" hidden="1"/>
    <cellStyle name="Followed Hyperlink" xfId="8199" builtinId="9" hidden="1"/>
    <cellStyle name="Followed Hyperlink" xfId="9133" builtinId="9" hidden="1"/>
    <cellStyle name="Followed Hyperlink" xfId="9176" builtinId="9" hidden="1"/>
    <cellStyle name="Followed Hyperlink" xfId="9170" builtinId="9" hidden="1"/>
    <cellStyle name="Followed Hyperlink" xfId="8898" builtinId="9" hidden="1"/>
    <cellStyle name="Followed Hyperlink" xfId="9132" builtinId="9" hidden="1"/>
    <cellStyle name="Followed Hyperlink" xfId="9175" builtinId="9" hidden="1"/>
    <cellStyle name="Followed Hyperlink" xfId="9169" builtinId="9" hidden="1"/>
    <cellStyle name="Followed Hyperlink" xfId="9094" builtinId="9" hidden="1"/>
    <cellStyle name="Followed Hyperlink" xfId="8059" builtinId="9" hidden="1"/>
    <cellStyle name="Followed Hyperlink" xfId="9174" builtinId="9" hidden="1"/>
    <cellStyle name="Followed Hyperlink" xfId="9168" builtinId="9" hidden="1"/>
    <cellStyle name="Followed Hyperlink" xfId="9093" builtinId="9" hidden="1"/>
    <cellStyle name="Followed Hyperlink" xfId="9137" builtinId="9" hidden="1"/>
    <cellStyle name="Followed Hyperlink" xfId="9135" builtinId="9" hidden="1"/>
    <cellStyle name="Followed Hyperlink" xfId="9217" builtinId="9" hidden="1"/>
    <cellStyle name="Followed Hyperlink" xfId="9219" builtinId="9" hidden="1"/>
    <cellStyle name="Followed Hyperlink" xfId="9221" builtinId="9" hidden="1"/>
    <cellStyle name="Followed Hyperlink" xfId="9223" builtinId="9" hidden="1"/>
    <cellStyle name="Followed Hyperlink" xfId="9225" builtinId="9" hidden="1"/>
    <cellStyle name="Followed Hyperlink" xfId="9227" builtinId="9" hidden="1"/>
    <cellStyle name="Followed Hyperlink" xfId="9229" builtinId="9" hidden="1"/>
    <cellStyle name="Followed Hyperlink" xfId="9231" builtinId="9" hidden="1"/>
    <cellStyle name="Followed Hyperlink" xfId="9233" builtinId="9" hidden="1"/>
    <cellStyle name="Followed Hyperlink" xfId="9235" builtinId="9" hidden="1"/>
    <cellStyle name="Followed Hyperlink" xfId="9237" builtinId="9" hidden="1"/>
    <cellStyle name="Followed Hyperlink" xfId="9239" builtinId="9" hidden="1"/>
    <cellStyle name="Followed Hyperlink" xfId="9241" builtinId="9" hidden="1"/>
    <cellStyle name="Followed Hyperlink" xfId="9243" builtinId="9" hidden="1"/>
    <cellStyle name="Followed Hyperlink" xfId="9245" builtinId="9" hidden="1"/>
    <cellStyle name="Followed Hyperlink" xfId="9247" builtinId="9" hidden="1"/>
    <cellStyle name="Followed Hyperlink" xfId="9249" builtinId="9" hidden="1"/>
    <cellStyle name="Followed Hyperlink" xfId="9251" builtinId="9" hidden="1"/>
    <cellStyle name="Good" xfId="827" builtinId="26" customBuiltin="1"/>
    <cellStyle name="Good 2" xfId="82"/>
    <cellStyle name="Good 2 2" xfId="1203"/>
    <cellStyle name="Good 2 3" xfId="1204"/>
    <cellStyle name="Good 2 4" xfId="3193"/>
    <cellStyle name="Good 2 5" xfId="1202"/>
    <cellStyle name="Good 3" xfId="125"/>
    <cellStyle name="Good 3 2" xfId="1205"/>
    <cellStyle name="Good 3 2 2" xfId="47889"/>
    <cellStyle name="Good 3 2 3" xfId="17272"/>
    <cellStyle name="Good 3 2 4" xfId="16054"/>
    <cellStyle name="Good 3 3" xfId="3194"/>
    <cellStyle name="Good 3 3 2" xfId="47888"/>
    <cellStyle name="Good 3 3 3" xfId="17919"/>
    <cellStyle name="Good 3 3 4" xfId="16053"/>
    <cellStyle name="Good 4" xfId="9"/>
    <cellStyle name="Good 5" xfId="1408"/>
    <cellStyle name="Heading 1" xfId="823" builtinId="16" customBuiltin="1"/>
    <cellStyle name="Heading 1 2" xfId="78"/>
    <cellStyle name="Heading 1 2 2" xfId="1207"/>
    <cellStyle name="Heading 1 2 3" xfId="1208"/>
    <cellStyle name="Heading 1 2 4" xfId="3195"/>
    <cellStyle name="Heading 1 2 5" xfId="1206"/>
    <cellStyle name="Heading 1 3" xfId="121"/>
    <cellStyle name="Heading 1 3 2" xfId="1209"/>
    <cellStyle name="Heading 1 3 2 2" xfId="47891"/>
    <cellStyle name="Heading 1 3 2 3" xfId="17273"/>
    <cellStyle name="Heading 1 3 2 4" xfId="16056"/>
    <cellStyle name="Heading 1 3 3" xfId="3196"/>
    <cellStyle name="Heading 1 3 3 2" xfId="47890"/>
    <cellStyle name="Heading 1 3 3 3" xfId="17920"/>
    <cellStyle name="Heading 1 3 3 4" xfId="16055"/>
    <cellStyle name="Heading 1 4" xfId="5"/>
    <cellStyle name="Heading 1 5" xfId="1404"/>
    <cellStyle name="Heading 2" xfId="824" builtinId="17" customBuiltin="1"/>
    <cellStyle name="Heading 2 2" xfId="79"/>
    <cellStyle name="Heading 2 2 2" xfId="1211"/>
    <cellStyle name="Heading 2 2 3" xfId="1212"/>
    <cellStyle name="Heading 2 2 4" xfId="3197"/>
    <cellStyle name="Heading 2 2 5" xfId="1210"/>
    <cellStyle name="Heading 2 3" xfId="122"/>
    <cellStyle name="Heading 2 3 2" xfId="1213"/>
    <cellStyle name="Heading 2 3 2 2" xfId="47893"/>
    <cellStyle name="Heading 2 3 2 3" xfId="17274"/>
    <cellStyle name="Heading 2 3 2 4" xfId="16058"/>
    <cellStyle name="Heading 2 3 3" xfId="3198"/>
    <cellStyle name="Heading 2 3 3 2" xfId="47892"/>
    <cellStyle name="Heading 2 3 3 3" xfId="17921"/>
    <cellStyle name="Heading 2 3 3 4" xfId="16057"/>
    <cellStyle name="Heading 2 4" xfId="6"/>
    <cellStyle name="Heading 2 5" xfId="1405"/>
    <cellStyle name="Heading 3" xfId="825" builtinId="18" customBuiltin="1"/>
    <cellStyle name="Heading 3 2" xfId="80"/>
    <cellStyle name="Heading 3 2 2" xfId="1215"/>
    <cellStyle name="Heading 3 2 3" xfId="1216"/>
    <cellStyle name="Heading 3 2 4" xfId="3199"/>
    <cellStyle name="Heading 3 2 5" xfId="1214"/>
    <cellStyle name="Heading 3 3" xfId="123"/>
    <cellStyle name="Heading 3 3 2" xfId="1217"/>
    <cellStyle name="Heading 3 3 2 2" xfId="47895"/>
    <cellStyle name="Heading 3 3 2 3" xfId="17275"/>
    <cellStyle name="Heading 3 3 2 4" xfId="16060"/>
    <cellStyle name="Heading 3 3 3" xfId="3200"/>
    <cellStyle name="Heading 3 3 3 2" xfId="47894"/>
    <cellStyle name="Heading 3 3 3 3" xfId="17922"/>
    <cellStyle name="Heading 3 3 3 4" xfId="16059"/>
    <cellStyle name="Heading 3 4" xfId="7"/>
    <cellStyle name="Heading 3 5" xfId="1406"/>
    <cellStyle name="Heading 4" xfId="826" builtinId="19" customBuiltin="1"/>
    <cellStyle name="Heading 4 2" xfId="81"/>
    <cellStyle name="Heading 4 2 2" xfId="1219"/>
    <cellStyle name="Heading 4 2 3" xfId="1220"/>
    <cellStyle name="Heading 4 2 4" xfId="3201"/>
    <cellStyle name="Heading 4 2 5" xfId="1218"/>
    <cellStyle name="Heading 4 3" xfId="124"/>
    <cellStyle name="Heading 4 3 2" xfId="1221"/>
    <cellStyle name="Heading 4 3 2 2" xfId="47897"/>
    <cellStyle name="Heading 4 3 2 3" xfId="17276"/>
    <cellStyle name="Heading 4 3 2 4" xfId="16062"/>
    <cellStyle name="Heading 4 3 3" xfId="3202"/>
    <cellStyle name="Heading 4 3 3 2" xfId="47896"/>
    <cellStyle name="Heading 4 3 3 3" xfId="17923"/>
    <cellStyle name="Heading 4 3 3 4" xfId="16061"/>
    <cellStyle name="Heading 4 4" xfId="8"/>
    <cellStyle name="Heading 4 5" xfId="1407"/>
    <cellStyle name="Hyperlink" xfId="1" builtinId="8"/>
    <cellStyle name="Hyperlink 10" xfId="340" hidden="1"/>
    <cellStyle name="Hyperlink 10" xfId="744" hidden="1"/>
    <cellStyle name="Hyperlink 10" xfId="1569" hidden="1"/>
    <cellStyle name="Hyperlink 10" xfId="6658" hidden="1"/>
    <cellStyle name="Hyperlink 10" xfId="9721" hidden="1"/>
    <cellStyle name="Hyperlink 10" xfId="10138" hidden="1"/>
    <cellStyle name="Hyperlink 10" xfId="11206" hidden="1"/>
    <cellStyle name="Hyperlink 10" xfId="11850" hidden="1"/>
    <cellStyle name="Hyperlink 10" xfId="12253" hidden="1"/>
    <cellStyle name="Hyperlink 10" xfId="12975" hidden="1"/>
    <cellStyle name="Hyperlink 10" xfId="13628" hidden="1"/>
    <cellStyle name="Hyperlink 10" xfId="14045" hidden="1"/>
    <cellStyle name="Hyperlink 10" xfId="15113" hidden="1"/>
    <cellStyle name="Hyperlink 10" xfId="15806" hidden="1"/>
    <cellStyle name="Hyperlink 10" xfId="16398" hidden="1"/>
    <cellStyle name="Hyperlink 10" xfId="16649" hidden="1"/>
    <cellStyle name="Hyperlink 10" xfId="17016" hidden="1"/>
    <cellStyle name="Hyperlink 10" xfId="17447" hidden="1"/>
    <cellStyle name="Hyperlink 10" xfId="19190" hidden="1"/>
    <cellStyle name="Hyperlink 10" xfId="20481" hidden="1"/>
    <cellStyle name="Hyperlink 10" xfId="20883" hidden="1"/>
    <cellStyle name="Hyperlink 10" xfId="21933" hidden="1"/>
    <cellStyle name="Hyperlink 10" xfId="22576" hidden="1"/>
    <cellStyle name="Hyperlink 10" xfId="22979" hidden="1"/>
    <cellStyle name="Hyperlink 10" xfId="23701" hidden="1"/>
    <cellStyle name="Hyperlink 10" xfId="24354" hidden="1"/>
    <cellStyle name="Hyperlink 10" xfId="24771" hidden="1"/>
    <cellStyle name="Hyperlink 10" xfId="25839" hidden="1"/>
    <cellStyle name="Hyperlink 10" xfId="19851" hidden="1"/>
    <cellStyle name="Hyperlink 10" xfId="19242" hidden="1"/>
    <cellStyle name="Hyperlink 10" xfId="26251" hidden="1"/>
    <cellStyle name="Hyperlink 10" xfId="27355" hidden="1"/>
    <cellStyle name="Hyperlink 10" xfId="27676" hidden="1"/>
    <cellStyle name="Hyperlink 10" xfId="28467" hidden="1"/>
    <cellStyle name="Hyperlink 10" xfId="29038" hidden="1"/>
    <cellStyle name="Hyperlink 10" xfId="29346" hidden="1"/>
    <cellStyle name="Hyperlink 10" xfId="29789" hidden="1"/>
    <cellStyle name="Hyperlink 10" xfId="30370" hidden="1"/>
    <cellStyle name="Hyperlink 10" xfId="30692" hidden="1"/>
    <cellStyle name="Hyperlink 10" xfId="31480" hidden="1"/>
    <cellStyle name="Hyperlink 10" xfId="32137" hidden="1"/>
    <cellStyle name="Hyperlink 10" xfId="32529" hidden="1"/>
    <cellStyle name="Hyperlink 10" xfId="33292" hidden="1"/>
    <cellStyle name="Hyperlink 10" xfId="33974" hidden="1"/>
    <cellStyle name="Hyperlink 10" xfId="34391" hidden="1"/>
    <cellStyle name="Hyperlink 10" xfId="35459" hidden="1"/>
    <cellStyle name="Hyperlink 10" xfId="36103" hidden="1"/>
    <cellStyle name="Hyperlink 10" xfId="36506" hidden="1"/>
    <cellStyle name="Hyperlink 10" xfId="37228" hidden="1"/>
    <cellStyle name="Hyperlink 10" xfId="37881" hidden="1"/>
    <cellStyle name="Hyperlink 10" xfId="38298" hidden="1"/>
    <cellStyle name="Hyperlink 10" xfId="39366" hidden="1"/>
    <cellStyle name="Hyperlink 10" xfId="33681" hidden="1"/>
    <cellStyle name="Hyperlink 10" xfId="33591" hidden="1"/>
    <cellStyle name="Hyperlink 10" xfId="39744" hidden="1"/>
    <cellStyle name="Hyperlink 10" xfId="40138" hidden="1"/>
    <cellStyle name="Hyperlink 10" xfId="40183" hidden="1"/>
    <cellStyle name="Hyperlink 10" xfId="40560" hidden="1"/>
    <cellStyle name="Hyperlink 10" xfId="40944" hidden="1"/>
    <cellStyle name="Hyperlink 10" xfId="40975" hidden="1"/>
    <cellStyle name="Hyperlink 10" xfId="41006" hidden="1"/>
    <cellStyle name="Hyperlink 10" xfId="41400" hidden="1"/>
    <cellStyle name="Hyperlink 10" xfId="41445" hidden="1"/>
    <cellStyle name="Hyperlink 10" xfId="41822" hidden="1"/>
    <cellStyle name="Hyperlink 10" xfId="26897" hidden="1"/>
    <cellStyle name="Hyperlink 10" xfId="26405" hidden="1"/>
    <cellStyle name="Hyperlink 10" xfId="26238" hidden="1"/>
    <cellStyle name="Hyperlink 10" xfId="19167" hidden="1"/>
    <cellStyle name="Hyperlink 10" xfId="16940" hidden="1"/>
    <cellStyle name="Hyperlink 10" xfId="17599" hidden="1"/>
    <cellStyle name="Hyperlink 10" xfId="19305" hidden="1"/>
    <cellStyle name="Hyperlink 10" xfId="29386" hidden="1"/>
    <cellStyle name="Hyperlink 10" xfId="17519" hidden="1"/>
    <cellStyle name="Hyperlink 10" xfId="31392" hidden="1"/>
    <cellStyle name="Hyperlink 10" xfId="26855" hidden="1"/>
    <cellStyle name="Hyperlink 10" xfId="18032" hidden="1"/>
    <cellStyle name="Hyperlink 10" xfId="19416" hidden="1"/>
    <cellStyle name="Hyperlink 10" xfId="18230" hidden="1"/>
    <cellStyle name="Hyperlink 10" xfId="19102" hidden="1"/>
    <cellStyle name="Hyperlink 10" xfId="19467" hidden="1"/>
    <cellStyle name="Hyperlink 10" xfId="31068" hidden="1"/>
    <cellStyle name="Hyperlink 10" xfId="31064" hidden="1"/>
    <cellStyle name="Hyperlink 10" xfId="19893" hidden="1"/>
    <cellStyle name="Hyperlink 10" xfId="19632" hidden="1"/>
    <cellStyle name="Hyperlink 10" xfId="31426" hidden="1"/>
    <cellStyle name="Hyperlink 10" xfId="29494" hidden="1"/>
    <cellStyle name="Hyperlink 10" xfId="30443" hidden="1"/>
    <cellStyle name="Hyperlink 10" xfId="27941" hidden="1"/>
    <cellStyle name="Hyperlink 10" xfId="29425" hidden="1"/>
    <cellStyle name="Hyperlink 10" xfId="42569" hidden="1"/>
    <cellStyle name="Hyperlink 10" xfId="42601" hidden="1"/>
    <cellStyle name="Hyperlink 10" xfId="42673" hidden="1"/>
    <cellStyle name="Hyperlink 10" xfId="43096" hidden="1"/>
    <cellStyle name="Hyperlink 10" xfId="43141" hidden="1"/>
    <cellStyle name="Hyperlink 10" xfId="43518" hidden="1"/>
    <cellStyle name="Hyperlink 10" xfId="43902" hidden="1"/>
    <cellStyle name="Hyperlink 10" xfId="43933" hidden="1"/>
    <cellStyle name="Hyperlink 10" xfId="43964" hidden="1"/>
    <cellStyle name="Hyperlink 10" xfId="44358" hidden="1"/>
    <cellStyle name="Hyperlink 10" xfId="44403" hidden="1"/>
    <cellStyle name="Hyperlink 10" xfId="44780" hidden="1"/>
    <cellStyle name="Hyperlink 10" xfId="43062" hidden="1"/>
    <cellStyle name="Hyperlink 10" xfId="42972" hidden="1"/>
    <cellStyle name="Hyperlink 10" xfId="45155" hidden="1"/>
    <cellStyle name="Hyperlink 10" xfId="45549" hidden="1"/>
    <cellStyle name="Hyperlink 10" xfId="45594" hidden="1"/>
    <cellStyle name="Hyperlink 10" xfId="45971" hidden="1"/>
    <cellStyle name="Hyperlink 10" xfId="46355" hidden="1"/>
    <cellStyle name="Hyperlink 10" xfId="46386" hidden="1"/>
    <cellStyle name="Hyperlink 10" xfId="46417" hidden="1"/>
    <cellStyle name="Hyperlink 10" xfId="46811" hidden="1"/>
    <cellStyle name="Hyperlink 10" xfId="46856" hidden="1"/>
    <cellStyle name="Hyperlink 10" xfId="47233" hidden="1"/>
    <cellStyle name="Hyperlink 10" xfId="47675" hidden="1"/>
    <cellStyle name="Hyperlink 10" xfId="47822" hidden="1"/>
    <cellStyle name="Hyperlink 10" xfId="47660" hidden="1"/>
    <cellStyle name="Hyperlink 10" xfId="47946" hidden="1"/>
    <cellStyle name="Hyperlink 10" xfId="17258" hidden="1"/>
    <cellStyle name="Hyperlink 10" xfId="48249" hidden="1"/>
    <cellStyle name="Hyperlink 10" xfId="48652" hidden="1"/>
    <cellStyle name="Hyperlink 10" xfId="49374" hidden="1"/>
    <cellStyle name="Hyperlink 10" xfId="50017" hidden="1"/>
    <cellStyle name="Hyperlink 10" xfId="50434" hidden="1"/>
    <cellStyle name="Hyperlink 10" xfId="51502" hidden="1"/>
    <cellStyle name="Hyperlink 10" xfId="52145" hidden="1"/>
    <cellStyle name="Hyperlink 10" xfId="52548" hidden="1"/>
    <cellStyle name="Hyperlink 10" xfId="53270" hidden="1"/>
    <cellStyle name="Hyperlink 10" xfId="53923" hidden="1"/>
    <cellStyle name="Hyperlink 10" xfId="54340" hidden="1"/>
    <cellStyle name="Hyperlink 10" xfId="55408"/>
    <cellStyle name="Hyperlink 100" xfId="1871" hidden="1"/>
    <cellStyle name="Hyperlink 100" xfId="7208" hidden="1"/>
    <cellStyle name="Hyperlink 100" xfId="11265" hidden="1"/>
    <cellStyle name="Hyperlink 100" xfId="13034" hidden="1"/>
    <cellStyle name="Hyperlink 100" xfId="15172" hidden="1"/>
    <cellStyle name="Hyperlink 100" xfId="19337" hidden="1"/>
    <cellStyle name="Hyperlink 100" xfId="21992" hidden="1"/>
    <cellStyle name="Hyperlink 100" xfId="23760" hidden="1"/>
    <cellStyle name="Hyperlink 100" xfId="25898" hidden="1"/>
    <cellStyle name="Hyperlink 100" xfId="26329" hidden="1"/>
    <cellStyle name="Hyperlink 100" xfId="28526" hidden="1"/>
    <cellStyle name="Hyperlink 100" xfId="29848" hidden="1"/>
    <cellStyle name="Hyperlink 100" xfId="31539" hidden="1"/>
    <cellStyle name="Hyperlink 100" xfId="33353" hidden="1"/>
    <cellStyle name="Hyperlink 100" xfId="35518" hidden="1"/>
    <cellStyle name="Hyperlink 100" xfId="37287" hidden="1"/>
    <cellStyle name="Hyperlink 100" xfId="39425" hidden="1"/>
    <cellStyle name="Hyperlink 100" xfId="39803" hidden="1"/>
    <cellStyle name="Hyperlink 100" xfId="40619" hidden="1"/>
    <cellStyle name="Hyperlink 100" xfId="41065" hidden="1"/>
    <cellStyle name="Hyperlink 100" xfId="41881" hidden="1"/>
    <cellStyle name="Hyperlink 100" xfId="19066" hidden="1"/>
    <cellStyle name="Hyperlink 100" xfId="30186" hidden="1"/>
    <cellStyle name="Hyperlink 100" xfId="18803" hidden="1"/>
    <cellStyle name="Hyperlink 100" xfId="27593" hidden="1"/>
    <cellStyle name="Hyperlink 100" xfId="31095" hidden="1"/>
    <cellStyle name="Hyperlink 100" xfId="29526" hidden="1"/>
    <cellStyle name="Hyperlink 100" xfId="18700" hidden="1"/>
    <cellStyle name="Hyperlink 100" xfId="42244" hidden="1"/>
    <cellStyle name="Hyperlink 100" xfId="42734" hidden="1"/>
    <cellStyle name="Hyperlink 100" xfId="43577" hidden="1"/>
    <cellStyle name="Hyperlink 100" xfId="44023" hidden="1"/>
    <cellStyle name="Hyperlink 100" xfId="44839" hidden="1"/>
    <cellStyle name="Hyperlink 100" xfId="45214" hidden="1"/>
    <cellStyle name="Hyperlink 100" xfId="46030" hidden="1"/>
    <cellStyle name="Hyperlink 100" xfId="46476" hidden="1"/>
    <cellStyle name="Hyperlink 100" xfId="47292" hidden="1"/>
    <cellStyle name="Hyperlink 100" xfId="49433" hidden="1"/>
    <cellStyle name="Hyperlink 100" xfId="51561" hidden="1"/>
    <cellStyle name="Hyperlink 100" xfId="53329" hidden="1"/>
    <cellStyle name="Hyperlink 100" xfId="55467"/>
    <cellStyle name="Hyperlink 101" xfId="1458" hidden="1"/>
    <cellStyle name="Hyperlink 101" xfId="7210" hidden="1"/>
    <cellStyle name="Hyperlink 101" xfId="11266" hidden="1"/>
    <cellStyle name="Hyperlink 101" xfId="13035" hidden="1"/>
    <cellStyle name="Hyperlink 101" xfId="15173" hidden="1"/>
    <cellStyle name="Hyperlink 101" xfId="19338" hidden="1"/>
    <cellStyle name="Hyperlink 101" xfId="21993" hidden="1"/>
    <cellStyle name="Hyperlink 101" xfId="23761" hidden="1"/>
    <cellStyle name="Hyperlink 101" xfId="25899" hidden="1"/>
    <cellStyle name="Hyperlink 101" xfId="26330" hidden="1"/>
    <cellStyle name="Hyperlink 101" xfId="28527" hidden="1"/>
    <cellStyle name="Hyperlink 101" xfId="29849" hidden="1"/>
    <cellStyle name="Hyperlink 101" xfId="31540" hidden="1"/>
    <cellStyle name="Hyperlink 101" xfId="33354" hidden="1"/>
    <cellStyle name="Hyperlink 101" xfId="35519" hidden="1"/>
    <cellStyle name="Hyperlink 101" xfId="37288" hidden="1"/>
    <cellStyle name="Hyperlink 101" xfId="39426" hidden="1"/>
    <cellStyle name="Hyperlink 101" xfId="39804" hidden="1"/>
    <cellStyle name="Hyperlink 101" xfId="40620" hidden="1"/>
    <cellStyle name="Hyperlink 101" xfId="41066" hidden="1"/>
    <cellStyle name="Hyperlink 101" xfId="41882" hidden="1"/>
    <cellStyle name="Hyperlink 101" xfId="19065" hidden="1"/>
    <cellStyle name="Hyperlink 101" xfId="27171" hidden="1"/>
    <cellStyle name="Hyperlink 101" xfId="29382" hidden="1"/>
    <cellStyle name="Hyperlink 101" xfId="29625" hidden="1"/>
    <cellStyle name="Hyperlink 101" xfId="28080" hidden="1"/>
    <cellStyle name="Hyperlink 101" xfId="31026" hidden="1"/>
    <cellStyle name="Hyperlink 101" xfId="19901" hidden="1"/>
    <cellStyle name="Hyperlink 101" xfId="42245" hidden="1"/>
    <cellStyle name="Hyperlink 101" xfId="42735" hidden="1"/>
    <cellStyle name="Hyperlink 101" xfId="43578" hidden="1"/>
    <cellStyle name="Hyperlink 101" xfId="44024" hidden="1"/>
    <cellStyle name="Hyperlink 101" xfId="44840" hidden="1"/>
    <cellStyle name="Hyperlink 101" xfId="45215" hidden="1"/>
    <cellStyle name="Hyperlink 101" xfId="46031" hidden="1"/>
    <cellStyle name="Hyperlink 101" xfId="46477" hidden="1"/>
    <cellStyle name="Hyperlink 101" xfId="47293" hidden="1"/>
    <cellStyle name="Hyperlink 101" xfId="49434" hidden="1"/>
    <cellStyle name="Hyperlink 101" xfId="51562" hidden="1"/>
    <cellStyle name="Hyperlink 101" xfId="53330" hidden="1"/>
    <cellStyle name="Hyperlink 101" xfId="55468"/>
    <cellStyle name="Hyperlink 102" xfId="1817" hidden="1"/>
    <cellStyle name="Hyperlink 102" xfId="7212" hidden="1"/>
    <cellStyle name="Hyperlink 102" xfId="11267" hidden="1"/>
    <cellStyle name="Hyperlink 102" xfId="13036" hidden="1"/>
    <cellStyle name="Hyperlink 102" xfId="15174" hidden="1"/>
    <cellStyle name="Hyperlink 102" xfId="19339" hidden="1"/>
    <cellStyle name="Hyperlink 102" xfId="21994" hidden="1"/>
    <cellStyle name="Hyperlink 102" xfId="23762" hidden="1"/>
    <cellStyle name="Hyperlink 102" xfId="25900" hidden="1"/>
    <cellStyle name="Hyperlink 102" xfId="26331" hidden="1"/>
    <cellStyle name="Hyperlink 102" xfId="28528" hidden="1"/>
    <cellStyle name="Hyperlink 102" xfId="29850" hidden="1"/>
    <cellStyle name="Hyperlink 102" xfId="31541" hidden="1"/>
    <cellStyle name="Hyperlink 102" xfId="33355" hidden="1"/>
    <cellStyle name="Hyperlink 102" xfId="35520" hidden="1"/>
    <cellStyle name="Hyperlink 102" xfId="37289" hidden="1"/>
    <cellStyle name="Hyperlink 102" xfId="39427" hidden="1"/>
    <cellStyle name="Hyperlink 102" xfId="39805" hidden="1"/>
    <cellStyle name="Hyperlink 102" xfId="40621" hidden="1"/>
    <cellStyle name="Hyperlink 102" xfId="41067" hidden="1"/>
    <cellStyle name="Hyperlink 102" xfId="41883" hidden="1"/>
    <cellStyle name="Hyperlink 102" xfId="19064" hidden="1"/>
    <cellStyle name="Hyperlink 102" xfId="29324" hidden="1"/>
    <cellStyle name="Hyperlink 102" xfId="30882" hidden="1"/>
    <cellStyle name="Hyperlink 102" xfId="31125" hidden="1"/>
    <cellStyle name="Hyperlink 102" xfId="18593" hidden="1"/>
    <cellStyle name="Hyperlink 102" xfId="28011" hidden="1"/>
    <cellStyle name="Hyperlink 102" xfId="20035" hidden="1"/>
    <cellStyle name="Hyperlink 102" xfId="42246" hidden="1"/>
    <cellStyle name="Hyperlink 102" xfId="42736" hidden="1"/>
    <cellStyle name="Hyperlink 102" xfId="43579" hidden="1"/>
    <cellStyle name="Hyperlink 102" xfId="44025" hidden="1"/>
    <cellStyle name="Hyperlink 102" xfId="44841" hidden="1"/>
    <cellStyle name="Hyperlink 102" xfId="45216" hidden="1"/>
    <cellStyle name="Hyperlink 102" xfId="46032" hidden="1"/>
    <cellStyle name="Hyperlink 102" xfId="46478" hidden="1"/>
    <cellStyle name="Hyperlink 102" xfId="47294" hidden="1"/>
    <cellStyle name="Hyperlink 102" xfId="49435" hidden="1"/>
    <cellStyle name="Hyperlink 102" xfId="51563" hidden="1"/>
    <cellStyle name="Hyperlink 102" xfId="53331" hidden="1"/>
    <cellStyle name="Hyperlink 102" xfId="55469"/>
    <cellStyle name="Hyperlink 103" xfId="1548" hidden="1"/>
    <cellStyle name="Hyperlink 103" xfId="7214" hidden="1"/>
    <cellStyle name="Hyperlink 103" xfId="11268" hidden="1"/>
    <cellStyle name="Hyperlink 103" xfId="13037" hidden="1"/>
    <cellStyle name="Hyperlink 103" xfId="15175" hidden="1"/>
    <cellStyle name="Hyperlink 103" xfId="19340" hidden="1"/>
    <cellStyle name="Hyperlink 103" xfId="21995" hidden="1"/>
    <cellStyle name="Hyperlink 103" xfId="23763" hidden="1"/>
    <cellStyle name="Hyperlink 103" xfId="25901" hidden="1"/>
    <cellStyle name="Hyperlink 103" xfId="26332" hidden="1"/>
    <cellStyle name="Hyperlink 103" xfId="28529" hidden="1"/>
    <cellStyle name="Hyperlink 103" xfId="29851" hidden="1"/>
    <cellStyle name="Hyperlink 103" xfId="31542" hidden="1"/>
    <cellStyle name="Hyperlink 103" xfId="33356" hidden="1"/>
    <cellStyle name="Hyperlink 103" xfId="35521" hidden="1"/>
    <cellStyle name="Hyperlink 103" xfId="37290" hidden="1"/>
    <cellStyle name="Hyperlink 103" xfId="39428" hidden="1"/>
    <cellStyle name="Hyperlink 103" xfId="39806" hidden="1"/>
    <cellStyle name="Hyperlink 103" xfId="40622" hidden="1"/>
    <cellStyle name="Hyperlink 103" xfId="41068" hidden="1"/>
    <cellStyle name="Hyperlink 103" xfId="41884" hidden="1"/>
    <cellStyle name="Hyperlink 103" xfId="19063" hidden="1"/>
    <cellStyle name="Hyperlink 103" xfId="30656" hidden="1"/>
    <cellStyle name="Hyperlink 103" xfId="27866" hidden="1"/>
    <cellStyle name="Hyperlink 103" xfId="28110" hidden="1"/>
    <cellStyle name="Hyperlink 103" xfId="19473" hidden="1"/>
    <cellStyle name="Hyperlink 103" xfId="18662" hidden="1"/>
    <cellStyle name="Hyperlink 103" xfId="29137" hidden="1"/>
    <cellStyle name="Hyperlink 103" xfId="42247" hidden="1"/>
    <cellStyle name="Hyperlink 103" xfId="42737" hidden="1"/>
    <cellStyle name="Hyperlink 103" xfId="43580" hidden="1"/>
    <cellStyle name="Hyperlink 103" xfId="44026" hidden="1"/>
    <cellStyle name="Hyperlink 103" xfId="44842" hidden="1"/>
    <cellStyle name="Hyperlink 103" xfId="45217" hidden="1"/>
    <cellStyle name="Hyperlink 103" xfId="46033" hidden="1"/>
    <cellStyle name="Hyperlink 103" xfId="46479" hidden="1"/>
    <cellStyle name="Hyperlink 103" xfId="47295" hidden="1"/>
    <cellStyle name="Hyperlink 103" xfId="49436" hidden="1"/>
    <cellStyle name="Hyperlink 103" xfId="51564" hidden="1"/>
    <cellStyle name="Hyperlink 103" xfId="53332" hidden="1"/>
    <cellStyle name="Hyperlink 103" xfId="55470"/>
    <cellStyle name="Hyperlink 104" xfId="1527" hidden="1"/>
    <cellStyle name="Hyperlink 104" xfId="7216" hidden="1"/>
    <cellStyle name="Hyperlink 104" xfId="11269" hidden="1"/>
    <cellStyle name="Hyperlink 104" xfId="13038" hidden="1"/>
    <cellStyle name="Hyperlink 104" xfId="15176" hidden="1"/>
    <cellStyle name="Hyperlink 104" xfId="19341" hidden="1"/>
    <cellStyle name="Hyperlink 104" xfId="21996" hidden="1"/>
    <cellStyle name="Hyperlink 104" xfId="23764" hidden="1"/>
    <cellStyle name="Hyperlink 104" xfId="25902" hidden="1"/>
    <cellStyle name="Hyperlink 104" xfId="26333" hidden="1"/>
    <cellStyle name="Hyperlink 104" xfId="28530" hidden="1"/>
    <cellStyle name="Hyperlink 104" xfId="29852" hidden="1"/>
    <cellStyle name="Hyperlink 104" xfId="31543" hidden="1"/>
    <cellStyle name="Hyperlink 104" xfId="33357" hidden="1"/>
    <cellStyle name="Hyperlink 104" xfId="35522" hidden="1"/>
    <cellStyle name="Hyperlink 104" xfId="37291" hidden="1"/>
    <cellStyle name="Hyperlink 104" xfId="39429" hidden="1"/>
    <cellStyle name="Hyperlink 104" xfId="39807" hidden="1"/>
    <cellStyle name="Hyperlink 104" xfId="40623" hidden="1"/>
    <cellStyle name="Hyperlink 104" xfId="41069" hidden="1"/>
    <cellStyle name="Hyperlink 104" xfId="41885" hidden="1"/>
    <cellStyle name="Hyperlink 104" xfId="19062" hidden="1"/>
    <cellStyle name="Hyperlink 104" xfId="27640" hidden="1"/>
    <cellStyle name="Hyperlink 104" xfId="29684" hidden="1"/>
    <cellStyle name="Hyperlink 104" xfId="18563" hidden="1"/>
    <cellStyle name="Hyperlink 104" xfId="19767" hidden="1"/>
    <cellStyle name="Hyperlink 104" xfId="19598" hidden="1"/>
    <cellStyle name="Hyperlink 104" xfId="30469" hidden="1"/>
    <cellStyle name="Hyperlink 104" xfId="42248" hidden="1"/>
    <cellStyle name="Hyperlink 104" xfId="42738" hidden="1"/>
    <cellStyle name="Hyperlink 104" xfId="43581" hidden="1"/>
    <cellStyle name="Hyperlink 104" xfId="44027" hidden="1"/>
    <cellStyle name="Hyperlink 104" xfId="44843" hidden="1"/>
    <cellStyle name="Hyperlink 104" xfId="45218" hidden="1"/>
    <cellStyle name="Hyperlink 104" xfId="46034" hidden="1"/>
    <cellStyle name="Hyperlink 104" xfId="46480" hidden="1"/>
    <cellStyle name="Hyperlink 104" xfId="47296" hidden="1"/>
    <cellStyle name="Hyperlink 104" xfId="49437" hidden="1"/>
    <cellStyle name="Hyperlink 104" xfId="51565" hidden="1"/>
    <cellStyle name="Hyperlink 104" xfId="53333" hidden="1"/>
    <cellStyle name="Hyperlink 104" xfId="55471"/>
    <cellStyle name="Hyperlink 105" xfId="1510" hidden="1"/>
    <cellStyle name="Hyperlink 105" xfId="7218" hidden="1"/>
    <cellStyle name="Hyperlink 105" xfId="11270" hidden="1"/>
    <cellStyle name="Hyperlink 105" xfId="13039" hidden="1"/>
    <cellStyle name="Hyperlink 105" xfId="15177" hidden="1"/>
    <cellStyle name="Hyperlink 105" xfId="19342" hidden="1"/>
    <cellStyle name="Hyperlink 105" xfId="21997" hidden="1"/>
    <cellStyle name="Hyperlink 105" xfId="23765" hidden="1"/>
    <cellStyle name="Hyperlink 105" xfId="25903" hidden="1"/>
    <cellStyle name="Hyperlink 105" xfId="26334" hidden="1"/>
    <cellStyle name="Hyperlink 105" xfId="28531" hidden="1"/>
    <cellStyle name="Hyperlink 105" xfId="29853" hidden="1"/>
    <cellStyle name="Hyperlink 105" xfId="31544" hidden="1"/>
    <cellStyle name="Hyperlink 105" xfId="33358" hidden="1"/>
    <cellStyle name="Hyperlink 105" xfId="35523" hidden="1"/>
    <cellStyle name="Hyperlink 105" xfId="37292" hidden="1"/>
    <cellStyle name="Hyperlink 105" xfId="39430" hidden="1"/>
    <cellStyle name="Hyperlink 105" xfId="39808" hidden="1"/>
    <cellStyle name="Hyperlink 105" xfId="40624" hidden="1"/>
    <cellStyle name="Hyperlink 105" xfId="41070" hidden="1"/>
    <cellStyle name="Hyperlink 105" xfId="41886" hidden="1"/>
    <cellStyle name="Hyperlink 105" xfId="19061" hidden="1"/>
    <cellStyle name="Hyperlink 105" xfId="19308" hidden="1"/>
    <cellStyle name="Hyperlink 105" xfId="31375" hidden="1"/>
    <cellStyle name="Hyperlink 105" xfId="19434" hidden="1"/>
    <cellStyle name="Hyperlink 105" xfId="29244" hidden="1"/>
    <cellStyle name="Hyperlink 105" xfId="29175" hidden="1"/>
    <cellStyle name="Hyperlink 105" xfId="27454" hidden="1"/>
    <cellStyle name="Hyperlink 105" xfId="42249" hidden="1"/>
    <cellStyle name="Hyperlink 105" xfId="42739" hidden="1"/>
    <cellStyle name="Hyperlink 105" xfId="43582" hidden="1"/>
    <cellStyle name="Hyperlink 105" xfId="44028" hidden="1"/>
    <cellStyle name="Hyperlink 105" xfId="44844" hidden="1"/>
    <cellStyle name="Hyperlink 105" xfId="45219" hidden="1"/>
    <cellStyle name="Hyperlink 105" xfId="46035" hidden="1"/>
    <cellStyle name="Hyperlink 105" xfId="46481" hidden="1"/>
    <cellStyle name="Hyperlink 105" xfId="47297" hidden="1"/>
    <cellStyle name="Hyperlink 105" xfId="49438" hidden="1"/>
    <cellStyle name="Hyperlink 105" xfId="51566" hidden="1"/>
    <cellStyle name="Hyperlink 105" xfId="53334" hidden="1"/>
    <cellStyle name="Hyperlink 105" xfId="55472"/>
    <cellStyle name="Hyperlink 106" xfId="1492" hidden="1"/>
    <cellStyle name="Hyperlink 106" xfId="7220" hidden="1"/>
    <cellStyle name="Hyperlink 106" xfId="11271" hidden="1"/>
    <cellStyle name="Hyperlink 106" xfId="13040" hidden="1"/>
    <cellStyle name="Hyperlink 106" xfId="15178" hidden="1"/>
    <cellStyle name="Hyperlink 106" xfId="19343" hidden="1"/>
    <cellStyle name="Hyperlink 106" xfId="21998" hidden="1"/>
    <cellStyle name="Hyperlink 106" xfId="23766" hidden="1"/>
    <cellStyle name="Hyperlink 106" xfId="25904" hidden="1"/>
    <cellStyle name="Hyperlink 106" xfId="26335" hidden="1"/>
    <cellStyle name="Hyperlink 106" xfId="28532" hidden="1"/>
    <cellStyle name="Hyperlink 106" xfId="29854" hidden="1"/>
    <cellStyle name="Hyperlink 106" xfId="31545" hidden="1"/>
    <cellStyle name="Hyperlink 106" xfId="33359" hidden="1"/>
    <cellStyle name="Hyperlink 106" xfId="35524" hidden="1"/>
    <cellStyle name="Hyperlink 106" xfId="37293" hidden="1"/>
    <cellStyle name="Hyperlink 106" xfId="39431" hidden="1"/>
    <cellStyle name="Hyperlink 106" xfId="39809" hidden="1"/>
    <cellStyle name="Hyperlink 106" xfId="40625" hidden="1"/>
    <cellStyle name="Hyperlink 106" xfId="41071" hidden="1"/>
    <cellStyle name="Hyperlink 106" xfId="41887" hidden="1"/>
    <cellStyle name="Hyperlink 106" xfId="19060" hidden="1"/>
    <cellStyle name="Hyperlink 106" xfId="29778" hidden="1"/>
    <cellStyle name="Hyperlink 106" xfId="28361" hidden="1"/>
    <cellStyle name="Hyperlink 106" xfId="29275" hidden="1"/>
    <cellStyle name="Hyperlink 106" xfId="30576" hidden="1"/>
    <cellStyle name="Hyperlink 106" xfId="30507" hidden="1"/>
    <cellStyle name="Hyperlink 106" xfId="19653" hidden="1"/>
    <cellStyle name="Hyperlink 106" xfId="42250" hidden="1"/>
    <cellStyle name="Hyperlink 106" xfId="42740" hidden="1"/>
    <cellStyle name="Hyperlink 106" xfId="43583" hidden="1"/>
    <cellStyle name="Hyperlink 106" xfId="44029" hidden="1"/>
    <cellStyle name="Hyperlink 106" xfId="44845" hidden="1"/>
    <cellStyle name="Hyperlink 106" xfId="45220" hidden="1"/>
    <cellStyle name="Hyperlink 106" xfId="46036" hidden="1"/>
    <cellStyle name="Hyperlink 106" xfId="46482" hidden="1"/>
    <cellStyle name="Hyperlink 106" xfId="47298" hidden="1"/>
    <cellStyle name="Hyperlink 106" xfId="49439" hidden="1"/>
    <cellStyle name="Hyperlink 106" xfId="51567" hidden="1"/>
    <cellStyle name="Hyperlink 106" xfId="53335" hidden="1"/>
    <cellStyle name="Hyperlink 106" xfId="55473"/>
    <cellStyle name="Hyperlink 107" xfId="1638" hidden="1"/>
    <cellStyle name="Hyperlink 107" xfId="7222" hidden="1"/>
    <cellStyle name="Hyperlink 107" xfId="11272" hidden="1"/>
    <cellStyle name="Hyperlink 107" xfId="13041" hidden="1"/>
    <cellStyle name="Hyperlink 107" xfId="15179" hidden="1"/>
    <cellStyle name="Hyperlink 107" xfId="19344" hidden="1"/>
    <cellStyle name="Hyperlink 107" xfId="21999" hidden="1"/>
    <cellStyle name="Hyperlink 107" xfId="23767" hidden="1"/>
    <cellStyle name="Hyperlink 107" xfId="25905" hidden="1"/>
    <cellStyle name="Hyperlink 107" xfId="26336" hidden="1"/>
    <cellStyle name="Hyperlink 107" xfId="28533" hidden="1"/>
    <cellStyle name="Hyperlink 107" xfId="29855" hidden="1"/>
    <cellStyle name="Hyperlink 107" xfId="31546" hidden="1"/>
    <cellStyle name="Hyperlink 107" xfId="33360" hidden="1"/>
    <cellStyle name="Hyperlink 107" xfId="35525" hidden="1"/>
    <cellStyle name="Hyperlink 107" xfId="37294" hidden="1"/>
    <cellStyle name="Hyperlink 107" xfId="39432" hidden="1"/>
    <cellStyle name="Hyperlink 107" xfId="39810" hidden="1"/>
    <cellStyle name="Hyperlink 107" xfId="40626" hidden="1"/>
    <cellStyle name="Hyperlink 107" xfId="41072" hidden="1"/>
    <cellStyle name="Hyperlink 107" xfId="41888" hidden="1"/>
    <cellStyle name="Hyperlink 107" xfId="19059" hidden="1"/>
    <cellStyle name="Hyperlink 107" xfId="31469" hidden="1"/>
    <cellStyle name="Hyperlink 107" xfId="17575" hidden="1"/>
    <cellStyle name="Hyperlink 107" xfId="30607" hidden="1"/>
    <cellStyle name="Hyperlink 107" xfId="27561" hidden="1"/>
    <cellStyle name="Hyperlink 107" xfId="27492" hidden="1"/>
    <cellStyle name="Hyperlink 107" xfId="29487" hidden="1"/>
    <cellStyle name="Hyperlink 107" xfId="42251" hidden="1"/>
    <cellStyle name="Hyperlink 107" xfId="42741" hidden="1"/>
    <cellStyle name="Hyperlink 107" xfId="43584" hidden="1"/>
    <cellStyle name="Hyperlink 107" xfId="44030" hidden="1"/>
    <cellStyle name="Hyperlink 107" xfId="44846" hidden="1"/>
    <cellStyle name="Hyperlink 107" xfId="45221" hidden="1"/>
    <cellStyle name="Hyperlink 107" xfId="46037" hidden="1"/>
    <cellStyle name="Hyperlink 107" xfId="46483" hidden="1"/>
    <cellStyle name="Hyperlink 107" xfId="47299" hidden="1"/>
    <cellStyle name="Hyperlink 107" xfId="49440" hidden="1"/>
    <cellStyle name="Hyperlink 107" xfId="51568" hidden="1"/>
    <cellStyle name="Hyperlink 107" xfId="53336" hidden="1"/>
    <cellStyle name="Hyperlink 107" xfId="55474"/>
    <cellStyle name="Hyperlink 108" xfId="1988" hidden="1"/>
    <cellStyle name="Hyperlink 108" xfId="7224" hidden="1"/>
    <cellStyle name="Hyperlink 108" xfId="11273" hidden="1"/>
    <cellStyle name="Hyperlink 108" xfId="13042" hidden="1"/>
    <cellStyle name="Hyperlink 108" xfId="15180" hidden="1"/>
    <cellStyle name="Hyperlink 108" xfId="19345" hidden="1"/>
    <cellStyle name="Hyperlink 108" xfId="22000" hidden="1"/>
    <cellStyle name="Hyperlink 108" xfId="23768" hidden="1"/>
    <cellStyle name="Hyperlink 108" xfId="25906" hidden="1"/>
    <cellStyle name="Hyperlink 108" xfId="26337" hidden="1"/>
    <cellStyle name="Hyperlink 108" xfId="28534" hidden="1"/>
    <cellStyle name="Hyperlink 108" xfId="29856" hidden="1"/>
    <cellStyle name="Hyperlink 108" xfId="31547" hidden="1"/>
    <cellStyle name="Hyperlink 108" xfId="33361" hidden="1"/>
    <cellStyle name="Hyperlink 108" xfId="35526" hidden="1"/>
    <cellStyle name="Hyperlink 108" xfId="37295" hidden="1"/>
    <cellStyle name="Hyperlink 108" xfId="39433" hidden="1"/>
    <cellStyle name="Hyperlink 108" xfId="39811" hidden="1"/>
    <cellStyle name="Hyperlink 108" xfId="40627" hidden="1"/>
    <cellStyle name="Hyperlink 108" xfId="41073" hidden="1"/>
    <cellStyle name="Hyperlink 108" xfId="41889" hidden="1"/>
    <cellStyle name="Hyperlink 108" xfId="19058" hidden="1"/>
    <cellStyle name="Hyperlink 108" xfId="28456" hidden="1"/>
    <cellStyle name="Hyperlink 108" xfId="18846" hidden="1"/>
    <cellStyle name="Hyperlink 108" xfId="27592" hidden="1"/>
    <cellStyle name="Hyperlink 108" xfId="29594" hidden="1"/>
    <cellStyle name="Hyperlink 108" xfId="29525" hidden="1"/>
    <cellStyle name="Hyperlink 108" xfId="30987" hidden="1"/>
    <cellStyle name="Hyperlink 108" xfId="42252" hidden="1"/>
    <cellStyle name="Hyperlink 108" xfId="42742" hidden="1"/>
    <cellStyle name="Hyperlink 108" xfId="43585" hidden="1"/>
    <cellStyle name="Hyperlink 108" xfId="44031" hidden="1"/>
    <cellStyle name="Hyperlink 108" xfId="44847" hidden="1"/>
    <cellStyle name="Hyperlink 108" xfId="45222" hidden="1"/>
    <cellStyle name="Hyperlink 108" xfId="46038" hidden="1"/>
    <cellStyle name="Hyperlink 108" xfId="46484" hidden="1"/>
    <cellStyle name="Hyperlink 108" xfId="47300" hidden="1"/>
    <cellStyle name="Hyperlink 108" xfId="49441" hidden="1"/>
    <cellStyle name="Hyperlink 108" xfId="51569" hidden="1"/>
    <cellStyle name="Hyperlink 108" xfId="53337" hidden="1"/>
    <cellStyle name="Hyperlink 108" xfId="55475"/>
    <cellStyle name="Hyperlink 109" xfId="2099" hidden="1"/>
    <cellStyle name="Hyperlink 109" xfId="7226" hidden="1"/>
    <cellStyle name="Hyperlink 109" xfId="11274" hidden="1"/>
    <cellStyle name="Hyperlink 109" xfId="13043" hidden="1"/>
    <cellStyle name="Hyperlink 109" xfId="15181" hidden="1"/>
    <cellStyle name="Hyperlink 109" xfId="19346" hidden="1"/>
    <cellStyle name="Hyperlink 109" xfId="22001" hidden="1"/>
    <cellStyle name="Hyperlink 109" xfId="23769" hidden="1"/>
    <cellStyle name="Hyperlink 109" xfId="25907" hidden="1"/>
    <cellStyle name="Hyperlink 109" xfId="26338" hidden="1"/>
    <cellStyle name="Hyperlink 109" xfId="28535" hidden="1"/>
    <cellStyle name="Hyperlink 109" xfId="29857" hidden="1"/>
    <cellStyle name="Hyperlink 109" xfId="31548" hidden="1"/>
    <cellStyle name="Hyperlink 109" xfId="33362" hidden="1"/>
    <cellStyle name="Hyperlink 109" xfId="35527" hidden="1"/>
    <cellStyle name="Hyperlink 109" xfId="37296" hidden="1"/>
    <cellStyle name="Hyperlink 109" xfId="39434" hidden="1"/>
    <cellStyle name="Hyperlink 109" xfId="39812" hidden="1"/>
    <cellStyle name="Hyperlink 109" xfId="40628" hidden="1"/>
    <cellStyle name="Hyperlink 109" xfId="41074" hidden="1"/>
    <cellStyle name="Hyperlink 109" xfId="41890" hidden="1"/>
    <cellStyle name="Hyperlink 109" xfId="19057" hidden="1"/>
    <cellStyle name="Hyperlink 109" xfId="17028" hidden="1"/>
    <cellStyle name="Hyperlink 109" xfId="28983" hidden="1"/>
    <cellStyle name="Hyperlink 109" xfId="29624" hidden="1"/>
    <cellStyle name="Hyperlink 109" xfId="31094" hidden="1"/>
    <cellStyle name="Hyperlink 109" xfId="31025" hidden="1"/>
    <cellStyle name="Hyperlink 109" xfId="27972" hidden="1"/>
    <cellStyle name="Hyperlink 109" xfId="42253" hidden="1"/>
    <cellStyle name="Hyperlink 109" xfId="42743" hidden="1"/>
    <cellStyle name="Hyperlink 109" xfId="43586" hidden="1"/>
    <cellStyle name="Hyperlink 109" xfId="44032" hidden="1"/>
    <cellStyle name="Hyperlink 109" xfId="44848" hidden="1"/>
    <cellStyle name="Hyperlink 109" xfId="45223" hidden="1"/>
    <cellStyle name="Hyperlink 109" xfId="46039" hidden="1"/>
    <cellStyle name="Hyperlink 109" xfId="46485" hidden="1"/>
    <cellStyle name="Hyperlink 109" xfId="47301" hidden="1"/>
    <cellStyle name="Hyperlink 109" xfId="49442" hidden="1"/>
    <cellStyle name="Hyperlink 109" xfId="51570" hidden="1"/>
    <cellStyle name="Hyperlink 109" xfId="53338" hidden="1"/>
    <cellStyle name="Hyperlink 109" xfId="55476"/>
    <cellStyle name="Hyperlink 11" xfId="342" hidden="1"/>
    <cellStyle name="Hyperlink 11" xfId="746" hidden="1"/>
    <cellStyle name="Hyperlink 11" xfId="1571" hidden="1"/>
    <cellStyle name="Hyperlink 11" xfId="6660" hidden="1"/>
    <cellStyle name="Hyperlink 11" xfId="9722" hidden="1"/>
    <cellStyle name="Hyperlink 11" xfId="10139" hidden="1"/>
    <cellStyle name="Hyperlink 11" xfId="11207" hidden="1"/>
    <cellStyle name="Hyperlink 11" xfId="11851" hidden="1"/>
    <cellStyle name="Hyperlink 11" xfId="12254" hidden="1"/>
    <cellStyle name="Hyperlink 11" xfId="12976" hidden="1"/>
    <cellStyle name="Hyperlink 11" xfId="13629" hidden="1"/>
    <cellStyle name="Hyperlink 11" xfId="14046" hidden="1"/>
    <cellStyle name="Hyperlink 11" xfId="15114" hidden="1"/>
    <cellStyle name="Hyperlink 11" xfId="15807" hidden="1"/>
    <cellStyle name="Hyperlink 11" xfId="16399" hidden="1"/>
    <cellStyle name="Hyperlink 11" xfId="16650" hidden="1"/>
    <cellStyle name="Hyperlink 11" xfId="17017" hidden="1"/>
    <cellStyle name="Hyperlink 11" xfId="17449" hidden="1"/>
    <cellStyle name="Hyperlink 11" xfId="19191" hidden="1"/>
    <cellStyle name="Hyperlink 11" xfId="20482" hidden="1"/>
    <cellStyle name="Hyperlink 11" xfId="20884" hidden="1"/>
    <cellStyle name="Hyperlink 11" xfId="21934" hidden="1"/>
    <cellStyle name="Hyperlink 11" xfId="22577" hidden="1"/>
    <cellStyle name="Hyperlink 11" xfId="22980" hidden="1"/>
    <cellStyle name="Hyperlink 11" xfId="23702" hidden="1"/>
    <cellStyle name="Hyperlink 11" xfId="24355" hidden="1"/>
    <cellStyle name="Hyperlink 11" xfId="24772" hidden="1"/>
    <cellStyle name="Hyperlink 11" xfId="25840" hidden="1"/>
    <cellStyle name="Hyperlink 11" xfId="19850" hidden="1"/>
    <cellStyle name="Hyperlink 11" xfId="19241" hidden="1"/>
    <cellStyle name="Hyperlink 11" xfId="26252" hidden="1"/>
    <cellStyle name="Hyperlink 11" xfId="27356" hidden="1"/>
    <cellStyle name="Hyperlink 11" xfId="27677" hidden="1"/>
    <cellStyle name="Hyperlink 11" xfId="28468" hidden="1"/>
    <cellStyle name="Hyperlink 11" xfId="29039" hidden="1"/>
    <cellStyle name="Hyperlink 11" xfId="29347" hidden="1"/>
    <cellStyle name="Hyperlink 11" xfId="29790" hidden="1"/>
    <cellStyle name="Hyperlink 11" xfId="30371" hidden="1"/>
    <cellStyle name="Hyperlink 11" xfId="30693" hidden="1"/>
    <cellStyle name="Hyperlink 11" xfId="31481" hidden="1"/>
    <cellStyle name="Hyperlink 11" xfId="32138" hidden="1"/>
    <cellStyle name="Hyperlink 11" xfId="32530" hidden="1"/>
    <cellStyle name="Hyperlink 11" xfId="33293" hidden="1"/>
    <cellStyle name="Hyperlink 11" xfId="33975" hidden="1"/>
    <cellStyle name="Hyperlink 11" xfId="34392" hidden="1"/>
    <cellStyle name="Hyperlink 11" xfId="35460" hidden="1"/>
    <cellStyle name="Hyperlink 11" xfId="36104" hidden="1"/>
    <cellStyle name="Hyperlink 11" xfId="36507" hidden="1"/>
    <cellStyle name="Hyperlink 11" xfId="37229" hidden="1"/>
    <cellStyle name="Hyperlink 11" xfId="37882" hidden="1"/>
    <cellStyle name="Hyperlink 11" xfId="38299" hidden="1"/>
    <cellStyle name="Hyperlink 11" xfId="39367" hidden="1"/>
    <cellStyle name="Hyperlink 11" xfId="33082" hidden="1"/>
    <cellStyle name="Hyperlink 11" xfId="33022" hidden="1"/>
    <cellStyle name="Hyperlink 11" xfId="39745" hidden="1"/>
    <cellStyle name="Hyperlink 11" xfId="40139" hidden="1"/>
    <cellStyle name="Hyperlink 11" xfId="40184" hidden="1"/>
    <cellStyle name="Hyperlink 11" xfId="40561" hidden="1"/>
    <cellStyle name="Hyperlink 11" xfId="40945" hidden="1"/>
    <cellStyle name="Hyperlink 11" xfId="40976" hidden="1"/>
    <cellStyle name="Hyperlink 11" xfId="41007" hidden="1"/>
    <cellStyle name="Hyperlink 11" xfId="41401" hidden="1"/>
    <cellStyle name="Hyperlink 11" xfId="41446" hidden="1"/>
    <cellStyle name="Hyperlink 11" xfId="41823" hidden="1"/>
    <cellStyle name="Hyperlink 11" xfId="26894" hidden="1"/>
    <cellStyle name="Hyperlink 11" xfId="26404" hidden="1"/>
    <cellStyle name="Hyperlink 11" xfId="26237" hidden="1"/>
    <cellStyle name="Hyperlink 11" xfId="19166" hidden="1"/>
    <cellStyle name="Hyperlink 11" xfId="16920" hidden="1"/>
    <cellStyle name="Hyperlink 11" xfId="18941" hidden="1"/>
    <cellStyle name="Hyperlink 11" xfId="29664" hidden="1"/>
    <cellStyle name="Hyperlink 11" xfId="30886" hidden="1"/>
    <cellStyle name="Hyperlink 11" xfId="18800" hidden="1"/>
    <cellStyle name="Hyperlink 11" xfId="28378" hidden="1"/>
    <cellStyle name="Hyperlink 11" xfId="17622" hidden="1"/>
    <cellStyle name="Hyperlink 11" xfId="26895" hidden="1"/>
    <cellStyle name="Hyperlink 11" xfId="20140" hidden="1"/>
    <cellStyle name="Hyperlink 11" xfId="18231" hidden="1"/>
    <cellStyle name="Hyperlink 11" xfId="19103" hidden="1"/>
    <cellStyle name="Hyperlink 11" xfId="29007" hidden="1"/>
    <cellStyle name="Hyperlink 11" xfId="28053" hidden="1"/>
    <cellStyle name="Hyperlink 11" xfId="28049" hidden="1"/>
    <cellStyle name="Hyperlink 11" xfId="20025" hidden="1"/>
    <cellStyle name="Hyperlink 11" xfId="29500" hidden="1"/>
    <cellStyle name="Hyperlink 11" xfId="28412" hidden="1"/>
    <cellStyle name="Hyperlink 11" xfId="30994" hidden="1"/>
    <cellStyle name="Hyperlink 11" xfId="27428" hidden="1"/>
    <cellStyle name="Hyperlink 11" xfId="18732" hidden="1"/>
    <cellStyle name="Hyperlink 11" xfId="30925" hidden="1"/>
    <cellStyle name="Hyperlink 11" xfId="42570" hidden="1"/>
    <cellStyle name="Hyperlink 11" xfId="42602" hidden="1"/>
    <cellStyle name="Hyperlink 11" xfId="42674" hidden="1"/>
    <cellStyle name="Hyperlink 11" xfId="43097" hidden="1"/>
    <cellStyle name="Hyperlink 11" xfId="43142" hidden="1"/>
    <cellStyle name="Hyperlink 11" xfId="43519" hidden="1"/>
    <cellStyle name="Hyperlink 11" xfId="43903" hidden="1"/>
    <cellStyle name="Hyperlink 11" xfId="43934" hidden="1"/>
    <cellStyle name="Hyperlink 11" xfId="43965" hidden="1"/>
    <cellStyle name="Hyperlink 11" xfId="44359" hidden="1"/>
    <cellStyle name="Hyperlink 11" xfId="44404" hidden="1"/>
    <cellStyle name="Hyperlink 11" xfId="44781" hidden="1"/>
    <cellStyle name="Hyperlink 11" xfId="42657" hidden="1"/>
    <cellStyle name="Hyperlink 11" xfId="42644" hidden="1"/>
    <cellStyle name="Hyperlink 11" xfId="45156" hidden="1"/>
    <cellStyle name="Hyperlink 11" xfId="45550" hidden="1"/>
    <cellStyle name="Hyperlink 11" xfId="45595" hidden="1"/>
    <cellStyle name="Hyperlink 11" xfId="45972" hidden="1"/>
    <cellStyle name="Hyperlink 11" xfId="46356" hidden="1"/>
    <cellStyle name="Hyperlink 11" xfId="46387" hidden="1"/>
    <cellStyle name="Hyperlink 11" xfId="46418" hidden="1"/>
    <cellStyle name="Hyperlink 11" xfId="46812" hidden="1"/>
    <cellStyle name="Hyperlink 11" xfId="46857" hidden="1"/>
    <cellStyle name="Hyperlink 11" xfId="47234" hidden="1"/>
    <cellStyle name="Hyperlink 11" xfId="47676" hidden="1"/>
    <cellStyle name="Hyperlink 11" xfId="47821" hidden="1"/>
    <cellStyle name="Hyperlink 11" xfId="47682" hidden="1"/>
    <cellStyle name="Hyperlink 11" xfId="47947" hidden="1"/>
    <cellStyle name="Hyperlink 11" xfId="16674" hidden="1"/>
    <cellStyle name="Hyperlink 11" xfId="48250" hidden="1"/>
    <cellStyle name="Hyperlink 11" xfId="48653" hidden="1"/>
    <cellStyle name="Hyperlink 11" xfId="49375" hidden="1"/>
    <cellStyle name="Hyperlink 11" xfId="50018" hidden="1"/>
    <cellStyle name="Hyperlink 11" xfId="50435" hidden="1"/>
    <cellStyle name="Hyperlink 11" xfId="51503" hidden="1"/>
    <cellStyle name="Hyperlink 11" xfId="52146" hidden="1"/>
    <cellStyle name="Hyperlink 11" xfId="52549" hidden="1"/>
    <cellStyle name="Hyperlink 11" xfId="53271" hidden="1"/>
    <cellStyle name="Hyperlink 11" xfId="53924" hidden="1"/>
    <cellStyle name="Hyperlink 11" xfId="54341" hidden="1"/>
    <cellStyle name="Hyperlink 11" xfId="55409"/>
    <cellStyle name="Hyperlink 110" xfId="2101" hidden="1"/>
    <cellStyle name="Hyperlink 110" xfId="7228" hidden="1"/>
    <cellStyle name="Hyperlink 110" xfId="11275" hidden="1"/>
    <cellStyle name="Hyperlink 110" xfId="13044" hidden="1"/>
    <cellStyle name="Hyperlink 110" xfId="15182" hidden="1"/>
    <cellStyle name="Hyperlink 110" xfId="19347" hidden="1"/>
    <cellStyle name="Hyperlink 110" xfId="22002" hidden="1"/>
    <cellStyle name="Hyperlink 110" xfId="23770" hidden="1"/>
    <cellStyle name="Hyperlink 110" xfId="25908" hidden="1"/>
    <cellStyle name="Hyperlink 110" xfId="26339" hidden="1"/>
    <cellStyle name="Hyperlink 110" xfId="28536" hidden="1"/>
    <cellStyle name="Hyperlink 110" xfId="29858" hidden="1"/>
    <cellStyle name="Hyperlink 110" xfId="31549" hidden="1"/>
    <cellStyle name="Hyperlink 110" xfId="33363" hidden="1"/>
    <cellStyle name="Hyperlink 110" xfId="35528" hidden="1"/>
    <cellStyle name="Hyperlink 110" xfId="37297" hidden="1"/>
    <cellStyle name="Hyperlink 110" xfId="39435" hidden="1"/>
    <cellStyle name="Hyperlink 110" xfId="39813" hidden="1"/>
    <cellStyle name="Hyperlink 110" xfId="40629" hidden="1"/>
    <cellStyle name="Hyperlink 110" xfId="41075" hidden="1"/>
    <cellStyle name="Hyperlink 110" xfId="41891" hidden="1"/>
    <cellStyle name="Hyperlink 110" xfId="19056" hidden="1"/>
    <cellStyle name="Hyperlink 110" xfId="20135" hidden="1"/>
    <cellStyle name="Hyperlink 110" xfId="30311" hidden="1"/>
    <cellStyle name="Hyperlink 110" xfId="31124" hidden="1"/>
    <cellStyle name="Hyperlink 110" xfId="28079" hidden="1"/>
    <cellStyle name="Hyperlink 110" xfId="28010" hidden="1"/>
    <cellStyle name="Hyperlink 110" xfId="18701" hidden="1"/>
    <cellStyle name="Hyperlink 110" xfId="42254" hidden="1"/>
    <cellStyle name="Hyperlink 110" xfId="42744" hidden="1"/>
    <cellStyle name="Hyperlink 110" xfId="43587" hidden="1"/>
    <cellStyle name="Hyperlink 110" xfId="44033" hidden="1"/>
    <cellStyle name="Hyperlink 110" xfId="44849" hidden="1"/>
    <cellStyle name="Hyperlink 110" xfId="45224" hidden="1"/>
    <cellStyle name="Hyperlink 110" xfId="46040" hidden="1"/>
    <cellStyle name="Hyperlink 110" xfId="46486" hidden="1"/>
    <cellStyle name="Hyperlink 110" xfId="47302" hidden="1"/>
    <cellStyle name="Hyperlink 110" xfId="49443" hidden="1"/>
    <cellStyle name="Hyperlink 110" xfId="51571" hidden="1"/>
    <cellStyle name="Hyperlink 110" xfId="53339" hidden="1"/>
    <cellStyle name="Hyperlink 110" xfId="55477"/>
    <cellStyle name="Hyperlink 111" xfId="2103" hidden="1"/>
    <cellStyle name="Hyperlink 111" xfId="7230" hidden="1"/>
    <cellStyle name="Hyperlink 111" xfId="11276" hidden="1"/>
    <cellStyle name="Hyperlink 111" xfId="13045" hidden="1"/>
    <cellStyle name="Hyperlink 111" xfId="15183" hidden="1"/>
    <cellStyle name="Hyperlink 111" xfId="19348" hidden="1"/>
    <cellStyle name="Hyperlink 111" xfId="22003" hidden="1"/>
    <cellStyle name="Hyperlink 111" xfId="23771" hidden="1"/>
    <cellStyle name="Hyperlink 111" xfId="25909" hidden="1"/>
    <cellStyle name="Hyperlink 111" xfId="26340" hidden="1"/>
    <cellStyle name="Hyperlink 111" xfId="28537" hidden="1"/>
    <cellStyle name="Hyperlink 111" xfId="29859" hidden="1"/>
    <cellStyle name="Hyperlink 111" xfId="31550" hidden="1"/>
    <cellStyle name="Hyperlink 111" xfId="33364" hidden="1"/>
    <cellStyle name="Hyperlink 111" xfId="35529" hidden="1"/>
    <cellStyle name="Hyperlink 111" xfId="37298" hidden="1"/>
    <cellStyle name="Hyperlink 111" xfId="39436" hidden="1"/>
    <cellStyle name="Hyperlink 111" xfId="39814" hidden="1"/>
    <cellStyle name="Hyperlink 111" xfId="40630" hidden="1"/>
    <cellStyle name="Hyperlink 111" xfId="41076" hidden="1"/>
    <cellStyle name="Hyperlink 111" xfId="41892" hidden="1"/>
    <cellStyle name="Hyperlink 111" xfId="19055" hidden="1"/>
    <cellStyle name="Hyperlink 111" xfId="29394" hidden="1"/>
    <cellStyle name="Hyperlink 111" xfId="27296" hidden="1"/>
    <cellStyle name="Hyperlink 111" xfId="28109" hidden="1"/>
    <cellStyle name="Hyperlink 111" xfId="18594" hidden="1"/>
    <cellStyle name="Hyperlink 111" xfId="18663" hidden="1"/>
    <cellStyle name="Hyperlink 111" xfId="19649" hidden="1"/>
    <cellStyle name="Hyperlink 111" xfId="42255" hidden="1"/>
    <cellStyle name="Hyperlink 111" xfId="42745" hidden="1"/>
    <cellStyle name="Hyperlink 111" xfId="43588" hidden="1"/>
    <cellStyle name="Hyperlink 111" xfId="44034" hidden="1"/>
    <cellStyle name="Hyperlink 111" xfId="44850" hidden="1"/>
    <cellStyle name="Hyperlink 111" xfId="45225" hidden="1"/>
    <cellStyle name="Hyperlink 111" xfId="46041" hidden="1"/>
    <cellStyle name="Hyperlink 111" xfId="46487" hidden="1"/>
    <cellStyle name="Hyperlink 111" xfId="47303" hidden="1"/>
    <cellStyle name="Hyperlink 111" xfId="49444" hidden="1"/>
    <cellStyle name="Hyperlink 111" xfId="51572" hidden="1"/>
    <cellStyle name="Hyperlink 111" xfId="53340" hidden="1"/>
    <cellStyle name="Hyperlink 111" xfId="55478"/>
    <cellStyle name="Hyperlink 112" xfId="2105" hidden="1"/>
    <cellStyle name="Hyperlink 112" xfId="7232" hidden="1"/>
    <cellStyle name="Hyperlink 112" xfId="11277" hidden="1"/>
    <cellStyle name="Hyperlink 112" xfId="13046" hidden="1"/>
    <cellStyle name="Hyperlink 112" xfId="15184" hidden="1"/>
    <cellStyle name="Hyperlink 112" xfId="19349" hidden="1"/>
    <cellStyle name="Hyperlink 112" xfId="22004" hidden="1"/>
    <cellStyle name="Hyperlink 112" xfId="23772" hidden="1"/>
    <cellStyle name="Hyperlink 112" xfId="25910" hidden="1"/>
    <cellStyle name="Hyperlink 112" xfId="26341" hidden="1"/>
    <cellStyle name="Hyperlink 112" xfId="28538" hidden="1"/>
    <cellStyle name="Hyperlink 112" xfId="29860" hidden="1"/>
    <cellStyle name="Hyperlink 112" xfId="31551" hidden="1"/>
    <cellStyle name="Hyperlink 112" xfId="33365" hidden="1"/>
    <cellStyle name="Hyperlink 112" xfId="35530" hidden="1"/>
    <cellStyle name="Hyperlink 112" xfId="37299" hidden="1"/>
    <cellStyle name="Hyperlink 112" xfId="39437" hidden="1"/>
    <cellStyle name="Hyperlink 112" xfId="39815" hidden="1"/>
    <cellStyle name="Hyperlink 112" xfId="40631" hidden="1"/>
    <cellStyle name="Hyperlink 112" xfId="41077" hidden="1"/>
    <cellStyle name="Hyperlink 112" xfId="41893" hidden="1"/>
    <cellStyle name="Hyperlink 112" xfId="19054" hidden="1"/>
    <cellStyle name="Hyperlink 112" xfId="30894" hidden="1"/>
    <cellStyle name="Hyperlink 112" xfId="29298" hidden="1"/>
    <cellStyle name="Hyperlink 112" xfId="18564" hidden="1"/>
    <cellStyle name="Hyperlink 112" xfId="19474" hidden="1"/>
    <cellStyle name="Hyperlink 112" xfId="19599" hidden="1"/>
    <cellStyle name="Hyperlink 112" xfId="19651" hidden="1"/>
    <cellStyle name="Hyperlink 112" xfId="42256" hidden="1"/>
    <cellStyle name="Hyperlink 112" xfId="42746" hidden="1"/>
    <cellStyle name="Hyperlink 112" xfId="43589" hidden="1"/>
    <cellStyle name="Hyperlink 112" xfId="44035" hidden="1"/>
    <cellStyle name="Hyperlink 112" xfId="44851" hidden="1"/>
    <cellStyle name="Hyperlink 112" xfId="45226" hidden="1"/>
    <cellStyle name="Hyperlink 112" xfId="46042" hidden="1"/>
    <cellStyle name="Hyperlink 112" xfId="46488" hidden="1"/>
    <cellStyle name="Hyperlink 112" xfId="47304" hidden="1"/>
    <cellStyle name="Hyperlink 112" xfId="49445" hidden="1"/>
    <cellStyle name="Hyperlink 112" xfId="51573" hidden="1"/>
    <cellStyle name="Hyperlink 112" xfId="53341" hidden="1"/>
    <cellStyle name="Hyperlink 112" xfId="55479"/>
    <cellStyle name="Hyperlink 113" xfId="2107" hidden="1"/>
    <cellStyle name="Hyperlink 113" xfId="7234" hidden="1"/>
    <cellStyle name="Hyperlink 113" xfId="11278" hidden="1"/>
    <cellStyle name="Hyperlink 113" xfId="13047" hidden="1"/>
    <cellStyle name="Hyperlink 113" xfId="15185" hidden="1"/>
    <cellStyle name="Hyperlink 113" xfId="19350" hidden="1"/>
    <cellStyle name="Hyperlink 113" xfId="22005" hidden="1"/>
    <cellStyle name="Hyperlink 113" xfId="23773" hidden="1"/>
    <cellStyle name="Hyperlink 113" xfId="25911" hidden="1"/>
    <cellStyle name="Hyperlink 113" xfId="26342" hidden="1"/>
    <cellStyle name="Hyperlink 113" xfId="28539" hidden="1"/>
    <cellStyle name="Hyperlink 113" xfId="29861" hidden="1"/>
    <cellStyle name="Hyperlink 113" xfId="31552" hidden="1"/>
    <cellStyle name="Hyperlink 113" xfId="33366" hidden="1"/>
    <cellStyle name="Hyperlink 113" xfId="35531" hidden="1"/>
    <cellStyle name="Hyperlink 113" xfId="37300" hidden="1"/>
    <cellStyle name="Hyperlink 113" xfId="39438" hidden="1"/>
    <cellStyle name="Hyperlink 113" xfId="39816" hidden="1"/>
    <cellStyle name="Hyperlink 113" xfId="40632" hidden="1"/>
    <cellStyle name="Hyperlink 113" xfId="41078" hidden="1"/>
    <cellStyle name="Hyperlink 113" xfId="41894" hidden="1"/>
    <cellStyle name="Hyperlink 113" xfId="19053" hidden="1"/>
    <cellStyle name="Hyperlink 113" xfId="27878" hidden="1"/>
    <cellStyle name="Hyperlink 113" xfId="30630" hidden="1"/>
    <cellStyle name="Hyperlink 113" xfId="19435" hidden="1"/>
    <cellStyle name="Hyperlink 113" xfId="29243" hidden="1"/>
    <cellStyle name="Hyperlink 113" xfId="29174" hidden="1"/>
    <cellStyle name="Hyperlink 113" xfId="20221" hidden="1"/>
    <cellStyle name="Hyperlink 113" xfId="42257" hidden="1"/>
    <cellStyle name="Hyperlink 113" xfId="42747" hidden="1"/>
    <cellStyle name="Hyperlink 113" xfId="43590" hidden="1"/>
    <cellStyle name="Hyperlink 113" xfId="44036" hidden="1"/>
    <cellStyle name="Hyperlink 113" xfId="44852" hidden="1"/>
    <cellStyle name="Hyperlink 113" xfId="45227" hidden="1"/>
    <cellStyle name="Hyperlink 113" xfId="46043" hidden="1"/>
    <cellStyle name="Hyperlink 113" xfId="46489" hidden="1"/>
    <cellStyle name="Hyperlink 113" xfId="47305" hidden="1"/>
    <cellStyle name="Hyperlink 113" xfId="49446" hidden="1"/>
    <cellStyle name="Hyperlink 113" xfId="51574" hidden="1"/>
    <cellStyle name="Hyperlink 113" xfId="53342" hidden="1"/>
    <cellStyle name="Hyperlink 113" xfId="55480"/>
    <cellStyle name="Hyperlink 114" xfId="2109" hidden="1"/>
    <cellStyle name="Hyperlink 114" xfId="7236" hidden="1"/>
    <cellStyle name="Hyperlink 114" xfId="11279" hidden="1"/>
    <cellStyle name="Hyperlink 114" xfId="13048" hidden="1"/>
    <cellStyle name="Hyperlink 114" xfId="15186" hidden="1"/>
    <cellStyle name="Hyperlink 114" xfId="19351" hidden="1"/>
    <cellStyle name="Hyperlink 114" xfId="22006" hidden="1"/>
    <cellStyle name="Hyperlink 114" xfId="23774" hidden="1"/>
    <cellStyle name="Hyperlink 114" xfId="25912" hidden="1"/>
    <cellStyle name="Hyperlink 114" xfId="26343" hidden="1"/>
    <cellStyle name="Hyperlink 114" xfId="28540" hidden="1"/>
    <cellStyle name="Hyperlink 114" xfId="29862" hidden="1"/>
    <cellStyle name="Hyperlink 114" xfId="31553" hidden="1"/>
    <cellStyle name="Hyperlink 114" xfId="33367" hidden="1"/>
    <cellStyle name="Hyperlink 114" xfId="35532" hidden="1"/>
    <cellStyle name="Hyperlink 114" xfId="37301" hidden="1"/>
    <cellStyle name="Hyperlink 114" xfId="39439" hidden="1"/>
    <cellStyle name="Hyperlink 114" xfId="39817" hidden="1"/>
    <cellStyle name="Hyperlink 114" xfId="40633" hidden="1"/>
    <cellStyle name="Hyperlink 114" xfId="41079" hidden="1"/>
    <cellStyle name="Hyperlink 114" xfId="41895" hidden="1"/>
    <cellStyle name="Hyperlink 114" xfId="19052" hidden="1"/>
    <cellStyle name="Hyperlink 114" xfId="29695" hidden="1"/>
    <cellStyle name="Hyperlink 114" xfId="27615" hidden="1"/>
    <cellStyle name="Hyperlink 114" xfId="28920" hidden="1"/>
    <cellStyle name="Hyperlink 114" xfId="30575" hidden="1"/>
    <cellStyle name="Hyperlink 114" xfId="30506" hidden="1"/>
    <cellStyle name="Hyperlink 114" xfId="28858" hidden="1"/>
    <cellStyle name="Hyperlink 114" xfId="42258" hidden="1"/>
    <cellStyle name="Hyperlink 114" xfId="42748" hidden="1"/>
    <cellStyle name="Hyperlink 114" xfId="43591" hidden="1"/>
    <cellStyle name="Hyperlink 114" xfId="44037" hidden="1"/>
    <cellStyle name="Hyperlink 114" xfId="44853" hidden="1"/>
    <cellStyle name="Hyperlink 114" xfId="45228" hidden="1"/>
    <cellStyle name="Hyperlink 114" xfId="46044" hidden="1"/>
    <cellStyle name="Hyperlink 114" xfId="46490" hidden="1"/>
    <cellStyle name="Hyperlink 114" xfId="47306" hidden="1"/>
    <cellStyle name="Hyperlink 114" xfId="49447" hidden="1"/>
    <cellStyle name="Hyperlink 114" xfId="51575" hidden="1"/>
    <cellStyle name="Hyperlink 114" xfId="53343" hidden="1"/>
    <cellStyle name="Hyperlink 114" xfId="55481"/>
    <cellStyle name="Hyperlink 115" xfId="2111" hidden="1"/>
    <cellStyle name="Hyperlink 115" xfId="7239" hidden="1"/>
    <cellStyle name="Hyperlink 115" xfId="11280" hidden="1"/>
    <cellStyle name="Hyperlink 115" xfId="13049" hidden="1"/>
    <cellStyle name="Hyperlink 115" xfId="15187" hidden="1"/>
    <cellStyle name="Hyperlink 115" xfId="19352" hidden="1"/>
    <cellStyle name="Hyperlink 115" xfId="22007" hidden="1"/>
    <cellStyle name="Hyperlink 115" xfId="23775" hidden="1"/>
    <cellStyle name="Hyperlink 115" xfId="25913" hidden="1"/>
    <cellStyle name="Hyperlink 115" xfId="26344" hidden="1"/>
    <cellStyle name="Hyperlink 115" xfId="28541" hidden="1"/>
    <cellStyle name="Hyperlink 115" xfId="29863" hidden="1"/>
    <cellStyle name="Hyperlink 115" xfId="31554" hidden="1"/>
    <cellStyle name="Hyperlink 115" xfId="33368" hidden="1"/>
    <cellStyle name="Hyperlink 115" xfId="35533" hidden="1"/>
    <cellStyle name="Hyperlink 115" xfId="37302" hidden="1"/>
    <cellStyle name="Hyperlink 115" xfId="39440" hidden="1"/>
    <cellStyle name="Hyperlink 115" xfId="39818" hidden="1"/>
    <cellStyle name="Hyperlink 115" xfId="40634" hidden="1"/>
    <cellStyle name="Hyperlink 115" xfId="41080" hidden="1"/>
    <cellStyle name="Hyperlink 115" xfId="41896" hidden="1"/>
    <cellStyle name="Hyperlink 115" xfId="19051" hidden="1"/>
    <cellStyle name="Hyperlink 115" xfId="31386" hidden="1"/>
    <cellStyle name="Hyperlink 115" xfId="19370" hidden="1"/>
    <cellStyle name="Hyperlink 115" xfId="30248" hidden="1"/>
    <cellStyle name="Hyperlink 115" xfId="27560" hidden="1"/>
    <cellStyle name="Hyperlink 115" xfId="27491" hidden="1"/>
    <cellStyle name="Hyperlink 115" xfId="30180" hidden="1"/>
    <cellStyle name="Hyperlink 115" xfId="42259" hidden="1"/>
    <cellStyle name="Hyperlink 115" xfId="42749" hidden="1"/>
    <cellStyle name="Hyperlink 115" xfId="43592" hidden="1"/>
    <cellStyle name="Hyperlink 115" xfId="44038" hidden="1"/>
    <cellStyle name="Hyperlink 115" xfId="44854" hidden="1"/>
    <cellStyle name="Hyperlink 115" xfId="45229" hidden="1"/>
    <cellStyle name="Hyperlink 115" xfId="46045" hidden="1"/>
    <cellStyle name="Hyperlink 115" xfId="46491" hidden="1"/>
    <cellStyle name="Hyperlink 115" xfId="47307" hidden="1"/>
    <cellStyle name="Hyperlink 115" xfId="49448" hidden="1"/>
    <cellStyle name="Hyperlink 115" xfId="51576" hidden="1"/>
    <cellStyle name="Hyperlink 115" xfId="53344" hidden="1"/>
    <cellStyle name="Hyperlink 115" xfId="55482"/>
    <cellStyle name="Hyperlink 116" xfId="2113" hidden="1"/>
    <cellStyle name="Hyperlink 116" xfId="7241" hidden="1"/>
    <cellStyle name="Hyperlink 116" xfId="11281" hidden="1"/>
    <cellStyle name="Hyperlink 116" xfId="13050" hidden="1"/>
    <cellStyle name="Hyperlink 116" xfId="15188" hidden="1"/>
    <cellStyle name="Hyperlink 116" xfId="19353" hidden="1"/>
    <cellStyle name="Hyperlink 116" xfId="22008" hidden="1"/>
    <cellStyle name="Hyperlink 116" xfId="23776" hidden="1"/>
    <cellStyle name="Hyperlink 116" xfId="25914" hidden="1"/>
    <cellStyle name="Hyperlink 116" xfId="26345" hidden="1"/>
    <cellStyle name="Hyperlink 116" xfId="28542" hidden="1"/>
    <cellStyle name="Hyperlink 116" xfId="29864" hidden="1"/>
    <cellStyle name="Hyperlink 116" xfId="31555" hidden="1"/>
    <cellStyle name="Hyperlink 116" xfId="33369" hidden="1"/>
    <cellStyle name="Hyperlink 116" xfId="35534" hidden="1"/>
    <cellStyle name="Hyperlink 116" xfId="37303" hidden="1"/>
    <cellStyle name="Hyperlink 116" xfId="39441" hidden="1"/>
    <cellStyle name="Hyperlink 116" xfId="39819" hidden="1"/>
    <cellStyle name="Hyperlink 116" xfId="40635" hidden="1"/>
    <cellStyle name="Hyperlink 116" xfId="41081" hidden="1"/>
    <cellStyle name="Hyperlink 116" xfId="41897" hidden="1"/>
    <cellStyle name="Hyperlink 116" xfId="19050" hidden="1"/>
    <cellStyle name="Hyperlink 116" xfId="28372" hidden="1"/>
    <cellStyle name="Hyperlink 116" xfId="29643" hidden="1"/>
    <cellStyle name="Hyperlink 116" xfId="27233" hidden="1"/>
    <cellStyle name="Hyperlink 116" xfId="29593" hidden="1"/>
    <cellStyle name="Hyperlink 116" xfId="29524" hidden="1"/>
    <cellStyle name="Hyperlink 116" xfId="27165" hidden="1"/>
    <cellStyle name="Hyperlink 116" xfId="42260" hidden="1"/>
    <cellStyle name="Hyperlink 116" xfId="42750" hidden="1"/>
    <cellStyle name="Hyperlink 116" xfId="43593" hidden="1"/>
    <cellStyle name="Hyperlink 116" xfId="44039" hidden="1"/>
    <cellStyle name="Hyperlink 116" xfId="44855" hidden="1"/>
    <cellStyle name="Hyperlink 116" xfId="45230" hidden="1"/>
    <cellStyle name="Hyperlink 116" xfId="46046" hidden="1"/>
    <cellStyle name="Hyperlink 116" xfId="46492" hidden="1"/>
    <cellStyle name="Hyperlink 116" xfId="47308" hidden="1"/>
    <cellStyle name="Hyperlink 116" xfId="49449" hidden="1"/>
    <cellStyle name="Hyperlink 116" xfId="51577" hidden="1"/>
    <cellStyle name="Hyperlink 116" xfId="53345" hidden="1"/>
    <cellStyle name="Hyperlink 116" xfId="55483"/>
    <cellStyle name="Hyperlink 117" xfId="2115" hidden="1"/>
    <cellStyle name="Hyperlink 117" xfId="7243" hidden="1"/>
    <cellStyle name="Hyperlink 117" xfId="11282" hidden="1"/>
    <cellStyle name="Hyperlink 117" xfId="13051" hidden="1"/>
    <cellStyle name="Hyperlink 117" xfId="15189" hidden="1"/>
    <cellStyle name="Hyperlink 117" xfId="19354" hidden="1"/>
    <cellStyle name="Hyperlink 117" xfId="22009" hidden="1"/>
    <cellStyle name="Hyperlink 117" xfId="23777" hidden="1"/>
    <cellStyle name="Hyperlink 117" xfId="25915" hidden="1"/>
    <cellStyle name="Hyperlink 117" xfId="26346" hidden="1"/>
    <cellStyle name="Hyperlink 117" xfId="28543" hidden="1"/>
    <cellStyle name="Hyperlink 117" xfId="29865" hidden="1"/>
    <cellStyle name="Hyperlink 117" xfId="31556" hidden="1"/>
    <cellStyle name="Hyperlink 117" xfId="33370" hidden="1"/>
    <cellStyle name="Hyperlink 117" xfId="35535" hidden="1"/>
    <cellStyle name="Hyperlink 117" xfId="37304" hidden="1"/>
    <cellStyle name="Hyperlink 117" xfId="39442" hidden="1"/>
    <cellStyle name="Hyperlink 117" xfId="39820" hidden="1"/>
    <cellStyle name="Hyperlink 117" xfId="40636" hidden="1"/>
    <cellStyle name="Hyperlink 117" xfId="41082" hidden="1"/>
    <cellStyle name="Hyperlink 117" xfId="41898" hidden="1"/>
    <cellStyle name="Hyperlink 117" xfId="19049" hidden="1"/>
    <cellStyle name="Hyperlink 117" xfId="17526" hidden="1"/>
    <cellStyle name="Hyperlink 117" xfId="31142" hidden="1"/>
    <cellStyle name="Hyperlink 117" xfId="29274" hidden="1"/>
    <cellStyle name="Hyperlink 117" xfId="31093" hidden="1"/>
    <cellStyle name="Hyperlink 117" xfId="31024" hidden="1"/>
    <cellStyle name="Hyperlink 117" xfId="29134" hidden="1"/>
    <cellStyle name="Hyperlink 117" xfId="42261" hidden="1"/>
    <cellStyle name="Hyperlink 117" xfId="42751" hidden="1"/>
    <cellStyle name="Hyperlink 117" xfId="43594" hidden="1"/>
    <cellStyle name="Hyperlink 117" xfId="44040" hidden="1"/>
    <cellStyle name="Hyperlink 117" xfId="44856" hidden="1"/>
    <cellStyle name="Hyperlink 117" xfId="45231" hidden="1"/>
    <cellStyle name="Hyperlink 117" xfId="46047" hidden="1"/>
    <cellStyle name="Hyperlink 117" xfId="46493" hidden="1"/>
    <cellStyle name="Hyperlink 117" xfId="47309" hidden="1"/>
    <cellStyle name="Hyperlink 117" xfId="49450" hidden="1"/>
    <cellStyle name="Hyperlink 117" xfId="51578" hidden="1"/>
    <cellStyle name="Hyperlink 117" xfId="53346" hidden="1"/>
    <cellStyle name="Hyperlink 117" xfId="55484"/>
    <cellStyle name="Hyperlink 118" xfId="2117" hidden="1"/>
    <cellStyle name="Hyperlink 118" xfId="7245" hidden="1"/>
    <cellStyle name="Hyperlink 118" xfId="11283" hidden="1"/>
    <cellStyle name="Hyperlink 118" xfId="13052" hidden="1"/>
    <cellStyle name="Hyperlink 118" xfId="15190" hidden="1"/>
    <cellStyle name="Hyperlink 118" xfId="19355" hidden="1"/>
    <cellStyle name="Hyperlink 118" xfId="22010" hidden="1"/>
    <cellStyle name="Hyperlink 118" xfId="23778" hidden="1"/>
    <cellStyle name="Hyperlink 118" xfId="25916" hidden="1"/>
    <cellStyle name="Hyperlink 118" xfId="26347" hidden="1"/>
    <cellStyle name="Hyperlink 118" xfId="28544" hidden="1"/>
    <cellStyle name="Hyperlink 118" xfId="29866" hidden="1"/>
    <cellStyle name="Hyperlink 118" xfId="31557" hidden="1"/>
    <cellStyle name="Hyperlink 118" xfId="33371" hidden="1"/>
    <cellStyle name="Hyperlink 118" xfId="35536" hidden="1"/>
    <cellStyle name="Hyperlink 118" xfId="37305" hidden="1"/>
    <cellStyle name="Hyperlink 118" xfId="39443" hidden="1"/>
    <cellStyle name="Hyperlink 118" xfId="39821" hidden="1"/>
    <cellStyle name="Hyperlink 118" xfId="40637" hidden="1"/>
    <cellStyle name="Hyperlink 118" xfId="41083" hidden="1"/>
    <cellStyle name="Hyperlink 118" xfId="41899" hidden="1"/>
    <cellStyle name="Hyperlink 118" xfId="19048" hidden="1"/>
    <cellStyle name="Hyperlink 118" xfId="18807" hidden="1"/>
    <cellStyle name="Hyperlink 118" xfId="28128" hidden="1"/>
    <cellStyle name="Hyperlink 118" xfId="30606" hidden="1"/>
    <cellStyle name="Hyperlink 118" xfId="28078" hidden="1"/>
    <cellStyle name="Hyperlink 118" xfId="28009" hidden="1"/>
    <cellStyle name="Hyperlink 118" xfId="30466" hidden="1"/>
    <cellStyle name="Hyperlink 118" xfId="42262" hidden="1"/>
    <cellStyle name="Hyperlink 118" xfId="42752" hidden="1"/>
    <cellStyle name="Hyperlink 118" xfId="43595" hidden="1"/>
    <cellStyle name="Hyperlink 118" xfId="44041" hidden="1"/>
    <cellStyle name="Hyperlink 118" xfId="44857" hidden="1"/>
    <cellStyle name="Hyperlink 118" xfId="45232" hidden="1"/>
    <cellStyle name="Hyperlink 118" xfId="46048" hidden="1"/>
    <cellStyle name="Hyperlink 118" xfId="46494" hidden="1"/>
    <cellStyle name="Hyperlink 118" xfId="47310" hidden="1"/>
    <cellStyle name="Hyperlink 118" xfId="49451" hidden="1"/>
    <cellStyle name="Hyperlink 118" xfId="51579" hidden="1"/>
    <cellStyle name="Hyperlink 118" xfId="53347" hidden="1"/>
    <cellStyle name="Hyperlink 118" xfId="55485"/>
    <cellStyle name="Hyperlink 119" xfId="2119" hidden="1"/>
    <cellStyle name="Hyperlink 119" xfId="7247" hidden="1"/>
    <cellStyle name="Hyperlink 119" xfId="11284" hidden="1"/>
    <cellStyle name="Hyperlink 119" xfId="13053" hidden="1"/>
    <cellStyle name="Hyperlink 119" xfId="15191" hidden="1"/>
    <cellStyle name="Hyperlink 119" xfId="19356" hidden="1"/>
    <cellStyle name="Hyperlink 119" xfId="22011" hidden="1"/>
    <cellStyle name="Hyperlink 119" xfId="23779" hidden="1"/>
    <cellStyle name="Hyperlink 119" xfId="25917" hidden="1"/>
    <cellStyle name="Hyperlink 119" xfId="26348" hidden="1"/>
    <cellStyle name="Hyperlink 119" xfId="28545" hidden="1"/>
    <cellStyle name="Hyperlink 119" xfId="29867" hidden="1"/>
    <cellStyle name="Hyperlink 119" xfId="31558" hidden="1"/>
    <cellStyle name="Hyperlink 119" xfId="33372" hidden="1"/>
    <cellStyle name="Hyperlink 119" xfId="35537" hidden="1"/>
    <cellStyle name="Hyperlink 119" xfId="37306" hidden="1"/>
    <cellStyle name="Hyperlink 119" xfId="39444" hidden="1"/>
    <cellStyle name="Hyperlink 119" xfId="39822" hidden="1"/>
    <cellStyle name="Hyperlink 119" xfId="40638" hidden="1"/>
    <cellStyle name="Hyperlink 119" xfId="41084" hidden="1"/>
    <cellStyle name="Hyperlink 119" xfId="41900" hidden="1"/>
    <cellStyle name="Hyperlink 119" xfId="19047" hidden="1"/>
    <cellStyle name="Hyperlink 119" xfId="29378" hidden="1"/>
    <cellStyle name="Hyperlink 119" xfId="18531" hidden="1"/>
    <cellStyle name="Hyperlink 119" xfId="27591" hidden="1"/>
    <cellStyle name="Hyperlink 119" xfId="18595" hidden="1"/>
    <cellStyle name="Hyperlink 119" xfId="18664" hidden="1"/>
    <cellStyle name="Hyperlink 119" xfId="27451" hidden="1"/>
    <cellStyle name="Hyperlink 119" xfId="42263" hidden="1"/>
    <cellStyle name="Hyperlink 119" xfId="42753" hidden="1"/>
    <cellStyle name="Hyperlink 119" xfId="43596" hidden="1"/>
    <cellStyle name="Hyperlink 119" xfId="44042" hidden="1"/>
    <cellStyle name="Hyperlink 119" xfId="44858" hidden="1"/>
    <cellStyle name="Hyperlink 119" xfId="45233" hidden="1"/>
    <cellStyle name="Hyperlink 119" xfId="46049" hidden="1"/>
    <cellStyle name="Hyperlink 119" xfId="46495" hidden="1"/>
    <cellStyle name="Hyperlink 119" xfId="47311" hidden="1"/>
    <cellStyle name="Hyperlink 119" xfId="49452" hidden="1"/>
    <cellStyle name="Hyperlink 119" xfId="51580" hidden="1"/>
    <cellStyle name="Hyperlink 119" xfId="53348" hidden="1"/>
    <cellStyle name="Hyperlink 119" xfId="55486"/>
    <cellStyle name="Hyperlink 12" xfId="344" hidden="1"/>
    <cellStyle name="Hyperlink 12" xfId="748" hidden="1"/>
    <cellStyle name="Hyperlink 12" xfId="1573" hidden="1"/>
    <cellStyle name="Hyperlink 12" xfId="6662" hidden="1"/>
    <cellStyle name="Hyperlink 12" xfId="9723" hidden="1"/>
    <cellStyle name="Hyperlink 12" xfId="10140" hidden="1"/>
    <cellStyle name="Hyperlink 12" xfId="11208" hidden="1"/>
    <cellStyle name="Hyperlink 12" xfId="11852" hidden="1"/>
    <cellStyle name="Hyperlink 12" xfId="12255" hidden="1"/>
    <cellStyle name="Hyperlink 12" xfId="12977" hidden="1"/>
    <cellStyle name="Hyperlink 12" xfId="13630" hidden="1"/>
    <cellStyle name="Hyperlink 12" xfId="14047" hidden="1"/>
    <cellStyle name="Hyperlink 12" xfId="15115" hidden="1"/>
    <cellStyle name="Hyperlink 12" xfId="15809" hidden="1"/>
    <cellStyle name="Hyperlink 12" xfId="16400" hidden="1"/>
    <cellStyle name="Hyperlink 12" xfId="16651" hidden="1"/>
    <cellStyle name="Hyperlink 12" xfId="17018" hidden="1"/>
    <cellStyle name="Hyperlink 12" xfId="17451" hidden="1"/>
    <cellStyle name="Hyperlink 12" xfId="19192" hidden="1"/>
    <cellStyle name="Hyperlink 12" xfId="20483" hidden="1"/>
    <cellStyle name="Hyperlink 12" xfId="20885" hidden="1"/>
    <cellStyle name="Hyperlink 12" xfId="21935" hidden="1"/>
    <cellStyle name="Hyperlink 12" xfId="22578" hidden="1"/>
    <cellStyle name="Hyperlink 12" xfId="22981" hidden="1"/>
    <cellStyle name="Hyperlink 12" xfId="23703" hidden="1"/>
    <cellStyle name="Hyperlink 12" xfId="24356" hidden="1"/>
    <cellStyle name="Hyperlink 12" xfId="24773" hidden="1"/>
    <cellStyle name="Hyperlink 12" xfId="25841" hidden="1"/>
    <cellStyle name="Hyperlink 12" xfId="19848" hidden="1"/>
    <cellStyle name="Hyperlink 12" xfId="19240" hidden="1"/>
    <cellStyle name="Hyperlink 12" xfId="26253" hidden="1"/>
    <cellStyle name="Hyperlink 12" xfId="27357" hidden="1"/>
    <cellStyle name="Hyperlink 12" xfId="27678" hidden="1"/>
    <cellStyle name="Hyperlink 12" xfId="28469" hidden="1"/>
    <cellStyle name="Hyperlink 12" xfId="29040" hidden="1"/>
    <cellStyle name="Hyperlink 12" xfId="29348" hidden="1"/>
    <cellStyle name="Hyperlink 12" xfId="29791" hidden="1"/>
    <cellStyle name="Hyperlink 12" xfId="30372" hidden="1"/>
    <cellStyle name="Hyperlink 12" xfId="30694" hidden="1"/>
    <cellStyle name="Hyperlink 12" xfId="31482" hidden="1"/>
    <cellStyle name="Hyperlink 12" xfId="32139" hidden="1"/>
    <cellStyle name="Hyperlink 12" xfId="32531" hidden="1"/>
    <cellStyle name="Hyperlink 12" xfId="33294" hidden="1"/>
    <cellStyle name="Hyperlink 12" xfId="33976" hidden="1"/>
    <cellStyle name="Hyperlink 12" xfId="34393" hidden="1"/>
    <cellStyle name="Hyperlink 12" xfId="35461" hidden="1"/>
    <cellStyle name="Hyperlink 12" xfId="36105" hidden="1"/>
    <cellStyle name="Hyperlink 12" xfId="36508" hidden="1"/>
    <cellStyle name="Hyperlink 12" xfId="37230" hidden="1"/>
    <cellStyle name="Hyperlink 12" xfId="37883" hidden="1"/>
    <cellStyle name="Hyperlink 12" xfId="38300" hidden="1"/>
    <cellStyle name="Hyperlink 12" xfId="39368" hidden="1"/>
    <cellStyle name="Hyperlink 12" xfId="32606" hidden="1"/>
    <cellStyle name="Hyperlink 12" xfId="33590" hidden="1"/>
    <cellStyle name="Hyperlink 12" xfId="39746" hidden="1"/>
    <cellStyle name="Hyperlink 12" xfId="40140" hidden="1"/>
    <cellStyle name="Hyperlink 12" xfId="40185" hidden="1"/>
    <cellStyle name="Hyperlink 12" xfId="40562" hidden="1"/>
    <cellStyle name="Hyperlink 12" xfId="40946" hidden="1"/>
    <cellStyle name="Hyperlink 12" xfId="40977" hidden="1"/>
    <cellStyle name="Hyperlink 12" xfId="41008" hidden="1"/>
    <cellStyle name="Hyperlink 12" xfId="41402" hidden="1"/>
    <cellStyle name="Hyperlink 12" xfId="41447" hidden="1"/>
    <cellStyle name="Hyperlink 12" xfId="41824" hidden="1"/>
    <cellStyle name="Hyperlink 12" xfId="26891" hidden="1"/>
    <cellStyle name="Hyperlink 12" xfId="26403" hidden="1"/>
    <cellStyle name="Hyperlink 12" xfId="26236" hidden="1"/>
    <cellStyle name="Hyperlink 12" xfId="19165" hidden="1"/>
    <cellStyle name="Hyperlink 12" xfId="16919" hidden="1"/>
    <cellStyle name="Hyperlink 12" xfId="26373" hidden="1"/>
    <cellStyle name="Hyperlink 12" xfId="31163" hidden="1"/>
    <cellStyle name="Hyperlink 12" xfId="27870" hidden="1"/>
    <cellStyle name="Hyperlink 12" xfId="29385" hidden="1"/>
    <cellStyle name="Hyperlink 12" xfId="17520" hidden="1"/>
    <cellStyle name="Hyperlink 12" xfId="26996" hidden="1"/>
    <cellStyle name="Hyperlink 12" xfId="18033" hidden="1"/>
    <cellStyle name="Hyperlink 12" xfId="19419" hidden="1"/>
    <cellStyle name="Hyperlink 12" xfId="18233" hidden="1"/>
    <cellStyle name="Hyperlink 12" xfId="19104" hidden="1"/>
    <cellStyle name="Hyperlink 12" xfId="30335" hidden="1"/>
    <cellStyle name="Hyperlink 12" xfId="18620" hidden="1"/>
    <cellStyle name="Hyperlink 12" xfId="18624" hidden="1"/>
    <cellStyle name="Hyperlink 12" xfId="20191" hidden="1"/>
    <cellStyle name="Hyperlink 12" xfId="31000" hidden="1"/>
    <cellStyle name="Hyperlink 12" xfId="17462" hidden="1"/>
    <cellStyle name="Hyperlink 12" xfId="27979" hidden="1"/>
    <cellStyle name="Hyperlink 12" xfId="29461" hidden="1"/>
    <cellStyle name="Hyperlink 12" xfId="19721" hidden="1"/>
    <cellStyle name="Hyperlink 12" xfId="27910" hidden="1"/>
    <cellStyle name="Hyperlink 12" xfId="42571" hidden="1"/>
    <cellStyle name="Hyperlink 12" xfId="42603" hidden="1"/>
    <cellStyle name="Hyperlink 12" xfId="42675" hidden="1"/>
    <cellStyle name="Hyperlink 12" xfId="43098" hidden="1"/>
    <cellStyle name="Hyperlink 12" xfId="43143" hidden="1"/>
    <cellStyle name="Hyperlink 12" xfId="43520" hidden="1"/>
    <cellStyle name="Hyperlink 12" xfId="43904" hidden="1"/>
    <cellStyle name="Hyperlink 12" xfId="43935" hidden="1"/>
    <cellStyle name="Hyperlink 12" xfId="43966" hidden="1"/>
    <cellStyle name="Hyperlink 12" xfId="44360" hidden="1"/>
    <cellStyle name="Hyperlink 12" xfId="44405" hidden="1"/>
    <cellStyle name="Hyperlink 12" xfId="44782" hidden="1"/>
    <cellStyle name="Hyperlink 12" xfId="42631" hidden="1"/>
    <cellStyle name="Hyperlink 12" xfId="42971" hidden="1"/>
    <cellStyle name="Hyperlink 12" xfId="45157" hidden="1"/>
    <cellStyle name="Hyperlink 12" xfId="45551" hidden="1"/>
    <cellStyle name="Hyperlink 12" xfId="45596" hidden="1"/>
    <cellStyle name="Hyperlink 12" xfId="45973" hidden="1"/>
    <cellStyle name="Hyperlink 12" xfId="46357" hidden="1"/>
    <cellStyle name="Hyperlink 12" xfId="46388" hidden="1"/>
    <cellStyle name="Hyperlink 12" xfId="46419" hidden="1"/>
    <cellStyle name="Hyperlink 12" xfId="46813" hidden="1"/>
    <cellStyle name="Hyperlink 12" xfId="46858" hidden="1"/>
    <cellStyle name="Hyperlink 12" xfId="47235" hidden="1"/>
    <cellStyle name="Hyperlink 12" xfId="47677" hidden="1"/>
    <cellStyle name="Hyperlink 12" xfId="47634" hidden="1"/>
    <cellStyle name="Hyperlink 12" xfId="47968" hidden="1"/>
    <cellStyle name="Hyperlink 12" xfId="47642" hidden="1"/>
    <cellStyle name="Hyperlink 12" xfId="15718" hidden="1"/>
    <cellStyle name="Hyperlink 12" xfId="48251" hidden="1"/>
    <cellStyle name="Hyperlink 12" xfId="48654" hidden="1"/>
    <cellStyle name="Hyperlink 12" xfId="49376" hidden="1"/>
    <cellStyle name="Hyperlink 12" xfId="50019" hidden="1"/>
    <cellStyle name="Hyperlink 12" xfId="50436" hidden="1"/>
    <cellStyle name="Hyperlink 12" xfId="51504" hidden="1"/>
    <cellStyle name="Hyperlink 12" xfId="52147" hidden="1"/>
    <cellStyle name="Hyperlink 12" xfId="52550" hidden="1"/>
    <cellStyle name="Hyperlink 12" xfId="53272" hidden="1"/>
    <cellStyle name="Hyperlink 12" xfId="53925" hidden="1"/>
    <cellStyle name="Hyperlink 12" xfId="54342" hidden="1"/>
    <cellStyle name="Hyperlink 12" xfId="55410"/>
    <cellStyle name="Hyperlink 120" xfId="2121" hidden="1"/>
    <cellStyle name="Hyperlink 120" xfId="7249" hidden="1"/>
    <cellStyle name="Hyperlink 120" xfId="11285" hidden="1"/>
    <cellStyle name="Hyperlink 120" xfId="13054" hidden="1"/>
    <cellStyle name="Hyperlink 120" xfId="15192" hidden="1"/>
    <cellStyle name="Hyperlink 120" xfId="19357" hidden="1"/>
    <cellStyle name="Hyperlink 120" xfId="22012" hidden="1"/>
    <cellStyle name="Hyperlink 120" xfId="23780" hidden="1"/>
    <cellStyle name="Hyperlink 120" xfId="25918" hidden="1"/>
    <cellStyle name="Hyperlink 120" xfId="26349" hidden="1"/>
    <cellStyle name="Hyperlink 120" xfId="28546" hidden="1"/>
    <cellStyle name="Hyperlink 120" xfId="29868" hidden="1"/>
    <cellStyle name="Hyperlink 120" xfId="31559" hidden="1"/>
    <cellStyle name="Hyperlink 120" xfId="33373" hidden="1"/>
    <cellStyle name="Hyperlink 120" xfId="35538" hidden="1"/>
    <cellStyle name="Hyperlink 120" xfId="37307" hidden="1"/>
    <cellStyle name="Hyperlink 120" xfId="39445" hidden="1"/>
    <cellStyle name="Hyperlink 120" xfId="39823" hidden="1"/>
    <cellStyle name="Hyperlink 120" xfId="40639" hidden="1"/>
    <cellStyle name="Hyperlink 120" xfId="41085" hidden="1"/>
    <cellStyle name="Hyperlink 120" xfId="41901" hidden="1"/>
    <cellStyle name="Hyperlink 120" xfId="19046" hidden="1"/>
    <cellStyle name="Hyperlink 120" xfId="30878" hidden="1"/>
    <cellStyle name="Hyperlink 120" xfId="19916" hidden="1"/>
    <cellStyle name="Hyperlink 120" xfId="19436" hidden="1"/>
    <cellStyle name="Hyperlink 120" xfId="19475" hidden="1"/>
    <cellStyle name="Hyperlink 120" xfId="19600" hidden="1"/>
    <cellStyle name="Hyperlink 120" xfId="19661" hidden="1"/>
    <cellStyle name="Hyperlink 120" xfId="42264" hidden="1"/>
    <cellStyle name="Hyperlink 120" xfId="42754" hidden="1"/>
    <cellStyle name="Hyperlink 120" xfId="43597" hidden="1"/>
    <cellStyle name="Hyperlink 120" xfId="44043" hidden="1"/>
    <cellStyle name="Hyperlink 120" xfId="44859" hidden="1"/>
    <cellStyle name="Hyperlink 120" xfId="45234" hidden="1"/>
    <cellStyle name="Hyperlink 120" xfId="46050" hidden="1"/>
    <cellStyle name="Hyperlink 120" xfId="46496" hidden="1"/>
    <cellStyle name="Hyperlink 120" xfId="47312" hidden="1"/>
    <cellStyle name="Hyperlink 120" xfId="49453" hidden="1"/>
    <cellStyle name="Hyperlink 120" xfId="51581" hidden="1"/>
    <cellStyle name="Hyperlink 120" xfId="53349" hidden="1"/>
    <cellStyle name="Hyperlink 120" xfId="55487"/>
    <cellStyle name="Hyperlink 121" xfId="2123" hidden="1"/>
    <cellStyle name="Hyperlink 121" xfId="7251" hidden="1"/>
    <cellStyle name="Hyperlink 121" xfId="11286" hidden="1"/>
    <cellStyle name="Hyperlink 121" xfId="13055" hidden="1"/>
    <cellStyle name="Hyperlink 121" xfId="15193" hidden="1"/>
    <cellStyle name="Hyperlink 121" xfId="19358" hidden="1"/>
    <cellStyle name="Hyperlink 121" xfId="22013" hidden="1"/>
    <cellStyle name="Hyperlink 121" xfId="23781" hidden="1"/>
    <cellStyle name="Hyperlink 121" xfId="25919" hidden="1"/>
    <cellStyle name="Hyperlink 121" xfId="26350" hidden="1"/>
    <cellStyle name="Hyperlink 121" xfId="28547" hidden="1"/>
    <cellStyle name="Hyperlink 121" xfId="29869" hidden="1"/>
    <cellStyle name="Hyperlink 121" xfId="31560" hidden="1"/>
    <cellStyle name="Hyperlink 121" xfId="33374" hidden="1"/>
    <cellStyle name="Hyperlink 121" xfId="35539" hidden="1"/>
    <cellStyle name="Hyperlink 121" xfId="37308" hidden="1"/>
    <cellStyle name="Hyperlink 121" xfId="39446" hidden="1"/>
    <cellStyle name="Hyperlink 121" xfId="39824" hidden="1"/>
    <cellStyle name="Hyperlink 121" xfId="40640" hidden="1"/>
    <cellStyle name="Hyperlink 121" xfId="41086" hidden="1"/>
    <cellStyle name="Hyperlink 121" xfId="41902" hidden="1"/>
    <cellStyle name="Hyperlink 121" xfId="19045" hidden="1"/>
    <cellStyle name="Hyperlink 121" xfId="27862" hidden="1"/>
    <cellStyle name="Hyperlink 121" xfId="28904" hidden="1"/>
    <cellStyle name="Hyperlink 121" xfId="28996" hidden="1"/>
    <cellStyle name="Hyperlink 121" xfId="29242" hidden="1"/>
    <cellStyle name="Hyperlink 121" xfId="29173" hidden="1"/>
    <cellStyle name="Hyperlink 121" xfId="29484" hidden="1"/>
    <cellStyle name="Hyperlink 121" xfId="42265" hidden="1"/>
    <cellStyle name="Hyperlink 121" xfId="42755" hidden="1"/>
    <cellStyle name="Hyperlink 121" xfId="43598" hidden="1"/>
    <cellStyle name="Hyperlink 121" xfId="44044" hidden="1"/>
    <cellStyle name="Hyperlink 121" xfId="44860" hidden="1"/>
    <cellStyle name="Hyperlink 121" xfId="45235" hidden="1"/>
    <cellStyle name="Hyperlink 121" xfId="46051" hidden="1"/>
    <cellStyle name="Hyperlink 121" xfId="46497" hidden="1"/>
    <cellStyle name="Hyperlink 121" xfId="47313" hidden="1"/>
    <cellStyle name="Hyperlink 121" xfId="49454" hidden="1"/>
    <cellStyle name="Hyperlink 121" xfId="51582" hidden="1"/>
    <cellStyle name="Hyperlink 121" xfId="53350" hidden="1"/>
    <cellStyle name="Hyperlink 121" xfId="55488"/>
    <cellStyle name="Hyperlink 122" xfId="2125" hidden="1"/>
    <cellStyle name="Hyperlink 122" xfId="7253" hidden="1"/>
    <cellStyle name="Hyperlink 122" xfId="11287" hidden="1"/>
    <cellStyle name="Hyperlink 122" xfId="13056" hidden="1"/>
    <cellStyle name="Hyperlink 122" xfId="15194" hidden="1"/>
    <cellStyle name="Hyperlink 122" xfId="19359" hidden="1"/>
    <cellStyle name="Hyperlink 122" xfId="22014" hidden="1"/>
    <cellStyle name="Hyperlink 122" xfId="23782" hidden="1"/>
    <cellStyle name="Hyperlink 122" xfId="25920" hidden="1"/>
    <cellStyle name="Hyperlink 122" xfId="26351" hidden="1"/>
    <cellStyle name="Hyperlink 122" xfId="28548" hidden="1"/>
    <cellStyle name="Hyperlink 122" xfId="29870" hidden="1"/>
    <cellStyle name="Hyperlink 122" xfId="31561" hidden="1"/>
    <cellStyle name="Hyperlink 122" xfId="33375" hidden="1"/>
    <cellStyle name="Hyperlink 122" xfId="35540" hidden="1"/>
    <cellStyle name="Hyperlink 122" xfId="37309" hidden="1"/>
    <cellStyle name="Hyperlink 122" xfId="39447" hidden="1"/>
    <cellStyle name="Hyperlink 122" xfId="39825" hidden="1"/>
    <cellStyle name="Hyperlink 122" xfId="40641" hidden="1"/>
    <cellStyle name="Hyperlink 122" xfId="41087" hidden="1"/>
    <cellStyle name="Hyperlink 122" xfId="41903" hidden="1"/>
    <cellStyle name="Hyperlink 122" xfId="19044" hidden="1"/>
    <cellStyle name="Hyperlink 122" xfId="29680" hidden="1"/>
    <cellStyle name="Hyperlink 122" xfId="30230" hidden="1"/>
    <cellStyle name="Hyperlink 122" xfId="30324" hidden="1"/>
    <cellStyle name="Hyperlink 122" xfId="30574" hidden="1"/>
    <cellStyle name="Hyperlink 122" xfId="30505" hidden="1"/>
    <cellStyle name="Hyperlink 122" xfId="30984" hidden="1"/>
    <cellStyle name="Hyperlink 122" xfId="42266" hidden="1"/>
    <cellStyle name="Hyperlink 122" xfId="42756" hidden="1"/>
    <cellStyle name="Hyperlink 122" xfId="43599" hidden="1"/>
    <cellStyle name="Hyperlink 122" xfId="44045" hidden="1"/>
    <cellStyle name="Hyperlink 122" xfId="44861" hidden="1"/>
    <cellStyle name="Hyperlink 122" xfId="45236" hidden="1"/>
    <cellStyle name="Hyperlink 122" xfId="46052" hidden="1"/>
    <cellStyle name="Hyperlink 122" xfId="46498" hidden="1"/>
    <cellStyle name="Hyperlink 122" xfId="47314" hidden="1"/>
    <cellStyle name="Hyperlink 122" xfId="49455" hidden="1"/>
    <cellStyle name="Hyperlink 122" xfId="51583" hidden="1"/>
    <cellStyle name="Hyperlink 122" xfId="53351" hidden="1"/>
    <cellStyle name="Hyperlink 122" xfId="55489"/>
    <cellStyle name="Hyperlink 123" xfId="2127" hidden="1"/>
    <cellStyle name="Hyperlink 123" xfId="7255" hidden="1"/>
    <cellStyle name="Hyperlink 123" xfId="11288" hidden="1"/>
    <cellStyle name="Hyperlink 123" xfId="13057" hidden="1"/>
    <cellStyle name="Hyperlink 123" xfId="15195" hidden="1"/>
    <cellStyle name="Hyperlink 123" xfId="19360" hidden="1"/>
    <cellStyle name="Hyperlink 123" xfId="22015" hidden="1"/>
    <cellStyle name="Hyperlink 123" xfId="23783" hidden="1"/>
    <cellStyle name="Hyperlink 123" xfId="25921" hidden="1"/>
    <cellStyle name="Hyperlink 123" xfId="26352" hidden="1"/>
    <cellStyle name="Hyperlink 123" xfId="28549" hidden="1"/>
    <cellStyle name="Hyperlink 123" xfId="29871" hidden="1"/>
    <cellStyle name="Hyperlink 123" xfId="31562" hidden="1"/>
    <cellStyle name="Hyperlink 123" xfId="33376" hidden="1"/>
    <cellStyle name="Hyperlink 123" xfId="35541" hidden="1"/>
    <cellStyle name="Hyperlink 123" xfId="37310" hidden="1"/>
    <cellStyle name="Hyperlink 123" xfId="39448" hidden="1"/>
    <cellStyle name="Hyperlink 123" xfId="39826" hidden="1"/>
    <cellStyle name="Hyperlink 123" xfId="40642" hidden="1"/>
    <cellStyle name="Hyperlink 123" xfId="41088" hidden="1"/>
    <cellStyle name="Hyperlink 123" xfId="41904" hidden="1"/>
    <cellStyle name="Hyperlink 123" xfId="19043" hidden="1"/>
    <cellStyle name="Hyperlink 123" xfId="31371" hidden="1"/>
    <cellStyle name="Hyperlink 123" xfId="27215" hidden="1"/>
    <cellStyle name="Hyperlink 123" xfId="27309" hidden="1"/>
    <cellStyle name="Hyperlink 123" xfId="27559" hidden="1"/>
    <cellStyle name="Hyperlink 123" xfId="27490" hidden="1"/>
    <cellStyle name="Hyperlink 123" xfId="27969" hidden="1"/>
    <cellStyle name="Hyperlink 123" xfId="42267" hidden="1"/>
    <cellStyle name="Hyperlink 123" xfId="42757" hidden="1"/>
    <cellStyle name="Hyperlink 123" xfId="43600" hidden="1"/>
    <cellStyle name="Hyperlink 123" xfId="44046" hidden="1"/>
    <cellStyle name="Hyperlink 123" xfId="44862" hidden="1"/>
    <cellStyle name="Hyperlink 123" xfId="45237" hidden="1"/>
    <cellStyle name="Hyperlink 123" xfId="46053" hidden="1"/>
    <cellStyle name="Hyperlink 123" xfId="46499" hidden="1"/>
    <cellStyle name="Hyperlink 123" xfId="47315" hidden="1"/>
    <cellStyle name="Hyperlink 123" xfId="49456" hidden="1"/>
    <cellStyle name="Hyperlink 123" xfId="51584" hidden="1"/>
    <cellStyle name="Hyperlink 123" xfId="53352" hidden="1"/>
    <cellStyle name="Hyperlink 123" xfId="55490"/>
    <cellStyle name="Hyperlink 124" xfId="2129" hidden="1"/>
    <cellStyle name="Hyperlink 124" xfId="7257" hidden="1"/>
    <cellStyle name="Hyperlink 124" xfId="11289" hidden="1"/>
    <cellStyle name="Hyperlink 124" xfId="13058" hidden="1"/>
    <cellStyle name="Hyperlink 124" xfId="15196" hidden="1"/>
    <cellStyle name="Hyperlink 124" xfId="19361" hidden="1"/>
    <cellStyle name="Hyperlink 124" xfId="22016" hidden="1"/>
    <cellStyle name="Hyperlink 124" xfId="23784" hidden="1"/>
    <cellStyle name="Hyperlink 124" xfId="25922" hidden="1"/>
    <cellStyle name="Hyperlink 124" xfId="26353" hidden="1"/>
    <cellStyle name="Hyperlink 124" xfId="28550" hidden="1"/>
    <cellStyle name="Hyperlink 124" xfId="29872" hidden="1"/>
    <cellStyle name="Hyperlink 124" xfId="31563" hidden="1"/>
    <cellStyle name="Hyperlink 124" xfId="33377" hidden="1"/>
    <cellStyle name="Hyperlink 124" xfId="35542" hidden="1"/>
    <cellStyle name="Hyperlink 124" xfId="37311" hidden="1"/>
    <cellStyle name="Hyperlink 124" xfId="39449" hidden="1"/>
    <cellStyle name="Hyperlink 124" xfId="39827" hidden="1"/>
    <cellStyle name="Hyperlink 124" xfId="40643" hidden="1"/>
    <cellStyle name="Hyperlink 124" xfId="41089" hidden="1"/>
    <cellStyle name="Hyperlink 124" xfId="41905" hidden="1"/>
    <cellStyle name="Hyperlink 124" xfId="19042" hidden="1"/>
    <cellStyle name="Hyperlink 124" xfId="28357" hidden="1"/>
    <cellStyle name="Hyperlink 124" xfId="29297" hidden="1"/>
    <cellStyle name="Hyperlink 124" xfId="29623" hidden="1"/>
    <cellStyle name="Hyperlink 124" xfId="29592" hidden="1"/>
    <cellStyle name="Hyperlink 124" xfId="29523" hidden="1"/>
    <cellStyle name="Hyperlink 124" xfId="18704" hidden="1"/>
    <cellStyle name="Hyperlink 124" xfId="42268" hidden="1"/>
    <cellStyle name="Hyperlink 124" xfId="42758" hidden="1"/>
    <cellStyle name="Hyperlink 124" xfId="43601" hidden="1"/>
    <cellStyle name="Hyperlink 124" xfId="44047" hidden="1"/>
    <cellStyle name="Hyperlink 124" xfId="44863" hidden="1"/>
    <cellStyle name="Hyperlink 124" xfId="45238" hidden="1"/>
    <cellStyle name="Hyperlink 124" xfId="46054" hidden="1"/>
    <cellStyle name="Hyperlink 124" xfId="46500" hidden="1"/>
    <cellStyle name="Hyperlink 124" xfId="47316" hidden="1"/>
    <cellStyle name="Hyperlink 124" xfId="49457" hidden="1"/>
    <cellStyle name="Hyperlink 124" xfId="51585" hidden="1"/>
    <cellStyle name="Hyperlink 124" xfId="53353" hidden="1"/>
    <cellStyle name="Hyperlink 124" xfId="55491"/>
    <cellStyle name="Hyperlink 125" xfId="2131" hidden="1"/>
    <cellStyle name="Hyperlink 125" xfId="7259" hidden="1"/>
    <cellStyle name="Hyperlink 125" xfId="11290" hidden="1"/>
    <cellStyle name="Hyperlink 125" xfId="13059" hidden="1"/>
    <cellStyle name="Hyperlink 125" xfId="15197" hidden="1"/>
    <cellStyle name="Hyperlink 125" xfId="19362" hidden="1"/>
    <cellStyle name="Hyperlink 125" xfId="22017" hidden="1"/>
    <cellStyle name="Hyperlink 125" xfId="23785" hidden="1"/>
    <cellStyle name="Hyperlink 125" xfId="25923" hidden="1"/>
    <cellStyle name="Hyperlink 125" xfId="26354" hidden="1"/>
    <cellStyle name="Hyperlink 125" xfId="28551" hidden="1"/>
    <cellStyle name="Hyperlink 125" xfId="29873" hidden="1"/>
    <cellStyle name="Hyperlink 125" xfId="31564" hidden="1"/>
    <cellStyle name="Hyperlink 125" xfId="33378" hidden="1"/>
    <cellStyle name="Hyperlink 125" xfId="35543" hidden="1"/>
    <cellStyle name="Hyperlink 125" xfId="37312" hidden="1"/>
    <cellStyle name="Hyperlink 125" xfId="39450" hidden="1"/>
    <cellStyle name="Hyperlink 125" xfId="39828" hidden="1"/>
    <cellStyle name="Hyperlink 125" xfId="40644" hidden="1"/>
    <cellStyle name="Hyperlink 125" xfId="41090" hidden="1"/>
    <cellStyle name="Hyperlink 125" xfId="41906" hidden="1"/>
    <cellStyle name="Hyperlink 125" xfId="19041" hidden="1"/>
    <cellStyle name="Hyperlink 125" xfId="17582" hidden="1"/>
    <cellStyle name="Hyperlink 125" xfId="30629" hidden="1"/>
    <cellStyle name="Hyperlink 125" xfId="31123" hidden="1"/>
    <cellStyle name="Hyperlink 125" xfId="31092" hidden="1"/>
    <cellStyle name="Hyperlink 125" xfId="31023" hidden="1"/>
    <cellStyle name="Hyperlink 125" xfId="28974" hidden="1"/>
    <cellStyle name="Hyperlink 125" xfId="42269" hidden="1"/>
    <cellStyle name="Hyperlink 125" xfId="42759" hidden="1"/>
    <cellStyle name="Hyperlink 125" xfId="43602" hidden="1"/>
    <cellStyle name="Hyperlink 125" xfId="44048" hidden="1"/>
    <cellStyle name="Hyperlink 125" xfId="44864" hidden="1"/>
    <cellStyle name="Hyperlink 125" xfId="45239" hidden="1"/>
    <cellStyle name="Hyperlink 125" xfId="46055" hidden="1"/>
    <cellStyle name="Hyperlink 125" xfId="46501" hidden="1"/>
    <cellStyle name="Hyperlink 125" xfId="47317" hidden="1"/>
    <cellStyle name="Hyperlink 125" xfId="49458" hidden="1"/>
    <cellStyle name="Hyperlink 125" xfId="51586" hidden="1"/>
    <cellStyle name="Hyperlink 125" xfId="53354" hidden="1"/>
    <cellStyle name="Hyperlink 125" xfId="55492"/>
    <cellStyle name="Hyperlink 126" xfId="2133" hidden="1"/>
    <cellStyle name="Hyperlink 126" xfId="7261" hidden="1"/>
    <cellStyle name="Hyperlink 126" xfId="11291" hidden="1"/>
    <cellStyle name="Hyperlink 126" xfId="13060" hidden="1"/>
    <cellStyle name="Hyperlink 126" xfId="15198" hidden="1"/>
    <cellStyle name="Hyperlink 126" xfId="19363" hidden="1"/>
    <cellStyle name="Hyperlink 126" xfId="22018" hidden="1"/>
    <cellStyle name="Hyperlink 126" xfId="23786" hidden="1"/>
    <cellStyle name="Hyperlink 126" xfId="25924" hidden="1"/>
    <cellStyle name="Hyperlink 126" xfId="26355" hidden="1"/>
    <cellStyle name="Hyperlink 126" xfId="28552" hidden="1"/>
    <cellStyle name="Hyperlink 126" xfId="29874" hidden="1"/>
    <cellStyle name="Hyperlink 126" xfId="31565" hidden="1"/>
    <cellStyle name="Hyperlink 126" xfId="33379" hidden="1"/>
    <cellStyle name="Hyperlink 126" xfId="35544" hidden="1"/>
    <cellStyle name="Hyperlink 126" xfId="37313" hidden="1"/>
    <cellStyle name="Hyperlink 126" xfId="39451" hidden="1"/>
    <cellStyle name="Hyperlink 126" xfId="39829" hidden="1"/>
    <cellStyle name="Hyperlink 126" xfId="40645" hidden="1"/>
    <cellStyle name="Hyperlink 126" xfId="41091" hidden="1"/>
    <cellStyle name="Hyperlink 126" xfId="41907" hidden="1"/>
    <cellStyle name="Hyperlink 126" xfId="19040" hidden="1"/>
    <cellStyle name="Hyperlink 126" xfId="18853" hidden="1"/>
    <cellStyle name="Hyperlink 126" xfId="27614" hidden="1"/>
    <cellStyle name="Hyperlink 126" xfId="28108" hidden="1"/>
    <cellStyle name="Hyperlink 126" xfId="28077" hidden="1"/>
    <cellStyle name="Hyperlink 126" xfId="28008" hidden="1"/>
    <cellStyle name="Hyperlink 126" xfId="30302" hidden="1"/>
    <cellStyle name="Hyperlink 126" xfId="42270" hidden="1"/>
    <cellStyle name="Hyperlink 126" xfId="42760" hidden="1"/>
    <cellStyle name="Hyperlink 126" xfId="43603" hidden="1"/>
    <cellStyle name="Hyperlink 126" xfId="44049" hidden="1"/>
    <cellStyle name="Hyperlink 126" xfId="44865" hidden="1"/>
    <cellStyle name="Hyperlink 126" xfId="45240" hidden="1"/>
    <cellStyle name="Hyperlink 126" xfId="46056" hidden="1"/>
    <cellStyle name="Hyperlink 126" xfId="46502" hidden="1"/>
    <cellStyle name="Hyperlink 126" xfId="47318" hidden="1"/>
    <cellStyle name="Hyperlink 126" xfId="49459" hidden="1"/>
    <cellStyle name="Hyperlink 126" xfId="51587" hidden="1"/>
    <cellStyle name="Hyperlink 126" xfId="53355" hidden="1"/>
    <cellStyle name="Hyperlink 126" xfId="55493"/>
    <cellStyle name="Hyperlink 127" xfId="2223" hidden="1"/>
    <cellStyle name="Hyperlink 127" xfId="7263" hidden="1"/>
    <cellStyle name="Hyperlink 127" xfId="11292" hidden="1"/>
    <cellStyle name="Hyperlink 127" xfId="13061" hidden="1"/>
    <cellStyle name="Hyperlink 127" xfId="15199" hidden="1"/>
    <cellStyle name="Hyperlink 127" xfId="19364" hidden="1"/>
    <cellStyle name="Hyperlink 127" xfId="22019" hidden="1"/>
    <cellStyle name="Hyperlink 127" xfId="23787" hidden="1"/>
    <cellStyle name="Hyperlink 127" xfId="25925" hidden="1"/>
    <cellStyle name="Hyperlink 127" xfId="26356" hidden="1"/>
    <cellStyle name="Hyperlink 127" xfId="28553" hidden="1"/>
    <cellStyle name="Hyperlink 127" xfId="29875" hidden="1"/>
    <cellStyle name="Hyperlink 127" xfId="31566" hidden="1"/>
    <cellStyle name="Hyperlink 127" xfId="33380" hidden="1"/>
    <cellStyle name="Hyperlink 127" xfId="35545" hidden="1"/>
    <cellStyle name="Hyperlink 127" xfId="37314" hidden="1"/>
    <cellStyle name="Hyperlink 127" xfId="39452" hidden="1"/>
    <cellStyle name="Hyperlink 127" xfId="39830" hidden="1"/>
    <cellStyle name="Hyperlink 127" xfId="40646" hidden="1"/>
    <cellStyle name="Hyperlink 127" xfId="41092" hidden="1"/>
    <cellStyle name="Hyperlink 127" xfId="41908" hidden="1"/>
    <cellStyle name="Hyperlink 127" xfId="19039" hidden="1"/>
    <cellStyle name="Hyperlink 127" xfId="29377" hidden="1"/>
    <cellStyle name="Hyperlink 127" xfId="19372" hidden="1"/>
    <cellStyle name="Hyperlink 127" xfId="18565" hidden="1"/>
    <cellStyle name="Hyperlink 127" xfId="18596" hidden="1"/>
    <cellStyle name="Hyperlink 127" xfId="18665" hidden="1"/>
    <cellStyle name="Hyperlink 127" xfId="27287" hidden="1"/>
    <cellStyle name="Hyperlink 127" xfId="42271" hidden="1"/>
    <cellStyle name="Hyperlink 127" xfId="42761" hidden="1"/>
    <cellStyle name="Hyperlink 127" xfId="43604" hidden="1"/>
    <cellStyle name="Hyperlink 127" xfId="44050" hidden="1"/>
    <cellStyle name="Hyperlink 127" xfId="44866" hidden="1"/>
    <cellStyle name="Hyperlink 127" xfId="45241" hidden="1"/>
    <cellStyle name="Hyperlink 127" xfId="46057" hidden="1"/>
    <cellStyle name="Hyperlink 127" xfId="46503" hidden="1"/>
    <cellStyle name="Hyperlink 127" xfId="47319" hidden="1"/>
    <cellStyle name="Hyperlink 127" xfId="49460" hidden="1"/>
    <cellStyle name="Hyperlink 127" xfId="51588" hidden="1"/>
    <cellStyle name="Hyperlink 127" xfId="53356" hidden="1"/>
    <cellStyle name="Hyperlink 127" xfId="55494"/>
    <cellStyle name="Hyperlink 128" xfId="2225" hidden="1"/>
    <cellStyle name="Hyperlink 128" xfId="7265" hidden="1"/>
    <cellStyle name="Hyperlink 128" xfId="11293" hidden="1"/>
    <cellStyle name="Hyperlink 128" xfId="13062" hidden="1"/>
    <cellStyle name="Hyperlink 128" xfId="15200" hidden="1"/>
    <cellStyle name="Hyperlink 128" xfId="19366" hidden="1"/>
    <cellStyle name="Hyperlink 128" xfId="22020" hidden="1"/>
    <cellStyle name="Hyperlink 128" xfId="23788" hidden="1"/>
    <cellStyle name="Hyperlink 128" xfId="25926" hidden="1"/>
    <cellStyle name="Hyperlink 128" xfId="26357" hidden="1"/>
    <cellStyle name="Hyperlink 128" xfId="28554" hidden="1"/>
    <cellStyle name="Hyperlink 128" xfId="29876" hidden="1"/>
    <cellStyle name="Hyperlink 128" xfId="31567" hidden="1"/>
    <cellStyle name="Hyperlink 128" xfId="33381" hidden="1"/>
    <cellStyle name="Hyperlink 128" xfId="35546" hidden="1"/>
    <cellStyle name="Hyperlink 128" xfId="37315" hidden="1"/>
    <cellStyle name="Hyperlink 128" xfId="39453" hidden="1"/>
    <cellStyle name="Hyperlink 128" xfId="39831" hidden="1"/>
    <cellStyle name="Hyperlink 128" xfId="40647" hidden="1"/>
    <cellStyle name="Hyperlink 128" xfId="41093" hidden="1"/>
    <cellStyle name="Hyperlink 128" xfId="41909" hidden="1"/>
    <cellStyle name="Hyperlink 128" xfId="19038" hidden="1"/>
    <cellStyle name="Hyperlink 128" xfId="30877" hidden="1"/>
    <cellStyle name="Hyperlink 128" xfId="29642" hidden="1"/>
    <cellStyle name="Hyperlink 128" xfId="19896" hidden="1"/>
    <cellStyle name="Hyperlink 128" xfId="19476" hidden="1"/>
    <cellStyle name="Hyperlink 128" xfId="19601" hidden="1"/>
    <cellStyle name="Hyperlink 128" xfId="19655" hidden="1"/>
    <cellStyle name="Hyperlink 128" xfId="42272" hidden="1"/>
    <cellStyle name="Hyperlink 128" xfId="42762" hidden="1"/>
    <cellStyle name="Hyperlink 128" xfId="43605" hidden="1"/>
    <cellStyle name="Hyperlink 128" xfId="44051" hidden="1"/>
    <cellStyle name="Hyperlink 128" xfId="44867" hidden="1"/>
    <cellStyle name="Hyperlink 128" xfId="45242" hidden="1"/>
    <cellStyle name="Hyperlink 128" xfId="46058" hidden="1"/>
    <cellStyle name="Hyperlink 128" xfId="46504" hidden="1"/>
    <cellStyle name="Hyperlink 128" xfId="47320" hidden="1"/>
    <cellStyle name="Hyperlink 128" xfId="49461" hidden="1"/>
    <cellStyle name="Hyperlink 128" xfId="51589" hidden="1"/>
    <cellStyle name="Hyperlink 128" xfId="53357" hidden="1"/>
    <cellStyle name="Hyperlink 128" xfId="55495"/>
    <cellStyle name="Hyperlink 129" xfId="2227" hidden="1"/>
    <cellStyle name="Hyperlink 129" xfId="7267" hidden="1"/>
    <cellStyle name="Hyperlink 129" xfId="11294" hidden="1"/>
    <cellStyle name="Hyperlink 129" xfId="13063" hidden="1"/>
    <cellStyle name="Hyperlink 129" xfId="15201" hidden="1"/>
    <cellStyle name="Hyperlink 129" xfId="19367" hidden="1"/>
    <cellStyle name="Hyperlink 129" xfId="22021" hidden="1"/>
    <cellStyle name="Hyperlink 129" xfId="23789" hidden="1"/>
    <cellStyle name="Hyperlink 129" xfId="25927" hidden="1"/>
    <cellStyle name="Hyperlink 129" xfId="26358" hidden="1"/>
    <cellStyle name="Hyperlink 129" xfId="28555" hidden="1"/>
    <cellStyle name="Hyperlink 129" xfId="29877" hidden="1"/>
    <cellStyle name="Hyperlink 129" xfId="31568" hidden="1"/>
    <cellStyle name="Hyperlink 129" xfId="33382" hidden="1"/>
    <cellStyle name="Hyperlink 129" xfId="35547" hidden="1"/>
    <cellStyle name="Hyperlink 129" xfId="37316" hidden="1"/>
    <cellStyle name="Hyperlink 129" xfId="39454" hidden="1"/>
    <cellStyle name="Hyperlink 129" xfId="39832" hidden="1"/>
    <cellStyle name="Hyperlink 129" xfId="40648" hidden="1"/>
    <cellStyle name="Hyperlink 129" xfId="41094" hidden="1"/>
    <cellStyle name="Hyperlink 129" xfId="41910" hidden="1"/>
    <cellStyle name="Hyperlink 129" xfId="19037" hidden="1"/>
    <cellStyle name="Hyperlink 129" xfId="27861" hidden="1"/>
    <cellStyle name="Hyperlink 129" xfId="31141" hidden="1"/>
    <cellStyle name="Hyperlink 129" xfId="20029" hidden="1"/>
    <cellStyle name="Hyperlink 129" xfId="29241" hidden="1"/>
    <cellStyle name="Hyperlink 129" xfId="28919" hidden="1"/>
    <cellStyle name="Hyperlink 129" xfId="19925" hidden="1"/>
    <cellStyle name="Hyperlink 129" xfId="42273" hidden="1"/>
    <cellStyle name="Hyperlink 129" xfId="42763" hidden="1"/>
    <cellStyle name="Hyperlink 129" xfId="43606" hidden="1"/>
    <cellStyle name="Hyperlink 129" xfId="44052" hidden="1"/>
    <cellStyle name="Hyperlink 129" xfId="44868" hidden="1"/>
    <cellStyle name="Hyperlink 129" xfId="45243" hidden="1"/>
    <cellStyle name="Hyperlink 129" xfId="46059" hidden="1"/>
    <cellStyle name="Hyperlink 129" xfId="46505" hidden="1"/>
    <cellStyle name="Hyperlink 129" xfId="47321" hidden="1"/>
    <cellStyle name="Hyperlink 129" xfId="49462" hidden="1"/>
    <cellStyle name="Hyperlink 129" xfId="51590" hidden="1"/>
    <cellStyle name="Hyperlink 129" xfId="53358" hidden="1"/>
    <cellStyle name="Hyperlink 129" xfId="55496"/>
    <cellStyle name="Hyperlink 13" xfId="346" hidden="1"/>
    <cellStyle name="Hyperlink 13" xfId="750" hidden="1"/>
    <cellStyle name="Hyperlink 13" xfId="1575" hidden="1"/>
    <cellStyle name="Hyperlink 13" xfId="6664" hidden="1"/>
    <cellStyle name="Hyperlink 13" xfId="9724" hidden="1"/>
    <cellStyle name="Hyperlink 13" xfId="10141" hidden="1"/>
    <cellStyle name="Hyperlink 13" xfId="11209" hidden="1"/>
    <cellStyle name="Hyperlink 13" xfId="11853" hidden="1"/>
    <cellStyle name="Hyperlink 13" xfId="12256" hidden="1"/>
    <cellStyle name="Hyperlink 13" xfId="12978" hidden="1"/>
    <cellStyle name="Hyperlink 13" xfId="13631" hidden="1"/>
    <cellStyle name="Hyperlink 13" xfId="14048" hidden="1"/>
    <cellStyle name="Hyperlink 13" xfId="15116" hidden="1"/>
    <cellStyle name="Hyperlink 13" xfId="15810" hidden="1"/>
    <cellStyle name="Hyperlink 13" xfId="16401" hidden="1"/>
    <cellStyle name="Hyperlink 13" xfId="16652" hidden="1"/>
    <cellStyle name="Hyperlink 13" xfId="17019" hidden="1"/>
    <cellStyle name="Hyperlink 13" xfId="17452" hidden="1"/>
    <cellStyle name="Hyperlink 13" xfId="19193" hidden="1"/>
    <cellStyle name="Hyperlink 13" xfId="20484" hidden="1"/>
    <cellStyle name="Hyperlink 13" xfId="20886" hidden="1"/>
    <cellStyle name="Hyperlink 13" xfId="21936" hidden="1"/>
    <cellStyle name="Hyperlink 13" xfId="22579" hidden="1"/>
    <cellStyle name="Hyperlink 13" xfId="22982" hidden="1"/>
    <cellStyle name="Hyperlink 13" xfId="23704" hidden="1"/>
    <cellStyle name="Hyperlink 13" xfId="24357" hidden="1"/>
    <cellStyle name="Hyperlink 13" xfId="24774" hidden="1"/>
    <cellStyle name="Hyperlink 13" xfId="25842" hidden="1"/>
    <cellStyle name="Hyperlink 13" xfId="19846" hidden="1"/>
    <cellStyle name="Hyperlink 13" xfId="19239" hidden="1"/>
    <cellStyle name="Hyperlink 13" xfId="26254" hidden="1"/>
    <cellStyle name="Hyperlink 13" xfId="27358" hidden="1"/>
    <cellStyle name="Hyperlink 13" xfId="27679" hidden="1"/>
    <cellStyle name="Hyperlink 13" xfId="28470" hidden="1"/>
    <cellStyle name="Hyperlink 13" xfId="29041" hidden="1"/>
    <cellStyle name="Hyperlink 13" xfId="29349" hidden="1"/>
    <cellStyle name="Hyperlink 13" xfId="29792" hidden="1"/>
    <cellStyle name="Hyperlink 13" xfId="30373" hidden="1"/>
    <cellStyle name="Hyperlink 13" xfId="30695" hidden="1"/>
    <cellStyle name="Hyperlink 13" xfId="31483" hidden="1"/>
    <cellStyle name="Hyperlink 13" xfId="32140" hidden="1"/>
    <cellStyle name="Hyperlink 13" xfId="32532" hidden="1"/>
    <cellStyle name="Hyperlink 13" xfId="33295" hidden="1"/>
    <cellStyle name="Hyperlink 13" xfId="33977" hidden="1"/>
    <cellStyle name="Hyperlink 13" xfId="34394" hidden="1"/>
    <cellStyle name="Hyperlink 13" xfId="35462" hidden="1"/>
    <cellStyle name="Hyperlink 13" xfId="36106" hidden="1"/>
    <cellStyle name="Hyperlink 13" xfId="36509" hidden="1"/>
    <cellStyle name="Hyperlink 13" xfId="37231" hidden="1"/>
    <cellStyle name="Hyperlink 13" xfId="37884" hidden="1"/>
    <cellStyle name="Hyperlink 13" xfId="38301" hidden="1"/>
    <cellStyle name="Hyperlink 13" xfId="39369" hidden="1"/>
    <cellStyle name="Hyperlink 13" xfId="33682" hidden="1"/>
    <cellStyle name="Hyperlink 13" xfId="33032" hidden="1"/>
    <cellStyle name="Hyperlink 13" xfId="39747" hidden="1"/>
    <cellStyle name="Hyperlink 13" xfId="40141" hidden="1"/>
    <cellStyle name="Hyperlink 13" xfId="40186" hidden="1"/>
    <cellStyle name="Hyperlink 13" xfId="40563" hidden="1"/>
    <cellStyle name="Hyperlink 13" xfId="40947" hidden="1"/>
    <cellStyle name="Hyperlink 13" xfId="40978" hidden="1"/>
    <cellStyle name="Hyperlink 13" xfId="41009" hidden="1"/>
    <cellStyle name="Hyperlink 13" xfId="41403" hidden="1"/>
    <cellStyle name="Hyperlink 13" xfId="41448" hidden="1"/>
    <cellStyle name="Hyperlink 13" xfId="41825" hidden="1"/>
    <cellStyle name="Hyperlink 13" xfId="26888" hidden="1"/>
    <cellStyle name="Hyperlink 13" xfId="26402" hidden="1"/>
    <cellStyle name="Hyperlink 13" xfId="26235" hidden="1"/>
    <cellStyle name="Hyperlink 13" xfId="19164" hidden="1"/>
    <cellStyle name="Hyperlink 13" xfId="16918" hidden="1"/>
    <cellStyle name="Hyperlink 13" xfId="26982" hidden="1"/>
    <cellStyle name="Hyperlink 13" xfId="28149" hidden="1"/>
    <cellStyle name="Hyperlink 13" xfId="29688" hidden="1"/>
    <cellStyle name="Hyperlink 13" xfId="30885" hidden="1"/>
    <cellStyle name="Hyperlink 13" xfId="18801" hidden="1"/>
    <cellStyle name="Hyperlink 13" xfId="18244" hidden="1"/>
    <cellStyle name="Hyperlink 13" xfId="26893" hidden="1"/>
    <cellStyle name="Hyperlink 13" xfId="18554" hidden="1"/>
    <cellStyle name="Hyperlink 13" xfId="18235" hidden="1"/>
    <cellStyle name="Hyperlink 13" xfId="19105" hidden="1"/>
    <cellStyle name="Hyperlink 13" xfId="27320" hidden="1"/>
    <cellStyle name="Hyperlink 13" xfId="20079" hidden="1"/>
    <cellStyle name="Hyperlink 13" xfId="19539" hidden="1"/>
    <cellStyle name="Hyperlink 13" xfId="29064" hidden="1"/>
    <cellStyle name="Hyperlink 13" xfId="27985" hidden="1"/>
    <cellStyle name="Hyperlink 13" xfId="19257" hidden="1"/>
    <cellStyle name="Hyperlink 13" xfId="18694" hidden="1"/>
    <cellStyle name="Hyperlink 13" xfId="30961" hidden="1"/>
    <cellStyle name="Hyperlink 13" xfId="29105" hidden="1"/>
    <cellStyle name="Hyperlink 13" xfId="18763" hidden="1"/>
    <cellStyle name="Hyperlink 13" xfId="42572" hidden="1"/>
    <cellStyle name="Hyperlink 13" xfId="42604" hidden="1"/>
    <cellStyle name="Hyperlink 13" xfId="42676" hidden="1"/>
    <cellStyle name="Hyperlink 13" xfId="43099" hidden="1"/>
    <cellStyle name="Hyperlink 13" xfId="43144" hidden="1"/>
    <cellStyle name="Hyperlink 13" xfId="43521" hidden="1"/>
    <cellStyle name="Hyperlink 13" xfId="43905" hidden="1"/>
    <cellStyle name="Hyperlink 13" xfId="43936" hidden="1"/>
    <cellStyle name="Hyperlink 13" xfId="43967" hidden="1"/>
    <cellStyle name="Hyperlink 13" xfId="44361" hidden="1"/>
    <cellStyle name="Hyperlink 13" xfId="44406" hidden="1"/>
    <cellStyle name="Hyperlink 13" xfId="44783" hidden="1"/>
    <cellStyle name="Hyperlink 13" xfId="43063" hidden="1"/>
    <cellStyle name="Hyperlink 13" xfId="42654" hidden="1"/>
    <cellStyle name="Hyperlink 13" xfId="45158" hidden="1"/>
    <cellStyle name="Hyperlink 13" xfId="45552" hidden="1"/>
    <cellStyle name="Hyperlink 13" xfId="45597" hidden="1"/>
    <cellStyle name="Hyperlink 13" xfId="45974" hidden="1"/>
    <cellStyle name="Hyperlink 13" xfId="46358" hidden="1"/>
    <cellStyle name="Hyperlink 13" xfId="46389" hidden="1"/>
    <cellStyle name="Hyperlink 13" xfId="46420" hidden="1"/>
    <cellStyle name="Hyperlink 13" xfId="46814" hidden="1"/>
    <cellStyle name="Hyperlink 13" xfId="46859" hidden="1"/>
    <cellStyle name="Hyperlink 13" xfId="47236" hidden="1"/>
    <cellStyle name="Hyperlink 13" xfId="47678" hidden="1"/>
    <cellStyle name="Hyperlink 13" xfId="47709" hidden="1"/>
    <cellStyle name="Hyperlink 13" xfId="47967" hidden="1"/>
    <cellStyle name="Hyperlink 13" xfId="47615" hidden="1"/>
    <cellStyle name="Hyperlink 13" xfId="15745" hidden="1"/>
    <cellStyle name="Hyperlink 13" xfId="48252" hidden="1"/>
    <cellStyle name="Hyperlink 13" xfId="48655" hidden="1"/>
    <cellStyle name="Hyperlink 13" xfId="49377" hidden="1"/>
    <cellStyle name="Hyperlink 13" xfId="50020" hidden="1"/>
    <cellStyle name="Hyperlink 13" xfId="50437" hidden="1"/>
    <cellStyle name="Hyperlink 13" xfId="51505" hidden="1"/>
    <cellStyle name="Hyperlink 13" xfId="52148" hidden="1"/>
    <cellStyle name="Hyperlink 13" xfId="52551" hidden="1"/>
    <cellStyle name="Hyperlink 13" xfId="53273" hidden="1"/>
    <cellStyle name="Hyperlink 13" xfId="53926" hidden="1"/>
    <cellStyle name="Hyperlink 13" xfId="54343" hidden="1"/>
    <cellStyle name="Hyperlink 13" xfId="55411"/>
    <cellStyle name="Hyperlink 130" xfId="2230" hidden="1"/>
    <cellStyle name="Hyperlink 130" xfId="7269" hidden="1"/>
    <cellStyle name="Hyperlink 130" xfId="11295" hidden="1"/>
    <cellStyle name="Hyperlink 130" xfId="13064" hidden="1"/>
    <cellStyle name="Hyperlink 130" xfId="15202" hidden="1"/>
    <cellStyle name="Hyperlink 130" xfId="19369" hidden="1"/>
    <cellStyle name="Hyperlink 130" xfId="22022" hidden="1"/>
    <cellStyle name="Hyperlink 130" xfId="23790" hidden="1"/>
    <cellStyle name="Hyperlink 130" xfId="25928" hidden="1"/>
    <cellStyle name="Hyperlink 130" xfId="26359" hidden="1"/>
    <cellStyle name="Hyperlink 130" xfId="28556" hidden="1"/>
    <cellStyle name="Hyperlink 130" xfId="29878" hidden="1"/>
    <cellStyle name="Hyperlink 130" xfId="31569" hidden="1"/>
    <cellStyle name="Hyperlink 130" xfId="33383" hidden="1"/>
    <cellStyle name="Hyperlink 130" xfId="35548" hidden="1"/>
    <cellStyle name="Hyperlink 130" xfId="37317" hidden="1"/>
    <cellStyle name="Hyperlink 130" xfId="39455" hidden="1"/>
    <cellStyle name="Hyperlink 130" xfId="39833" hidden="1"/>
    <cellStyle name="Hyperlink 130" xfId="40649" hidden="1"/>
    <cellStyle name="Hyperlink 130" xfId="41095" hidden="1"/>
    <cellStyle name="Hyperlink 130" xfId="41911" hidden="1"/>
    <cellStyle name="Hyperlink 130" xfId="19036" hidden="1"/>
    <cellStyle name="Hyperlink 130" xfId="29679" hidden="1"/>
    <cellStyle name="Hyperlink 130" xfId="28127" hidden="1"/>
    <cellStyle name="Hyperlink 130" xfId="29273" hidden="1"/>
    <cellStyle name="Hyperlink 130" xfId="30573" hidden="1"/>
    <cellStyle name="Hyperlink 130" xfId="30247" hidden="1"/>
    <cellStyle name="Hyperlink 130" xfId="28894" hidden="1"/>
    <cellStyle name="Hyperlink 130" xfId="42274" hidden="1"/>
    <cellStyle name="Hyperlink 130" xfId="42764" hidden="1"/>
    <cellStyle name="Hyperlink 130" xfId="43607" hidden="1"/>
    <cellStyle name="Hyperlink 130" xfId="44053" hidden="1"/>
    <cellStyle name="Hyperlink 130" xfId="44869" hidden="1"/>
    <cellStyle name="Hyperlink 130" xfId="45244" hidden="1"/>
    <cellStyle name="Hyperlink 130" xfId="46060" hidden="1"/>
    <cellStyle name="Hyperlink 130" xfId="46506" hidden="1"/>
    <cellStyle name="Hyperlink 130" xfId="47322" hidden="1"/>
    <cellStyle name="Hyperlink 130" xfId="49463" hidden="1"/>
    <cellStyle name="Hyperlink 130" xfId="51591" hidden="1"/>
    <cellStyle name="Hyperlink 130" xfId="53359" hidden="1"/>
    <cellStyle name="Hyperlink 130" xfId="55497"/>
    <cellStyle name="Hyperlink 131" xfId="2232" hidden="1"/>
    <cellStyle name="Hyperlink 131" xfId="7271" hidden="1"/>
    <cellStyle name="Hyperlink 131" xfId="11296" hidden="1"/>
    <cellStyle name="Hyperlink 131" xfId="13065" hidden="1"/>
    <cellStyle name="Hyperlink 131" xfId="15203" hidden="1"/>
    <cellStyle name="Hyperlink 131" xfId="19371" hidden="1"/>
    <cellStyle name="Hyperlink 131" xfId="22023" hidden="1"/>
    <cellStyle name="Hyperlink 131" xfId="23791" hidden="1"/>
    <cellStyle name="Hyperlink 131" xfId="25929" hidden="1"/>
    <cellStyle name="Hyperlink 131" xfId="26360" hidden="1"/>
    <cellStyle name="Hyperlink 131" xfId="28557" hidden="1"/>
    <cellStyle name="Hyperlink 131" xfId="29879" hidden="1"/>
    <cellStyle name="Hyperlink 131" xfId="31570" hidden="1"/>
    <cellStyle name="Hyperlink 131" xfId="33384" hidden="1"/>
    <cellStyle name="Hyperlink 131" xfId="35549" hidden="1"/>
    <cellStyle name="Hyperlink 131" xfId="37318" hidden="1"/>
    <cellStyle name="Hyperlink 131" xfId="39456" hidden="1"/>
    <cellStyle name="Hyperlink 131" xfId="39834" hidden="1"/>
    <cellStyle name="Hyperlink 131" xfId="40650" hidden="1"/>
    <cellStyle name="Hyperlink 131" xfId="41096" hidden="1"/>
    <cellStyle name="Hyperlink 131" xfId="41912" hidden="1"/>
    <cellStyle name="Hyperlink 131" xfId="19035" hidden="1"/>
    <cellStyle name="Hyperlink 131" xfId="31370" hidden="1"/>
    <cellStyle name="Hyperlink 131" xfId="18532" hidden="1"/>
    <cellStyle name="Hyperlink 131" xfId="30605" hidden="1"/>
    <cellStyle name="Hyperlink 131" xfId="27558" hidden="1"/>
    <cellStyle name="Hyperlink 131" xfId="27232" hidden="1"/>
    <cellStyle name="Hyperlink 131" xfId="30220" hidden="1"/>
    <cellStyle name="Hyperlink 131" xfId="42275" hidden="1"/>
    <cellStyle name="Hyperlink 131" xfId="42765" hidden="1"/>
    <cellStyle name="Hyperlink 131" xfId="43608" hidden="1"/>
    <cellStyle name="Hyperlink 131" xfId="44054" hidden="1"/>
    <cellStyle name="Hyperlink 131" xfId="44870" hidden="1"/>
    <cellStyle name="Hyperlink 131" xfId="45245" hidden="1"/>
    <cellStyle name="Hyperlink 131" xfId="46061" hidden="1"/>
    <cellStyle name="Hyperlink 131" xfId="46507" hidden="1"/>
    <cellStyle name="Hyperlink 131" xfId="47323" hidden="1"/>
    <cellStyle name="Hyperlink 131" xfId="49464" hidden="1"/>
    <cellStyle name="Hyperlink 131" xfId="51592" hidden="1"/>
    <cellStyle name="Hyperlink 131" xfId="53360" hidden="1"/>
    <cellStyle name="Hyperlink 131" xfId="55498"/>
    <cellStyle name="Hyperlink 132" xfId="2234" hidden="1"/>
    <cellStyle name="Hyperlink 132" xfId="7273" hidden="1"/>
    <cellStyle name="Hyperlink 132" xfId="11297" hidden="1"/>
    <cellStyle name="Hyperlink 132" xfId="13066" hidden="1"/>
    <cellStyle name="Hyperlink 132" xfId="15204" hidden="1"/>
    <cellStyle name="Hyperlink 132" xfId="19373" hidden="1"/>
    <cellStyle name="Hyperlink 132" xfId="22024" hidden="1"/>
    <cellStyle name="Hyperlink 132" xfId="23792" hidden="1"/>
    <cellStyle name="Hyperlink 132" xfId="25930" hidden="1"/>
    <cellStyle name="Hyperlink 132" xfId="26361" hidden="1"/>
    <cellStyle name="Hyperlink 132" xfId="28558" hidden="1"/>
    <cellStyle name="Hyperlink 132" xfId="29880" hidden="1"/>
    <cellStyle name="Hyperlink 132" xfId="31571" hidden="1"/>
    <cellStyle name="Hyperlink 132" xfId="33385" hidden="1"/>
    <cellStyle name="Hyperlink 132" xfId="35550" hidden="1"/>
    <cellStyle name="Hyperlink 132" xfId="37319" hidden="1"/>
    <cellStyle name="Hyperlink 132" xfId="39457" hidden="1"/>
    <cellStyle name="Hyperlink 132" xfId="39835" hidden="1"/>
    <cellStyle name="Hyperlink 132" xfId="40651" hidden="1"/>
    <cellStyle name="Hyperlink 132" xfId="41097" hidden="1"/>
    <cellStyle name="Hyperlink 132" xfId="41913" hidden="1"/>
    <cellStyle name="Hyperlink 132" xfId="19034" hidden="1"/>
    <cellStyle name="Hyperlink 132" xfId="28356" hidden="1"/>
    <cellStyle name="Hyperlink 132" xfId="20052" hidden="1"/>
    <cellStyle name="Hyperlink 132" xfId="27590" hidden="1"/>
    <cellStyle name="Hyperlink 132" xfId="29591" hidden="1"/>
    <cellStyle name="Hyperlink 132" xfId="29172" hidden="1"/>
    <cellStyle name="Hyperlink 132" xfId="27205" hidden="1"/>
    <cellStyle name="Hyperlink 132" xfId="42276" hidden="1"/>
    <cellStyle name="Hyperlink 132" xfId="42766" hidden="1"/>
    <cellStyle name="Hyperlink 132" xfId="43609" hidden="1"/>
    <cellStyle name="Hyperlink 132" xfId="44055" hidden="1"/>
    <cellStyle name="Hyperlink 132" xfId="44871" hidden="1"/>
    <cellStyle name="Hyperlink 132" xfId="45246" hidden="1"/>
    <cellStyle name="Hyperlink 132" xfId="46062" hidden="1"/>
    <cellStyle name="Hyperlink 132" xfId="46508" hidden="1"/>
    <cellStyle name="Hyperlink 132" xfId="47324" hidden="1"/>
    <cellStyle name="Hyperlink 132" xfId="49465" hidden="1"/>
    <cellStyle name="Hyperlink 132" xfId="51593" hidden="1"/>
    <cellStyle name="Hyperlink 132" xfId="53361" hidden="1"/>
    <cellStyle name="Hyperlink 132" xfId="55499"/>
    <cellStyle name="Hyperlink 133" xfId="2236" hidden="1"/>
    <cellStyle name="Hyperlink 133" xfId="6910"/>
    <cellStyle name="Hyperlink 133 2" xfId="10219" hidden="1"/>
    <cellStyle name="Hyperlink 133 2" xfId="14126" hidden="1"/>
    <cellStyle name="Hyperlink 133 2" xfId="20964" hidden="1"/>
    <cellStyle name="Hyperlink 133 2" xfId="24852" hidden="1"/>
    <cellStyle name="Hyperlink 133 2" xfId="27757" hidden="1"/>
    <cellStyle name="Hyperlink 133 2" xfId="30773" hidden="1"/>
    <cellStyle name="Hyperlink 133 2" xfId="34472" hidden="1"/>
    <cellStyle name="Hyperlink 133 2" xfId="38379" hidden="1"/>
    <cellStyle name="Hyperlink 133 2" xfId="40264" hidden="1"/>
    <cellStyle name="Hyperlink 133 2" xfId="41526" hidden="1"/>
    <cellStyle name="Hyperlink 133 2" xfId="26371" hidden="1"/>
    <cellStyle name="Hyperlink 133 2" xfId="18203" hidden="1"/>
    <cellStyle name="Hyperlink 133 2" xfId="29555" hidden="1"/>
    <cellStyle name="Hyperlink 133 2" xfId="20000" hidden="1"/>
    <cellStyle name="Hyperlink 133 2" xfId="43222" hidden="1"/>
    <cellStyle name="Hyperlink 133 2" xfId="44484" hidden="1"/>
    <cellStyle name="Hyperlink 133 2" xfId="45675" hidden="1"/>
    <cellStyle name="Hyperlink 133 2" xfId="46937" hidden="1"/>
    <cellStyle name="Hyperlink 133 2" xfId="50515" hidden="1"/>
    <cellStyle name="Hyperlink 133 2" xfId="54421"/>
    <cellStyle name="Hyperlink 134" xfId="2238" hidden="1"/>
    <cellStyle name="Hyperlink 134" xfId="6996"/>
    <cellStyle name="Hyperlink 134 2" xfId="10220" hidden="1"/>
    <cellStyle name="Hyperlink 134 2" xfId="14127" hidden="1"/>
    <cellStyle name="Hyperlink 134 2" xfId="20965" hidden="1"/>
    <cellStyle name="Hyperlink 134 2" xfId="24853" hidden="1"/>
    <cellStyle name="Hyperlink 134 2" xfId="27758" hidden="1"/>
    <cellStyle name="Hyperlink 134 2" xfId="30774" hidden="1"/>
    <cellStyle name="Hyperlink 134 2" xfId="34473" hidden="1"/>
    <cellStyle name="Hyperlink 134 2" xfId="38380" hidden="1"/>
    <cellStyle name="Hyperlink 134 2" xfId="40265" hidden="1"/>
    <cellStyle name="Hyperlink 134 2" xfId="41527" hidden="1"/>
    <cellStyle name="Hyperlink 134 2" xfId="26980" hidden="1"/>
    <cellStyle name="Hyperlink 134 2" xfId="26367" hidden="1"/>
    <cellStyle name="Hyperlink 134 2" xfId="31055" hidden="1"/>
    <cellStyle name="Hyperlink 134 2" xfId="20148" hidden="1"/>
    <cellStyle name="Hyperlink 134 2" xfId="43223" hidden="1"/>
    <cellStyle name="Hyperlink 134 2" xfId="44485" hidden="1"/>
    <cellStyle name="Hyperlink 134 2" xfId="45676" hidden="1"/>
    <cellStyle name="Hyperlink 134 2" xfId="46938" hidden="1"/>
    <cellStyle name="Hyperlink 134 2" xfId="50516" hidden="1"/>
    <cellStyle name="Hyperlink 134 2" xfId="54422"/>
    <cellStyle name="Hyperlink 135" xfId="2240" hidden="1"/>
    <cellStyle name="Hyperlink 135" xfId="6726"/>
    <cellStyle name="Hyperlink 135 2" xfId="10221" hidden="1"/>
    <cellStyle name="Hyperlink 135 2" xfId="14128" hidden="1"/>
    <cellStyle name="Hyperlink 135 2" xfId="20966" hidden="1"/>
    <cellStyle name="Hyperlink 135 2" xfId="24854" hidden="1"/>
    <cellStyle name="Hyperlink 135 2" xfId="27759" hidden="1"/>
    <cellStyle name="Hyperlink 135 2" xfId="30775" hidden="1"/>
    <cellStyle name="Hyperlink 135 2" xfId="34474" hidden="1"/>
    <cellStyle name="Hyperlink 135 2" xfId="38381" hidden="1"/>
    <cellStyle name="Hyperlink 135 2" xfId="40266" hidden="1"/>
    <cellStyle name="Hyperlink 135 2" xfId="41528" hidden="1"/>
    <cellStyle name="Hyperlink 135 2" xfId="17983" hidden="1"/>
    <cellStyle name="Hyperlink 135 2" xfId="18204" hidden="1"/>
    <cellStyle name="Hyperlink 135 2" xfId="28040" hidden="1"/>
    <cellStyle name="Hyperlink 135 2" xfId="28840" hidden="1"/>
    <cellStyle name="Hyperlink 135 2" xfId="43224" hidden="1"/>
    <cellStyle name="Hyperlink 135 2" xfId="44486" hidden="1"/>
    <cellStyle name="Hyperlink 135 2" xfId="45677" hidden="1"/>
    <cellStyle name="Hyperlink 135 2" xfId="46939" hidden="1"/>
    <cellStyle name="Hyperlink 135 2" xfId="50517" hidden="1"/>
    <cellStyle name="Hyperlink 135 2" xfId="54423"/>
    <cellStyle name="Hyperlink 136" xfId="2242" hidden="1"/>
    <cellStyle name="Hyperlink 136" xfId="7318"/>
    <cellStyle name="Hyperlink 136 2" xfId="10222" hidden="1"/>
    <cellStyle name="Hyperlink 136 2" xfId="14129" hidden="1"/>
    <cellStyle name="Hyperlink 136 2" xfId="20967" hidden="1"/>
    <cellStyle name="Hyperlink 136 2" xfId="24855" hidden="1"/>
    <cellStyle name="Hyperlink 136 2" xfId="27760" hidden="1"/>
    <cellStyle name="Hyperlink 136 2" xfId="30776" hidden="1"/>
    <cellStyle name="Hyperlink 136 2" xfId="34475" hidden="1"/>
    <cellStyle name="Hyperlink 136 2" xfId="38382" hidden="1"/>
    <cellStyle name="Hyperlink 136 2" xfId="40267" hidden="1"/>
    <cellStyle name="Hyperlink 136 2" xfId="41529" hidden="1"/>
    <cellStyle name="Hyperlink 136 2" xfId="19092" hidden="1"/>
    <cellStyle name="Hyperlink 136 2" xfId="26723" hidden="1"/>
    <cellStyle name="Hyperlink 136 2" xfId="18633" hidden="1"/>
    <cellStyle name="Hyperlink 136 2" xfId="30162" hidden="1"/>
    <cellStyle name="Hyperlink 136 2" xfId="43225" hidden="1"/>
    <cellStyle name="Hyperlink 136 2" xfId="44487" hidden="1"/>
    <cellStyle name="Hyperlink 136 2" xfId="45678" hidden="1"/>
    <cellStyle name="Hyperlink 136 2" xfId="46940" hidden="1"/>
    <cellStyle name="Hyperlink 136 2" xfId="50518" hidden="1"/>
    <cellStyle name="Hyperlink 136 2" xfId="54424"/>
    <cellStyle name="Hyperlink 137" xfId="2244" hidden="1"/>
    <cellStyle name="Hyperlink 137" xfId="7319"/>
    <cellStyle name="Hyperlink 137 2" xfId="10223" hidden="1"/>
    <cellStyle name="Hyperlink 137 2" xfId="14130" hidden="1"/>
    <cellStyle name="Hyperlink 137 2" xfId="20968" hidden="1"/>
    <cellStyle name="Hyperlink 137 2" xfId="24856" hidden="1"/>
    <cellStyle name="Hyperlink 137 2" xfId="27761" hidden="1"/>
    <cellStyle name="Hyperlink 137 2" xfId="30777" hidden="1"/>
    <cellStyle name="Hyperlink 137 2" xfId="34476" hidden="1"/>
    <cellStyle name="Hyperlink 137 2" xfId="38383" hidden="1"/>
    <cellStyle name="Hyperlink 137 2" xfId="40268" hidden="1"/>
    <cellStyle name="Hyperlink 137 2" xfId="41530" hidden="1"/>
    <cellStyle name="Hyperlink 137 2" xfId="19284" hidden="1"/>
    <cellStyle name="Hyperlink 137 2" xfId="18206" hidden="1"/>
    <cellStyle name="Hyperlink 137 2" xfId="19557" hidden="1"/>
    <cellStyle name="Hyperlink 137 2" xfId="27147" hidden="1"/>
    <cellStyle name="Hyperlink 137 2" xfId="43226" hidden="1"/>
    <cellStyle name="Hyperlink 137 2" xfId="44488" hidden="1"/>
    <cellStyle name="Hyperlink 137 2" xfId="45679" hidden="1"/>
    <cellStyle name="Hyperlink 137 2" xfId="46941" hidden="1"/>
    <cellStyle name="Hyperlink 137 2" xfId="50519" hidden="1"/>
    <cellStyle name="Hyperlink 137 2" xfId="54425"/>
    <cellStyle name="Hyperlink 138" xfId="2246" hidden="1"/>
    <cellStyle name="Hyperlink 138" xfId="6722"/>
    <cellStyle name="Hyperlink 138 2" xfId="10224" hidden="1"/>
    <cellStyle name="Hyperlink 138 2" xfId="14131" hidden="1"/>
    <cellStyle name="Hyperlink 138 2" xfId="20969" hidden="1"/>
    <cellStyle name="Hyperlink 138 2" xfId="24857" hidden="1"/>
    <cellStyle name="Hyperlink 138 2" xfId="27762" hidden="1"/>
    <cellStyle name="Hyperlink 138 2" xfId="30778" hidden="1"/>
    <cellStyle name="Hyperlink 138 2" xfId="34477" hidden="1"/>
    <cellStyle name="Hyperlink 138 2" xfId="38384" hidden="1"/>
    <cellStyle name="Hyperlink 138 2" xfId="40269" hidden="1"/>
    <cellStyle name="Hyperlink 138 2" xfId="41531" hidden="1"/>
    <cellStyle name="Hyperlink 138 2" xfId="17023" hidden="1"/>
    <cellStyle name="Hyperlink 138 2" xfId="26289" hidden="1"/>
    <cellStyle name="Hyperlink 138 2" xfId="19558" hidden="1"/>
    <cellStyle name="Hyperlink 138 2" xfId="29097" hidden="1"/>
    <cellStyle name="Hyperlink 138 2" xfId="43227" hidden="1"/>
    <cellStyle name="Hyperlink 138 2" xfId="44489" hidden="1"/>
    <cellStyle name="Hyperlink 138 2" xfId="45680" hidden="1"/>
    <cellStyle name="Hyperlink 138 2" xfId="46942" hidden="1"/>
    <cellStyle name="Hyperlink 138 2" xfId="50520" hidden="1"/>
    <cellStyle name="Hyperlink 138 2" xfId="54426"/>
    <cellStyle name="Hyperlink 139" xfId="2248" hidden="1"/>
    <cellStyle name="Hyperlink 139" xfId="7316"/>
    <cellStyle name="Hyperlink 139 2" xfId="10225" hidden="1"/>
    <cellStyle name="Hyperlink 139 2" xfId="14132" hidden="1"/>
    <cellStyle name="Hyperlink 139 2" xfId="20970" hidden="1"/>
    <cellStyle name="Hyperlink 139 2" xfId="24858" hidden="1"/>
    <cellStyle name="Hyperlink 139 2" xfId="27763" hidden="1"/>
    <cellStyle name="Hyperlink 139 2" xfId="30779" hidden="1"/>
    <cellStyle name="Hyperlink 139 2" xfId="34478" hidden="1"/>
    <cellStyle name="Hyperlink 139 2" xfId="38385" hidden="1"/>
    <cellStyle name="Hyperlink 139 2" xfId="40270" hidden="1"/>
    <cellStyle name="Hyperlink 139 2" xfId="41532" hidden="1"/>
    <cellStyle name="Hyperlink 139 2" xfId="27139" hidden="1"/>
    <cellStyle name="Hyperlink 139 2" xfId="19133" hidden="1"/>
    <cellStyle name="Hyperlink 139 2" xfId="20226" hidden="1"/>
    <cellStyle name="Hyperlink 139 2" xfId="30429" hidden="1"/>
    <cellStyle name="Hyperlink 139 2" xfId="43228" hidden="1"/>
    <cellStyle name="Hyperlink 139 2" xfId="44490" hidden="1"/>
    <cellStyle name="Hyperlink 139 2" xfId="45681" hidden="1"/>
    <cellStyle name="Hyperlink 139 2" xfId="46943" hidden="1"/>
    <cellStyle name="Hyperlink 139 2" xfId="50521" hidden="1"/>
    <cellStyle name="Hyperlink 139 2" xfId="54427"/>
    <cellStyle name="Hyperlink 14" xfId="348" hidden="1"/>
    <cellStyle name="Hyperlink 14" xfId="752" hidden="1"/>
    <cellStyle name="Hyperlink 14" xfId="1577" hidden="1"/>
    <cellStyle name="Hyperlink 14" xfId="6666" hidden="1"/>
    <cellStyle name="Hyperlink 14" xfId="9725" hidden="1"/>
    <cellStyle name="Hyperlink 14" xfId="10142" hidden="1"/>
    <cellStyle name="Hyperlink 14" xfId="11210" hidden="1"/>
    <cellStyle name="Hyperlink 14" xfId="11854" hidden="1"/>
    <cellStyle name="Hyperlink 14" xfId="12257" hidden="1"/>
    <cellStyle name="Hyperlink 14" xfId="12979" hidden="1"/>
    <cellStyle name="Hyperlink 14" xfId="13632" hidden="1"/>
    <cellStyle name="Hyperlink 14" xfId="14049" hidden="1"/>
    <cellStyle name="Hyperlink 14" xfId="15117" hidden="1"/>
    <cellStyle name="Hyperlink 14" xfId="15811" hidden="1"/>
    <cellStyle name="Hyperlink 14" xfId="16402" hidden="1"/>
    <cellStyle name="Hyperlink 14" xfId="16653" hidden="1"/>
    <cellStyle name="Hyperlink 14" xfId="17020" hidden="1"/>
    <cellStyle name="Hyperlink 14" xfId="17454" hidden="1"/>
    <cellStyle name="Hyperlink 14" xfId="19194" hidden="1"/>
    <cellStyle name="Hyperlink 14" xfId="20485" hidden="1"/>
    <cellStyle name="Hyperlink 14" xfId="20887" hidden="1"/>
    <cellStyle name="Hyperlink 14" xfId="21937" hidden="1"/>
    <cellStyle name="Hyperlink 14" xfId="22580" hidden="1"/>
    <cellStyle name="Hyperlink 14" xfId="22983" hidden="1"/>
    <cellStyle name="Hyperlink 14" xfId="23705" hidden="1"/>
    <cellStyle name="Hyperlink 14" xfId="24358" hidden="1"/>
    <cellStyle name="Hyperlink 14" xfId="24775" hidden="1"/>
    <cellStyle name="Hyperlink 14" xfId="25843" hidden="1"/>
    <cellStyle name="Hyperlink 14" xfId="19845" hidden="1"/>
    <cellStyle name="Hyperlink 14" xfId="19238" hidden="1"/>
    <cellStyle name="Hyperlink 14" xfId="26255" hidden="1"/>
    <cellStyle name="Hyperlink 14" xfId="27359" hidden="1"/>
    <cellStyle name="Hyperlink 14" xfId="27680" hidden="1"/>
    <cellStyle name="Hyperlink 14" xfId="28471" hidden="1"/>
    <cellStyle name="Hyperlink 14" xfId="29042" hidden="1"/>
    <cellStyle name="Hyperlink 14" xfId="29350" hidden="1"/>
    <cellStyle name="Hyperlink 14" xfId="29793" hidden="1"/>
    <cellStyle name="Hyperlink 14" xfId="30374" hidden="1"/>
    <cellStyle name="Hyperlink 14" xfId="30696" hidden="1"/>
    <cellStyle name="Hyperlink 14" xfId="31484" hidden="1"/>
    <cellStyle name="Hyperlink 14" xfId="32141" hidden="1"/>
    <cellStyle name="Hyperlink 14" xfId="32533" hidden="1"/>
    <cellStyle name="Hyperlink 14" xfId="33296" hidden="1"/>
    <cellStyle name="Hyperlink 14" xfId="33978" hidden="1"/>
    <cellStyle name="Hyperlink 14" xfId="34395" hidden="1"/>
    <cellStyle name="Hyperlink 14" xfId="35463" hidden="1"/>
    <cellStyle name="Hyperlink 14" xfId="36107" hidden="1"/>
    <cellStyle name="Hyperlink 14" xfId="36510" hidden="1"/>
    <cellStyle name="Hyperlink 14" xfId="37232" hidden="1"/>
    <cellStyle name="Hyperlink 14" xfId="37885" hidden="1"/>
    <cellStyle name="Hyperlink 14" xfId="38302" hidden="1"/>
    <cellStyle name="Hyperlink 14" xfId="39370" hidden="1"/>
    <cellStyle name="Hyperlink 14" xfId="33083" hidden="1"/>
    <cellStyle name="Hyperlink 14" xfId="33589" hidden="1"/>
    <cellStyle name="Hyperlink 14" xfId="39748" hidden="1"/>
    <cellStyle name="Hyperlink 14" xfId="40142" hidden="1"/>
    <cellStyle name="Hyperlink 14" xfId="40187" hidden="1"/>
    <cellStyle name="Hyperlink 14" xfId="40564" hidden="1"/>
    <cellStyle name="Hyperlink 14" xfId="40948" hidden="1"/>
    <cellStyle name="Hyperlink 14" xfId="40979" hidden="1"/>
    <cellStyle name="Hyperlink 14" xfId="41010" hidden="1"/>
    <cellStyle name="Hyperlink 14" xfId="41404" hidden="1"/>
    <cellStyle name="Hyperlink 14" xfId="41449" hidden="1"/>
    <cellStyle name="Hyperlink 14" xfId="41826" hidden="1"/>
    <cellStyle name="Hyperlink 14" xfId="26886" hidden="1"/>
    <cellStyle name="Hyperlink 14" xfId="26401" hidden="1"/>
    <cellStyle name="Hyperlink 14" xfId="26234" hidden="1"/>
    <cellStyle name="Hyperlink 14" xfId="19163" hidden="1"/>
    <cellStyle name="Hyperlink 14" xfId="16917" hidden="1"/>
    <cellStyle name="Hyperlink 14" xfId="17981" hidden="1"/>
    <cellStyle name="Hyperlink 14" xfId="18509" hidden="1"/>
    <cellStyle name="Hyperlink 14" xfId="31379" hidden="1"/>
    <cellStyle name="Hyperlink 14" xfId="27869" hidden="1"/>
    <cellStyle name="Hyperlink 14" xfId="29384" hidden="1"/>
    <cellStyle name="Hyperlink 14" xfId="26925" hidden="1"/>
    <cellStyle name="Hyperlink 14" xfId="18034" hidden="1"/>
    <cellStyle name="Hyperlink 14" xfId="19417" hidden="1"/>
    <cellStyle name="Hyperlink 14" xfId="18236" hidden="1"/>
    <cellStyle name="Hyperlink 14" xfId="19106" hidden="1"/>
    <cellStyle name="Hyperlink 14" xfId="29601" hidden="1"/>
    <cellStyle name="Hyperlink 14" xfId="28927" hidden="1"/>
    <cellStyle name="Hyperlink 14" xfId="29213" hidden="1"/>
    <cellStyle name="Hyperlink 14" xfId="30396" hidden="1"/>
    <cellStyle name="Hyperlink 14" xfId="18688" hidden="1"/>
    <cellStyle name="Hyperlink 14" xfId="29147" hidden="1"/>
    <cellStyle name="Hyperlink 14" xfId="19638" hidden="1"/>
    <cellStyle name="Hyperlink 14" xfId="27946" hidden="1"/>
    <cellStyle name="Hyperlink 14" xfId="30437" hidden="1"/>
    <cellStyle name="Hyperlink 14" xfId="19763" hidden="1"/>
    <cellStyle name="Hyperlink 14" xfId="42573" hidden="1"/>
    <cellStyle name="Hyperlink 14" xfId="42605" hidden="1"/>
    <cellStyle name="Hyperlink 14" xfId="42677" hidden="1"/>
    <cellStyle name="Hyperlink 14" xfId="43100" hidden="1"/>
    <cellStyle name="Hyperlink 14" xfId="43145" hidden="1"/>
    <cellStyle name="Hyperlink 14" xfId="43522" hidden="1"/>
    <cellStyle name="Hyperlink 14" xfId="43906" hidden="1"/>
    <cellStyle name="Hyperlink 14" xfId="43937" hidden="1"/>
    <cellStyle name="Hyperlink 14" xfId="43968" hidden="1"/>
    <cellStyle name="Hyperlink 14" xfId="44362" hidden="1"/>
    <cellStyle name="Hyperlink 14" xfId="44407" hidden="1"/>
    <cellStyle name="Hyperlink 14" xfId="44784" hidden="1"/>
    <cellStyle name="Hyperlink 14" xfId="42658" hidden="1"/>
    <cellStyle name="Hyperlink 14" xfId="42970" hidden="1"/>
    <cellStyle name="Hyperlink 14" xfId="45159" hidden="1"/>
    <cellStyle name="Hyperlink 14" xfId="45553" hidden="1"/>
    <cellStyle name="Hyperlink 14" xfId="45598" hidden="1"/>
    <cellStyle name="Hyperlink 14" xfId="45975" hidden="1"/>
    <cellStyle name="Hyperlink 14" xfId="46359" hidden="1"/>
    <cellStyle name="Hyperlink 14" xfId="46390" hidden="1"/>
    <cellStyle name="Hyperlink 14" xfId="46421" hidden="1"/>
    <cellStyle name="Hyperlink 14" xfId="46815" hidden="1"/>
    <cellStyle name="Hyperlink 14" xfId="46860" hidden="1"/>
    <cellStyle name="Hyperlink 14" xfId="47237" hidden="1"/>
    <cellStyle name="Hyperlink 14" xfId="47679" hidden="1"/>
    <cellStyle name="Hyperlink 14" xfId="47628" hidden="1"/>
    <cellStyle name="Hyperlink 14" xfId="16679" hidden="1"/>
    <cellStyle name="Hyperlink 14" xfId="47640" hidden="1"/>
    <cellStyle name="Hyperlink 14" xfId="15813" hidden="1"/>
    <cellStyle name="Hyperlink 14" xfId="48253" hidden="1"/>
    <cellStyle name="Hyperlink 14" xfId="48656" hidden="1"/>
    <cellStyle name="Hyperlink 14" xfId="49378" hidden="1"/>
    <cellStyle name="Hyperlink 14" xfId="50021" hidden="1"/>
    <cellStyle name="Hyperlink 14" xfId="50438" hidden="1"/>
    <cellStyle name="Hyperlink 14" xfId="51506" hidden="1"/>
    <cellStyle name="Hyperlink 14" xfId="52149" hidden="1"/>
    <cellStyle name="Hyperlink 14" xfId="52552" hidden="1"/>
    <cellStyle name="Hyperlink 14" xfId="53274" hidden="1"/>
    <cellStyle name="Hyperlink 14" xfId="53927" hidden="1"/>
    <cellStyle name="Hyperlink 14" xfId="54344" hidden="1"/>
    <cellStyle name="Hyperlink 14" xfId="55412"/>
    <cellStyle name="Hyperlink 140" xfId="2250" hidden="1"/>
    <cellStyle name="Hyperlink 140" xfId="7317"/>
    <cellStyle name="Hyperlink 140 2" xfId="10226" hidden="1"/>
    <cellStyle name="Hyperlink 140 2" xfId="14133" hidden="1"/>
    <cellStyle name="Hyperlink 140 2" xfId="20971" hidden="1"/>
    <cellStyle name="Hyperlink 140 2" xfId="24859" hidden="1"/>
    <cellStyle name="Hyperlink 140 2" xfId="27764" hidden="1"/>
    <cellStyle name="Hyperlink 140 2" xfId="30780" hidden="1"/>
    <cellStyle name="Hyperlink 140 2" xfId="34479" hidden="1"/>
    <cellStyle name="Hyperlink 140 2" xfId="38386" hidden="1"/>
    <cellStyle name="Hyperlink 140 2" xfId="40271" hidden="1"/>
    <cellStyle name="Hyperlink 140 2" xfId="41533" hidden="1"/>
    <cellStyle name="Hyperlink 140 2" xfId="17411" hidden="1"/>
    <cellStyle name="Hyperlink 140 2" xfId="26322" hidden="1"/>
    <cellStyle name="Hyperlink 140 2" xfId="28855" hidden="1"/>
    <cellStyle name="Hyperlink 140 2" xfId="27414" hidden="1"/>
    <cellStyle name="Hyperlink 140 2" xfId="43229" hidden="1"/>
    <cellStyle name="Hyperlink 140 2" xfId="44491" hidden="1"/>
    <cellStyle name="Hyperlink 140 2" xfId="45682" hidden="1"/>
    <cellStyle name="Hyperlink 140 2" xfId="46944" hidden="1"/>
    <cellStyle name="Hyperlink 140 2" xfId="50522" hidden="1"/>
    <cellStyle name="Hyperlink 140 2" xfId="54428"/>
    <cellStyle name="Hyperlink 141" xfId="2252" hidden="1"/>
    <cellStyle name="Hyperlink 141" xfId="6740"/>
    <cellStyle name="Hyperlink 141 2" xfId="10227" hidden="1"/>
    <cellStyle name="Hyperlink 141 2" xfId="14134" hidden="1"/>
    <cellStyle name="Hyperlink 141 2" xfId="20972" hidden="1"/>
    <cellStyle name="Hyperlink 141 2" xfId="24860" hidden="1"/>
    <cellStyle name="Hyperlink 141 2" xfId="27765" hidden="1"/>
    <cellStyle name="Hyperlink 141 2" xfId="30781" hidden="1"/>
    <cellStyle name="Hyperlink 141 2" xfId="34480" hidden="1"/>
    <cellStyle name="Hyperlink 141 2" xfId="38387" hidden="1"/>
    <cellStyle name="Hyperlink 141 2" xfId="40272" hidden="1"/>
    <cellStyle name="Hyperlink 141 2" xfId="41534" hidden="1"/>
    <cellStyle name="Hyperlink 141 2" xfId="27137" hidden="1"/>
    <cellStyle name="Hyperlink 141 2" xfId="18207" hidden="1"/>
    <cellStyle name="Hyperlink 141 2" xfId="30177" hidden="1"/>
    <cellStyle name="Hyperlink 141 2" xfId="19737" hidden="1"/>
    <cellStyle name="Hyperlink 141 2" xfId="43230" hidden="1"/>
    <cellStyle name="Hyperlink 141 2" xfId="44492" hidden="1"/>
    <cellStyle name="Hyperlink 141 2" xfId="45683" hidden="1"/>
    <cellStyle name="Hyperlink 141 2" xfId="46945" hidden="1"/>
    <cellStyle name="Hyperlink 141 2" xfId="50523" hidden="1"/>
    <cellStyle name="Hyperlink 141 2" xfId="54429"/>
    <cellStyle name="Hyperlink 142" xfId="2254" hidden="1"/>
    <cellStyle name="Hyperlink 142" xfId="7314"/>
    <cellStyle name="Hyperlink 142 2" xfId="10228" hidden="1"/>
    <cellStyle name="Hyperlink 142 2" xfId="14135" hidden="1"/>
    <cellStyle name="Hyperlink 142 2" xfId="20973" hidden="1"/>
    <cellStyle name="Hyperlink 142 2" xfId="24861" hidden="1"/>
    <cellStyle name="Hyperlink 142 2" xfId="27766" hidden="1"/>
    <cellStyle name="Hyperlink 142 2" xfId="30782" hidden="1"/>
    <cellStyle name="Hyperlink 142 2" xfId="34481" hidden="1"/>
    <cellStyle name="Hyperlink 142 2" xfId="38388" hidden="1"/>
    <cellStyle name="Hyperlink 142 2" xfId="40273" hidden="1"/>
    <cellStyle name="Hyperlink 142 2" xfId="41535" hidden="1"/>
    <cellStyle name="Hyperlink 142 2" xfId="17413" hidden="1"/>
    <cellStyle name="Hyperlink 142 2" xfId="26724" hidden="1"/>
    <cellStyle name="Hyperlink 142 2" xfId="27162" hidden="1"/>
    <cellStyle name="Hyperlink 142 2" xfId="29447" hidden="1"/>
    <cellStyle name="Hyperlink 142 2" xfId="43231" hidden="1"/>
    <cellStyle name="Hyperlink 142 2" xfId="44493" hidden="1"/>
    <cellStyle name="Hyperlink 142 2" xfId="45684" hidden="1"/>
    <cellStyle name="Hyperlink 142 2" xfId="46946" hidden="1"/>
    <cellStyle name="Hyperlink 142 2" xfId="50524" hidden="1"/>
    <cellStyle name="Hyperlink 142 2" xfId="54430"/>
    <cellStyle name="Hyperlink 143" xfId="2256" hidden="1"/>
    <cellStyle name="Hyperlink 143" xfId="7315"/>
    <cellStyle name="Hyperlink 143 2" xfId="10229" hidden="1"/>
    <cellStyle name="Hyperlink 143 2" xfId="14136" hidden="1"/>
    <cellStyle name="Hyperlink 143 2" xfId="20974" hidden="1"/>
    <cellStyle name="Hyperlink 143 2" xfId="24862" hidden="1"/>
    <cellStyle name="Hyperlink 143 2" xfId="27767" hidden="1"/>
    <cellStyle name="Hyperlink 143 2" xfId="30783" hidden="1"/>
    <cellStyle name="Hyperlink 143 2" xfId="34482" hidden="1"/>
    <cellStyle name="Hyperlink 143 2" xfId="38389" hidden="1"/>
    <cellStyle name="Hyperlink 143 2" xfId="40274" hidden="1"/>
    <cellStyle name="Hyperlink 143 2" xfId="41536" hidden="1"/>
    <cellStyle name="Hyperlink 143 2" xfId="27131" hidden="1"/>
    <cellStyle name="Hyperlink 143 2" xfId="18208" hidden="1"/>
    <cellStyle name="Hyperlink 143 2" xfId="29202" hidden="1"/>
    <cellStyle name="Hyperlink 143 2" xfId="30947" hidden="1"/>
    <cellStyle name="Hyperlink 143 2" xfId="43232" hidden="1"/>
    <cellStyle name="Hyperlink 143 2" xfId="44494" hidden="1"/>
    <cellStyle name="Hyperlink 143 2" xfId="45685" hidden="1"/>
    <cellStyle name="Hyperlink 143 2" xfId="46947" hidden="1"/>
    <cellStyle name="Hyperlink 143 2" xfId="50525" hidden="1"/>
    <cellStyle name="Hyperlink 143 2" xfId="54431"/>
    <cellStyle name="Hyperlink 144" xfId="2258" hidden="1"/>
    <cellStyle name="Hyperlink 144" xfId="6737"/>
    <cellStyle name="Hyperlink 144 2" xfId="10230" hidden="1"/>
    <cellStyle name="Hyperlink 144 2" xfId="14137" hidden="1"/>
    <cellStyle name="Hyperlink 144 2" xfId="20975" hidden="1"/>
    <cellStyle name="Hyperlink 144 2" xfId="24863" hidden="1"/>
    <cellStyle name="Hyperlink 144 2" xfId="27768" hidden="1"/>
    <cellStyle name="Hyperlink 144 2" xfId="30784" hidden="1"/>
    <cellStyle name="Hyperlink 144 2" xfId="34483" hidden="1"/>
    <cellStyle name="Hyperlink 144 2" xfId="38390" hidden="1"/>
    <cellStyle name="Hyperlink 144 2" xfId="40275" hidden="1"/>
    <cellStyle name="Hyperlink 144 2" xfId="41537" hidden="1"/>
    <cellStyle name="Hyperlink 144 2" xfId="17481" hidden="1"/>
    <cellStyle name="Hyperlink 144 2" xfId="26312" hidden="1"/>
    <cellStyle name="Hyperlink 144 2" xfId="30534" hidden="1"/>
    <cellStyle name="Hyperlink 144 2" xfId="27932" hidden="1"/>
    <cellStyle name="Hyperlink 144 2" xfId="43233" hidden="1"/>
    <cellStyle name="Hyperlink 144 2" xfId="44495" hidden="1"/>
    <cellStyle name="Hyperlink 144 2" xfId="45686" hidden="1"/>
    <cellStyle name="Hyperlink 144 2" xfId="46948" hidden="1"/>
    <cellStyle name="Hyperlink 144 2" xfId="50526" hidden="1"/>
    <cellStyle name="Hyperlink 144 2" xfId="54432"/>
    <cellStyle name="Hyperlink 145" xfId="2261" hidden="1"/>
    <cellStyle name="Hyperlink 145" xfId="7312"/>
    <cellStyle name="Hyperlink 145 2" xfId="10231" hidden="1"/>
    <cellStyle name="Hyperlink 145 2" xfId="14138" hidden="1"/>
    <cellStyle name="Hyperlink 145 2" xfId="20976" hidden="1"/>
    <cellStyle name="Hyperlink 145 2" xfId="24864" hidden="1"/>
    <cellStyle name="Hyperlink 145 2" xfId="27769" hidden="1"/>
    <cellStyle name="Hyperlink 145 2" xfId="30785" hidden="1"/>
    <cellStyle name="Hyperlink 145 2" xfId="34484" hidden="1"/>
    <cellStyle name="Hyperlink 145 2" xfId="38391" hidden="1"/>
    <cellStyle name="Hyperlink 145 2" xfId="40276" hidden="1"/>
    <cellStyle name="Hyperlink 145 2" xfId="41538" hidden="1"/>
    <cellStyle name="Hyperlink 145 2" xfId="26843" hidden="1"/>
    <cellStyle name="Hyperlink 145 2" xfId="18209" hidden="1"/>
    <cellStyle name="Hyperlink 145 2" xfId="27519" hidden="1"/>
    <cellStyle name="Hyperlink 145 2" xfId="18741" hidden="1"/>
    <cellStyle name="Hyperlink 145 2" xfId="43234" hidden="1"/>
    <cellStyle name="Hyperlink 145 2" xfId="44496" hidden="1"/>
    <cellStyle name="Hyperlink 145 2" xfId="45687" hidden="1"/>
    <cellStyle name="Hyperlink 145 2" xfId="46949" hidden="1"/>
    <cellStyle name="Hyperlink 145 2" xfId="50527" hidden="1"/>
    <cellStyle name="Hyperlink 145 2" xfId="54433"/>
    <cellStyle name="Hyperlink 146" xfId="2263" hidden="1"/>
    <cellStyle name="Hyperlink 146" xfId="7313"/>
    <cellStyle name="Hyperlink 146 2" xfId="10232" hidden="1"/>
    <cellStyle name="Hyperlink 146 2" xfId="14139" hidden="1"/>
    <cellStyle name="Hyperlink 146 2" xfId="20977" hidden="1"/>
    <cellStyle name="Hyperlink 146 2" xfId="24865" hidden="1"/>
    <cellStyle name="Hyperlink 146 2" xfId="27770" hidden="1"/>
    <cellStyle name="Hyperlink 146 2" xfId="30786" hidden="1"/>
    <cellStyle name="Hyperlink 146 2" xfId="34485" hidden="1"/>
    <cellStyle name="Hyperlink 146 2" xfId="38392" hidden="1"/>
    <cellStyle name="Hyperlink 146 2" xfId="40277" hidden="1"/>
    <cellStyle name="Hyperlink 146 2" xfId="41539" hidden="1"/>
    <cellStyle name="Hyperlink 146 2" xfId="18785" hidden="1"/>
    <cellStyle name="Hyperlink 146 2" xfId="26304" hidden="1"/>
    <cellStyle name="Hyperlink 146 2" xfId="19563" hidden="1"/>
    <cellStyle name="Hyperlink 146 2" xfId="28956" hidden="1"/>
    <cellStyle name="Hyperlink 146 2" xfId="43235" hidden="1"/>
    <cellStyle name="Hyperlink 146 2" xfId="44497" hidden="1"/>
    <cellStyle name="Hyperlink 146 2" xfId="45688" hidden="1"/>
    <cellStyle name="Hyperlink 146 2" xfId="46950" hidden="1"/>
    <cellStyle name="Hyperlink 146 2" xfId="50528" hidden="1"/>
    <cellStyle name="Hyperlink 146 2" xfId="54434"/>
    <cellStyle name="Hyperlink 147" xfId="2265" hidden="1"/>
    <cellStyle name="Hyperlink 147" xfId="6735"/>
    <cellStyle name="Hyperlink 147 2" xfId="10233" hidden="1"/>
    <cellStyle name="Hyperlink 147 2" xfId="14140" hidden="1"/>
    <cellStyle name="Hyperlink 147 2" xfId="20978" hidden="1"/>
    <cellStyle name="Hyperlink 147 2" xfId="24866" hidden="1"/>
    <cellStyle name="Hyperlink 147 2" xfId="27771" hidden="1"/>
    <cellStyle name="Hyperlink 147 2" xfId="30787" hidden="1"/>
    <cellStyle name="Hyperlink 147 2" xfId="34486" hidden="1"/>
    <cellStyle name="Hyperlink 147 2" xfId="38393" hidden="1"/>
    <cellStyle name="Hyperlink 147 2" xfId="40278" hidden="1"/>
    <cellStyle name="Hyperlink 147 2" xfId="41540" hidden="1"/>
    <cellStyle name="Hyperlink 147 2" xfId="18261" hidden="1"/>
    <cellStyle name="Hyperlink 147 2" xfId="18211" hidden="1"/>
    <cellStyle name="Hyperlink 147 2" xfId="29552" hidden="1"/>
    <cellStyle name="Hyperlink 147 2" xfId="30284" hidden="1"/>
    <cellStyle name="Hyperlink 147 2" xfId="43236" hidden="1"/>
    <cellStyle name="Hyperlink 147 2" xfId="44498" hidden="1"/>
    <cellStyle name="Hyperlink 147 2" xfId="45689" hidden="1"/>
    <cellStyle name="Hyperlink 147 2" xfId="46951" hidden="1"/>
    <cellStyle name="Hyperlink 147 2" xfId="50529" hidden="1"/>
    <cellStyle name="Hyperlink 147 2" xfId="54435"/>
    <cellStyle name="Hyperlink 148" xfId="2267" hidden="1"/>
    <cellStyle name="Hyperlink 148" xfId="7310"/>
    <cellStyle name="Hyperlink 148 2" xfId="10234" hidden="1"/>
    <cellStyle name="Hyperlink 148 2" xfId="14141" hidden="1"/>
    <cellStyle name="Hyperlink 148 2" xfId="20979" hidden="1"/>
    <cellStyle name="Hyperlink 148 2" xfId="24867" hidden="1"/>
    <cellStyle name="Hyperlink 148 2" xfId="27772" hidden="1"/>
    <cellStyle name="Hyperlink 148 2" xfId="30788" hidden="1"/>
    <cellStyle name="Hyperlink 148 2" xfId="34487" hidden="1"/>
    <cellStyle name="Hyperlink 148 2" xfId="38394" hidden="1"/>
    <cellStyle name="Hyperlink 148 2" xfId="40279" hidden="1"/>
    <cellStyle name="Hyperlink 148 2" xfId="41541" hidden="1"/>
    <cellStyle name="Hyperlink 148 2" xfId="26847" hidden="1"/>
    <cellStyle name="Hyperlink 148 2" xfId="26606" hidden="1"/>
    <cellStyle name="Hyperlink 148 2" xfId="31052" hidden="1"/>
    <cellStyle name="Hyperlink 148 2" xfId="27269" hidden="1"/>
    <cellStyle name="Hyperlink 148 2" xfId="43237" hidden="1"/>
    <cellStyle name="Hyperlink 148 2" xfId="44499" hidden="1"/>
    <cellStyle name="Hyperlink 148 2" xfId="45690" hidden="1"/>
    <cellStyle name="Hyperlink 148 2" xfId="46952" hidden="1"/>
    <cellStyle name="Hyperlink 148 2" xfId="50530" hidden="1"/>
    <cellStyle name="Hyperlink 148 2" xfId="54436"/>
    <cellStyle name="Hyperlink 149" xfId="2269" hidden="1"/>
    <cellStyle name="Hyperlink 149" xfId="7311"/>
    <cellStyle name="Hyperlink 149 2" xfId="10235" hidden="1"/>
    <cellStyle name="Hyperlink 149 2" xfId="14142" hidden="1"/>
    <cellStyle name="Hyperlink 149 2" xfId="20980" hidden="1"/>
    <cellStyle name="Hyperlink 149 2" xfId="24868" hidden="1"/>
    <cellStyle name="Hyperlink 149 2" xfId="27773" hidden="1"/>
    <cellStyle name="Hyperlink 149 2" xfId="30789" hidden="1"/>
    <cellStyle name="Hyperlink 149 2" xfId="34488" hidden="1"/>
    <cellStyle name="Hyperlink 149 2" xfId="38395" hidden="1"/>
    <cellStyle name="Hyperlink 149 2" xfId="40280" hidden="1"/>
    <cellStyle name="Hyperlink 149 2" xfId="41542" hidden="1"/>
    <cellStyle name="Hyperlink 149 2" xfId="27125" hidden="1"/>
    <cellStyle name="Hyperlink 149 2" xfId="18212" hidden="1"/>
    <cellStyle name="Hyperlink 149 2" xfId="28037" hidden="1"/>
    <cellStyle name="Hyperlink 149 2" xfId="19734" hidden="1"/>
    <cellStyle name="Hyperlink 149 2" xfId="43238" hidden="1"/>
    <cellStyle name="Hyperlink 149 2" xfId="44500" hidden="1"/>
    <cellStyle name="Hyperlink 149 2" xfId="45691" hidden="1"/>
    <cellStyle name="Hyperlink 149 2" xfId="46953" hidden="1"/>
    <cellStyle name="Hyperlink 149 2" xfId="50531" hidden="1"/>
    <cellStyle name="Hyperlink 149 2" xfId="54437"/>
    <cellStyle name="Hyperlink 15" xfId="436" hidden="1"/>
    <cellStyle name="Hyperlink 15" xfId="782" hidden="1"/>
    <cellStyle name="Hyperlink 15" xfId="1579" hidden="1"/>
    <cellStyle name="Hyperlink 15" xfId="6668" hidden="1"/>
    <cellStyle name="Hyperlink 15" xfId="9726" hidden="1"/>
    <cellStyle name="Hyperlink 15" xfId="10143" hidden="1"/>
    <cellStyle name="Hyperlink 15" xfId="11211" hidden="1"/>
    <cellStyle name="Hyperlink 15" xfId="11855" hidden="1"/>
    <cellStyle name="Hyperlink 15" xfId="12258" hidden="1"/>
    <cellStyle name="Hyperlink 15" xfId="12980" hidden="1"/>
    <cellStyle name="Hyperlink 15" xfId="13633" hidden="1"/>
    <cellStyle name="Hyperlink 15" xfId="14050" hidden="1"/>
    <cellStyle name="Hyperlink 15" xfId="15118" hidden="1"/>
    <cellStyle name="Hyperlink 15" xfId="15816" hidden="1"/>
    <cellStyle name="Hyperlink 15" xfId="16403" hidden="1"/>
    <cellStyle name="Hyperlink 15" xfId="16654" hidden="1"/>
    <cellStyle name="Hyperlink 15" xfId="17032" hidden="1"/>
    <cellStyle name="Hyperlink 15" xfId="17455" hidden="1"/>
    <cellStyle name="Hyperlink 15" xfId="19195" hidden="1"/>
    <cellStyle name="Hyperlink 15" xfId="20486" hidden="1"/>
    <cellStyle name="Hyperlink 15" xfId="20888" hidden="1"/>
    <cellStyle name="Hyperlink 15" xfId="21938" hidden="1"/>
    <cellStyle name="Hyperlink 15" xfId="22581" hidden="1"/>
    <cellStyle name="Hyperlink 15" xfId="22984" hidden="1"/>
    <cellStyle name="Hyperlink 15" xfId="23706" hidden="1"/>
    <cellStyle name="Hyperlink 15" xfId="24359" hidden="1"/>
    <cellStyle name="Hyperlink 15" xfId="24776" hidden="1"/>
    <cellStyle name="Hyperlink 15" xfId="25844" hidden="1"/>
    <cellStyle name="Hyperlink 15" xfId="19842" hidden="1"/>
    <cellStyle name="Hyperlink 15" xfId="19237" hidden="1"/>
    <cellStyle name="Hyperlink 15" xfId="26256" hidden="1"/>
    <cellStyle name="Hyperlink 15" xfId="27360" hidden="1"/>
    <cellStyle name="Hyperlink 15" xfId="27681" hidden="1"/>
    <cellStyle name="Hyperlink 15" xfId="28472" hidden="1"/>
    <cellStyle name="Hyperlink 15" xfId="29043" hidden="1"/>
    <cellStyle name="Hyperlink 15" xfId="29351" hidden="1"/>
    <cellStyle name="Hyperlink 15" xfId="29794" hidden="1"/>
    <cellStyle name="Hyperlink 15" xfId="30375" hidden="1"/>
    <cellStyle name="Hyperlink 15" xfId="30697" hidden="1"/>
    <cellStyle name="Hyperlink 15" xfId="31485" hidden="1"/>
    <cellStyle name="Hyperlink 15" xfId="32142" hidden="1"/>
    <cellStyle name="Hyperlink 15" xfId="32534" hidden="1"/>
    <cellStyle name="Hyperlink 15" xfId="33297" hidden="1"/>
    <cellStyle name="Hyperlink 15" xfId="33979" hidden="1"/>
    <cellStyle name="Hyperlink 15" xfId="34396" hidden="1"/>
    <cellStyle name="Hyperlink 15" xfId="35464" hidden="1"/>
    <cellStyle name="Hyperlink 15" xfId="36108" hidden="1"/>
    <cellStyle name="Hyperlink 15" xfId="36511" hidden="1"/>
    <cellStyle name="Hyperlink 15" xfId="37233" hidden="1"/>
    <cellStyle name="Hyperlink 15" xfId="37886" hidden="1"/>
    <cellStyle name="Hyperlink 15" xfId="38303" hidden="1"/>
    <cellStyle name="Hyperlink 15" xfId="39371" hidden="1"/>
    <cellStyle name="Hyperlink 15" xfId="32607" hidden="1"/>
    <cellStyle name="Hyperlink 15" xfId="33021" hidden="1"/>
    <cellStyle name="Hyperlink 15" xfId="39749" hidden="1"/>
    <cellStyle name="Hyperlink 15" xfId="40143" hidden="1"/>
    <cellStyle name="Hyperlink 15" xfId="40188" hidden="1"/>
    <cellStyle name="Hyperlink 15" xfId="40565" hidden="1"/>
    <cellStyle name="Hyperlink 15" xfId="40949" hidden="1"/>
    <cellStyle name="Hyperlink 15" xfId="40980" hidden="1"/>
    <cellStyle name="Hyperlink 15" xfId="41011" hidden="1"/>
    <cellStyle name="Hyperlink 15" xfId="41405" hidden="1"/>
    <cellStyle name="Hyperlink 15" xfId="41450" hidden="1"/>
    <cellStyle name="Hyperlink 15" xfId="41827" hidden="1"/>
    <cellStyle name="Hyperlink 15" xfId="26882" hidden="1"/>
    <cellStyle name="Hyperlink 15" xfId="26400" hidden="1"/>
    <cellStyle name="Hyperlink 15" xfId="26233" hidden="1"/>
    <cellStyle name="Hyperlink 15" xfId="19162" hidden="1"/>
    <cellStyle name="Hyperlink 15" xfId="16916" hidden="1"/>
    <cellStyle name="Hyperlink 15" xfId="19090" hidden="1"/>
    <cellStyle name="Hyperlink 15" xfId="20058" hidden="1"/>
    <cellStyle name="Hyperlink 15" xfId="28365" hidden="1"/>
    <cellStyle name="Hyperlink 15" xfId="29687" hidden="1"/>
    <cellStyle name="Hyperlink 15" xfId="30884" hidden="1"/>
    <cellStyle name="Hyperlink 15" xfId="17631" hidden="1"/>
    <cellStyle name="Hyperlink 15" xfId="26892" hidden="1"/>
    <cellStyle name="Hyperlink 15" xfId="19418" hidden="1"/>
    <cellStyle name="Hyperlink 15" xfId="18240" hidden="1"/>
    <cellStyle name="Hyperlink 15" xfId="19107" hidden="1"/>
    <cellStyle name="Hyperlink 15" xfId="31101" hidden="1"/>
    <cellStyle name="Hyperlink 15" xfId="30255" hidden="1"/>
    <cellStyle name="Hyperlink 15" xfId="30545" hidden="1"/>
    <cellStyle name="Hyperlink 15" xfId="27381" hidden="1"/>
    <cellStyle name="Hyperlink 15" xfId="20076" hidden="1"/>
    <cellStyle name="Hyperlink 15" xfId="30479" hidden="1"/>
    <cellStyle name="Hyperlink 15" xfId="29143" hidden="1"/>
    <cellStyle name="Hyperlink 15" xfId="18727" hidden="1"/>
    <cellStyle name="Hyperlink 15" xfId="27422" hidden="1"/>
    <cellStyle name="Hyperlink 15" xfId="19782" hidden="1"/>
    <cellStyle name="Hyperlink 15" xfId="42574" hidden="1"/>
    <cellStyle name="Hyperlink 15" xfId="42606" hidden="1"/>
    <cellStyle name="Hyperlink 15" xfId="42678" hidden="1"/>
    <cellStyle name="Hyperlink 15" xfId="43101" hidden="1"/>
    <cellStyle name="Hyperlink 15" xfId="43146" hidden="1"/>
    <cellStyle name="Hyperlink 15" xfId="43523" hidden="1"/>
    <cellStyle name="Hyperlink 15" xfId="43907" hidden="1"/>
    <cellStyle name="Hyperlink 15" xfId="43938" hidden="1"/>
    <cellStyle name="Hyperlink 15" xfId="43969" hidden="1"/>
    <cellStyle name="Hyperlink 15" xfId="44363" hidden="1"/>
    <cellStyle name="Hyperlink 15" xfId="44408" hidden="1"/>
    <cellStyle name="Hyperlink 15" xfId="44785" hidden="1"/>
    <cellStyle name="Hyperlink 15" xfId="42632" hidden="1"/>
    <cellStyle name="Hyperlink 15" xfId="42643" hidden="1"/>
    <cellStyle name="Hyperlink 15" xfId="45160" hidden="1"/>
    <cellStyle name="Hyperlink 15" xfId="45554" hidden="1"/>
    <cellStyle name="Hyperlink 15" xfId="45599" hidden="1"/>
    <cellStyle name="Hyperlink 15" xfId="45976" hidden="1"/>
    <cellStyle name="Hyperlink 15" xfId="46360" hidden="1"/>
    <cellStyle name="Hyperlink 15" xfId="46391" hidden="1"/>
    <cellStyle name="Hyperlink 15" xfId="46422" hidden="1"/>
    <cellStyle name="Hyperlink 15" xfId="46816" hidden="1"/>
    <cellStyle name="Hyperlink 15" xfId="46861" hidden="1"/>
    <cellStyle name="Hyperlink 15" xfId="47238" hidden="1"/>
    <cellStyle name="Hyperlink 15" xfId="47683" hidden="1"/>
    <cellStyle name="Hyperlink 15" xfId="47707" hidden="1"/>
    <cellStyle name="Hyperlink 15" xfId="47966" hidden="1"/>
    <cellStyle name="Hyperlink 15" xfId="47655" hidden="1"/>
    <cellStyle name="Hyperlink 15" xfId="15812" hidden="1"/>
    <cellStyle name="Hyperlink 15" xfId="48254" hidden="1"/>
    <cellStyle name="Hyperlink 15" xfId="48657" hidden="1"/>
    <cellStyle name="Hyperlink 15" xfId="49379" hidden="1"/>
    <cellStyle name="Hyperlink 15" xfId="50022" hidden="1"/>
    <cellStyle name="Hyperlink 15" xfId="50439" hidden="1"/>
    <cellStyle name="Hyperlink 15" xfId="51507" hidden="1"/>
    <cellStyle name="Hyperlink 15" xfId="52150" hidden="1"/>
    <cellStyle name="Hyperlink 15" xfId="52553" hidden="1"/>
    <cellStyle name="Hyperlink 15" xfId="53275" hidden="1"/>
    <cellStyle name="Hyperlink 15" xfId="53928" hidden="1"/>
    <cellStyle name="Hyperlink 15" xfId="54345" hidden="1"/>
    <cellStyle name="Hyperlink 15" xfId="55413"/>
    <cellStyle name="Hyperlink 150" xfId="2271" hidden="1"/>
    <cellStyle name="Hyperlink 150" xfId="6732"/>
    <cellStyle name="Hyperlink 150 2" xfId="10236" hidden="1"/>
    <cellStyle name="Hyperlink 150 2" xfId="14143" hidden="1"/>
    <cellStyle name="Hyperlink 150 2" xfId="20981" hidden="1"/>
    <cellStyle name="Hyperlink 150 2" xfId="24869" hidden="1"/>
    <cellStyle name="Hyperlink 150 2" xfId="27774" hidden="1"/>
    <cellStyle name="Hyperlink 150 2" xfId="30790" hidden="1"/>
    <cellStyle name="Hyperlink 150 2" xfId="34489" hidden="1"/>
    <cellStyle name="Hyperlink 150 2" xfId="38396" hidden="1"/>
    <cellStyle name="Hyperlink 150 2" xfId="40281" hidden="1"/>
    <cellStyle name="Hyperlink 150 2" xfId="41543" hidden="1"/>
    <cellStyle name="Hyperlink 150 2" xfId="17505" hidden="1"/>
    <cellStyle name="Hyperlink 150 2" xfId="26621" hidden="1"/>
    <cellStyle name="Hyperlink 150 2" xfId="18636" hidden="1"/>
    <cellStyle name="Hyperlink 150 2" xfId="19945" hidden="1"/>
    <cellStyle name="Hyperlink 150 2" xfId="43239" hidden="1"/>
    <cellStyle name="Hyperlink 150 2" xfId="44501" hidden="1"/>
    <cellStyle name="Hyperlink 150 2" xfId="45692" hidden="1"/>
    <cellStyle name="Hyperlink 150 2" xfId="46954" hidden="1"/>
    <cellStyle name="Hyperlink 150 2" xfId="50532" hidden="1"/>
    <cellStyle name="Hyperlink 150 2" xfId="54438"/>
    <cellStyle name="Hyperlink 151" xfId="2273" hidden="1"/>
    <cellStyle name="Hyperlink 151" xfId="6725"/>
    <cellStyle name="Hyperlink 151 2" xfId="10237" hidden="1"/>
    <cellStyle name="Hyperlink 151 2" xfId="14144" hidden="1"/>
    <cellStyle name="Hyperlink 151 2" xfId="20982" hidden="1"/>
    <cellStyle name="Hyperlink 151 2" xfId="24870" hidden="1"/>
    <cellStyle name="Hyperlink 151 2" xfId="27775" hidden="1"/>
    <cellStyle name="Hyperlink 151 2" xfId="30791" hidden="1"/>
    <cellStyle name="Hyperlink 151 2" xfId="34490" hidden="1"/>
    <cellStyle name="Hyperlink 151 2" xfId="38397" hidden="1"/>
    <cellStyle name="Hyperlink 151 2" xfId="40282" hidden="1"/>
    <cellStyle name="Hyperlink 151 2" xfId="41544" hidden="1"/>
    <cellStyle name="Hyperlink 151 2" xfId="18781" hidden="1"/>
    <cellStyle name="Hyperlink 151 2" xfId="18213" hidden="1"/>
    <cellStyle name="Hyperlink 151 2" xfId="28971" hidden="1"/>
    <cellStyle name="Hyperlink 151 2" xfId="28876" hidden="1"/>
    <cellStyle name="Hyperlink 151 2" xfId="43240" hidden="1"/>
    <cellStyle name="Hyperlink 151 2" xfId="44502" hidden="1"/>
    <cellStyle name="Hyperlink 151 2" xfId="45693" hidden="1"/>
    <cellStyle name="Hyperlink 151 2" xfId="46955" hidden="1"/>
    <cellStyle name="Hyperlink 151 2" xfId="50533" hidden="1"/>
    <cellStyle name="Hyperlink 151 2" xfId="54439"/>
    <cellStyle name="Hyperlink 152" xfId="2275" hidden="1"/>
    <cellStyle name="Hyperlink 152" xfId="7309"/>
    <cellStyle name="Hyperlink 152 2" xfId="10238" hidden="1"/>
    <cellStyle name="Hyperlink 152 2" xfId="14145" hidden="1"/>
    <cellStyle name="Hyperlink 152 2" xfId="20983" hidden="1"/>
    <cellStyle name="Hyperlink 152 2" xfId="24871" hidden="1"/>
    <cellStyle name="Hyperlink 152 2" xfId="27776" hidden="1"/>
    <cellStyle name="Hyperlink 152 2" xfId="30792" hidden="1"/>
    <cellStyle name="Hyperlink 152 2" xfId="34491" hidden="1"/>
    <cellStyle name="Hyperlink 152 2" xfId="38398" hidden="1"/>
    <cellStyle name="Hyperlink 152 2" xfId="40283" hidden="1"/>
    <cellStyle name="Hyperlink 152 2" xfId="41545" hidden="1"/>
    <cellStyle name="Hyperlink 152 2" xfId="26849" hidden="1"/>
    <cellStyle name="Hyperlink 152 2" xfId="26597" hidden="1"/>
    <cellStyle name="Hyperlink 152 2" xfId="30299" hidden="1"/>
    <cellStyle name="Hyperlink 152 2" xfId="30202" hidden="1"/>
    <cellStyle name="Hyperlink 152 2" xfId="43241" hidden="1"/>
    <cellStyle name="Hyperlink 152 2" xfId="44503" hidden="1"/>
    <cellStyle name="Hyperlink 152 2" xfId="45694" hidden="1"/>
    <cellStyle name="Hyperlink 152 2" xfId="46956" hidden="1"/>
    <cellStyle name="Hyperlink 152 2" xfId="50534" hidden="1"/>
    <cellStyle name="Hyperlink 152 2" xfId="54440"/>
    <cellStyle name="Hyperlink 153" xfId="2277" hidden="1"/>
    <cellStyle name="Hyperlink 153" xfId="6982"/>
    <cellStyle name="Hyperlink 153 2" xfId="10239" hidden="1"/>
    <cellStyle name="Hyperlink 153 2" xfId="14146" hidden="1"/>
    <cellStyle name="Hyperlink 153 2" xfId="20984" hidden="1"/>
    <cellStyle name="Hyperlink 153 2" xfId="24872" hidden="1"/>
    <cellStyle name="Hyperlink 153 2" xfId="27777" hidden="1"/>
    <cellStyle name="Hyperlink 153 2" xfId="30793" hidden="1"/>
    <cellStyle name="Hyperlink 153 2" xfId="34492" hidden="1"/>
    <cellStyle name="Hyperlink 153 2" xfId="38399" hidden="1"/>
    <cellStyle name="Hyperlink 153 2" xfId="40284" hidden="1"/>
    <cellStyle name="Hyperlink 153 2" xfId="41546" hidden="1"/>
    <cellStyle name="Hyperlink 153 2" xfId="27127" hidden="1"/>
    <cellStyle name="Hyperlink 153 2" xfId="18215" hidden="1"/>
    <cellStyle name="Hyperlink 153 2" xfId="27284" hidden="1"/>
    <cellStyle name="Hyperlink 153 2" xfId="27187" hidden="1"/>
    <cellStyle name="Hyperlink 153 2" xfId="43242" hidden="1"/>
    <cellStyle name="Hyperlink 153 2" xfId="44504" hidden="1"/>
    <cellStyle name="Hyperlink 153 2" xfId="45695" hidden="1"/>
    <cellStyle name="Hyperlink 153 2" xfId="46957" hidden="1"/>
    <cellStyle name="Hyperlink 153 2" xfId="50535" hidden="1"/>
    <cellStyle name="Hyperlink 153 2" xfId="54441"/>
    <cellStyle name="Hyperlink 154" xfId="2279" hidden="1"/>
    <cellStyle name="Hyperlink 154" xfId="7284"/>
    <cellStyle name="Hyperlink 154 2" xfId="10240" hidden="1"/>
    <cellStyle name="Hyperlink 154 2" xfId="14147" hidden="1"/>
    <cellStyle name="Hyperlink 154 2" xfId="20985" hidden="1"/>
    <cellStyle name="Hyperlink 154 2" xfId="24873" hidden="1"/>
    <cellStyle name="Hyperlink 154 2" xfId="27778" hidden="1"/>
    <cellStyle name="Hyperlink 154 2" xfId="30794" hidden="1"/>
    <cellStyle name="Hyperlink 154 2" xfId="34493" hidden="1"/>
    <cellStyle name="Hyperlink 154 2" xfId="38400" hidden="1"/>
    <cellStyle name="Hyperlink 154 2" xfId="40285" hidden="1"/>
    <cellStyle name="Hyperlink 154 2" xfId="41547" hidden="1"/>
    <cellStyle name="Hyperlink 154 2" xfId="17503" hidden="1"/>
    <cellStyle name="Hyperlink 154 2" xfId="26633" hidden="1"/>
    <cellStyle name="Hyperlink 154 2" xfId="19560" hidden="1"/>
    <cellStyle name="Hyperlink 154 2" xfId="29099" hidden="1"/>
    <cellStyle name="Hyperlink 154 2" xfId="43243" hidden="1"/>
    <cellStyle name="Hyperlink 154 2" xfId="44505" hidden="1"/>
    <cellStyle name="Hyperlink 154 2" xfId="45696" hidden="1"/>
    <cellStyle name="Hyperlink 154 2" xfId="46958" hidden="1"/>
    <cellStyle name="Hyperlink 154 2" xfId="50536" hidden="1"/>
    <cellStyle name="Hyperlink 154 2" xfId="54442"/>
    <cellStyle name="Hyperlink 155" xfId="2281" hidden="1"/>
    <cellStyle name="Hyperlink 155" xfId="6896"/>
    <cellStyle name="Hyperlink 155 2" xfId="10241" hidden="1"/>
    <cellStyle name="Hyperlink 155 2" xfId="14148" hidden="1"/>
    <cellStyle name="Hyperlink 155 2" xfId="20986" hidden="1"/>
    <cellStyle name="Hyperlink 155 2" xfId="24874" hidden="1"/>
    <cellStyle name="Hyperlink 155 2" xfId="27779" hidden="1"/>
    <cellStyle name="Hyperlink 155 2" xfId="30795" hidden="1"/>
    <cellStyle name="Hyperlink 155 2" xfId="34494" hidden="1"/>
    <cellStyle name="Hyperlink 155 2" xfId="38401" hidden="1"/>
    <cellStyle name="Hyperlink 155 2" xfId="40286" hidden="1"/>
    <cellStyle name="Hyperlink 155 2" xfId="41548" hidden="1"/>
    <cellStyle name="Hyperlink 155 2" xfId="18775" hidden="1"/>
    <cellStyle name="Hyperlink 155 2" xfId="18216" hidden="1"/>
    <cellStyle name="Hyperlink 155 2" xfId="19928" hidden="1"/>
    <cellStyle name="Hyperlink 155 2" xfId="30431" hidden="1"/>
    <cellStyle name="Hyperlink 155 2" xfId="43244" hidden="1"/>
    <cellStyle name="Hyperlink 155 2" xfId="44506" hidden="1"/>
    <cellStyle name="Hyperlink 155 2" xfId="45697" hidden="1"/>
    <cellStyle name="Hyperlink 155 2" xfId="46959" hidden="1"/>
    <cellStyle name="Hyperlink 155 2" xfId="50537" hidden="1"/>
    <cellStyle name="Hyperlink 155 2" xfId="54443"/>
    <cellStyle name="Hyperlink 156" xfId="2283" hidden="1"/>
    <cellStyle name="Hyperlink 156" xfId="6812"/>
    <cellStyle name="Hyperlink 156 2" xfId="10242" hidden="1"/>
    <cellStyle name="Hyperlink 156 2" xfId="14149" hidden="1"/>
    <cellStyle name="Hyperlink 156 2" xfId="20987" hidden="1"/>
    <cellStyle name="Hyperlink 156 2" xfId="24875" hidden="1"/>
    <cellStyle name="Hyperlink 156 2" xfId="27780" hidden="1"/>
    <cellStyle name="Hyperlink 156 2" xfId="30796" hidden="1"/>
    <cellStyle name="Hyperlink 156 2" xfId="34495" hidden="1"/>
    <cellStyle name="Hyperlink 156 2" xfId="38402" hidden="1"/>
    <cellStyle name="Hyperlink 156 2" xfId="40287" hidden="1"/>
    <cellStyle name="Hyperlink 156 2" xfId="41549" hidden="1"/>
    <cellStyle name="Hyperlink 156 2" xfId="27117" hidden="1"/>
    <cellStyle name="Hyperlink 156 2" xfId="26596" hidden="1"/>
    <cellStyle name="Hyperlink 156 2" xfId="28891" hidden="1"/>
    <cellStyle name="Hyperlink 156 2" xfId="27416" hidden="1"/>
    <cellStyle name="Hyperlink 156 2" xfId="43245" hidden="1"/>
    <cellStyle name="Hyperlink 156 2" xfId="44507" hidden="1"/>
    <cellStyle name="Hyperlink 156 2" xfId="45698" hidden="1"/>
    <cellStyle name="Hyperlink 156 2" xfId="46960" hidden="1"/>
    <cellStyle name="Hyperlink 156 2" xfId="50538" hidden="1"/>
    <cellStyle name="Hyperlink 156 2" xfId="54444"/>
    <cellStyle name="Hyperlink 157" xfId="2285" hidden="1"/>
    <cellStyle name="Hyperlink 157" xfId="7175" hidden="1"/>
    <cellStyle name="Hyperlink 157" xfId="11259" hidden="1"/>
    <cellStyle name="Hyperlink 157" xfId="13028" hidden="1"/>
    <cellStyle name="Hyperlink 157" xfId="15166" hidden="1"/>
    <cellStyle name="Hyperlink 157" xfId="19329" hidden="1"/>
    <cellStyle name="Hyperlink 157" xfId="21986" hidden="1"/>
    <cellStyle name="Hyperlink 157" xfId="23754" hidden="1"/>
    <cellStyle name="Hyperlink 157" xfId="25892" hidden="1"/>
    <cellStyle name="Hyperlink 157" xfId="26321" hidden="1"/>
    <cellStyle name="Hyperlink 157" xfId="28520" hidden="1"/>
    <cellStyle name="Hyperlink 157" xfId="29842" hidden="1"/>
    <cellStyle name="Hyperlink 157" xfId="31533" hidden="1"/>
    <cellStyle name="Hyperlink 157" xfId="33347" hidden="1"/>
    <cellStyle name="Hyperlink 157" xfId="35512" hidden="1"/>
    <cellStyle name="Hyperlink 157" xfId="37281" hidden="1"/>
    <cellStyle name="Hyperlink 157" xfId="39419" hidden="1"/>
    <cellStyle name="Hyperlink 157" xfId="39797" hidden="1"/>
    <cellStyle name="Hyperlink 157" xfId="40613" hidden="1"/>
    <cellStyle name="Hyperlink 157" xfId="41059" hidden="1"/>
    <cellStyle name="Hyperlink 157" xfId="41875" hidden="1"/>
    <cellStyle name="Hyperlink 157" xfId="19072" hidden="1"/>
    <cellStyle name="Hyperlink 157" xfId="19867" hidden="1"/>
    <cellStyle name="Hyperlink 157" xfId="30898" hidden="1"/>
    <cellStyle name="Hyperlink 157" xfId="31126" hidden="1"/>
    <cellStyle name="Hyperlink 157" xfId="18592" hidden="1"/>
    <cellStyle name="Hyperlink 157" xfId="18661" hidden="1"/>
    <cellStyle name="Hyperlink 157" xfId="28991" hidden="1"/>
    <cellStyle name="Hyperlink 157" xfId="42238" hidden="1"/>
    <cellStyle name="Hyperlink 157" xfId="42728" hidden="1"/>
    <cellStyle name="Hyperlink 157" xfId="43571" hidden="1"/>
    <cellStyle name="Hyperlink 157" xfId="44017" hidden="1"/>
    <cellStyle name="Hyperlink 157" xfId="44833" hidden="1"/>
    <cellStyle name="Hyperlink 157" xfId="45208" hidden="1"/>
    <cellStyle name="Hyperlink 157" xfId="46024" hidden="1"/>
    <cellStyle name="Hyperlink 157" xfId="46470" hidden="1"/>
    <cellStyle name="Hyperlink 157" xfId="47286" hidden="1"/>
    <cellStyle name="Hyperlink 157" xfId="49427" hidden="1"/>
    <cellStyle name="Hyperlink 157" xfId="51555" hidden="1"/>
    <cellStyle name="Hyperlink 157" xfId="53323" hidden="1"/>
    <cellStyle name="Hyperlink 157" xfId="55461"/>
    <cellStyle name="Hyperlink 158" xfId="2287" hidden="1"/>
    <cellStyle name="Hyperlink 158" xfId="6730" hidden="1"/>
    <cellStyle name="Hyperlink 158" xfId="11235" hidden="1"/>
    <cellStyle name="Hyperlink 158" xfId="13004" hidden="1"/>
    <cellStyle name="Hyperlink 158" xfId="15142" hidden="1"/>
    <cellStyle name="Hyperlink 158" xfId="19220" hidden="1"/>
    <cellStyle name="Hyperlink 158" xfId="21962" hidden="1"/>
    <cellStyle name="Hyperlink 158" xfId="23730" hidden="1"/>
    <cellStyle name="Hyperlink 158" xfId="25868" hidden="1"/>
    <cellStyle name="Hyperlink 158" xfId="26280" hidden="1"/>
    <cellStyle name="Hyperlink 158" xfId="28496" hidden="1"/>
    <cellStyle name="Hyperlink 158" xfId="29818" hidden="1"/>
    <cellStyle name="Hyperlink 158" xfId="31509" hidden="1"/>
    <cellStyle name="Hyperlink 158" xfId="33321" hidden="1"/>
    <cellStyle name="Hyperlink 158" xfId="35488" hidden="1"/>
    <cellStyle name="Hyperlink 158" xfId="37257" hidden="1"/>
    <cellStyle name="Hyperlink 158" xfId="39395" hidden="1"/>
    <cellStyle name="Hyperlink 158" xfId="39773" hidden="1"/>
    <cellStyle name="Hyperlink 158" xfId="40589" hidden="1"/>
    <cellStyle name="Hyperlink 158" xfId="41035" hidden="1"/>
    <cellStyle name="Hyperlink 158" xfId="41851" hidden="1"/>
    <cellStyle name="Hyperlink 158" xfId="19125" hidden="1"/>
    <cellStyle name="Hyperlink 158" xfId="29707" hidden="1"/>
    <cellStyle name="Hyperlink 158" xfId="30192" hidden="1"/>
    <cellStyle name="Hyperlink 158" xfId="19775" hidden="1"/>
    <cellStyle name="Hyperlink 158" xfId="18589" hidden="1"/>
    <cellStyle name="Hyperlink 158" xfId="18658" hidden="1"/>
    <cellStyle name="Hyperlink 158" xfId="19641" hidden="1"/>
    <cellStyle name="Hyperlink 158" xfId="42214" hidden="1"/>
    <cellStyle name="Hyperlink 158" xfId="42702" hidden="1"/>
    <cellStyle name="Hyperlink 158" xfId="43547" hidden="1"/>
    <cellStyle name="Hyperlink 158" xfId="43993" hidden="1"/>
    <cellStyle name="Hyperlink 158" xfId="44809" hidden="1"/>
    <cellStyle name="Hyperlink 158" xfId="45184" hidden="1"/>
    <cellStyle name="Hyperlink 158" xfId="46000" hidden="1"/>
    <cellStyle name="Hyperlink 158" xfId="46446" hidden="1"/>
    <cellStyle name="Hyperlink 158" xfId="47262" hidden="1"/>
    <cellStyle name="Hyperlink 158" xfId="49403" hidden="1"/>
    <cellStyle name="Hyperlink 158" xfId="51531" hidden="1"/>
    <cellStyle name="Hyperlink 158" xfId="53299" hidden="1"/>
    <cellStyle name="Hyperlink 158" xfId="55437"/>
    <cellStyle name="Hyperlink 159" xfId="2289" hidden="1"/>
    <cellStyle name="Hyperlink 159" xfId="7121" hidden="1"/>
    <cellStyle name="Hyperlink 159" xfId="11257" hidden="1"/>
    <cellStyle name="Hyperlink 159" xfId="13026" hidden="1"/>
    <cellStyle name="Hyperlink 159" xfId="15164" hidden="1"/>
    <cellStyle name="Hyperlink 159" xfId="19303" hidden="1"/>
    <cellStyle name="Hyperlink 159" xfId="21984" hidden="1"/>
    <cellStyle name="Hyperlink 159" xfId="23752" hidden="1"/>
    <cellStyle name="Hyperlink 159" xfId="25890" hidden="1"/>
    <cellStyle name="Hyperlink 159" xfId="26319" hidden="1"/>
    <cellStyle name="Hyperlink 159" xfId="28518" hidden="1"/>
    <cellStyle name="Hyperlink 159" xfId="29840" hidden="1"/>
    <cellStyle name="Hyperlink 159" xfId="31531" hidden="1"/>
    <cellStyle name="Hyperlink 159" xfId="33345" hidden="1"/>
    <cellStyle name="Hyperlink 159" xfId="35510" hidden="1"/>
    <cellStyle name="Hyperlink 159" xfId="37279" hidden="1"/>
    <cellStyle name="Hyperlink 159" xfId="39417" hidden="1"/>
    <cellStyle name="Hyperlink 159" xfId="39795" hidden="1"/>
    <cellStyle name="Hyperlink 159" xfId="40611" hidden="1"/>
    <cellStyle name="Hyperlink 159" xfId="41057" hidden="1"/>
    <cellStyle name="Hyperlink 159" xfId="41873" hidden="1"/>
    <cellStyle name="Hyperlink 159" xfId="19074" hidden="1"/>
    <cellStyle name="Hyperlink 159" xfId="28148" hidden="1"/>
    <cellStyle name="Hyperlink 159" xfId="18778" hidden="1"/>
    <cellStyle name="Hyperlink 159" xfId="27594" hidden="1"/>
    <cellStyle name="Hyperlink 159" xfId="31096" hidden="1"/>
    <cellStyle name="Hyperlink 159" xfId="31027" hidden="1"/>
    <cellStyle name="Hyperlink 159" xfId="27455" hidden="1"/>
    <cellStyle name="Hyperlink 159" xfId="42236" hidden="1"/>
    <cellStyle name="Hyperlink 159" xfId="42726" hidden="1"/>
    <cellStyle name="Hyperlink 159" xfId="43569" hidden="1"/>
    <cellStyle name="Hyperlink 159" xfId="44015" hidden="1"/>
    <cellStyle name="Hyperlink 159" xfId="44831" hidden="1"/>
    <cellStyle name="Hyperlink 159" xfId="45206" hidden="1"/>
    <cellStyle name="Hyperlink 159" xfId="46022" hidden="1"/>
    <cellStyle name="Hyperlink 159" xfId="46468" hidden="1"/>
    <cellStyle name="Hyperlink 159" xfId="47284" hidden="1"/>
    <cellStyle name="Hyperlink 159" xfId="49425" hidden="1"/>
    <cellStyle name="Hyperlink 159" xfId="51553" hidden="1"/>
    <cellStyle name="Hyperlink 159" xfId="53321" hidden="1"/>
    <cellStyle name="Hyperlink 159" xfId="55459"/>
    <cellStyle name="Hyperlink 16" xfId="438" hidden="1"/>
    <cellStyle name="Hyperlink 16" xfId="784" hidden="1"/>
    <cellStyle name="Hyperlink 16" xfId="1581" hidden="1"/>
    <cellStyle name="Hyperlink 16" xfId="6670" hidden="1"/>
    <cellStyle name="Hyperlink 16" xfId="9727" hidden="1"/>
    <cellStyle name="Hyperlink 16" xfId="10144" hidden="1"/>
    <cellStyle name="Hyperlink 16" xfId="11212" hidden="1"/>
    <cellStyle name="Hyperlink 16" xfId="11856" hidden="1"/>
    <cellStyle name="Hyperlink 16" xfId="12259" hidden="1"/>
    <cellStyle name="Hyperlink 16" xfId="12981" hidden="1"/>
    <cellStyle name="Hyperlink 16" xfId="13634" hidden="1"/>
    <cellStyle name="Hyperlink 16" xfId="14051" hidden="1"/>
    <cellStyle name="Hyperlink 16" xfId="15119" hidden="1"/>
    <cellStyle name="Hyperlink 16" xfId="15817" hidden="1"/>
    <cellStyle name="Hyperlink 16" xfId="16404" hidden="1"/>
    <cellStyle name="Hyperlink 16" xfId="16655" hidden="1"/>
    <cellStyle name="Hyperlink 16" xfId="17033" hidden="1"/>
    <cellStyle name="Hyperlink 16" xfId="17457" hidden="1"/>
    <cellStyle name="Hyperlink 16" xfId="19196" hidden="1"/>
    <cellStyle name="Hyperlink 16" xfId="20487" hidden="1"/>
    <cellStyle name="Hyperlink 16" xfId="20889" hidden="1"/>
    <cellStyle name="Hyperlink 16" xfId="21939" hidden="1"/>
    <cellStyle name="Hyperlink 16" xfId="22582" hidden="1"/>
    <cellStyle name="Hyperlink 16" xfId="22985" hidden="1"/>
    <cellStyle name="Hyperlink 16" xfId="23707" hidden="1"/>
    <cellStyle name="Hyperlink 16" xfId="24360" hidden="1"/>
    <cellStyle name="Hyperlink 16" xfId="24777" hidden="1"/>
    <cellStyle name="Hyperlink 16" xfId="25845" hidden="1"/>
    <cellStyle name="Hyperlink 16" xfId="19841" hidden="1"/>
    <cellStyle name="Hyperlink 16" xfId="19234" hidden="1"/>
    <cellStyle name="Hyperlink 16" xfId="26257" hidden="1"/>
    <cellStyle name="Hyperlink 16" xfId="27361" hidden="1"/>
    <cellStyle name="Hyperlink 16" xfId="27682" hidden="1"/>
    <cellStyle name="Hyperlink 16" xfId="28473" hidden="1"/>
    <cellStyle name="Hyperlink 16" xfId="29044" hidden="1"/>
    <cellStyle name="Hyperlink 16" xfId="29352" hidden="1"/>
    <cellStyle name="Hyperlink 16" xfId="29795" hidden="1"/>
    <cellStyle name="Hyperlink 16" xfId="30376" hidden="1"/>
    <cellStyle name="Hyperlink 16" xfId="30698" hidden="1"/>
    <cellStyle name="Hyperlink 16" xfId="31486" hidden="1"/>
    <cellStyle name="Hyperlink 16" xfId="32143" hidden="1"/>
    <cellStyle name="Hyperlink 16" xfId="32535" hidden="1"/>
    <cellStyle name="Hyperlink 16" xfId="33298" hidden="1"/>
    <cellStyle name="Hyperlink 16" xfId="33980" hidden="1"/>
    <cellStyle name="Hyperlink 16" xfId="34397" hidden="1"/>
    <cellStyle name="Hyperlink 16" xfId="35465" hidden="1"/>
    <cellStyle name="Hyperlink 16" xfId="36109" hidden="1"/>
    <cellStyle name="Hyperlink 16" xfId="36512" hidden="1"/>
    <cellStyle name="Hyperlink 16" xfId="37234" hidden="1"/>
    <cellStyle name="Hyperlink 16" xfId="37887" hidden="1"/>
    <cellStyle name="Hyperlink 16" xfId="38304" hidden="1"/>
    <cellStyle name="Hyperlink 16" xfId="39372" hidden="1"/>
    <cellStyle name="Hyperlink 16" xfId="33680" hidden="1"/>
    <cellStyle name="Hyperlink 16" xfId="33588" hidden="1"/>
    <cellStyle name="Hyperlink 16" xfId="39750" hidden="1"/>
    <cellStyle name="Hyperlink 16" xfId="40144" hidden="1"/>
    <cellStyle name="Hyperlink 16" xfId="40189" hidden="1"/>
    <cellStyle name="Hyperlink 16" xfId="40566" hidden="1"/>
    <cellStyle name="Hyperlink 16" xfId="40950" hidden="1"/>
    <cellStyle name="Hyperlink 16" xfId="40981" hidden="1"/>
    <cellStyle name="Hyperlink 16" xfId="41012" hidden="1"/>
    <cellStyle name="Hyperlink 16" xfId="41406" hidden="1"/>
    <cellStyle name="Hyperlink 16" xfId="41451" hidden="1"/>
    <cellStyle name="Hyperlink 16" xfId="41828" hidden="1"/>
    <cellStyle name="Hyperlink 16" xfId="26881" hidden="1"/>
    <cellStyle name="Hyperlink 16" xfId="26399" hidden="1"/>
    <cellStyle name="Hyperlink 16" xfId="26232" hidden="1"/>
    <cellStyle name="Hyperlink 16" xfId="19161" hidden="1"/>
    <cellStyle name="Hyperlink 16" xfId="16915" hidden="1"/>
    <cellStyle name="Hyperlink 16" xfId="17021" hidden="1"/>
    <cellStyle name="Hyperlink 16" xfId="29325" hidden="1"/>
    <cellStyle name="Hyperlink 16" xfId="17566" hidden="1"/>
    <cellStyle name="Hyperlink 16" xfId="31378" hidden="1"/>
    <cellStyle name="Hyperlink 16" xfId="27868" hidden="1"/>
    <cellStyle name="Hyperlink 16" xfId="26997" hidden="1"/>
    <cellStyle name="Hyperlink 16" xfId="18035" hidden="1"/>
    <cellStyle name="Hyperlink 16" xfId="20168" hidden="1"/>
    <cellStyle name="Hyperlink 16" xfId="18241" hidden="1"/>
    <cellStyle name="Hyperlink 16" xfId="19110" hidden="1"/>
    <cellStyle name="Hyperlink 16" xfId="28086" hidden="1"/>
    <cellStyle name="Hyperlink 16" xfId="27240" hidden="1"/>
    <cellStyle name="Hyperlink 16" xfId="27530" hidden="1"/>
    <cellStyle name="Hyperlink 16" xfId="29741" hidden="1"/>
    <cellStyle name="Hyperlink 16" xfId="28930" hidden="1"/>
    <cellStyle name="Hyperlink 16" xfId="27464" hidden="1"/>
    <cellStyle name="Hyperlink 16" xfId="30475" hidden="1"/>
    <cellStyle name="Hyperlink 16" xfId="19716" hidden="1"/>
    <cellStyle name="Hyperlink 16" xfId="29455" hidden="1"/>
    <cellStyle name="Hyperlink 16" xfId="42191" hidden="1"/>
    <cellStyle name="Hyperlink 16" xfId="42575" hidden="1"/>
    <cellStyle name="Hyperlink 16" xfId="42607" hidden="1"/>
    <cellStyle name="Hyperlink 16" xfId="42679" hidden="1"/>
    <cellStyle name="Hyperlink 16" xfId="43102" hidden="1"/>
    <cellStyle name="Hyperlink 16" xfId="43147" hidden="1"/>
    <cellStyle name="Hyperlink 16" xfId="43524" hidden="1"/>
    <cellStyle name="Hyperlink 16" xfId="43908" hidden="1"/>
    <cellStyle name="Hyperlink 16" xfId="43939" hidden="1"/>
    <cellStyle name="Hyperlink 16" xfId="43970" hidden="1"/>
    <cellStyle name="Hyperlink 16" xfId="44364" hidden="1"/>
    <cellStyle name="Hyperlink 16" xfId="44409" hidden="1"/>
    <cellStyle name="Hyperlink 16" xfId="44786" hidden="1"/>
    <cellStyle name="Hyperlink 16" xfId="43061" hidden="1"/>
    <cellStyle name="Hyperlink 16" xfId="42969" hidden="1"/>
    <cellStyle name="Hyperlink 16" xfId="45161" hidden="1"/>
    <cellStyle name="Hyperlink 16" xfId="45555" hidden="1"/>
    <cellStyle name="Hyperlink 16" xfId="45600" hidden="1"/>
    <cellStyle name="Hyperlink 16" xfId="45977" hidden="1"/>
    <cellStyle name="Hyperlink 16" xfId="46361" hidden="1"/>
    <cellStyle name="Hyperlink 16" xfId="46392" hidden="1"/>
    <cellStyle name="Hyperlink 16" xfId="46423" hidden="1"/>
    <cellStyle name="Hyperlink 16" xfId="46817" hidden="1"/>
    <cellStyle name="Hyperlink 16" xfId="46862" hidden="1"/>
    <cellStyle name="Hyperlink 16" xfId="47239" hidden="1"/>
    <cellStyle name="Hyperlink 16" xfId="47684" hidden="1"/>
    <cellStyle name="Hyperlink 16" xfId="47627" hidden="1"/>
    <cellStyle name="Hyperlink 16" xfId="47653" hidden="1"/>
    <cellStyle name="Hyperlink 16" xfId="47949" hidden="1"/>
    <cellStyle name="Hyperlink 16" xfId="17249" hidden="1"/>
    <cellStyle name="Hyperlink 16" xfId="48255" hidden="1"/>
    <cellStyle name="Hyperlink 16" xfId="48658" hidden="1"/>
    <cellStyle name="Hyperlink 16" xfId="49380" hidden="1"/>
    <cellStyle name="Hyperlink 16" xfId="50023" hidden="1"/>
    <cellStyle name="Hyperlink 16" xfId="50440" hidden="1"/>
    <cellStyle name="Hyperlink 16" xfId="51508" hidden="1"/>
    <cellStyle name="Hyperlink 16" xfId="52151" hidden="1"/>
    <cellStyle name="Hyperlink 16" xfId="52554" hidden="1"/>
    <cellStyle name="Hyperlink 16" xfId="53276" hidden="1"/>
    <cellStyle name="Hyperlink 16" xfId="53929" hidden="1"/>
    <cellStyle name="Hyperlink 16" xfId="54346" hidden="1"/>
    <cellStyle name="Hyperlink 16" xfId="55414"/>
    <cellStyle name="Hyperlink 160" xfId="2291" hidden="1"/>
    <cellStyle name="Hyperlink 160" xfId="6798" hidden="1"/>
    <cellStyle name="Hyperlink 160" xfId="11239" hidden="1"/>
    <cellStyle name="Hyperlink 160" xfId="13008" hidden="1"/>
    <cellStyle name="Hyperlink 160" xfId="15146" hidden="1"/>
    <cellStyle name="Hyperlink 160" xfId="19236" hidden="1"/>
    <cellStyle name="Hyperlink 160" xfId="21966" hidden="1"/>
    <cellStyle name="Hyperlink 160" xfId="23734" hidden="1"/>
    <cellStyle name="Hyperlink 160" xfId="25872" hidden="1"/>
    <cellStyle name="Hyperlink 160" xfId="26286" hidden="1"/>
    <cellStyle name="Hyperlink 160" xfId="28500" hidden="1"/>
    <cellStyle name="Hyperlink 160" xfId="29822" hidden="1"/>
    <cellStyle name="Hyperlink 160" xfId="31513" hidden="1"/>
    <cellStyle name="Hyperlink 160" xfId="33325" hidden="1"/>
    <cellStyle name="Hyperlink 160" xfId="35492" hidden="1"/>
    <cellStyle name="Hyperlink 160" xfId="37261" hidden="1"/>
    <cellStyle name="Hyperlink 160" xfId="39399" hidden="1"/>
    <cellStyle name="Hyperlink 160" xfId="39777" hidden="1"/>
    <cellStyle name="Hyperlink 160" xfId="40593" hidden="1"/>
    <cellStyle name="Hyperlink 160" xfId="41039" hidden="1"/>
    <cellStyle name="Hyperlink 160" xfId="41855" hidden="1"/>
    <cellStyle name="Hyperlink 160" xfId="19108" hidden="1"/>
    <cellStyle name="Hyperlink 160" xfId="18795" hidden="1"/>
    <cellStyle name="Hyperlink 160" xfId="27616" hidden="1"/>
    <cellStyle name="Hyperlink 160" xfId="19428" hidden="1"/>
    <cellStyle name="Hyperlink 160" xfId="27565" hidden="1"/>
    <cellStyle name="Hyperlink 160" xfId="27496" hidden="1"/>
    <cellStyle name="Hyperlink 160" xfId="29490" hidden="1"/>
    <cellStyle name="Hyperlink 160" xfId="42218" hidden="1"/>
    <cellStyle name="Hyperlink 160" xfId="42706" hidden="1"/>
    <cellStyle name="Hyperlink 160" xfId="43551" hidden="1"/>
    <cellStyle name="Hyperlink 160" xfId="43997" hidden="1"/>
    <cellStyle name="Hyperlink 160" xfId="44813" hidden="1"/>
    <cellStyle name="Hyperlink 160" xfId="45188" hidden="1"/>
    <cellStyle name="Hyperlink 160" xfId="46004" hidden="1"/>
    <cellStyle name="Hyperlink 160" xfId="46450" hidden="1"/>
    <cellStyle name="Hyperlink 160" xfId="47266" hidden="1"/>
    <cellStyle name="Hyperlink 160" xfId="49407" hidden="1"/>
    <cellStyle name="Hyperlink 160" xfId="51535" hidden="1"/>
    <cellStyle name="Hyperlink 160" xfId="53303" hidden="1"/>
    <cellStyle name="Hyperlink 160" xfId="55441"/>
    <cellStyle name="Hyperlink 161" xfId="2293" hidden="1"/>
    <cellStyle name="Hyperlink 161" xfId="6781" hidden="1"/>
    <cellStyle name="Hyperlink 161" xfId="11237" hidden="1"/>
    <cellStyle name="Hyperlink 161" xfId="13006" hidden="1"/>
    <cellStyle name="Hyperlink 161" xfId="15144" hidden="1"/>
    <cellStyle name="Hyperlink 161" xfId="19229" hidden="1"/>
    <cellStyle name="Hyperlink 161" xfId="21964" hidden="1"/>
    <cellStyle name="Hyperlink 161" xfId="23732" hidden="1"/>
    <cellStyle name="Hyperlink 161" xfId="25870" hidden="1"/>
    <cellStyle name="Hyperlink 161" xfId="26283" hidden="1"/>
    <cellStyle name="Hyperlink 161" xfId="28498" hidden="1"/>
    <cellStyle name="Hyperlink 161" xfId="29820" hidden="1"/>
    <cellStyle name="Hyperlink 161" xfId="31511" hidden="1"/>
    <cellStyle name="Hyperlink 161" xfId="33323" hidden="1"/>
    <cellStyle name="Hyperlink 161" xfId="35490" hidden="1"/>
    <cellStyle name="Hyperlink 161" xfId="37259" hidden="1"/>
    <cellStyle name="Hyperlink 161" xfId="39397" hidden="1"/>
    <cellStyle name="Hyperlink 161" xfId="39775" hidden="1"/>
    <cellStyle name="Hyperlink 161" xfId="40591" hidden="1"/>
    <cellStyle name="Hyperlink 161" xfId="41037" hidden="1"/>
    <cellStyle name="Hyperlink 161" xfId="41853" hidden="1"/>
    <cellStyle name="Hyperlink 161" xfId="19116" hidden="1"/>
    <cellStyle name="Hyperlink 161" xfId="28384" hidden="1"/>
    <cellStyle name="Hyperlink 161" xfId="29299" hidden="1"/>
    <cellStyle name="Hyperlink 161" xfId="20228" hidden="1"/>
    <cellStyle name="Hyperlink 161" xfId="29248" hidden="1"/>
    <cellStyle name="Hyperlink 161" xfId="29179" hidden="1"/>
    <cellStyle name="Hyperlink 161" xfId="30472" hidden="1"/>
    <cellStyle name="Hyperlink 161" xfId="42216" hidden="1"/>
    <cellStyle name="Hyperlink 161" xfId="42704" hidden="1"/>
    <cellStyle name="Hyperlink 161" xfId="43549" hidden="1"/>
    <cellStyle name="Hyperlink 161" xfId="43995" hidden="1"/>
    <cellStyle name="Hyperlink 161" xfId="44811" hidden="1"/>
    <cellStyle name="Hyperlink 161" xfId="45186" hidden="1"/>
    <cellStyle name="Hyperlink 161" xfId="46002" hidden="1"/>
    <cellStyle name="Hyperlink 161" xfId="46448" hidden="1"/>
    <cellStyle name="Hyperlink 161" xfId="47264" hidden="1"/>
    <cellStyle name="Hyperlink 161" xfId="49405" hidden="1"/>
    <cellStyle name="Hyperlink 161" xfId="51533" hidden="1"/>
    <cellStyle name="Hyperlink 161" xfId="53301" hidden="1"/>
    <cellStyle name="Hyperlink 161" xfId="55439"/>
    <cellStyle name="Hyperlink 162" xfId="2295" hidden="1"/>
    <cellStyle name="Hyperlink 162" xfId="6763" hidden="1"/>
    <cellStyle name="Hyperlink 162" xfId="11236" hidden="1"/>
    <cellStyle name="Hyperlink 162" xfId="13005" hidden="1"/>
    <cellStyle name="Hyperlink 162" xfId="15143" hidden="1"/>
    <cellStyle name="Hyperlink 162" xfId="19226" hidden="1"/>
    <cellStyle name="Hyperlink 162" xfId="21963" hidden="1"/>
    <cellStyle name="Hyperlink 162" xfId="23731" hidden="1"/>
    <cellStyle name="Hyperlink 162" xfId="25869" hidden="1"/>
    <cellStyle name="Hyperlink 162" xfId="26282" hidden="1"/>
    <cellStyle name="Hyperlink 162" xfId="28497" hidden="1"/>
    <cellStyle name="Hyperlink 162" xfId="29819" hidden="1"/>
    <cellStyle name="Hyperlink 162" xfId="31510" hidden="1"/>
    <cellStyle name="Hyperlink 162" xfId="33322" hidden="1"/>
    <cellStyle name="Hyperlink 162" xfId="35489" hidden="1"/>
    <cellStyle name="Hyperlink 162" xfId="37258" hidden="1"/>
    <cellStyle name="Hyperlink 162" xfId="39396" hidden="1"/>
    <cellStyle name="Hyperlink 162" xfId="39774" hidden="1"/>
    <cellStyle name="Hyperlink 162" xfId="40590" hidden="1"/>
    <cellStyle name="Hyperlink 162" xfId="41036" hidden="1"/>
    <cellStyle name="Hyperlink 162" xfId="41852" hidden="1"/>
    <cellStyle name="Hyperlink 162" xfId="19119" hidden="1"/>
    <cellStyle name="Hyperlink 162" xfId="31398" hidden="1"/>
    <cellStyle name="Hyperlink 162" xfId="27177" hidden="1"/>
    <cellStyle name="Hyperlink 162" xfId="19267" hidden="1"/>
    <cellStyle name="Hyperlink 162" xfId="19469" hidden="1"/>
    <cellStyle name="Hyperlink 162" xfId="19593" hidden="1"/>
    <cellStyle name="Hyperlink 162" xfId="29140" hidden="1"/>
    <cellStyle name="Hyperlink 162" xfId="42215" hidden="1"/>
    <cellStyle name="Hyperlink 162" xfId="42703" hidden="1"/>
    <cellStyle name="Hyperlink 162" xfId="43548" hidden="1"/>
    <cellStyle name="Hyperlink 162" xfId="43994" hidden="1"/>
    <cellStyle name="Hyperlink 162" xfId="44810" hidden="1"/>
    <cellStyle name="Hyperlink 162" xfId="45185" hidden="1"/>
    <cellStyle name="Hyperlink 162" xfId="46001" hidden="1"/>
    <cellStyle name="Hyperlink 162" xfId="46447" hidden="1"/>
    <cellStyle name="Hyperlink 162" xfId="47263" hidden="1"/>
    <cellStyle name="Hyperlink 162" xfId="49404" hidden="1"/>
    <cellStyle name="Hyperlink 162" xfId="51532" hidden="1"/>
    <cellStyle name="Hyperlink 162" xfId="53300" hidden="1"/>
    <cellStyle name="Hyperlink 162" xfId="55438"/>
    <cellStyle name="Hyperlink 163" xfId="2077" hidden="1"/>
    <cellStyle name="Hyperlink 163" xfId="6753"/>
    <cellStyle name="Hyperlink 163 2" xfId="10216" hidden="1"/>
    <cellStyle name="Hyperlink 163 2" xfId="14123" hidden="1"/>
    <cellStyle name="Hyperlink 163 2" xfId="20961" hidden="1"/>
    <cellStyle name="Hyperlink 163 2" xfId="24849" hidden="1"/>
    <cellStyle name="Hyperlink 163 2" xfId="27754" hidden="1"/>
    <cellStyle name="Hyperlink 163 2" xfId="30770" hidden="1"/>
    <cellStyle name="Hyperlink 163 2" xfId="34469" hidden="1"/>
    <cellStyle name="Hyperlink 163 2" xfId="38376" hidden="1"/>
    <cellStyle name="Hyperlink 163 2" xfId="40261" hidden="1"/>
    <cellStyle name="Hyperlink 163 2" xfId="41523" hidden="1"/>
    <cellStyle name="Hyperlink 163 2" xfId="18985" hidden="1"/>
    <cellStyle name="Hyperlink 163 2" xfId="26362" hidden="1"/>
    <cellStyle name="Hyperlink 163 2" xfId="30537" hidden="1"/>
    <cellStyle name="Hyperlink 163 2" xfId="27936" hidden="1"/>
    <cellStyle name="Hyperlink 163 2" xfId="43219" hidden="1"/>
    <cellStyle name="Hyperlink 163 2" xfId="44481" hidden="1"/>
    <cellStyle name="Hyperlink 163 2" xfId="45672" hidden="1"/>
    <cellStyle name="Hyperlink 163 2" xfId="46934" hidden="1"/>
    <cellStyle name="Hyperlink 163 2" xfId="50512" hidden="1"/>
    <cellStyle name="Hyperlink 163 2" xfId="54418"/>
    <cellStyle name="Hyperlink 164" xfId="2355" hidden="1"/>
    <cellStyle name="Hyperlink 164" xfId="7187"/>
    <cellStyle name="Hyperlink 164 2" xfId="10254" hidden="1"/>
    <cellStyle name="Hyperlink 164 2" xfId="14161" hidden="1"/>
    <cellStyle name="Hyperlink 164 2" xfId="20999" hidden="1"/>
    <cellStyle name="Hyperlink 164 2" xfId="24887" hidden="1"/>
    <cellStyle name="Hyperlink 164 2" xfId="27792" hidden="1"/>
    <cellStyle name="Hyperlink 164 2" xfId="30808" hidden="1"/>
    <cellStyle name="Hyperlink 164 2" xfId="34507" hidden="1"/>
    <cellStyle name="Hyperlink 164 2" xfId="38414" hidden="1"/>
    <cellStyle name="Hyperlink 164 2" xfId="40299" hidden="1"/>
    <cellStyle name="Hyperlink 164 2" xfId="41561" hidden="1"/>
    <cellStyle name="Hyperlink 164 2" xfId="18821" hidden="1"/>
    <cellStyle name="Hyperlink 164 2" xfId="18225" hidden="1"/>
    <cellStyle name="Hyperlink 164 2" xfId="28939" hidden="1"/>
    <cellStyle name="Hyperlink 164 2" xfId="27415" hidden="1"/>
    <cellStyle name="Hyperlink 164 2" xfId="43257" hidden="1"/>
    <cellStyle name="Hyperlink 164 2" xfId="44519" hidden="1"/>
    <cellStyle name="Hyperlink 164 2" xfId="45710" hidden="1"/>
    <cellStyle name="Hyperlink 164 2" xfId="46972" hidden="1"/>
    <cellStyle name="Hyperlink 164 2" xfId="50550" hidden="1"/>
    <cellStyle name="Hyperlink 164 2" xfId="54456"/>
    <cellStyle name="Hyperlink 165" xfId="1999" hidden="1"/>
    <cellStyle name="Hyperlink 165" xfId="6744"/>
    <cellStyle name="Hyperlink 165 2" xfId="10197" hidden="1"/>
    <cellStyle name="Hyperlink 165 2" xfId="14104" hidden="1"/>
    <cellStyle name="Hyperlink 165 2" xfId="20942" hidden="1"/>
    <cellStyle name="Hyperlink 165 2" xfId="24830" hidden="1"/>
    <cellStyle name="Hyperlink 165 2" xfId="27735" hidden="1"/>
    <cellStyle name="Hyperlink 165 2" xfId="30751" hidden="1"/>
    <cellStyle name="Hyperlink 165 2" xfId="34450" hidden="1"/>
    <cellStyle name="Hyperlink 165 2" xfId="38357" hidden="1"/>
    <cellStyle name="Hyperlink 165 2" xfId="40242" hidden="1"/>
    <cellStyle name="Hyperlink 165 2" xfId="41504" hidden="1"/>
    <cellStyle name="Hyperlink 165 2" xfId="18816" hidden="1"/>
    <cellStyle name="Hyperlink 165 2" xfId="18133" hidden="1"/>
    <cellStyle name="Hyperlink 165 2" xfId="18631" hidden="1"/>
    <cellStyle name="Hyperlink 165 2" xfId="27419" hidden="1"/>
    <cellStyle name="Hyperlink 165 2" xfId="43200" hidden="1"/>
    <cellStyle name="Hyperlink 165 2" xfId="44462" hidden="1"/>
    <cellStyle name="Hyperlink 165 2" xfId="45653" hidden="1"/>
    <cellStyle name="Hyperlink 165 2" xfId="46915" hidden="1"/>
    <cellStyle name="Hyperlink 165 2" xfId="50493" hidden="1"/>
    <cellStyle name="Hyperlink 165 2" xfId="54399"/>
    <cellStyle name="Hyperlink 166" xfId="2078" hidden="1"/>
    <cellStyle name="Hyperlink 166" xfId="7172"/>
    <cellStyle name="Hyperlink 166 2" xfId="10217" hidden="1"/>
    <cellStyle name="Hyperlink 166 2" xfId="14124" hidden="1"/>
    <cellStyle name="Hyperlink 166 2" xfId="20962" hidden="1"/>
    <cellStyle name="Hyperlink 166 2" xfId="24850" hidden="1"/>
    <cellStyle name="Hyperlink 166 2" xfId="27755" hidden="1"/>
    <cellStyle name="Hyperlink 166 2" xfId="30771" hidden="1"/>
    <cellStyle name="Hyperlink 166 2" xfId="34470" hidden="1"/>
    <cellStyle name="Hyperlink 166 2" xfId="38377" hidden="1"/>
    <cellStyle name="Hyperlink 166 2" xfId="40262" hidden="1"/>
    <cellStyle name="Hyperlink 166 2" xfId="41524" hidden="1"/>
    <cellStyle name="Hyperlink 166 2" xfId="26854" hidden="1"/>
    <cellStyle name="Hyperlink 166 2" xfId="18201" hidden="1"/>
    <cellStyle name="Hyperlink 166 2" xfId="27522" hidden="1"/>
    <cellStyle name="Hyperlink 166 2" xfId="18737" hidden="1"/>
    <cellStyle name="Hyperlink 166 2" xfId="43220" hidden="1"/>
    <cellStyle name="Hyperlink 166 2" xfId="44482" hidden="1"/>
    <cellStyle name="Hyperlink 166 2" xfId="45673" hidden="1"/>
    <cellStyle name="Hyperlink 166 2" xfId="46935" hidden="1"/>
    <cellStyle name="Hyperlink 166 2" xfId="50513" hidden="1"/>
    <cellStyle name="Hyperlink 166 2" xfId="54419"/>
    <cellStyle name="Hyperlink 167" xfId="2353" hidden="1"/>
    <cellStyle name="Hyperlink 167" xfId="6727"/>
    <cellStyle name="Hyperlink 167 2" xfId="10252" hidden="1"/>
    <cellStyle name="Hyperlink 167 2" xfId="14159" hidden="1"/>
    <cellStyle name="Hyperlink 167 2" xfId="20997" hidden="1"/>
    <cellStyle name="Hyperlink 167 2" xfId="24885" hidden="1"/>
    <cellStyle name="Hyperlink 167 2" xfId="27790" hidden="1"/>
    <cellStyle name="Hyperlink 167 2" xfId="30806" hidden="1"/>
    <cellStyle name="Hyperlink 167 2" xfId="34505" hidden="1"/>
    <cellStyle name="Hyperlink 167 2" xfId="38412" hidden="1"/>
    <cellStyle name="Hyperlink 167 2" xfId="40297" hidden="1"/>
    <cellStyle name="Hyperlink 167 2" xfId="41559" hidden="1"/>
    <cellStyle name="Hyperlink 167 2" xfId="27106" hidden="1"/>
    <cellStyle name="Hyperlink 167 2" xfId="18223" hidden="1"/>
    <cellStyle name="Hyperlink 167 2" xfId="18634" hidden="1"/>
    <cellStyle name="Hyperlink 167 2" xfId="29098" hidden="1"/>
    <cellStyle name="Hyperlink 167 2" xfId="43255" hidden="1"/>
    <cellStyle name="Hyperlink 167 2" xfId="44517" hidden="1"/>
    <cellStyle name="Hyperlink 167 2" xfId="45708" hidden="1"/>
    <cellStyle name="Hyperlink 167 2" xfId="46970" hidden="1"/>
    <cellStyle name="Hyperlink 167 2" xfId="50548" hidden="1"/>
    <cellStyle name="Hyperlink 167 2" xfId="54454"/>
    <cellStyle name="Hyperlink 168" xfId="2354" hidden="1"/>
    <cellStyle name="Hyperlink 168" xfId="7118"/>
    <cellStyle name="Hyperlink 168 2" xfId="10253" hidden="1"/>
    <cellStyle name="Hyperlink 168 2" xfId="14160" hidden="1"/>
    <cellStyle name="Hyperlink 168 2" xfId="20998" hidden="1"/>
    <cellStyle name="Hyperlink 168 2" xfId="24886" hidden="1"/>
    <cellStyle name="Hyperlink 168 2" xfId="27791" hidden="1"/>
    <cellStyle name="Hyperlink 168 2" xfId="30807" hidden="1"/>
    <cellStyle name="Hyperlink 168 2" xfId="34506" hidden="1"/>
    <cellStyle name="Hyperlink 168 2" xfId="38413" hidden="1"/>
    <cellStyle name="Hyperlink 168 2" xfId="40298" hidden="1"/>
    <cellStyle name="Hyperlink 168 2" xfId="41560" hidden="1"/>
    <cellStyle name="Hyperlink 168 2" xfId="17540" hidden="1"/>
    <cellStyle name="Hyperlink 168 2" xfId="26582" hidden="1"/>
    <cellStyle name="Hyperlink 168 2" xfId="20068" hidden="1"/>
    <cellStyle name="Hyperlink 168 2" xfId="30430" hidden="1"/>
    <cellStyle name="Hyperlink 168 2" xfId="43256" hidden="1"/>
    <cellStyle name="Hyperlink 168 2" xfId="44518" hidden="1"/>
    <cellStyle name="Hyperlink 168 2" xfId="45709" hidden="1"/>
    <cellStyle name="Hyperlink 168 2" xfId="46971" hidden="1"/>
    <cellStyle name="Hyperlink 168 2" xfId="50549" hidden="1"/>
    <cellStyle name="Hyperlink 168 2" xfId="54455"/>
    <cellStyle name="Hyperlink 169" xfId="2059" hidden="1"/>
    <cellStyle name="Hyperlink 169" xfId="6817"/>
    <cellStyle name="Hyperlink 169 2" xfId="10213" hidden="1"/>
    <cellStyle name="Hyperlink 169 2" xfId="14120" hidden="1"/>
    <cellStyle name="Hyperlink 169 2" xfId="20958" hidden="1"/>
    <cellStyle name="Hyperlink 169 2" xfId="24846" hidden="1"/>
    <cellStyle name="Hyperlink 169 2" xfId="27751" hidden="1"/>
    <cellStyle name="Hyperlink 169 2" xfId="30767" hidden="1"/>
    <cellStyle name="Hyperlink 169 2" xfId="34466" hidden="1"/>
    <cellStyle name="Hyperlink 169 2" xfId="38373" hidden="1"/>
    <cellStyle name="Hyperlink 169 2" xfId="40258" hidden="1"/>
    <cellStyle name="Hyperlink 169 2" xfId="41520" hidden="1"/>
    <cellStyle name="Hyperlink 169 2" xfId="26613" hidden="1"/>
    <cellStyle name="Hyperlink 169 2" xfId="18198" hidden="1"/>
    <cellStyle name="Hyperlink 169 2" xfId="19904" hidden="1"/>
    <cellStyle name="Hyperlink 169 2" xfId="27327" hidden="1"/>
    <cellStyle name="Hyperlink 169 2" xfId="43216" hidden="1"/>
    <cellStyle name="Hyperlink 169 2" xfId="44478" hidden="1"/>
    <cellStyle name="Hyperlink 169 2" xfId="45669" hidden="1"/>
    <cellStyle name="Hyperlink 169 2" xfId="46931" hidden="1"/>
    <cellStyle name="Hyperlink 169 2" xfId="50509" hidden="1"/>
    <cellStyle name="Hyperlink 169 2" xfId="54415"/>
    <cellStyle name="Hyperlink 17" xfId="440" hidden="1"/>
    <cellStyle name="Hyperlink 17" xfId="786" hidden="1"/>
    <cellStyle name="Hyperlink 17" xfId="1583" hidden="1"/>
    <cellStyle name="Hyperlink 17" xfId="6672" hidden="1"/>
    <cellStyle name="Hyperlink 17" xfId="9728" hidden="1"/>
    <cellStyle name="Hyperlink 17" xfId="10145" hidden="1"/>
    <cellStyle name="Hyperlink 17" xfId="11213" hidden="1"/>
    <cellStyle name="Hyperlink 17" xfId="11857" hidden="1"/>
    <cellStyle name="Hyperlink 17" xfId="12260" hidden="1"/>
    <cellStyle name="Hyperlink 17" xfId="12982" hidden="1"/>
    <cellStyle name="Hyperlink 17" xfId="13635" hidden="1"/>
    <cellStyle name="Hyperlink 17" xfId="14052" hidden="1"/>
    <cellStyle name="Hyperlink 17" xfId="15120" hidden="1"/>
    <cellStyle name="Hyperlink 17" xfId="15818" hidden="1"/>
    <cellStyle name="Hyperlink 17" xfId="16405" hidden="1"/>
    <cellStyle name="Hyperlink 17" xfId="16656" hidden="1"/>
    <cellStyle name="Hyperlink 17" xfId="17034" hidden="1"/>
    <cellStyle name="Hyperlink 17" xfId="17459" hidden="1"/>
    <cellStyle name="Hyperlink 17" xfId="19197" hidden="1"/>
    <cellStyle name="Hyperlink 17" xfId="20488" hidden="1"/>
    <cellStyle name="Hyperlink 17" xfId="20890" hidden="1"/>
    <cellStyle name="Hyperlink 17" xfId="21940" hidden="1"/>
    <cellStyle name="Hyperlink 17" xfId="22583" hidden="1"/>
    <cellStyle name="Hyperlink 17" xfId="22986" hidden="1"/>
    <cellStyle name="Hyperlink 17" xfId="23708" hidden="1"/>
    <cellStyle name="Hyperlink 17" xfId="24361" hidden="1"/>
    <cellStyle name="Hyperlink 17" xfId="24778" hidden="1"/>
    <cellStyle name="Hyperlink 17" xfId="25846" hidden="1"/>
    <cellStyle name="Hyperlink 17" xfId="19840" hidden="1"/>
    <cellStyle name="Hyperlink 17" xfId="19233" hidden="1"/>
    <cellStyle name="Hyperlink 17" xfId="26258" hidden="1"/>
    <cellStyle name="Hyperlink 17" xfId="27362" hidden="1"/>
    <cellStyle name="Hyperlink 17" xfId="27683" hidden="1"/>
    <cellStyle name="Hyperlink 17" xfId="28474" hidden="1"/>
    <cellStyle name="Hyperlink 17" xfId="29045" hidden="1"/>
    <cellStyle name="Hyperlink 17" xfId="29353" hidden="1"/>
    <cellStyle name="Hyperlink 17" xfId="29796" hidden="1"/>
    <cellStyle name="Hyperlink 17" xfId="30377" hidden="1"/>
    <cellStyle name="Hyperlink 17" xfId="30699" hidden="1"/>
    <cellStyle name="Hyperlink 17" xfId="31487" hidden="1"/>
    <cellStyle name="Hyperlink 17" xfId="32144" hidden="1"/>
    <cellStyle name="Hyperlink 17" xfId="32536" hidden="1"/>
    <cellStyle name="Hyperlink 17" xfId="33299" hidden="1"/>
    <cellStyle name="Hyperlink 17" xfId="33981" hidden="1"/>
    <cellStyle name="Hyperlink 17" xfId="34398" hidden="1"/>
    <cellStyle name="Hyperlink 17" xfId="35466" hidden="1"/>
    <cellStyle name="Hyperlink 17" xfId="36110" hidden="1"/>
    <cellStyle name="Hyperlink 17" xfId="36513" hidden="1"/>
    <cellStyle name="Hyperlink 17" xfId="37235" hidden="1"/>
    <cellStyle name="Hyperlink 17" xfId="37888" hidden="1"/>
    <cellStyle name="Hyperlink 17" xfId="38305" hidden="1"/>
    <cellStyle name="Hyperlink 17" xfId="39373" hidden="1"/>
    <cellStyle name="Hyperlink 17" xfId="33081" hidden="1"/>
    <cellStyle name="Hyperlink 17" xfId="33025" hidden="1"/>
    <cellStyle name="Hyperlink 17" xfId="39751" hidden="1"/>
    <cellStyle name="Hyperlink 17" xfId="40145" hidden="1"/>
    <cellStyle name="Hyperlink 17" xfId="40190" hidden="1"/>
    <cellStyle name="Hyperlink 17" xfId="40567" hidden="1"/>
    <cellStyle name="Hyperlink 17" xfId="40951" hidden="1"/>
    <cellStyle name="Hyperlink 17" xfId="40982" hidden="1"/>
    <cellStyle name="Hyperlink 17" xfId="41013" hidden="1"/>
    <cellStyle name="Hyperlink 17" xfId="41407" hidden="1"/>
    <cellStyle name="Hyperlink 17" xfId="41452" hidden="1"/>
    <cellStyle name="Hyperlink 17" xfId="41829" hidden="1"/>
    <cellStyle name="Hyperlink 17" xfId="26879" hidden="1"/>
    <cellStyle name="Hyperlink 17" xfId="26398" hidden="1"/>
    <cellStyle name="Hyperlink 17" xfId="26231" hidden="1"/>
    <cellStyle name="Hyperlink 17" xfId="19160" hidden="1"/>
    <cellStyle name="Hyperlink 17" xfId="16914" hidden="1"/>
    <cellStyle name="Hyperlink 17" xfId="27141" hidden="1"/>
    <cellStyle name="Hyperlink 17" xfId="30657" hidden="1"/>
    <cellStyle name="Hyperlink 17" xfId="18842" hidden="1"/>
    <cellStyle name="Hyperlink 17" xfId="28364" hidden="1"/>
    <cellStyle name="Hyperlink 17" xfId="29686" hidden="1"/>
    <cellStyle name="Hyperlink 17" xfId="18257" hidden="1"/>
    <cellStyle name="Hyperlink 17" xfId="26890" hidden="1"/>
    <cellStyle name="Hyperlink 17" xfId="19769" hidden="1"/>
    <cellStyle name="Hyperlink 17" xfId="18242" hidden="1"/>
    <cellStyle name="Hyperlink 17" xfId="19111" hidden="1"/>
    <cellStyle name="Hyperlink 17" xfId="18587" hidden="1"/>
    <cellStyle name="Hyperlink 17" xfId="29217" hidden="1"/>
    <cellStyle name="Hyperlink 17" xfId="29563" hidden="1"/>
    <cellStyle name="Hyperlink 17" xfId="31432" hidden="1"/>
    <cellStyle name="Hyperlink 17" xfId="30258" hidden="1"/>
    <cellStyle name="Hyperlink 17" xfId="29497" hidden="1"/>
    <cellStyle name="Hyperlink 17" xfId="27460" hidden="1"/>
    <cellStyle name="Hyperlink 17" xfId="29110" hidden="1"/>
    <cellStyle name="Hyperlink 17" xfId="30955" hidden="1"/>
    <cellStyle name="Hyperlink 17" xfId="42192" hidden="1"/>
    <cellStyle name="Hyperlink 17" xfId="42576" hidden="1"/>
    <cellStyle name="Hyperlink 17" xfId="42608" hidden="1"/>
    <cellStyle name="Hyperlink 17" xfId="42680" hidden="1"/>
    <cellStyle name="Hyperlink 17" xfId="43103" hidden="1"/>
    <cellStyle name="Hyperlink 17" xfId="43148" hidden="1"/>
    <cellStyle name="Hyperlink 17" xfId="43525" hidden="1"/>
    <cellStyle name="Hyperlink 17" xfId="43909" hidden="1"/>
    <cellStyle name="Hyperlink 17" xfId="43940" hidden="1"/>
    <cellStyle name="Hyperlink 17" xfId="43971" hidden="1"/>
    <cellStyle name="Hyperlink 17" xfId="44365" hidden="1"/>
    <cellStyle name="Hyperlink 17" xfId="44410" hidden="1"/>
    <cellStyle name="Hyperlink 17" xfId="44787" hidden="1"/>
    <cellStyle name="Hyperlink 17" xfId="42656" hidden="1"/>
    <cellStyle name="Hyperlink 17" xfId="42647" hidden="1"/>
    <cellStyle name="Hyperlink 17" xfId="45162" hidden="1"/>
    <cellStyle name="Hyperlink 17" xfId="45556" hidden="1"/>
    <cellStyle name="Hyperlink 17" xfId="45601" hidden="1"/>
    <cellStyle name="Hyperlink 17" xfId="45978" hidden="1"/>
    <cellStyle name="Hyperlink 17" xfId="46362" hidden="1"/>
    <cellStyle name="Hyperlink 17" xfId="46393" hidden="1"/>
    <cellStyle name="Hyperlink 17" xfId="46424" hidden="1"/>
    <cellStyle name="Hyperlink 17" xfId="46818" hidden="1"/>
    <cellStyle name="Hyperlink 17" xfId="46863" hidden="1"/>
    <cellStyle name="Hyperlink 17" xfId="47240" hidden="1"/>
    <cellStyle name="Hyperlink 17" xfId="47685" hidden="1"/>
    <cellStyle name="Hyperlink 17" xfId="47648" hidden="1"/>
    <cellStyle name="Hyperlink 17" xfId="47659" hidden="1"/>
    <cellStyle name="Hyperlink 17" xfId="47950" hidden="1"/>
    <cellStyle name="Hyperlink 17" xfId="16677" hidden="1"/>
    <cellStyle name="Hyperlink 17" xfId="48256" hidden="1"/>
    <cellStyle name="Hyperlink 17" xfId="48659" hidden="1"/>
    <cellStyle name="Hyperlink 17" xfId="49381" hidden="1"/>
    <cellStyle name="Hyperlink 17" xfId="50024" hidden="1"/>
    <cellStyle name="Hyperlink 17" xfId="50441" hidden="1"/>
    <cellStyle name="Hyperlink 17" xfId="51509" hidden="1"/>
    <cellStyle name="Hyperlink 17" xfId="52152" hidden="1"/>
    <cellStyle name="Hyperlink 17" xfId="52555" hidden="1"/>
    <cellStyle name="Hyperlink 17" xfId="53277" hidden="1"/>
    <cellStyle name="Hyperlink 17" xfId="53930" hidden="1"/>
    <cellStyle name="Hyperlink 17" xfId="54347" hidden="1"/>
    <cellStyle name="Hyperlink 17" xfId="55415"/>
    <cellStyle name="Hyperlink 170" xfId="1479" hidden="1"/>
    <cellStyle name="Hyperlink 170" xfId="6796"/>
    <cellStyle name="Hyperlink 170 2" xfId="10126" hidden="1"/>
    <cellStyle name="Hyperlink 170 2" xfId="14033" hidden="1"/>
    <cellStyle name="Hyperlink 170 2" xfId="20871" hidden="1"/>
    <cellStyle name="Hyperlink 170 2" xfId="24759" hidden="1"/>
    <cellStyle name="Hyperlink 170 2" xfId="27664" hidden="1"/>
    <cellStyle name="Hyperlink 170 2" xfId="30680" hidden="1"/>
    <cellStyle name="Hyperlink 170 2" xfId="34379" hidden="1"/>
    <cellStyle name="Hyperlink 170 2" xfId="38286" hidden="1"/>
    <cellStyle name="Hyperlink 170 2" xfId="40171" hidden="1"/>
    <cellStyle name="Hyperlink 170 2" xfId="41433" hidden="1"/>
    <cellStyle name="Hyperlink 170 2" xfId="18820" hidden="1"/>
    <cellStyle name="Hyperlink 170 2" xfId="18023" hidden="1"/>
    <cellStyle name="Hyperlink 170 2" xfId="29215" hidden="1"/>
    <cellStyle name="Hyperlink 170 2" xfId="30439" hidden="1"/>
    <cellStyle name="Hyperlink 170 2" xfId="43129" hidden="1"/>
    <cellStyle name="Hyperlink 170 2" xfId="44391" hidden="1"/>
    <cellStyle name="Hyperlink 170 2" xfId="45582" hidden="1"/>
    <cellStyle name="Hyperlink 170 2" xfId="46844" hidden="1"/>
    <cellStyle name="Hyperlink 170 2" xfId="50422" hidden="1"/>
    <cellStyle name="Hyperlink 170 2" xfId="54328"/>
    <cellStyle name="Hyperlink 171" xfId="1515" hidden="1"/>
    <cellStyle name="Hyperlink 171" xfId="6779"/>
    <cellStyle name="Hyperlink 171 2" xfId="10127" hidden="1"/>
    <cellStyle name="Hyperlink 171 2" xfId="14034" hidden="1"/>
    <cellStyle name="Hyperlink 171 2" xfId="20872" hidden="1"/>
    <cellStyle name="Hyperlink 171 2" xfId="24760" hidden="1"/>
    <cellStyle name="Hyperlink 171 2" xfId="27665" hidden="1"/>
    <cellStyle name="Hyperlink 171 2" xfId="30681" hidden="1"/>
    <cellStyle name="Hyperlink 171 2" xfId="34380" hidden="1"/>
    <cellStyle name="Hyperlink 171 2" xfId="38287" hidden="1"/>
    <cellStyle name="Hyperlink 171 2" xfId="40172" hidden="1"/>
    <cellStyle name="Hyperlink 171 2" xfId="41434" hidden="1"/>
    <cellStyle name="Hyperlink 171 2" xfId="27095" hidden="1"/>
    <cellStyle name="Hyperlink 171 2" xfId="26902" hidden="1"/>
    <cellStyle name="Hyperlink 171 2" xfId="30547" hidden="1"/>
    <cellStyle name="Hyperlink 171 2" xfId="27424" hidden="1"/>
    <cellStyle name="Hyperlink 171 2" xfId="43130" hidden="1"/>
    <cellStyle name="Hyperlink 171 2" xfId="44392" hidden="1"/>
    <cellStyle name="Hyperlink 171 2" xfId="45583" hidden="1"/>
    <cellStyle name="Hyperlink 171 2" xfId="46845" hidden="1"/>
    <cellStyle name="Hyperlink 171 2" xfId="50423" hidden="1"/>
    <cellStyle name="Hyperlink 171 2" xfId="54329"/>
    <cellStyle name="Hyperlink 172" xfId="1524" hidden="1"/>
    <cellStyle name="Hyperlink 172" xfId="6761"/>
    <cellStyle name="Hyperlink 172 2" xfId="10129" hidden="1"/>
    <cellStyle name="Hyperlink 172 2" xfId="14036" hidden="1"/>
    <cellStyle name="Hyperlink 172 2" xfId="20874" hidden="1"/>
    <cellStyle name="Hyperlink 172 2" xfId="24762" hidden="1"/>
    <cellStyle name="Hyperlink 172 2" xfId="27667" hidden="1"/>
    <cellStyle name="Hyperlink 172 2" xfId="30683" hidden="1"/>
    <cellStyle name="Hyperlink 172 2" xfId="34382" hidden="1"/>
    <cellStyle name="Hyperlink 172 2" xfId="38289" hidden="1"/>
    <cellStyle name="Hyperlink 172 2" xfId="40174" hidden="1"/>
    <cellStyle name="Hyperlink 172 2" xfId="41436" hidden="1"/>
    <cellStyle name="Hyperlink 172 2" xfId="18830" hidden="1"/>
    <cellStyle name="Hyperlink 172 2" xfId="26901" hidden="1"/>
    <cellStyle name="Hyperlink 172 2" xfId="29565" hidden="1"/>
    <cellStyle name="Hyperlink 172 2" xfId="30957" hidden="1"/>
    <cellStyle name="Hyperlink 172 2" xfId="43132" hidden="1"/>
    <cellStyle name="Hyperlink 172 2" xfId="44394" hidden="1"/>
    <cellStyle name="Hyperlink 172 2" xfId="45585" hidden="1"/>
    <cellStyle name="Hyperlink 172 2" xfId="46847" hidden="1"/>
    <cellStyle name="Hyperlink 172 2" xfId="50425" hidden="1"/>
    <cellStyle name="Hyperlink 172 2" xfId="54331"/>
    <cellStyle name="Hyperlink 173" xfId="1974" hidden="1"/>
    <cellStyle name="Hyperlink 173" xfId="6907"/>
    <cellStyle name="Hyperlink 173 2" xfId="10195" hidden="1"/>
    <cellStyle name="Hyperlink 173 2" xfId="14102" hidden="1"/>
    <cellStyle name="Hyperlink 173 2" xfId="20940" hidden="1"/>
    <cellStyle name="Hyperlink 173 2" xfId="24828" hidden="1"/>
    <cellStyle name="Hyperlink 173 2" xfId="27733" hidden="1"/>
    <cellStyle name="Hyperlink 173 2" xfId="30749" hidden="1"/>
    <cellStyle name="Hyperlink 173 2" xfId="34448" hidden="1"/>
    <cellStyle name="Hyperlink 173 2" xfId="38355" hidden="1"/>
    <cellStyle name="Hyperlink 173 2" xfId="40240" hidden="1"/>
    <cellStyle name="Hyperlink 173 2" xfId="41502" hidden="1"/>
    <cellStyle name="Hyperlink 173 2" xfId="27111" hidden="1"/>
    <cellStyle name="Hyperlink 173 2" xfId="18130" hidden="1"/>
    <cellStyle name="Hyperlink 173 2" xfId="31057" hidden="1"/>
    <cellStyle name="Hyperlink 173 2" xfId="29102" hidden="1"/>
    <cellStyle name="Hyperlink 173 2" xfId="43198" hidden="1"/>
    <cellStyle name="Hyperlink 173 2" xfId="44460" hidden="1"/>
    <cellStyle name="Hyperlink 173 2" xfId="45651" hidden="1"/>
    <cellStyle name="Hyperlink 173 2" xfId="46913" hidden="1"/>
    <cellStyle name="Hyperlink 173 2" xfId="50491" hidden="1"/>
    <cellStyle name="Hyperlink 173 2" xfId="54397"/>
    <cellStyle name="Hyperlink 174" xfId="1695" hidden="1"/>
    <cellStyle name="Hyperlink 174" xfId="7289"/>
    <cellStyle name="Hyperlink 174 2" xfId="10161" hidden="1"/>
    <cellStyle name="Hyperlink 174 2" xfId="14068" hidden="1"/>
    <cellStyle name="Hyperlink 174 2" xfId="20906" hidden="1"/>
    <cellStyle name="Hyperlink 174 2" xfId="24794" hidden="1"/>
    <cellStyle name="Hyperlink 174 2" xfId="27699" hidden="1"/>
    <cellStyle name="Hyperlink 174 2" xfId="30715" hidden="1"/>
    <cellStyle name="Hyperlink 174 2" xfId="34414" hidden="1"/>
    <cellStyle name="Hyperlink 174 2" xfId="38321" hidden="1"/>
    <cellStyle name="Hyperlink 174 2" xfId="40206" hidden="1"/>
    <cellStyle name="Hyperlink 174 2" xfId="41468" hidden="1"/>
    <cellStyle name="Hyperlink 174 2" xfId="27119" hidden="1"/>
    <cellStyle name="Hyperlink 174 2" xfId="18097" hidden="1"/>
    <cellStyle name="Hyperlink 174 2" xfId="29561" hidden="1"/>
    <cellStyle name="Hyperlink 174 2" xfId="27939" hidden="1"/>
    <cellStyle name="Hyperlink 174 2" xfId="43164" hidden="1"/>
    <cellStyle name="Hyperlink 174 2" xfId="44426" hidden="1"/>
    <cellStyle name="Hyperlink 174 2" xfId="45617" hidden="1"/>
    <cellStyle name="Hyperlink 174 2" xfId="46879" hidden="1"/>
    <cellStyle name="Hyperlink 174 2" xfId="50457" hidden="1"/>
    <cellStyle name="Hyperlink 174 2" xfId="54363"/>
    <cellStyle name="Hyperlink 175" xfId="2034" hidden="1"/>
    <cellStyle name="Hyperlink 175" xfId="7400"/>
    <cellStyle name="Hyperlink 175 2" xfId="10209" hidden="1"/>
    <cellStyle name="Hyperlink 175 2" xfId="14116" hidden="1"/>
    <cellStyle name="Hyperlink 175 2" xfId="20954" hidden="1"/>
    <cellStyle name="Hyperlink 175 2" xfId="24842" hidden="1"/>
    <cellStyle name="Hyperlink 175 2" xfId="27747" hidden="1"/>
    <cellStyle name="Hyperlink 175 2" xfId="30763" hidden="1"/>
    <cellStyle name="Hyperlink 175 2" xfId="34462" hidden="1"/>
    <cellStyle name="Hyperlink 175 2" xfId="38369" hidden="1"/>
    <cellStyle name="Hyperlink 175 2" xfId="40254" hidden="1"/>
    <cellStyle name="Hyperlink 175 2" xfId="41516" hidden="1"/>
    <cellStyle name="Hyperlink 175 2" xfId="18829" hidden="1"/>
    <cellStyle name="Hyperlink 175 2" xfId="18195" hidden="1"/>
    <cellStyle name="Hyperlink 175 2" xfId="29556" hidden="1"/>
    <cellStyle name="Hyperlink 175 2" xfId="27418" hidden="1"/>
    <cellStyle name="Hyperlink 175 2" xfId="43212" hidden="1"/>
    <cellStyle name="Hyperlink 175 2" xfId="44474" hidden="1"/>
    <cellStyle name="Hyperlink 175 2" xfId="45665" hidden="1"/>
    <cellStyle name="Hyperlink 175 2" xfId="46927" hidden="1"/>
    <cellStyle name="Hyperlink 175 2" xfId="50505" hidden="1"/>
    <cellStyle name="Hyperlink 175 2" xfId="54411"/>
    <cellStyle name="Hyperlink 176" xfId="2040" hidden="1"/>
    <cellStyle name="Hyperlink 176" xfId="7402"/>
    <cellStyle name="Hyperlink 176 2" xfId="10210" hidden="1"/>
    <cellStyle name="Hyperlink 176 2" xfId="14117" hidden="1"/>
    <cellStyle name="Hyperlink 176 2" xfId="20955" hidden="1"/>
    <cellStyle name="Hyperlink 176 2" xfId="24843" hidden="1"/>
    <cellStyle name="Hyperlink 176 2" xfId="27748" hidden="1"/>
    <cellStyle name="Hyperlink 176 2" xfId="30764" hidden="1"/>
    <cellStyle name="Hyperlink 176 2" xfId="34463" hidden="1"/>
    <cellStyle name="Hyperlink 176 2" xfId="38370" hidden="1"/>
    <cellStyle name="Hyperlink 176 2" xfId="40255" hidden="1"/>
    <cellStyle name="Hyperlink 176 2" xfId="41517" hidden="1"/>
    <cellStyle name="Hyperlink 176 2" xfId="27090" hidden="1"/>
    <cellStyle name="Hyperlink 176 2" xfId="26548" hidden="1"/>
    <cellStyle name="Hyperlink 176 2" xfId="31056" hidden="1"/>
    <cellStyle name="Hyperlink 176 2" xfId="19731" hidden="1"/>
    <cellStyle name="Hyperlink 176 2" xfId="43213" hidden="1"/>
    <cellStyle name="Hyperlink 176 2" xfId="44475" hidden="1"/>
    <cellStyle name="Hyperlink 176 2" xfId="45666" hidden="1"/>
    <cellStyle name="Hyperlink 176 2" xfId="46928" hidden="1"/>
    <cellStyle name="Hyperlink 176 2" xfId="50506" hidden="1"/>
    <cellStyle name="Hyperlink 176 2" xfId="54412"/>
    <cellStyle name="Hyperlink 177" xfId="1642" hidden="1"/>
    <cellStyle name="Hyperlink 177" xfId="7404"/>
    <cellStyle name="Hyperlink 177 2" xfId="10158" hidden="1"/>
    <cellStyle name="Hyperlink 177 2" xfId="14065" hidden="1"/>
    <cellStyle name="Hyperlink 177 2" xfId="20903" hidden="1"/>
    <cellStyle name="Hyperlink 177 2" xfId="24791" hidden="1"/>
    <cellStyle name="Hyperlink 177 2" xfId="27696" hidden="1"/>
    <cellStyle name="Hyperlink 177 2" xfId="30712" hidden="1"/>
    <cellStyle name="Hyperlink 177 2" xfId="34411" hidden="1"/>
    <cellStyle name="Hyperlink 177 2" xfId="38318" hidden="1"/>
    <cellStyle name="Hyperlink 177 2" xfId="40203" hidden="1"/>
    <cellStyle name="Hyperlink 177 2" xfId="41465" hidden="1"/>
    <cellStyle name="Hyperlink 177 2" xfId="27128" hidden="1"/>
    <cellStyle name="Hyperlink 177 2" xfId="18043" hidden="1"/>
    <cellStyle name="Hyperlink 177 2" xfId="29211" hidden="1"/>
    <cellStyle name="Hyperlink 177 2" xfId="27300" hidden="1"/>
    <cellStyle name="Hyperlink 177 2" xfId="43161" hidden="1"/>
    <cellStyle name="Hyperlink 177 2" xfId="44423" hidden="1"/>
    <cellStyle name="Hyperlink 177 2" xfId="45614" hidden="1"/>
    <cellStyle name="Hyperlink 177 2" xfId="46876" hidden="1"/>
    <cellStyle name="Hyperlink 177 2" xfId="50454" hidden="1"/>
    <cellStyle name="Hyperlink 177 2" xfId="54360"/>
    <cellStyle name="Hyperlink 178" xfId="2350" hidden="1"/>
    <cellStyle name="Hyperlink 178" xfId="7406"/>
    <cellStyle name="Hyperlink 178 2" xfId="10251" hidden="1"/>
    <cellStyle name="Hyperlink 178 2" xfId="14158" hidden="1"/>
    <cellStyle name="Hyperlink 178 2" xfId="20996" hidden="1"/>
    <cellStyle name="Hyperlink 178 2" xfId="24884" hidden="1"/>
    <cellStyle name="Hyperlink 178 2" xfId="27789" hidden="1"/>
    <cellStyle name="Hyperlink 178 2" xfId="30805" hidden="1"/>
    <cellStyle name="Hyperlink 178 2" xfId="34504" hidden="1"/>
    <cellStyle name="Hyperlink 178 2" xfId="38411" hidden="1"/>
    <cellStyle name="Hyperlink 178 2" xfId="40296" hidden="1"/>
    <cellStyle name="Hyperlink 178 2" xfId="41558" hidden="1"/>
    <cellStyle name="Hyperlink 178 2" xfId="18818" hidden="1"/>
    <cellStyle name="Hyperlink 178 2" xfId="26324" hidden="1"/>
    <cellStyle name="Hyperlink 178 2" xfId="28039" hidden="1"/>
    <cellStyle name="Hyperlink 178 2" xfId="27237" hidden="1"/>
    <cellStyle name="Hyperlink 178 2" xfId="43254" hidden="1"/>
    <cellStyle name="Hyperlink 178 2" xfId="44516" hidden="1"/>
    <cellStyle name="Hyperlink 178 2" xfId="45707" hidden="1"/>
    <cellStyle name="Hyperlink 178 2" xfId="46969" hidden="1"/>
    <cellStyle name="Hyperlink 178 2" xfId="50547" hidden="1"/>
    <cellStyle name="Hyperlink 178 2" xfId="54453"/>
    <cellStyle name="Hyperlink 179" xfId="1650" hidden="1"/>
    <cellStyle name="Hyperlink 179" xfId="7408"/>
    <cellStyle name="Hyperlink 179 2" xfId="10159" hidden="1"/>
    <cellStyle name="Hyperlink 179 2" xfId="14066" hidden="1"/>
    <cellStyle name="Hyperlink 179 2" xfId="20904" hidden="1"/>
    <cellStyle name="Hyperlink 179 2" xfId="24792" hidden="1"/>
    <cellStyle name="Hyperlink 179 2" xfId="27697" hidden="1"/>
    <cellStyle name="Hyperlink 179 2" xfId="30713" hidden="1"/>
    <cellStyle name="Hyperlink 179 2" xfId="34412" hidden="1"/>
    <cellStyle name="Hyperlink 179 2" xfId="38319" hidden="1"/>
    <cellStyle name="Hyperlink 179 2" xfId="40204" hidden="1"/>
    <cellStyle name="Hyperlink 179 2" xfId="41466" hidden="1"/>
    <cellStyle name="Hyperlink 179 2" xfId="17502" hidden="1"/>
    <cellStyle name="Hyperlink 179 2" xfId="18044" hidden="1"/>
    <cellStyle name="Hyperlink 179 2" xfId="30543" hidden="1"/>
    <cellStyle name="Hyperlink 179 2" xfId="29454" hidden="1"/>
    <cellStyle name="Hyperlink 179 2" xfId="43162" hidden="1"/>
    <cellStyle name="Hyperlink 179 2" xfId="44424" hidden="1"/>
    <cellStyle name="Hyperlink 179 2" xfId="45615" hidden="1"/>
    <cellStyle name="Hyperlink 179 2" xfId="46877" hidden="1"/>
    <cellStyle name="Hyperlink 179 2" xfId="50455" hidden="1"/>
    <cellStyle name="Hyperlink 179 2" xfId="54361"/>
    <cellStyle name="Hyperlink 18" xfId="444" hidden="1"/>
    <cellStyle name="Hyperlink 18" xfId="788" hidden="1"/>
    <cellStyle name="Hyperlink 18" xfId="1585" hidden="1"/>
    <cellStyle name="Hyperlink 18" xfId="6674" hidden="1"/>
    <cellStyle name="Hyperlink 18" xfId="9729" hidden="1"/>
    <cellStyle name="Hyperlink 18" xfId="10146" hidden="1"/>
    <cellStyle name="Hyperlink 18" xfId="11214" hidden="1"/>
    <cellStyle name="Hyperlink 18" xfId="11858" hidden="1"/>
    <cellStyle name="Hyperlink 18" xfId="12261" hidden="1"/>
    <cellStyle name="Hyperlink 18" xfId="12983" hidden="1"/>
    <cellStyle name="Hyperlink 18" xfId="13636" hidden="1"/>
    <cellStyle name="Hyperlink 18" xfId="14053" hidden="1"/>
    <cellStyle name="Hyperlink 18" xfId="15121" hidden="1"/>
    <cellStyle name="Hyperlink 18" xfId="15820" hidden="1"/>
    <cellStyle name="Hyperlink 18" xfId="16406" hidden="1"/>
    <cellStyle name="Hyperlink 18" xfId="16657" hidden="1"/>
    <cellStyle name="Hyperlink 18" xfId="17035" hidden="1"/>
    <cellStyle name="Hyperlink 18" xfId="17461" hidden="1"/>
    <cellStyle name="Hyperlink 18" xfId="19198" hidden="1"/>
    <cellStyle name="Hyperlink 18" xfId="20489" hidden="1"/>
    <cellStyle name="Hyperlink 18" xfId="20891" hidden="1"/>
    <cellStyle name="Hyperlink 18" xfId="21941" hidden="1"/>
    <cellStyle name="Hyperlink 18" xfId="22584" hidden="1"/>
    <cellStyle name="Hyperlink 18" xfId="22987" hidden="1"/>
    <cellStyle name="Hyperlink 18" xfId="23709" hidden="1"/>
    <cellStyle name="Hyperlink 18" xfId="24362" hidden="1"/>
    <cellStyle name="Hyperlink 18" xfId="24779" hidden="1"/>
    <cellStyle name="Hyperlink 18" xfId="25847" hidden="1"/>
    <cellStyle name="Hyperlink 18" xfId="19839" hidden="1"/>
    <cellStyle name="Hyperlink 18" xfId="19232" hidden="1"/>
    <cellStyle name="Hyperlink 18" xfId="26259" hidden="1"/>
    <cellStyle name="Hyperlink 18" xfId="27363" hidden="1"/>
    <cellStyle name="Hyperlink 18" xfId="27684" hidden="1"/>
    <cellStyle name="Hyperlink 18" xfId="28475" hidden="1"/>
    <cellStyle name="Hyperlink 18" xfId="29046" hidden="1"/>
    <cellStyle name="Hyperlink 18" xfId="29354" hidden="1"/>
    <cellStyle name="Hyperlink 18" xfId="29797" hidden="1"/>
    <cellStyle name="Hyperlink 18" xfId="30378" hidden="1"/>
    <cellStyle name="Hyperlink 18" xfId="30700" hidden="1"/>
    <cellStyle name="Hyperlink 18" xfId="31488" hidden="1"/>
    <cellStyle name="Hyperlink 18" xfId="32145" hidden="1"/>
    <cellStyle name="Hyperlink 18" xfId="32537" hidden="1"/>
    <cellStyle name="Hyperlink 18" xfId="33300" hidden="1"/>
    <cellStyle name="Hyperlink 18" xfId="33982" hidden="1"/>
    <cellStyle name="Hyperlink 18" xfId="34399" hidden="1"/>
    <cellStyle name="Hyperlink 18" xfId="35467" hidden="1"/>
    <cellStyle name="Hyperlink 18" xfId="36111" hidden="1"/>
    <cellStyle name="Hyperlink 18" xfId="36514" hidden="1"/>
    <cellStyle name="Hyperlink 18" xfId="37236" hidden="1"/>
    <cellStyle name="Hyperlink 18" xfId="37889" hidden="1"/>
    <cellStyle name="Hyperlink 18" xfId="38306" hidden="1"/>
    <cellStyle name="Hyperlink 18" xfId="39374" hidden="1"/>
    <cellStyle name="Hyperlink 18" xfId="32605" hidden="1"/>
    <cellStyle name="Hyperlink 18" xfId="33329" hidden="1"/>
    <cellStyle name="Hyperlink 18" xfId="39752" hidden="1"/>
    <cellStyle name="Hyperlink 18" xfId="40146" hidden="1"/>
    <cellStyle name="Hyperlink 18" xfId="40191" hidden="1"/>
    <cellStyle name="Hyperlink 18" xfId="40568" hidden="1"/>
    <cellStyle name="Hyperlink 18" xfId="40952" hidden="1"/>
    <cellStyle name="Hyperlink 18" xfId="40983" hidden="1"/>
    <cellStyle name="Hyperlink 18" xfId="41014" hidden="1"/>
    <cellStyle name="Hyperlink 18" xfId="41408" hidden="1"/>
    <cellStyle name="Hyperlink 18" xfId="41453" hidden="1"/>
    <cellStyle name="Hyperlink 18" xfId="41830" hidden="1"/>
    <cellStyle name="Hyperlink 18" xfId="26877" hidden="1"/>
    <cellStyle name="Hyperlink 18" xfId="26397" hidden="1"/>
    <cellStyle name="Hyperlink 18" xfId="26230" hidden="1"/>
    <cellStyle name="Hyperlink 18" xfId="19159" hidden="1"/>
    <cellStyle name="Hyperlink 18" xfId="16913" hidden="1"/>
    <cellStyle name="Hyperlink 18" xfId="17409" hidden="1"/>
    <cellStyle name="Hyperlink 18" xfId="27641" hidden="1"/>
    <cellStyle name="Hyperlink 18" xfId="29302" hidden="1"/>
    <cellStyle name="Hyperlink 18" xfId="17567" hidden="1"/>
    <cellStyle name="Hyperlink 18" xfId="31377" hidden="1"/>
    <cellStyle name="Hyperlink 18" xfId="26921" hidden="1"/>
    <cellStyle name="Hyperlink 18" xfId="18036" hidden="1"/>
    <cellStyle name="Hyperlink 18" xfId="19261" hidden="1"/>
    <cellStyle name="Hyperlink 18" xfId="18243" hidden="1"/>
    <cellStyle name="Hyperlink 18" xfId="19112" hidden="1"/>
    <cellStyle name="Hyperlink 18" xfId="19884" hidden="1"/>
    <cellStyle name="Hyperlink 18" xfId="30549" hidden="1"/>
    <cellStyle name="Hyperlink 18" xfId="31063" hidden="1"/>
    <cellStyle name="Hyperlink 18" xfId="28418" hidden="1"/>
    <cellStyle name="Hyperlink 18" xfId="27243" hidden="1"/>
    <cellStyle name="Hyperlink 18" xfId="30997" hidden="1"/>
    <cellStyle name="Hyperlink 18" xfId="29493" hidden="1"/>
    <cellStyle name="Hyperlink 18" xfId="30442" hidden="1"/>
    <cellStyle name="Hyperlink 18" xfId="27940" hidden="1"/>
    <cellStyle name="Hyperlink 18" xfId="42193" hidden="1"/>
    <cellStyle name="Hyperlink 18" xfId="42577" hidden="1"/>
    <cellStyle name="Hyperlink 18" xfId="42609" hidden="1"/>
    <cellStyle name="Hyperlink 18" xfId="42681" hidden="1"/>
    <cellStyle name="Hyperlink 18" xfId="43104" hidden="1"/>
    <cellStyle name="Hyperlink 18" xfId="43149" hidden="1"/>
    <cellStyle name="Hyperlink 18" xfId="43526" hidden="1"/>
    <cellStyle name="Hyperlink 18" xfId="43910" hidden="1"/>
    <cellStyle name="Hyperlink 18" xfId="43941" hidden="1"/>
    <cellStyle name="Hyperlink 18" xfId="43972" hidden="1"/>
    <cellStyle name="Hyperlink 18" xfId="44366" hidden="1"/>
    <cellStyle name="Hyperlink 18" xfId="44411" hidden="1"/>
    <cellStyle name="Hyperlink 18" xfId="44788" hidden="1"/>
    <cellStyle name="Hyperlink 18" xfId="42630" hidden="1"/>
    <cellStyle name="Hyperlink 18" xfId="42710" hidden="1"/>
    <cellStyle name="Hyperlink 18" xfId="45163" hidden="1"/>
    <cellStyle name="Hyperlink 18" xfId="45557" hidden="1"/>
    <cellStyle name="Hyperlink 18" xfId="45602" hidden="1"/>
    <cellStyle name="Hyperlink 18" xfId="45979" hidden="1"/>
    <cellStyle name="Hyperlink 18" xfId="46363" hidden="1"/>
    <cellStyle name="Hyperlink 18" xfId="46394" hidden="1"/>
    <cellStyle name="Hyperlink 18" xfId="46425" hidden="1"/>
    <cellStyle name="Hyperlink 18" xfId="46819" hidden="1"/>
    <cellStyle name="Hyperlink 18" xfId="46864" hidden="1"/>
    <cellStyle name="Hyperlink 18" xfId="47241" hidden="1"/>
    <cellStyle name="Hyperlink 18" xfId="47686" hidden="1"/>
    <cellStyle name="Hyperlink 18" xfId="47661" hidden="1"/>
    <cellStyle name="Hyperlink 18" xfId="47681" hidden="1"/>
    <cellStyle name="Hyperlink 18" xfId="47948" hidden="1"/>
    <cellStyle name="Hyperlink 18" xfId="15677" hidden="1"/>
    <cellStyle name="Hyperlink 18" xfId="48257" hidden="1"/>
    <cellStyle name="Hyperlink 18" xfId="48660" hidden="1"/>
    <cellStyle name="Hyperlink 18" xfId="49382" hidden="1"/>
    <cellStyle name="Hyperlink 18" xfId="50025" hidden="1"/>
    <cellStyle name="Hyperlink 18" xfId="50442" hidden="1"/>
    <cellStyle name="Hyperlink 18" xfId="51510" hidden="1"/>
    <cellStyle name="Hyperlink 18" xfId="52153" hidden="1"/>
    <cellStyle name="Hyperlink 18" xfId="52556" hidden="1"/>
    <cellStyle name="Hyperlink 18" xfId="53278" hidden="1"/>
    <cellStyle name="Hyperlink 18" xfId="53931" hidden="1"/>
    <cellStyle name="Hyperlink 18" xfId="54348" hidden="1"/>
    <cellStyle name="Hyperlink 18" xfId="55416"/>
    <cellStyle name="Hyperlink 180" xfId="2349" hidden="1"/>
    <cellStyle name="Hyperlink 180" xfId="7410"/>
    <cellStyle name="Hyperlink 180 2" xfId="10250" hidden="1"/>
    <cellStyle name="Hyperlink 180 2" xfId="14157" hidden="1"/>
    <cellStyle name="Hyperlink 180 2" xfId="20995" hidden="1"/>
    <cellStyle name="Hyperlink 180 2" xfId="24883" hidden="1"/>
    <cellStyle name="Hyperlink 180 2" xfId="27788" hidden="1"/>
    <cellStyle name="Hyperlink 180 2" xfId="30804" hidden="1"/>
    <cellStyle name="Hyperlink 180 2" xfId="34503" hidden="1"/>
    <cellStyle name="Hyperlink 180 2" xfId="38410" hidden="1"/>
    <cellStyle name="Hyperlink 180 2" xfId="40295" hidden="1"/>
    <cellStyle name="Hyperlink 180 2" xfId="41557" hidden="1"/>
    <cellStyle name="Hyperlink 180 2" xfId="17537" hidden="1"/>
    <cellStyle name="Hyperlink 180 2" xfId="18221" hidden="1"/>
    <cellStyle name="Hyperlink 180 2" xfId="31054" hidden="1"/>
    <cellStyle name="Hyperlink 180 2" xfId="30252" hidden="1"/>
    <cellStyle name="Hyperlink 180 2" xfId="43253" hidden="1"/>
    <cellStyle name="Hyperlink 180 2" xfId="44515" hidden="1"/>
    <cellStyle name="Hyperlink 180 2" xfId="45706" hidden="1"/>
    <cellStyle name="Hyperlink 180 2" xfId="46968" hidden="1"/>
    <cellStyle name="Hyperlink 180 2" xfId="50546" hidden="1"/>
    <cellStyle name="Hyperlink 180 2" xfId="54452"/>
    <cellStyle name="Hyperlink 181" xfId="1547" hidden="1"/>
    <cellStyle name="Hyperlink 181" xfId="7412"/>
    <cellStyle name="Hyperlink 181 2" xfId="10131" hidden="1"/>
    <cellStyle name="Hyperlink 181 2" xfId="14038" hidden="1"/>
    <cellStyle name="Hyperlink 181 2" xfId="20876" hidden="1"/>
    <cellStyle name="Hyperlink 181 2" xfId="24764" hidden="1"/>
    <cellStyle name="Hyperlink 181 2" xfId="27669" hidden="1"/>
    <cellStyle name="Hyperlink 181 2" xfId="30685" hidden="1"/>
    <cellStyle name="Hyperlink 181 2" xfId="34384" hidden="1"/>
    <cellStyle name="Hyperlink 181 2" xfId="38291" hidden="1"/>
    <cellStyle name="Hyperlink 181 2" xfId="40176" hidden="1"/>
    <cellStyle name="Hyperlink 181 2" xfId="41438" hidden="1"/>
    <cellStyle name="Hyperlink 181 2" xfId="17551" hidden="1"/>
    <cellStyle name="Hyperlink 181 2" xfId="26899" hidden="1"/>
    <cellStyle name="Hyperlink 181 2" xfId="28050" hidden="1"/>
    <cellStyle name="Hyperlink 181 2" xfId="18731" hidden="1"/>
    <cellStyle name="Hyperlink 181 2" xfId="43134" hidden="1"/>
    <cellStyle name="Hyperlink 181 2" xfId="44396" hidden="1"/>
    <cellStyle name="Hyperlink 181 2" xfId="45587" hidden="1"/>
    <cellStyle name="Hyperlink 181 2" xfId="46849" hidden="1"/>
    <cellStyle name="Hyperlink 181 2" xfId="50427" hidden="1"/>
    <cellStyle name="Hyperlink 181 2" xfId="54333"/>
    <cellStyle name="Hyperlink 182" xfId="2347" hidden="1"/>
    <cellStyle name="Hyperlink 182" xfId="7414"/>
    <cellStyle name="Hyperlink 182 2" xfId="10249" hidden="1"/>
    <cellStyle name="Hyperlink 182 2" xfId="14156" hidden="1"/>
    <cellStyle name="Hyperlink 182 2" xfId="20994" hidden="1"/>
    <cellStyle name="Hyperlink 182 2" xfId="24882" hidden="1"/>
    <cellStyle name="Hyperlink 182 2" xfId="27787" hidden="1"/>
    <cellStyle name="Hyperlink 182 2" xfId="30803" hidden="1"/>
    <cellStyle name="Hyperlink 182 2" xfId="34502" hidden="1"/>
    <cellStyle name="Hyperlink 182 2" xfId="38409" hidden="1"/>
    <cellStyle name="Hyperlink 182 2" xfId="40294" hidden="1"/>
    <cellStyle name="Hyperlink 182 2" xfId="41556" hidden="1"/>
    <cellStyle name="Hyperlink 182 2" xfId="27109" hidden="1"/>
    <cellStyle name="Hyperlink 182 2" xfId="26587" hidden="1"/>
    <cellStyle name="Hyperlink 182 2" xfId="29554" hidden="1"/>
    <cellStyle name="Hyperlink 182 2" xfId="28924" hidden="1"/>
    <cellStyle name="Hyperlink 182 2" xfId="43252" hidden="1"/>
    <cellStyle name="Hyperlink 182 2" xfId="44514" hidden="1"/>
    <cellStyle name="Hyperlink 182 2" xfId="45705" hidden="1"/>
    <cellStyle name="Hyperlink 182 2" xfId="46967" hidden="1"/>
    <cellStyle name="Hyperlink 182 2" xfId="50545" hidden="1"/>
    <cellStyle name="Hyperlink 182 2" xfId="54451"/>
    <cellStyle name="Hyperlink 183" xfId="2058" hidden="1"/>
    <cellStyle name="Hyperlink 183" xfId="7416"/>
    <cellStyle name="Hyperlink 183 2" xfId="10212" hidden="1"/>
    <cellStyle name="Hyperlink 183 2" xfId="14119" hidden="1"/>
    <cellStyle name="Hyperlink 183 2" xfId="20957" hidden="1"/>
    <cellStyle name="Hyperlink 183 2" xfId="24845" hidden="1"/>
    <cellStyle name="Hyperlink 183 2" xfId="27750" hidden="1"/>
    <cellStyle name="Hyperlink 183 2" xfId="30766" hidden="1"/>
    <cellStyle name="Hyperlink 183 2" xfId="34465" hidden="1"/>
    <cellStyle name="Hyperlink 183 2" xfId="38372" hidden="1"/>
    <cellStyle name="Hyperlink 183 2" xfId="40257" hidden="1"/>
    <cellStyle name="Hyperlink 183 2" xfId="41519" hidden="1"/>
    <cellStyle name="Hyperlink 183 2" xfId="18835" hidden="1"/>
    <cellStyle name="Hyperlink 183 2" xfId="26461" hidden="1"/>
    <cellStyle name="Hyperlink 183 2" xfId="18632" hidden="1"/>
    <cellStyle name="Hyperlink 183 2" xfId="30342" hidden="1"/>
    <cellStyle name="Hyperlink 183 2" xfId="43215" hidden="1"/>
    <cellStyle name="Hyperlink 183 2" xfId="44477" hidden="1"/>
    <cellStyle name="Hyperlink 183 2" xfId="45668" hidden="1"/>
    <cellStyle name="Hyperlink 183 2" xfId="46930" hidden="1"/>
    <cellStyle name="Hyperlink 183 2" xfId="50508" hidden="1"/>
    <cellStyle name="Hyperlink 183 2" xfId="54414"/>
    <cellStyle name="Hyperlink 184" xfId="2346" hidden="1"/>
    <cellStyle name="Hyperlink 184" xfId="7418"/>
    <cellStyle name="Hyperlink 184 2" xfId="10248" hidden="1"/>
    <cellStyle name="Hyperlink 184 2" xfId="14155" hidden="1"/>
    <cellStyle name="Hyperlink 184 2" xfId="20993" hidden="1"/>
    <cellStyle name="Hyperlink 184 2" xfId="24881" hidden="1"/>
    <cellStyle name="Hyperlink 184 2" xfId="27786" hidden="1"/>
    <cellStyle name="Hyperlink 184 2" xfId="30802" hidden="1"/>
    <cellStyle name="Hyperlink 184 2" xfId="34501" hidden="1"/>
    <cellStyle name="Hyperlink 184 2" xfId="38408" hidden="1"/>
    <cellStyle name="Hyperlink 184 2" xfId="40293" hidden="1"/>
    <cellStyle name="Hyperlink 184 2" xfId="41555" hidden="1"/>
    <cellStyle name="Hyperlink 184 2" xfId="20153" hidden="1"/>
    <cellStyle name="Hyperlink 184 2" xfId="18220" hidden="1"/>
    <cellStyle name="Hyperlink 184 2" xfId="19561" hidden="1"/>
    <cellStyle name="Hyperlink 184 2" xfId="20082" hidden="1"/>
    <cellStyle name="Hyperlink 184 2" xfId="43251" hidden="1"/>
    <cellStyle name="Hyperlink 184 2" xfId="44513" hidden="1"/>
    <cellStyle name="Hyperlink 184 2" xfId="45704" hidden="1"/>
    <cellStyle name="Hyperlink 184 2" xfId="46966" hidden="1"/>
    <cellStyle name="Hyperlink 184 2" xfId="50544" hidden="1"/>
    <cellStyle name="Hyperlink 184 2" xfId="54450"/>
    <cellStyle name="Hyperlink 185" xfId="2344" hidden="1"/>
    <cellStyle name="Hyperlink 185" xfId="7420"/>
    <cellStyle name="Hyperlink 185 2" xfId="10246" hidden="1"/>
    <cellStyle name="Hyperlink 185 2" xfId="14153" hidden="1"/>
    <cellStyle name="Hyperlink 185 2" xfId="20991" hidden="1"/>
    <cellStyle name="Hyperlink 185 2" xfId="24879" hidden="1"/>
    <cellStyle name="Hyperlink 185 2" xfId="27784" hidden="1"/>
    <cellStyle name="Hyperlink 185 2" xfId="30800" hidden="1"/>
    <cellStyle name="Hyperlink 185 2" xfId="34499" hidden="1"/>
    <cellStyle name="Hyperlink 185 2" xfId="38406" hidden="1"/>
    <cellStyle name="Hyperlink 185 2" xfId="40291" hidden="1"/>
    <cellStyle name="Hyperlink 185 2" xfId="41553" hidden="1"/>
    <cellStyle name="Hyperlink 185 2" xfId="17532" hidden="1"/>
    <cellStyle name="Hyperlink 185 2" xfId="19135" hidden="1"/>
    <cellStyle name="Hyperlink 185 2" xfId="30536" hidden="1"/>
    <cellStyle name="Hyperlink 185 2" xfId="27934" hidden="1"/>
    <cellStyle name="Hyperlink 185 2" xfId="43249" hidden="1"/>
    <cellStyle name="Hyperlink 185 2" xfId="44511" hidden="1"/>
    <cellStyle name="Hyperlink 185 2" xfId="45702" hidden="1"/>
    <cellStyle name="Hyperlink 185 2" xfId="46964" hidden="1"/>
    <cellStyle name="Hyperlink 185 2" xfId="50542" hidden="1"/>
    <cellStyle name="Hyperlink 185 2" xfId="54448"/>
    <cellStyle name="Hyperlink 186" xfId="2345" hidden="1"/>
    <cellStyle name="Hyperlink 186" xfId="7422"/>
    <cellStyle name="Hyperlink 186 2" xfId="10247" hidden="1"/>
    <cellStyle name="Hyperlink 186 2" xfId="14154" hidden="1"/>
    <cellStyle name="Hyperlink 186 2" xfId="20992" hidden="1"/>
    <cellStyle name="Hyperlink 186 2" xfId="24880" hidden="1"/>
    <cellStyle name="Hyperlink 186 2" xfId="27785" hidden="1"/>
    <cellStyle name="Hyperlink 186 2" xfId="30801" hidden="1"/>
    <cellStyle name="Hyperlink 186 2" xfId="34500" hidden="1"/>
    <cellStyle name="Hyperlink 186 2" xfId="38407" hidden="1"/>
    <cellStyle name="Hyperlink 186 2" xfId="40292" hidden="1"/>
    <cellStyle name="Hyperlink 186 2" xfId="41554" hidden="1"/>
    <cellStyle name="Hyperlink 186 2" xfId="18813" hidden="1"/>
    <cellStyle name="Hyperlink 186 2" xfId="26301" hidden="1"/>
    <cellStyle name="Hyperlink 186 2" xfId="27521" hidden="1"/>
    <cellStyle name="Hyperlink 186 2" xfId="18739" hidden="1"/>
    <cellStyle name="Hyperlink 186 2" xfId="43250" hidden="1"/>
    <cellStyle name="Hyperlink 186 2" xfId="44512" hidden="1"/>
    <cellStyle name="Hyperlink 186 2" xfId="45703" hidden="1"/>
    <cellStyle name="Hyperlink 186 2" xfId="46965" hidden="1"/>
    <cellStyle name="Hyperlink 186 2" xfId="50543" hidden="1"/>
    <cellStyle name="Hyperlink 186 2" xfId="54449"/>
    <cellStyle name="Hyperlink 187" xfId="2197" hidden="1"/>
    <cellStyle name="Hyperlink 187" xfId="7424" hidden="1"/>
    <cellStyle name="Hyperlink 187" xfId="11301" hidden="1"/>
    <cellStyle name="Hyperlink 187" xfId="13070" hidden="1"/>
    <cellStyle name="Hyperlink 187" xfId="15208" hidden="1"/>
    <cellStyle name="Hyperlink 187" xfId="19408" hidden="1"/>
    <cellStyle name="Hyperlink 187" xfId="22028" hidden="1"/>
    <cellStyle name="Hyperlink 187" xfId="23796" hidden="1"/>
    <cellStyle name="Hyperlink 187" xfId="25934" hidden="1"/>
    <cellStyle name="Hyperlink 187" xfId="26374" hidden="1"/>
    <cellStyle name="Hyperlink 187" xfId="28562" hidden="1"/>
    <cellStyle name="Hyperlink 187" xfId="29884" hidden="1"/>
    <cellStyle name="Hyperlink 187" xfId="31575" hidden="1"/>
    <cellStyle name="Hyperlink 187" xfId="33390" hidden="1"/>
    <cellStyle name="Hyperlink 187" xfId="35554" hidden="1"/>
    <cellStyle name="Hyperlink 187" xfId="37323" hidden="1"/>
    <cellStyle name="Hyperlink 187" xfId="39461" hidden="1"/>
    <cellStyle name="Hyperlink 187" xfId="39839" hidden="1"/>
    <cellStyle name="Hyperlink 187" xfId="40655" hidden="1"/>
    <cellStyle name="Hyperlink 187" xfId="41101" hidden="1"/>
    <cellStyle name="Hyperlink 187" xfId="41917" hidden="1"/>
    <cellStyle name="Hyperlink 187" xfId="19030" hidden="1"/>
    <cellStyle name="Hyperlink 187" xfId="30874" hidden="1"/>
    <cellStyle name="Hyperlink 187" xfId="19375" hidden="1"/>
    <cellStyle name="Hyperlink 187" xfId="28107" hidden="1"/>
    <cellStyle name="Hyperlink 187" xfId="19477" hidden="1"/>
    <cellStyle name="Hyperlink 187" xfId="28995" hidden="1"/>
    <cellStyle name="Hyperlink 187" xfId="19657" hidden="1"/>
    <cellStyle name="Hyperlink 187" xfId="42280" hidden="1"/>
    <cellStyle name="Hyperlink 187" xfId="42771" hidden="1"/>
    <cellStyle name="Hyperlink 187" xfId="43613" hidden="1"/>
    <cellStyle name="Hyperlink 187" xfId="44059" hidden="1"/>
    <cellStyle name="Hyperlink 187" xfId="44875" hidden="1"/>
    <cellStyle name="Hyperlink 187" xfId="45250" hidden="1"/>
    <cellStyle name="Hyperlink 187" xfId="46066" hidden="1"/>
    <cellStyle name="Hyperlink 187" xfId="46512" hidden="1"/>
    <cellStyle name="Hyperlink 187" xfId="47328" hidden="1"/>
    <cellStyle name="Hyperlink 187" xfId="49469" hidden="1"/>
    <cellStyle name="Hyperlink 187" xfId="51597" hidden="1"/>
    <cellStyle name="Hyperlink 187" xfId="53365" hidden="1"/>
    <cellStyle name="Hyperlink 187" xfId="55503"/>
    <cellStyle name="Hyperlink 188" xfId="1593" hidden="1"/>
    <cellStyle name="Hyperlink 188" xfId="7426" hidden="1"/>
    <cellStyle name="Hyperlink 188" xfId="11302" hidden="1"/>
    <cellStyle name="Hyperlink 188" xfId="13071" hidden="1"/>
    <cellStyle name="Hyperlink 188" xfId="15209" hidden="1"/>
    <cellStyle name="Hyperlink 188" xfId="19409" hidden="1"/>
    <cellStyle name="Hyperlink 188" xfId="22029" hidden="1"/>
    <cellStyle name="Hyperlink 188" xfId="23797" hidden="1"/>
    <cellStyle name="Hyperlink 188" xfId="25935" hidden="1"/>
    <cellStyle name="Hyperlink 188" xfId="26375" hidden="1"/>
    <cellStyle name="Hyperlink 188" xfId="28563" hidden="1"/>
    <cellStyle name="Hyperlink 188" xfId="29885" hidden="1"/>
    <cellStyle name="Hyperlink 188" xfId="31576" hidden="1"/>
    <cellStyle name="Hyperlink 188" xfId="33391" hidden="1"/>
    <cellStyle name="Hyperlink 188" xfId="35555" hidden="1"/>
    <cellStyle name="Hyperlink 188" xfId="37324" hidden="1"/>
    <cellStyle name="Hyperlink 188" xfId="39462" hidden="1"/>
    <cellStyle name="Hyperlink 188" xfId="39840" hidden="1"/>
    <cellStyle name="Hyperlink 188" xfId="40656" hidden="1"/>
    <cellStyle name="Hyperlink 188" xfId="41102" hidden="1"/>
    <cellStyle name="Hyperlink 188" xfId="41918" hidden="1"/>
    <cellStyle name="Hyperlink 188" xfId="19029" hidden="1"/>
    <cellStyle name="Hyperlink 188" xfId="27858" hidden="1"/>
    <cellStyle name="Hyperlink 188" xfId="29772" hidden="1"/>
    <cellStyle name="Hyperlink 188" xfId="18566" hidden="1"/>
    <cellStyle name="Hyperlink 188" xfId="28916" hidden="1"/>
    <cellStyle name="Hyperlink 188" xfId="30323" hidden="1"/>
    <cellStyle name="Hyperlink 188" xfId="29486" hidden="1"/>
    <cellStyle name="Hyperlink 188" xfId="42281" hidden="1"/>
    <cellStyle name="Hyperlink 188" xfId="42772" hidden="1"/>
    <cellStyle name="Hyperlink 188" xfId="43614" hidden="1"/>
    <cellStyle name="Hyperlink 188" xfId="44060" hidden="1"/>
    <cellStyle name="Hyperlink 188" xfId="44876" hidden="1"/>
    <cellStyle name="Hyperlink 188" xfId="45251" hidden="1"/>
    <cellStyle name="Hyperlink 188" xfId="46067" hidden="1"/>
    <cellStyle name="Hyperlink 188" xfId="46513" hidden="1"/>
    <cellStyle name="Hyperlink 188" xfId="47329" hidden="1"/>
    <cellStyle name="Hyperlink 188" xfId="49470" hidden="1"/>
    <cellStyle name="Hyperlink 188" xfId="51598" hidden="1"/>
    <cellStyle name="Hyperlink 188" xfId="53366" hidden="1"/>
    <cellStyle name="Hyperlink 188" xfId="55504"/>
    <cellStyle name="Hyperlink 189" xfId="2141" hidden="1"/>
    <cellStyle name="Hyperlink 189" xfId="7428" hidden="1"/>
    <cellStyle name="Hyperlink 189" xfId="11303" hidden="1"/>
    <cellStyle name="Hyperlink 189" xfId="13072" hidden="1"/>
    <cellStyle name="Hyperlink 189" xfId="15210" hidden="1"/>
    <cellStyle name="Hyperlink 189" xfId="19410" hidden="1"/>
    <cellStyle name="Hyperlink 189" xfId="22030" hidden="1"/>
    <cellStyle name="Hyperlink 189" xfId="23798" hidden="1"/>
    <cellStyle name="Hyperlink 189" xfId="25936" hidden="1"/>
    <cellStyle name="Hyperlink 189" xfId="26376" hidden="1"/>
    <cellStyle name="Hyperlink 189" xfId="28564" hidden="1"/>
    <cellStyle name="Hyperlink 189" xfId="29886" hidden="1"/>
    <cellStyle name="Hyperlink 189" xfId="31577" hidden="1"/>
    <cellStyle name="Hyperlink 189" xfId="33392" hidden="1"/>
    <cellStyle name="Hyperlink 189" xfId="35556" hidden="1"/>
    <cellStyle name="Hyperlink 189" xfId="37325" hidden="1"/>
    <cellStyle name="Hyperlink 189" xfId="39463" hidden="1"/>
    <cellStyle name="Hyperlink 189" xfId="39841" hidden="1"/>
    <cellStyle name="Hyperlink 189" xfId="40657" hidden="1"/>
    <cellStyle name="Hyperlink 189" xfId="41103" hidden="1"/>
    <cellStyle name="Hyperlink 189" xfId="41919" hidden="1"/>
    <cellStyle name="Hyperlink 189" xfId="19028" hidden="1"/>
    <cellStyle name="Hyperlink 189" xfId="29676" hidden="1"/>
    <cellStyle name="Hyperlink 189" xfId="31463" hidden="1"/>
    <cellStyle name="Hyperlink 189" xfId="19437" hidden="1"/>
    <cellStyle name="Hyperlink 189" xfId="30244" hidden="1"/>
    <cellStyle name="Hyperlink 189" xfId="27308" hidden="1"/>
    <cellStyle name="Hyperlink 189" xfId="30986" hidden="1"/>
    <cellStyle name="Hyperlink 189" xfId="42282" hidden="1"/>
    <cellStyle name="Hyperlink 189" xfId="42773" hidden="1"/>
    <cellStyle name="Hyperlink 189" xfId="43615" hidden="1"/>
    <cellStyle name="Hyperlink 189" xfId="44061" hidden="1"/>
    <cellStyle name="Hyperlink 189" xfId="44877" hidden="1"/>
    <cellStyle name="Hyperlink 189" xfId="45252" hidden="1"/>
    <cellStyle name="Hyperlink 189" xfId="46068" hidden="1"/>
    <cellStyle name="Hyperlink 189" xfId="46514" hidden="1"/>
    <cellStyle name="Hyperlink 189" xfId="47330" hidden="1"/>
    <cellStyle name="Hyperlink 189" xfId="49471" hidden="1"/>
    <cellStyle name="Hyperlink 189" xfId="51599" hidden="1"/>
    <cellStyle name="Hyperlink 189" xfId="53367" hidden="1"/>
    <cellStyle name="Hyperlink 189" xfId="55505"/>
    <cellStyle name="Hyperlink 19" xfId="446" hidden="1"/>
    <cellStyle name="Hyperlink 19" xfId="790" hidden="1"/>
    <cellStyle name="Hyperlink 19" xfId="1587" hidden="1"/>
    <cellStyle name="Hyperlink 19" xfId="6676" hidden="1"/>
    <cellStyle name="Hyperlink 19" xfId="9730" hidden="1"/>
    <cellStyle name="Hyperlink 19" xfId="10147" hidden="1"/>
    <cellStyle name="Hyperlink 19" xfId="11215" hidden="1"/>
    <cellStyle name="Hyperlink 19" xfId="11859" hidden="1"/>
    <cellStyle name="Hyperlink 19" xfId="12262" hidden="1"/>
    <cellStyle name="Hyperlink 19" xfId="12984" hidden="1"/>
    <cellStyle name="Hyperlink 19" xfId="13637" hidden="1"/>
    <cellStyle name="Hyperlink 19" xfId="14054" hidden="1"/>
    <cellStyle name="Hyperlink 19" xfId="15122" hidden="1"/>
    <cellStyle name="Hyperlink 19" xfId="15821" hidden="1"/>
    <cellStyle name="Hyperlink 19" xfId="16407" hidden="1"/>
    <cellStyle name="Hyperlink 19" xfId="16658" hidden="1"/>
    <cellStyle name="Hyperlink 19" xfId="17036" hidden="1"/>
    <cellStyle name="Hyperlink 19" xfId="17463" hidden="1"/>
    <cellStyle name="Hyperlink 19" xfId="19199" hidden="1"/>
    <cellStyle name="Hyperlink 19" xfId="20490" hidden="1"/>
    <cellStyle name="Hyperlink 19" xfId="20892" hidden="1"/>
    <cellStyle name="Hyperlink 19" xfId="21942" hidden="1"/>
    <cellStyle name="Hyperlink 19" xfId="22585" hidden="1"/>
    <cellStyle name="Hyperlink 19" xfId="22988" hidden="1"/>
    <cellStyle name="Hyperlink 19" xfId="23710" hidden="1"/>
    <cellStyle name="Hyperlink 19" xfId="24363" hidden="1"/>
    <cellStyle name="Hyperlink 19" xfId="24780" hidden="1"/>
    <cellStyle name="Hyperlink 19" xfId="25848" hidden="1"/>
    <cellStyle name="Hyperlink 19" xfId="19838" hidden="1"/>
    <cellStyle name="Hyperlink 19" xfId="19231" hidden="1"/>
    <cellStyle name="Hyperlink 19" xfId="26260" hidden="1"/>
    <cellStyle name="Hyperlink 19" xfId="27364" hidden="1"/>
    <cellStyle name="Hyperlink 19" xfId="27685" hidden="1"/>
    <cellStyle name="Hyperlink 19" xfId="28476" hidden="1"/>
    <cellStyle name="Hyperlink 19" xfId="29047" hidden="1"/>
    <cellStyle name="Hyperlink 19" xfId="29355" hidden="1"/>
    <cellStyle name="Hyperlink 19" xfId="29798" hidden="1"/>
    <cellStyle name="Hyperlink 19" xfId="30379" hidden="1"/>
    <cellStyle name="Hyperlink 19" xfId="30701" hidden="1"/>
    <cellStyle name="Hyperlink 19" xfId="31489" hidden="1"/>
    <cellStyle name="Hyperlink 19" xfId="32146" hidden="1"/>
    <cellStyle name="Hyperlink 19" xfId="32538" hidden="1"/>
    <cellStyle name="Hyperlink 19" xfId="33301" hidden="1"/>
    <cellStyle name="Hyperlink 19" xfId="33983" hidden="1"/>
    <cellStyle name="Hyperlink 19" xfId="34400" hidden="1"/>
    <cellStyle name="Hyperlink 19" xfId="35468" hidden="1"/>
    <cellStyle name="Hyperlink 19" xfId="36112" hidden="1"/>
    <cellStyle name="Hyperlink 19" xfId="36515" hidden="1"/>
    <cellStyle name="Hyperlink 19" xfId="37237" hidden="1"/>
    <cellStyle name="Hyperlink 19" xfId="37890" hidden="1"/>
    <cellStyle name="Hyperlink 19" xfId="38307" hidden="1"/>
    <cellStyle name="Hyperlink 19" xfId="39375" hidden="1"/>
    <cellStyle name="Hyperlink 19" xfId="33478" hidden="1"/>
    <cellStyle name="Hyperlink 19" xfId="32555" hidden="1"/>
    <cellStyle name="Hyperlink 19" xfId="39753" hidden="1"/>
    <cellStyle name="Hyperlink 19" xfId="40147" hidden="1"/>
    <cellStyle name="Hyperlink 19" xfId="40192" hidden="1"/>
    <cellStyle name="Hyperlink 19" xfId="40569" hidden="1"/>
    <cellStyle name="Hyperlink 19" xfId="40953" hidden="1"/>
    <cellStyle name="Hyperlink 19" xfId="40984" hidden="1"/>
    <cellStyle name="Hyperlink 19" xfId="41015" hidden="1"/>
    <cellStyle name="Hyperlink 19" xfId="41409" hidden="1"/>
    <cellStyle name="Hyperlink 19" xfId="41454" hidden="1"/>
    <cellStyle name="Hyperlink 19" xfId="41831" hidden="1"/>
    <cellStyle name="Hyperlink 19" xfId="26876" hidden="1"/>
    <cellStyle name="Hyperlink 19" xfId="26396" hidden="1"/>
    <cellStyle name="Hyperlink 19" xfId="26229" hidden="1"/>
    <cellStyle name="Hyperlink 19" xfId="19158" hidden="1"/>
    <cellStyle name="Hyperlink 19" xfId="16912" hidden="1"/>
    <cellStyle name="Hyperlink 19" xfId="27138" hidden="1"/>
    <cellStyle name="Hyperlink 19" xfId="19307" hidden="1"/>
    <cellStyle name="Hyperlink 19" xfId="30634" hidden="1"/>
    <cellStyle name="Hyperlink 19" xfId="18843" hidden="1"/>
    <cellStyle name="Hyperlink 19" xfId="28363" hidden="1"/>
    <cellStyle name="Hyperlink 19" xfId="17607" hidden="1"/>
    <cellStyle name="Hyperlink 19" xfId="26889" hidden="1"/>
    <cellStyle name="Hyperlink 19" xfId="20222" hidden="1"/>
    <cellStyle name="Hyperlink 19" xfId="18245" hidden="1"/>
    <cellStyle name="Hyperlink 19" xfId="19113" hidden="1"/>
    <cellStyle name="Hyperlink 19" xfId="20015" hidden="1"/>
    <cellStyle name="Hyperlink 19" xfId="27534" hidden="1"/>
    <cellStyle name="Hyperlink 19" xfId="28048" hidden="1"/>
    <cellStyle name="Hyperlink 19" xfId="17448" hidden="1"/>
    <cellStyle name="Hyperlink 19" xfId="29149" hidden="1"/>
    <cellStyle name="Hyperlink 19" xfId="27982" hidden="1"/>
    <cellStyle name="Hyperlink 19" xfId="30993" hidden="1"/>
    <cellStyle name="Hyperlink 19" xfId="27427" hidden="1"/>
    <cellStyle name="Hyperlink 19" xfId="18733" hidden="1"/>
    <cellStyle name="Hyperlink 19" xfId="42194" hidden="1"/>
    <cellStyle name="Hyperlink 19" xfId="42578" hidden="1"/>
    <cellStyle name="Hyperlink 19" xfId="42610" hidden="1"/>
    <cellStyle name="Hyperlink 19" xfId="42682" hidden="1"/>
    <cellStyle name="Hyperlink 19" xfId="43105" hidden="1"/>
    <cellStyle name="Hyperlink 19" xfId="43150" hidden="1"/>
    <cellStyle name="Hyperlink 19" xfId="43527" hidden="1"/>
    <cellStyle name="Hyperlink 19" xfId="43911" hidden="1"/>
    <cellStyle name="Hyperlink 19" xfId="43942" hidden="1"/>
    <cellStyle name="Hyperlink 19" xfId="43973" hidden="1"/>
    <cellStyle name="Hyperlink 19" xfId="44367" hidden="1"/>
    <cellStyle name="Hyperlink 19" xfId="44412" hidden="1"/>
    <cellStyle name="Hyperlink 19" xfId="44789" hidden="1"/>
    <cellStyle name="Hyperlink 19" xfId="42859" hidden="1"/>
    <cellStyle name="Hyperlink 19" xfId="42627" hidden="1"/>
    <cellStyle name="Hyperlink 19" xfId="45164" hidden="1"/>
    <cellStyle name="Hyperlink 19" xfId="45558" hidden="1"/>
    <cellStyle name="Hyperlink 19" xfId="45603" hidden="1"/>
    <cellStyle name="Hyperlink 19" xfId="45980" hidden="1"/>
    <cellStyle name="Hyperlink 19" xfId="46364" hidden="1"/>
    <cellStyle name="Hyperlink 19" xfId="46395" hidden="1"/>
    <cellStyle name="Hyperlink 19" xfId="46426" hidden="1"/>
    <cellStyle name="Hyperlink 19" xfId="46820" hidden="1"/>
    <cellStyle name="Hyperlink 19" xfId="46865" hidden="1"/>
    <cellStyle name="Hyperlink 19" xfId="47242" hidden="1"/>
    <cellStyle name="Hyperlink 19" xfId="47687" hidden="1"/>
    <cellStyle name="Hyperlink 19" xfId="16686" hidden="1"/>
    <cellStyle name="Hyperlink 19" xfId="47965" hidden="1"/>
    <cellStyle name="Hyperlink 19" xfId="16680" hidden="1"/>
    <cellStyle name="Hyperlink 19" xfId="15738" hidden="1"/>
    <cellStyle name="Hyperlink 19" xfId="48258" hidden="1"/>
    <cellStyle name="Hyperlink 19" xfId="48661" hidden="1"/>
    <cellStyle name="Hyperlink 19" xfId="49383" hidden="1"/>
    <cellStyle name="Hyperlink 19" xfId="50026" hidden="1"/>
    <cellStyle name="Hyperlink 19" xfId="50443" hidden="1"/>
    <cellStyle name="Hyperlink 19" xfId="51511" hidden="1"/>
    <cellStyle name="Hyperlink 19" xfId="52154" hidden="1"/>
    <cellStyle name="Hyperlink 19" xfId="52557" hidden="1"/>
    <cellStyle name="Hyperlink 19" xfId="53279" hidden="1"/>
    <cellStyle name="Hyperlink 19" xfId="53932" hidden="1"/>
    <cellStyle name="Hyperlink 19" xfId="54349" hidden="1"/>
    <cellStyle name="Hyperlink 19" xfId="55417"/>
    <cellStyle name="Hyperlink 190" xfId="2064" hidden="1"/>
    <cellStyle name="Hyperlink 190" xfId="7430" hidden="1"/>
    <cellStyle name="Hyperlink 190" xfId="11304" hidden="1"/>
    <cellStyle name="Hyperlink 190" xfId="13073" hidden="1"/>
    <cellStyle name="Hyperlink 190" xfId="15211" hidden="1"/>
    <cellStyle name="Hyperlink 190" xfId="19411" hidden="1"/>
    <cellStyle name="Hyperlink 190" xfId="22031" hidden="1"/>
    <cellStyle name="Hyperlink 190" xfId="23799" hidden="1"/>
    <cellStyle name="Hyperlink 190" xfId="25937" hidden="1"/>
    <cellStyle name="Hyperlink 190" xfId="26377" hidden="1"/>
    <cellStyle name="Hyperlink 190" xfId="28565" hidden="1"/>
    <cellStyle name="Hyperlink 190" xfId="29887" hidden="1"/>
    <cellStyle name="Hyperlink 190" xfId="31578" hidden="1"/>
    <cellStyle name="Hyperlink 190" xfId="33393" hidden="1"/>
    <cellStyle name="Hyperlink 190" xfId="35557" hidden="1"/>
    <cellStyle name="Hyperlink 190" xfId="37326" hidden="1"/>
    <cellStyle name="Hyperlink 190" xfId="39464" hidden="1"/>
    <cellStyle name="Hyperlink 190" xfId="39842" hidden="1"/>
    <cellStyle name="Hyperlink 190" xfId="40658" hidden="1"/>
    <cellStyle name="Hyperlink 190" xfId="41104" hidden="1"/>
    <cellStyle name="Hyperlink 190" xfId="41920" hidden="1"/>
    <cellStyle name="Hyperlink 190" xfId="19027" hidden="1"/>
    <cellStyle name="Hyperlink 190" xfId="31367" hidden="1"/>
    <cellStyle name="Hyperlink 190" xfId="28450" hidden="1"/>
    <cellStyle name="Hyperlink 190" xfId="19438" hidden="1"/>
    <cellStyle name="Hyperlink 190" xfId="27229" hidden="1"/>
    <cellStyle name="Hyperlink 190" xfId="29522" hidden="1"/>
    <cellStyle name="Hyperlink 190" xfId="27971" hidden="1"/>
    <cellStyle name="Hyperlink 190" xfId="42283" hidden="1"/>
    <cellStyle name="Hyperlink 190" xfId="42774" hidden="1"/>
    <cellStyle name="Hyperlink 190" xfId="43616" hidden="1"/>
    <cellStyle name="Hyperlink 190" xfId="44062" hidden="1"/>
    <cellStyle name="Hyperlink 190" xfId="44878" hidden="1"/>
    <cellStyle name="Hyperlink 190" xfId="45253" hidden="1"/>
    <cellStyle name="Hyperlink 190" xfId="46069" hidden="1"/>
    <cellStyle name="Hyperlink 190" xfId="46515" hidden="1"/>
    <cellStyle name="Hyperlink 190" xfId="47331" hidden="1"/>
    <cellStyle name="Hyperlink 190" xfId="49472" hidden="1"/>
    <cellStyle name="Hyperlink 190" xfId="51600" hidden="1"/>
    <cellStyle name="Hyperlink 190" xfId="53368" hidden="1"/>
    <cellStyle name="Hyperlink 190" xfId="55506"/>
    <cellStyle name="Hyperlink 191" xfId="1452" hidden="1"/>
    <cellStyle name="Hyperlink 191" xfId="7432" hidden="1"/>
    <cellStyle name="Hyperlink 191" xfId="11305" hidden="1"/>
    <cellStyle name="Hyperlink 191" xfId="13074" hidden="1"/>
    <cellStyle name="Hyperlink 191" xfId="15212" hidden="1"/>
    <cellStyle name="Hyperlink 191" xfId="19412" hidden="1"/>
    <cellStyle name="Hyperlink 191" xfId="22032" hidden="1"/>
    <cellStyle name="Hyperlink 191" xfId="23800" hidden="1"/>
    <cellStyle name="Hyperlink 191" xfId="25938" hidden="1"/>
    <cellStyle name="Hyperlink 191" xfId="26378" hidden="1"/>
    <cellStyle name="Hyperlink 191" xfId="28566" hidden="1"/>
    <cellStyle name="Hyperlink 191" xfId="29888" hidden="1"/>
    <cellStyle name="Hyperlink 191" xfId="31579" hidden="1"/>
    <cellStyle name="Hyperlink 191" xfId="33394" hidden="1"/>
    <cellStyle name="Hyperlink 191" xfId="35558" hidden="1"/>
    <cellStyle name="Hyperlink 191" xfId="37327" hidden="1"/>
    <cellStyle name="Hyperlink 191" xfId="39465" hidden="1"/>
    <cellStyle name="Hyperlink 191" xfId="39843" hidden="1"/>
    <cellStyle name="Hyperlink 191" xfId="40659" hidden="1"/>
    <cellStyle name="Hyperlink 191" xfId="41105" hidden="1"/>
    <cellStyle name="Hyperlink 191" xfId="41921" hidden="1"/>
    <cellStyle name="Hyperlink 191" xfId="19026" hidden="1"/>
    <cellStyle name="Hyperlink 191" xfId="28353" hidden="1"/>
    <cellStyle name="Hyperlink 191" xfId="17050" hidden="1"/>
    <cellStyle name="Hyperlink 191" xfId="20215" hidden="1"/>
    <cellStyle name="Hyperlink 191" xfId="29240" hidden="1"/>
    <cellStyle name="Hyperlink 191" xfId="31022" hidden="1"/>
    <cellStyle name="Hyperlink 191" xfId="18702" hidden="1"/>
    <cellStyle name="Hyperlink 191" xfId="42284" hidden="1"/>
    <cellStyle name="Hyperlink 191" xfId="42775" hidden="1"/>
    <cellStyle name="Hyperlink 191" xfId="43617" hidden="1"/>
    <cellStyle name="Hyperlink 191" xfId="44063" hidden="1"/>
    <cellStyle name="Hyperlink 191" xfId="44879" hidden="1"/>
    <cellStyle name="Hyperlink 191" xfId="45254" hidden="1"/>
    <cellStyle name="Hyperlink 191" xfId="46070" hidden="1"/>
    <cellStyle name="Hyperlink 191" xfId="46516" hidden="1"/>
    <cellStyle name="Hyperlink 191" xfId="47332" hidden="1"/>
    <cellStyle name="Hyperlink 191" xfId="49473" hidden="1"/>
    <cellStyle name="Hyperlink 191" xfId="51601" hidden="1"/>
    <cellStyle name="Hyperlink 191" xfId="53369" hidden="1"/>
    <cellStyle name="Hyperlink 191" xfId="55507"/>
    <cellStyle name="Hyperlink 192" xfId="1447" hidden="1"/>
    <cellStyle name="Hyperlink 192" xfId="7434" hidden="1"/>
    <cellStyle name="Hyperlink 192" xfId="11306" hidden="1"/>
    <cellStyle name="Hyperlink 192" xfId="13075" hidden="1"/>
    <cellStyle name="Hyperlink 192" xfId="15213" hidden="1"/>
    <cellStyle name="Hyperlink 192" xfId="19413" hidden="1"/>
    <cellStyle name="Hyperlink 192" xfId="22033" hidden="1"/>
    <cellStyle name="Hyperlink 192" xfId="23801" hidden="1"/>
    <cellStyle name="Hyperlink 192" xfId="25939" hidden="1"/>
    <cellStyle name="Hyperlink 192" xfId="26379" hidden="1"/>
    <cellStyle name="Hyperlink 192" xfId="28567" hidden="1"/>
    <cellStyle name="Hyperlink 192" xfId="29889" hidden="1"/>
    <cellStyle name="Hyperlink 192" xfId="31580" hidden="1"/>
    <cellStyle name="Hyperlink 192" xfId="33395" hidden="1"/>
    <cellStyle name="Hyperlink 192" xfId="35559" hidden="1"/>
    <cellStyle name="Hyperlink 192" xfId="37328" hidden="1"/>
    <cellStyle name="Hyperlink 192" xfId="39466" hidden="1"/>
    <cellStyle name="Hyperlink 192" xfId="39844" hidden="1"/>
    <cellStyle name="Hyperlink 192" xfId="40660" hidden="1"/>
    <cellStyle name="Hyperlink 192" xfId="41106" hidden="1"/>
    <cellStyle name="Hyperlink 192" xfId="41922" hidden="1"/>
    <cellStyle name="Hyperlink 192" xfId="19025" hidden="1"/>
    <cellStyle name="Hyperlink 192" xfId="17587" hidden="1"/>
    <cellStyle name="Hyperlink 192" xfId="29756" hidden="1"/>
    <cellStyle name="Hyperlink 192" xfId="28863" hidden="1"/>
    <cellStyle name="Hyperlink 192" xfId="30572" hidden="1"/>
    <cellStyle name="Hyperlink 192" xfId="28007" hidden="1"/>
    <cellStyle name="Hyperlink 192" xfId="20065" hidden="1"/>
    <cellStyle name="Hyperlink 192" xfId="42285" hidden="1"/>
    <cellStyle name="Hyperlink 192" xfId="42776" hidden="1"/>
    <cellStyle name="Hyperlink 192" xfId="43618" hidden="1"/>
    <cellStyle name="Hyperlink 192" xfId="44064" hidden="1"/>
    <cellStyle name="Hyperlink 192" xfId="44880" hidden="1"/>
    <cellStyle name="Hyperlink 192" xfId="45255" hidden="1"/>
    <cellStyle name="Hyperlink 192" xfId="46071" hidden="1"/>
    <cellStyle name="Hyperlink 192" xfId="46517" hidden="1"/>
    <cellStyle name="Hyperlink 192" xfId="47333" hidden="1"/>
    <cellStyle name="Hyperlink 192" xfId="49474" hidden="1"/>
    <cellStyle name="Hyperlink 192" xfId="51602" hidden="1"/>
    <cellStyle name="Hyperlink 192" xfId="53370" hidden="1"/>
    <cellStyle name="Hyperlink 192" xfId="55508"/>
    <cellStyle name="Hyperlink 193" xfId="1465" hidden="1"/>
    <cellStyle name="Hyperlink 193" xfId="7524" hidden="1"/>
    <cellStyle name="Hyperlink 193" xfId="11309" hidden="1"/>
    <cellStyle name="Hyperlink 193" xfId="13078" hidden="1"/>
    <cellStyle name="Hyperlink 193" xfId="15216" hidden="1"/>
    <cellStyle name="Hyperlink 193" xfId="19484" hidden="1"/>
    <cellStyle name="Hyperlink 193" xfId="22036" hidden="1"/>
    <cellStyle name="Hyperlink 193" xfId="23804" hidden="1"/>
    <cellStyle name="Hyperlink 193" xfId="25942" hidden="1"/>
    <cellStyle name="Hyperlink 193" xfId="26462" hidden="1"/>
    <cellStyle name="Hyperlink 193" xfId="28570" hidden="1"/>
    <cellStyle name="Hyperlink 193" xfId="29892" hidden="1"/>
    <cellStyle name="Hyperlink 193" xfId="31583" hidden="1"/>
    <cellStyle name="Hyperlink 193" xfId="33398" hidden="1"/>
    <cellStyle name="Hyperlink 193" xfId="35562" hidden="1"/>
    <cellStyle name="Hyperlink 193" xfId="37331" hidden="1"/>
    <cellStyle name="Hyperlink 193" xfId="39469" hidden="1"/>
    <cellStyle name="Hyperlink 193" xfId="39847" hidden="1"/>
    <cellStyle name="Hyperlink 193" xfId="40663" hidden="1"/>
    <cellStyle name="Hyperlink 193" xfId="41109" hidden="1"/>
    <cellStyle name="Hyperlink 193" xfId="41925" hidden="1"/>
    <cellStyle name="Hyperlink 193" xfId="19022" hidden="1"/>
    <cellStyle name="Hyperlink 193" xfId="30871" hidden="1"/>
    <cellStyle name="Hyperlink 193" xfId="17424" hidden="1"/>
    <cellStyle name="Hyperlink 193" xfId="29270" hidden="1"/>
    <cellStyle name="Hyperlink 193" xfId="28992" hidden="1"/>
    <cellStyle name="Hyperlink 193" xfId="20030" hidden="1"/>
    <cellStyle name="Hyperlink 193" xfId="27255" hidden="1"/>
    <cellStyle name="Hyperlink 193" xfId="42288" hidden="1"/>
    <cellStyle name="Hyperlink 193" xfId="42779" hidden="1"/>
    <cellStyle name="Hyperlink 193" xfId="43621" hidden="1"/>
    <cellStyle name="Hyperlink 193" xfId="44067" hidden="1"/>
    <cellStyle name="Hyperlink 193" xfId="44883" hidden="1"/>
    <cellStyle name="Hyperlink 193" xfId="45258" hidden="1"/>
    <cellStyle name="Hyperlink 193" xfId="46074" hidden="1"/>
    <cellStyle name="Hyperlink 193" xfId="46520" hidden="1"/>
    <cellStyle name="Hyperlink 193" xfId="47336" hidden="1"/>
    <cellStyle name="Hyperlink 193" xfId="49477" hidden="1"/>
    <cellStyle name="Hyperlink 193" xfId="51605" hidden="1"/>
    <cellStyle name="Hyperlink 193" xfId="53373" hidden="1"/>
    <cellStyle name="Hyperlink 193" xfId="55511"/>
    <cellStyle name="Hyperlink 194" xfId="2328" hidden="1"/>
    <cellStyle name="Hyperlink 194" xfId="7526" hidden="1"/>
    <cellStyle name="Hyperlink 194" xfId="11310" hidden="1"/>
    <cellStyle name="Hyperlink 194" xfId="13079" hidden="1"/>
    <cellStyle name="Hyperlink 194" xfId="15217" hidden="1"/>
    <cellStyle name="Hyperlink 194" xfId="19486" hidden="1"/>
    <cellStyle name="Hyperlink 194" xfId="22037" hidden="1"/>
    <cellStyle name="Hyperlink 194" xfId="23805" hidden="1"/>
    <cellStyle name="Hyperlink 194" xfId="25943" hidden="1"/>
    <cellStyle name="Hyperlink 194" xfId="26464" hidden="1"/>
    <cellStyle name="Hyperlink 194" xfId="28571" hidden="1"/>
    <cellStyle name="Hyperlink 194" xfId="29893" hidden="1"/>
    <cellStyle name="Hyperlink 194" xfId="31584" hidden="1"/>
    <cellStyle name="Hyperlink 194" xfId="33399" hidden="1"/>
    <cellStyle name="Hyperlink 194" xfId="35563" hidden="1"/>
    <cellStyle name="Hyperlink 194" xfId="37332" hidden="1"/>
    <cellStyle name="Hyperlink 194" xfId="39470" hidden="1"/>
    <cellStyle name="Hyperlink 194" xfId="39848" hidden="1"/>
    <cellStyle name="Hyperlink 194" xfId="40664" hidden="1"/>
    <cellStyle name="Hyperlink 194" xfId="41110" hidden="1"/>
    <cellStyle name="Hyperlink 194" xfId="41926" hidden="1"/>
    <cellStyle name="Hyperlink 194" xfId="19021" hidden="1"/>
    <cellStyle name="Hyperlink 194" xfId="27855" hidden="1"/>
    <cellStyle name="Hyperlink 194" xfId="29716" hidden="1"/>
    <cellStyle name="Hyperlink 194" xfId="30602" hidden="1"/>
    <cellStyle name="Hyperlink 194" xfId="30320" hidden="1"/>
    <cellStyle name="Hyperlink 194" xfId="29171" hidden="1"/>
    <cellStyle name="Hyperlink 194" xfId="29135" hidden="1"/>
    <cellStyle name="Hyperlink 194" xfId="42289" hidden="1"/>
    <cellStyle name="Hyperlink 194" xfId="42780" hidden="1"/>
    <cellStyle name="Hyperlink 194" xfId="43622" hidden="1"/>
    <cellStyle name="Hyperlink 194" xfId="44068" hidden="1"/>
    <cellStyle name="Hyperlink 194" xfId="44884" hidden="1"/>
    <cellStyle name="Hyperlink 194" xfId="45259" hidden="1"/>
    <cellStyle name="Hyperlink 194" xfId="46075" hidden="1"/>
    <cellStyle name="Hyperlink 194" xfId="46521" hidden="1"/>
    <cellStyle name="Hyperlink 194" xfId="47337" hidden="1"/>
    <cellStyle name="Hyperlink 194" xfId="49478" hidden="1"/>
    <cellStyle name="Hyperlink 194" xfId="51606" hidden="1"/>
    <cellStyle name="Hyperlink 194" xfId="53374" hidden="1"/>
    <cellStyle name="Hyperlink 194" xfId="55512"/>
    <cellStyle name="Hyperlink 195" xfId="1647" hidden="1"/>
    <cellStyle name="Hyperlink 195" xfId="7528" hidden="1"/>
    <cellStyle name="Hyperlink 195" xfId="11311" hidden="1"/>
    <cellStyle name="Hyperlink 195" xfId="13080" hidden="1"/>
    <cellStyle name="Hyperlink 195" xfId="15218" hidden="1"/>
    <cellStyle name="Hyperlink 195" xfId="19488" hidden="1"/>
    <cellStyle name="Hyperlink 195" xfId="22038" hidden="1"/>
    <cellStyle name="Hyperlink 195" xfId="23806" hidden="1"/>
    <cellStyle name="Hyperlink 195" xfId="25944" hidden="1"/>
    <cellStyle name="Hyperlink 195" xfId="26466" hidden="1"/>
    <cellStyle name="Hyperlink 195" xfId="28572" hidden="1"/>
    <cellStyle name="Hyperlink 195" xfId="29894" hidden="1"/>
    <cellStyle name="Hyperlink 195" xfId="31585" hidden="1"/>
    <cellStyle name="Hyperlink 195" xfId="33400" hidden="1"/>
    <cellStyle name="Hyperlink 195" xfId="35564" hidden="1"/>
    <cellStyle name="Hyperlink 195" xfId="37333" hidden="1"/>
    <cellStyle name="Hyperlink 195" xfId="39471" hidden="1"/>
    <cellStyle name="Hyperlink 195" xfId="39849" hidden="1"/>
    <cellStyle name="Hyperlink 195" xfId="40665" hidden="1"/>
    <cellStyle name="Hyperlink 195" xfId="41111" hidden="1"/>
    <cellStyle name="Hyperlink 195" xfId="41927" hidden="1"/>
    <cellStyle name="Hyperlink 195" xfId="19020" hidden="1"/>
    <cellStyle name="Hyperlink 195" xfId="29673" hidden="1"/>
    <cellStyle name="Hyperlink 195" xfId="31407" hidden="1"/>
    <cellStyle name="Hyperlink 195" xfId="27587" hidden="1"/>
    <cellStyle name="Hyperlink 195" xfId="27305" hidden="1"/>
    <cellStyle name="Hyperlink 195" xfId="30503" hidden="1"/>
    <cellStyle name="Hyperlink 195" xfId="30467" hidden="1"/>
    <cellStyle name="Hyperlink 195" xfId="42290" hidden="1"/>
    <cellStyle name="Hyperlink 195" xfId="42781" hidden="1"/>
    <cellStyle name="Hyperlink 195" xfId="43623" hidden="1"/>
    <cellStyle name="Hyperlink 195" xfId="44069" hidden="1"/>
    <cellStyle name="Hyperlink 195" xfId="44885" hidden="1"/>
    <cellStyle name="Hyperlink 195" xfId="45260" hidden="1"/>
    <cellStyle name="Hyperlink 195" xfId="46076" hidden="1"/>
    <cellStyle name="Hyperlink 195" xfId="46522" hidden="1"/>
    <cellStyle name="Hyperlink 195" xfId="47338" hidden="1"/>
    <cellStyle name="Hyperlink 195" xfId="49479" hidden="1"/>
    <cellStyle name="Hyperlink 195" xfId="51607" hidden="1"/>
    <cellStyle name="Hyperlink 195" xfId="53375" hidden="1"/>
    <cellStyle name="Hyperlink 195" xfId="55513"/>
    <cellStyle name="Hyperlink 196" xfId="2327" hidden="1"/>
    <cellStyle name="Hyperlink 196" xfId="7531" hidden="1"/>
    <cellStyle name="Hyperlink 196" xfId="11312" hidden="1"/>
    <cellStyle name="Hyperlink 196" xfId="13081" hidden="1"/>
    <cellStyle name="Hyperlink 196" xfId="15219" hidden="1"/>
    <cellStyle name="Hyperlink 196" xfId="19491" hidden="1"/>
    <cellStyle name="Hyperlink 196" xfId="22039" hidden="1"/>
    <cellStyle name="Hyperlink 196" xfId="23807" hidden="1"/>
    <cellStyle name="Hyperlink 196" xfId="25945" hidden="1"/>
    <cellStyle name="Hyperlink 196" xfId="26469" hidden="1"/>
    <cellStyle name="Hyperlink 196" xfId="28573" hidden="1"/>
    <cellStyle name="Hyperlink 196" xfId="29895" hidden="1"/>
    <cellStyle name="Hyperlink 196" xfId="31586" hidden="1"/>
    <cellStyle name="Hyperlink 196" xfId="33401" hidden="1"/>
    <cellStyle name="Hyperlink 196" xfId="35565" hidden="1"/>
    <cellStyle name="Hyperlink 196" xfId="37334" hidden="1"/>
    <cellStyle name="Hyperlink 196" xfId="39472" hidden="1"/>
    <cellStyle name="Hyperlink 196" xfId="39850" hidden="1"/>
    <cellStyle name="Hyperlink 196" xfId="40666" hidden="1"/>
    <cellStyle name="Hyperlink 196" xfId="41112" hidden="1"/>
    <cellStyle name="Hyperlink 196" xfId="41928" hidden="1"/>
    <cellStyle name="Hyperlink 196" xfId="19019" hidden="1"/>
    <cellStyle name="Hyperlink 196" xfId="31364" hidden="1"/>
    <cellStyle name="Hyperlink 196" xfId="28393" hidden="1"/>
    <cellStyle name="Hyperlink 196" xfId="19443" hidden="1"/>
    <cellStyle name="Hyperlink 196" xfId="29590" hidden="1"/>
    <cellStyle name="Hyperlink 196" xfId="27488" hidden="1"/>
    <cellStyle name="Hyperlink 196" xfId="27452" hidden="1"/>
    <cellStyle name="Hyperlink 196" xfId="42291" hidden="1"/>
    <cellStyle name="Hyperlink 196" xfId="42782" hidden="1"/>
    <cellStyle name="Hyperlink 196" xfId="43624" hidden="1"/>
    <cellStyle name="Hyperlink 196" xfId="44070" hidden="1"/>
    <cellStyle name="Hyperlink 196" xfId="44886" hidden="1"/>
    <cellStyle name="Hyperlink 196" xfId="45261" hidden="1"/>
    <cellStyle name="Hyperlink 196" xfId="46077" hidden="1"/>
    <cellStyle name="Hyperlink 196" xfId="46523" hidden="1"/>
    <cellStyle name="Hyperlink 196" xfId="47339" hidden="1"/>
    <cellStyle name="Hyperlink 196" xfId="49480" hidden="1"/>
    <cellStyle name="Hyperlink 196" xfId="51608" hidden="1"/>
    <cellStyle name="Hyperlink 196" xfId="53376" hidden="1"/>
    <cellStyle name="Hyperlink 196" xfId="55514"/>
    <cellStyle name="Hyperlink 197" xfId="1994" hidden="1"/>
    <cellStyle name="Hyperlink 197" xfId="7533" hidden="1"/>
    <cellStyle name="Hyperlink 197" xfId="11313" hidden="1"/>
    <cellStyle name="Hyperlink 197" xfId="13082" hidden="1"/>
    <cellStyle name="Hyperlink 197" xfId="15220" hidden="1"/>
    <cellStyle name="Hyperlink 197" xfId="19493" hidden="1"/>
    <cellStyle name="Hyperlink 197" xfId="22040" hidden="1"/>
    <cellStyle name="Hyperlink 197" xfId="23808" hidden="1"/>
    <cellStyle name="Hyperlink 197" xfId="25946" hidden="1"/>
    <cellStyle name="Hyperlink 197" xfId="26471" hidden="1"/>
    <cellStyle name="Hyperlink 197" xfId="28574" hidden="1"/>
    <cellStyle name="Hyperlink 197" xfId="29896" hidden="1"/>
    <cellStyle name="Hyperlink 197" xfId="31587" hidden="1"/>
    <cellStyle name="Hyperlink 197" xfId="33402" hidden="1"/>
    <cellStyle name="Hyperlink 197" xfId="35566" hidden="1"/>
    <cellStyle name="Hyperlink 197" xfId="37335" hidden="1"/>
    <cellStyle name="Hyperlink 197" xfId="39473" hidden="1"/>
    <cellStyle name="Hyperlink 197" xfId="39851" hidden="1"/>
    <cellStyle name="Hyperlink 197" xfId="40667" hidden="1"/>
    <cellStyle name="Hyperlink 197" xfId="41113" hidden="1"/>
    <cellStyle name="Hyperlink 197" xfId="41929" hidden="1"/>
    <cellStyle name="Hyperlink 197" xfId="19018" hidden="1"/>
    <cellStyle name="Hyperlink 197" xfId="28350" hidden="1"/>
    <cellStyle name="Hyperlink 197" xfId="17495" hidden="1"/>
    <cellStyle name="Hyperlink 197" xfId="29619" hidden="1"/>
    <cellStyle name="Hyperlink 197" xfId="31090" hidden="1"/>
    <cellStyle name="Hyperlink 197" xfId="19605" hidden="1"/>
    <cellStyle name="Hyperlink 197" xfId="19659" hidden="1"/>
    <cellStyle name="Hyperlink 197" xfId="42292" hidden="1"/>
    <cellStyle name="Hyperlink 197" xfId="42783" hidden="1"/>
    <cellStyle name="Hyperlink 197" xfId="43625" hidden="1"/>
    <cellStyle name="Hyperlink 197" xfId="44071" hidden="1"/>
    <cellStyle name="Hyperlink 197" xfId="44887" hidden="1"/>
    <cellStyle name="Hyperlink 197" xfId="45262" hidden="1"/>
    <cellStyle name="Hyperlink 197" xfId="46078" hidden="1"/>
    <cellStyle name="Hyperlink 197" xfId="46524" hidden="1"/>
    <cellStyle name="Hyperlink 197" xfId="47340" hidden="1"/>
    <cellStyle name="Hyperlink 197" xfId="49481" hidden="1"/>
    <cellStyle name="Hyperlink 197" xfId="51609" hidden="1"/>
    <cellStyle name="Hyperlink 197" xfId="53377" hidden="1"/>
    <cellStyle name="Hyperlink 197" xfId="55515"/>
    <cellStyle name="Hyperlink 198" xfId="2301" hidden="1"/>
    <cellStyle name="Hyperlink 198" xfId="7535" hidden="1"/>
    <cellStyle name="Hyperlink 198" xfId="11314" hidden="1"/>
    <cellStyle name="Hyperlink 198" xfId="13083" hidden="1"/>
    <cellStyle name="Hyperlink 198" xfId="15221" hidden="1"/>
    <cellStyle name="Hyperlink 198" xfId="19495" hidden="1"/>
    <cellStyle name="Hyperlink 198" xfId="22041" hidden="1"/>
    <cellStyle name="Hyperlink 198" xfId="23809" hidden="1"/>
    <cellStyle name="Hyperlink 198" xfId="25947" hidden="1"/>
    <cellStyle name="Hyperlink 198" xfId="26473" hidden="1"/>
    <cellStyle name="Hyperlink 198" xfId="28575" hidden="1"/>
    <cellStyle name="Hyperlink 198" xfId="29897" hidden="1"/>
    <cellStyle name="Hyperlink 198" xfId="31588" hidden="1"/>
    <cellStyle name="Hyperlink 198" xfId="33403" hidden="1"/>
    <cellStyle name="Hyperlink 198" xfId="35567" hidden="1"/>
    <cellStyle name="Hyperlink 198" xfId="37336" hidden="1"/>
    <cellStyle name="Hyperlink 198" xfId="39474" hidden="1"/>
    <cellStyle name="Hyperlink 198" xfId="39852" hidden="1"/>
    <cellStyle name="Hyperlink 198" xfId="40668" hidden="1"/>
    <cellStyle name="Hyperlink 198" xfId="41114" hidden="1"/>
    <cellStyle name="Hyperlink 198" xfId="41930" hidden="1"/>
    <cellStyle name="Hyperlink 198" xfId="19017" hidden="1"/>
    <cellStyle name="Hyperlink 198" xfId="17590" hidden="1"/>
    <cellStyle name="Hyperlink 198" xfId="29414" hidden="1"/>
    <cellStyle name="Hyperlink 198" xfId="31119" hidden="1"/>
    <cellStyle name="Hyperlink 198" xfId="28075" hidden="1"/>
    <cellStyle name="Hyperlink 198" xfId="29521" hidden="1"/>
    <cellStyle name="Hyperlink 198" xfId="29018" hidden="1"/>
    <cellStyle name="Hyperlink 198" xfId="42293" hidden="1"/>
    <cellStyle name="Hyperlink 198" xfId="42784" hidden="1"/>
    <cellStyle name="Hyperlink 198" xfId="43626" hidden="1"/>
    <cellStyle name="Hyperlink 198" xfId="44072" hidden="1"/>
    <cellStyle name="Hyperlink 198" xfId="44888" hidden="1"/>
    <cellStyle name="Hyperlink 198" xfId="45263" hidden="1"/>
    <cellStyle name="Hyperlink 198" xfId="46079" hidden="1"/>
    <cellStyle name="Hyperlink 198" xfId="46525" hidden="1"/>
    <cellStyle name="Hyperlink 198" xfId="47341" hidden="1"/>
    <cellStyle name="Hyperlink 198" xfId="49482" hidden="1"/>
    <cellStyle name="Hyperlink 198" xfId="51610" hidden="1"/>
    <cellStyle name="Hyperlink 198" xfId="53378" hidden="1"/>
    <cellStyle name="Hyperlink 198" xfId="55516"/>
    <cellStyle name="Hyperlink 199" xfId="2005" hidden="1"/>
    <cellStyle name="Hyperlink 199" xfId="7537" hidden="1"/>
    <cellStyle name="Hyperlink 199" xfId="11315" hidden="1"/>
    <cellStyle name="Hyperlink 199" xfId="13084" hidden="1"/>
    <cellStyle name="Hyperlink 199" xfId="15222" hidden="1"/>
    <cellStyle name="Hyperlink 199" xfId="19497" hidden="1"/>
    <cellStyle name="Hyperlink 199" xfId="22042" hidden="1"/>
    <cellStyle name="Hyperlink 199" xfId="23810" hidden="1"/>
    <cellStyle name="Hyperlink 199" xfId="25948" hidden="1"/>
    <cellStyle name="Hyperlink 199" xfId="26475" hidden="1"/>
    <cellStyle name="Hyperlink 199" xfId="28576" hidden="1"/>
    <cellStyle name="Hyperlink 199" xfId="29898" hidden="1"/>
    <cellStyle name="Hyperlink 199" xfId="31589" hidden="1"/>
    <cellStyle name="Hyperlink 199" xfId="33404" hidden="1"/>
    <cellStyle name="Hyperlink 199" xfId="35568" hidden="1"/>
    <cellStyle name="Hyperlink 199" xfId="37337" hidden="1"/>
    <cellStyle name="Hyperlink 199" xfId="39475" hidden="1"/>
    <cellStyle name="Hyperlink 199" xfId="39853" hidden="1"/>
    <cellStyle name="Hyperlink 199" xfId="40669" hidden="1"/>
    <cellStyle name="Hyperlink 199" xfId="41115" hidden="1"/>
    <cellStyle name="Hyperlink 199" xfId="41931" hidden="1"/>
    <cellStyle name="Hyperlink 199" xfId="19016" hidden="1"/>
    <cellStyle name="Hyperlink 199" xfId="18861" hidden="1"/>
    <cellStyle name="Hyperlink 199" xfId="30914" hidden="1"/>
    <cellStyle name="Hyperlink 199" xfId="28104" hidden="1"/>
    <cellStyle name="Hyperlink 199" xfId="18598" hidden="1"/>
    <cellStyle name="Hyperlink 199" xfId="31021" hidden="1"/>
    <cellStyle name="Hyperlink 199" xfId="30346" hidden="1"/>
    <cellStyle name="Hyperlink 199" xfId="42294" hidden="1"/>
    <cellStyle name="Hyperlink 199" xfId="42785" hidden="1"/>
    <cellStyle name="Hyperlink 199" xfId="43627" hidden="1"/>
    <cellStyle name="Hyperlink 199" xfId="44073" hidden="1"/>
    <cellStyle name="Hyperlink 199" xfId="44889" hidden="1"/>
    <cellStyle name="Hyperlink 199" xfId="45264" hidden="1"/>
    <cellStyle name="Hyperlink 199" xfId="46080" hidden="1"/>
    <cellStyle name="Hyperlink 199" xfId="46526" hidden="1"/>
    <cellStyle name="Hyperlink 199" xfId="47342" hidden="1"/>
    <cellStyle name="Hyperlink 199" xfId="49483" hidden="1"/>
    <cellStyle name="Hyperlink 199" xfId="51611" hidden="1"/>
    <cellStyle name="Hyperlink 199" xfId="53379" hidden="1"/>
    <cellStyle name="Hyperlink 199" xfId="55517"/>
    <cellStyle name="Hyperlink 2" xfId="167" hidden="1"/>
    <cellStyle name="Hyperlink 2" xfId="240" hidden="1"/>
    <cellStyle name="Hyperlink 2" xfId="323" hidden="1"/>
    <cellStyle name="Hyperlink 2" xfId="708" hidden="1"/>
    <cellStyle name="Hyperlink 2" xfId="728" hidden="1"/>
    <cellStyle name="Hyperlink 2" xfId="1222"/>
    <cellStyle name="Hyperlink 2 10" xfId="26413" hidden="1"/>
    <cellStyle name="Hyperlink 2 10" xfId="15604" hidden="1"/>
    <cellStyle name="Hyperlink 2 11" xfId="15548" hidden="1"/>
    <cellStyle name="Hyperlink 2 12" xfId="16636" hidden="1"/>
    <cellStyle name="Hyperlink 2 13" xfId="16641" hidden="1"/>
    <cellStyle name="Hyperlink 2 14" xfId="16734" hidden="1"/>
    <cellStyle name="Hyperlink 2 15" xfId="16779"/>
    <cellStyle name="Hyperlink 2 16" xfId="16994"/>
    <cellStyle name="Hyperlink 2 17" xfId="17008"/>
    <cellStyle name="Hyperlink 2 2" xfId="9478" hidden="1"/>
    <cellStyle name="Hyperlink 2 2" xfId="13385" hidden="1"/>
    <cellStyle name="Hyperlink 2 2" xfId="20277" hidden="1"/>
    <cellStyle name="Hyperlink 2 2" xfId="24111" hidden="1"/>
    <cellStyle name="Hyperlink 2 2" xfId="27175" hidden="1"/>
    <cellStyle name="Hyperlink 2 2" xfId="30190" hidden="1"/>
    <cellStyle name="Hyperlink 2 2" xfId="33731" hidden="1"/>
    <cellStyle name="Hyperlink 2 2" xfId="37638" hidden="1"/>
    <cellStyle name="Hyperlink 2 2" xfId="40113" hidden="1"/>
    <cellStyle name="Hyperlink 2 2" xfId="41375" hidden="1"/>
    <cellStyle name="Hyperlink 2 2" xfId="17616" hidden="1"/>
    <cellStyle name="Hyperlink 2 2" xfId="27121" hidden="1"/>
    <cellStyle name="Hyperlink 2 2" xfId="20144" hidden="1"/>
    <cellStyle name="Hyperlink 2 2" xfId="31435" hidden="1"/>
    <cellStyle name="Hyperlink 2 2" xfId="43071" hidden="1"/>
    <cellStyle name="Hyperlink 2 2" xfId="44333" hidden="1"/>
    <cellStyle name="Hyperlink 2 2" xfId="45524" hidden="1"/>
    <cellStyle name="Hyperlink 2 2" xfId="46786" hidden="1"/>
    <cellStyle name="Hyperlink 2 2" xfId="47614" hidden="1"/>
    <cellStyle name="Hyperlink 2 2" xfId="47809" hidden="1"/>
    <cellStyle name="Hyperlink 2 2" xfId="15799" hidden="1"/>
    <cellStyle name="Hyperlink 2 2" xfId="53680"/>
    <cellStyle name="Hyperlink 2 3" xfId="9482" hidden="1"/>
    <cellStyle name="Hyperlink 2 3" xfId="13389" hidden="1"/>
    <cellStyle name="Hyperlink 2 3" xfId="20281" hidden="1"/>
    <cellStyle name="Hyperlink 2 3" xfId="24115" hidden="1"/>
    <cellStyle name="Hyperlink 2 3" xfId="27178" hidden="1"/>
    <cellStyle name="Hyperlink 2 3" xfId="30193" hidden="1"/>
    <cellStyle name="Hyperlink 2 3" xfId="33735" hidden="1"/>
    <cellStyle name="Hyperlink 2 3" xfId="37642" hidden="1"/>
    <cellStyle name="Hyperlink 2 3" xfId="40115" hidden="1"/>
    <cellStyle name="Hyperlink 2 3" xfId="41377" hidden="1"/>
    <cellStyle name="Hyperlink 2 3" xfId="17614" hidden="1"/>
    <cellStyle name="Hyperlink 2 3" xfId="27122" hidden="1"/>
    <cellStyle name="Hyperlink 2 3" xfId="30165" hidden="1"/>
    <cellStyle name="Hyperlink 2 3" xfId="17442" hidden="1"/>
    <cellStyle name="Hyperlink 2 3" xfId="43073" hidden="1"/>
    <cellStyle name="Hyperlink 2 3" xfId="44335" hidden="1"/>
    <cellStyle name="Hyperlink 2 3" xfId="45526" hidden="1"/>
    <cellStyle name="Hyperlink 2 3" xfId="46788" hidden="1"/>
    <cellStyle name="Hyperlink 2 3" xfId="16706" hidden="1"/>
    <cellStyle name="Hyperlink 2 3" xfId="15605" hidden="1"/>
    <cellStyle name="Hyperlink 2 3" xfId="53684"/>
    <cellStyle name="Hyperlink 2 4" xfId="9527" hidden="1"/>
    <cellStyle name="Hyperlink 2 4" xfId="13434" hidden="1"/>
    <cellStyle name="Hyperlink 2 4" xfId="20326" hidden="1"/>
    <cellStyle name="Hyperlink 2 4" xfId="24160" hidden="1"/>
    <cellStyle name="Hyperlink 2 4" xfId="27216" hidden="1"/>
    <cellStyle name="Hyperlink 2 4" xfId="30231" hidden="1"/>
    <cellStyle name="Hyperlink 2 4" xfId="33780" hidden="1"/>
    <cellStyle name="Hyperlink 2 4" xfId="37687" hidden="1"/>
    <cellStyle name="Hyperlink 2 4" xfId="40120" hidden="1"/>
    <cellStyle name="Hyperlink 2 4" xfId="41382" hidden="1"/>
    <cellStyle name="Hyperlink 2 4" xfId="17608" hidden="1"/>
    <cellStyle name="Hyperlink 2 4" xfId="27085" hidden="1"/>
    <cellStyle name="Hyperlink 2 4" xfId="19535" hidden="1"/>
    <cellStyle name="Hyperlink 2 4" xfId="19263" hidden="1"/>
    <cellStyle name="Hyperlink 2 4" xfId="43078" hidden="1"/>
    <cellStyle name="Hyperlink 2 4" xfId="44340" hidden="1"/>
    <cellStyle name="Hyperlink 2 4" xfId="45531" hidden="1"/>
    <cellStyle name="Hyperlink 2 4" xfId="46793" hidden="1"/>
    <cellStyle name="Hyperlink 2 4" xfId="47973" hidden="1"/>
    <cellStyle name="Hyperlink 2 4" xfId="16633" hidden="1"/>
    <cellStyle name="Hyperlink 2 4" xfId="53729"/>
    <cellStyle name="Hyperlink 2 5" xfId="9699" hidden="1"/>
    <cellStyle name="Hyperlink 2 5" xfId="13606" hidden="1"/>
    <cellStyle name="Hyperlink 2 5" xfId="20459" hidden="1"/>
    <cellStyle name="Hyperlink 2 5" xfId="24332" hidden="1"/>
    <cellStyle name="Hyperlink 2 5" xfId="27342" hidden="1"/>
    <cellStyle name="Hyperlink 2 5" xfId="30357" hidden="1"/>
    <cellStyle name="Hyperlink 2 5" xfId="33952" hidden="1"/>
    <cellStyle name="Hyperlink 2 5" xfId="37859" hidden="1"/>
    <cellStyle name="Hyperlink 2 5" xfId="40125" hidden="1"/>
    <cellStyle name="Hyperlink 2 5" xfId="41387" hidden="1"/>
    <cellStyle name="Hyperlink 2 5" xfId="16956" hidden="1"/>
    <cellStyle name="Hyperlink 2 5" xfId="17618" hidden="1"/>
    <cellStyle name="Hyperlink 2 5" xfId="28959" hidden="1"/>
    <cellStyle name="Hyperlink 2 5" xfId="30963" hidden="1"/>
    <cellStyle name="Hyperlink 2 5" xfId="43083" hidden="1"/>
    <cellStyle name="Hyperlink 2 5" xfId="44345" hidden="1"/>
    <cellStyle name="Hyperlink 2 5" xfId="45536" hidden="1"/>
    <cellStyle name="Hyperlink 2 5" xfId="46798" hidden="1"/>
    <cellStyle name="Hyperlink 2 5" xfId="47652" hidden="1"/>
    <cellStyle name="Hyperlink 2 5" xfId="20340" hidden="1"/>
    <cellStyle name="Hyperlink 2 5" xfId="53901"/>
    <cellStyle name="Hyperlink 2 6" xfId="9713" hidden="1"/>
    <cellStyle name="Hyperlink 2 6" xfId="13620" hidden="1"/>
    <cellStyle name="Hyperlink 2 6" xfId="20473" hidden="1"/>
    <cellStyle name="Hyperlink 2 6" xfId="24346" hidden="1"/>
    <cellStyle name="Hyperlink 2 6" xfId="27347" hidden="1"/>
    <cellStyle name="Hyperlink 2 6" xfId="30362" hidden="1"/>
    <cellStyle name="Hyperlink 2 6" xfId="33966" hidden="1"/>
    <cellStyle name="Hyperlink 2 6" xfId="37873" hidden="1"/>
    <cellStyle name="Hyperlink 2 6" xfId="40130" hidden="1"/>
    <cellStyle name="Hyperlink 2 6" xfId="41392" hidden="1"/>
    <cellStyle name="Hyperlink 2 6" xfId="16951" hidden="1"/>
    <cellStyle name="Hyperlink 2 6" xfId="17984" hidden="1"/>
    <cellStyle name="Hyperlink 2 6" xfId="28879" hidden="1"/>
    <cellStyle name="Hyperlink 2 6" xfId="30444" hidden="1"/>
    <cellStyle name="Hyperlink 2 6" xfId="43088" hidden="1"/>
    <cellStyle name="Hyperlink 2 6" xfId="44350" hidden="1"/>
    <cellStyle name="Hyperlink 2 6" xfId="45541" hidden="1"/>
    <cellStyle name="Hyperlink 2 6" xfId="46803" hidden="1"/>
    <cellStyle name="Hyperlink 2 6" xfId="16159" hidden="1"/>
    <cellStyle name="Hyperlink 2 6" xfId="53915"/>
    <cellStyle name="Hyperlink 2 7" xfId="26761" hidden="1"/>
    <cellStyle name="Hyperlink 2 7" xfId="16204"/>
    <cellStyle name="Hyperlink 2 8" xfId="26683" hidden="1"/>
    <cellStyle name="Hyperlink 2 8" xfId="16376"/>
    <cellStyle name="Hyperlink 2 9" xfId="26427" hidden="1"/>
    <cellStyle name="Hyperlink 2 9" xfId="16390"/>
    <cellStyle name="Hyperlink 20" xfId="448" hidden="1"/>
    <cellStyle name="Hyperlink 20" xfId="792" hidden="1"/>
    <cellStyle name="Hyperlink 20" xfId="1589" hidden="1"/>
    <cellStyle name="Hyperlink 20" xfId="6678" hidden="1"/>
    <cellStyle name="Hyperlink 20" xfId="9731" hidden="1"/>
    <cellStyle name="Hyperlink 20" xfId="10148" hidden="1"/>
    <cellStyle name="Hyperlink 20" xfId="11216" hidden="1"/>
    <cellStyle name="Hyperlink 20" xfId="11860" hidden="1"/>
    <cellStyle name="Hyperlink 20" xfId="12263" hidden="1"/>
    <cellStyle name="Hyperlink 20" xfId="12985" hidden="1"/>
    <cellStyle name="Hyperlink 20" xfId="13638" hidden="1"/>
    <cellStyle name="Hyperlink 20" xfId="14055" hidden="1"/>
    <cellStyle name="Hyperlink 20" xfId="15123" hidden="1"/>
    <cellStyle name="Hyperlink 20" xfId="15822" hidden="1"/>
    <cellStyle name="Hyperlink 20" xfId="16408" hidden="1"/>
    <cellStyle name="Hyperlink 20" xfId="16659" hidden="1"/>
    <cellStyle name="Hyperlink 20" xfId="17037" hidden="1"/>
    <cellStyle name="Hyperlink 20" xfId="17465" hidden="1"/>
    <cellStyle name="Hyperlink 20" xfId="19200" hidden="1"/>
    <cellStyle name="Hyperlink 20" xfId="20491" hidden="1"/>
    <cellStyle name="Hyperlink 20" xfId="20893" hidden="1"/>
    <cellStyle name="Hyperlink 20" xfId="21943" hidden="1"/>
    <cellStyle name="Hyperlink 20" xfId="22586" hidden="1"/>
    <cellStyle name="Hyperlink 20" xfId="22989" hidden="1"/>
    <cellStyle name="Hyperlink 20" xfId="23711" hidden="1"/>
    <cellStyle name="Hyperlink 20" xfId="24364" hidden="1"/>
    <cellStyle name="Hyperlink 20" xfId="24781" hidden="1"/>
    <cellStyle name="Hyperlink 20" xfId="25849" hidden="1"/>
    <cellStyle name="Hyperlink 20" xfId="19837" hidden="1"/>
    <cellStyle name="Hyperlink 20" xfId="19230" hidden="1"/>
    <cellStyle name="Hyperlink 20" xfId="26261" hidden="1"/>
    <cellStyle name="Hyperlink 20" xfId="27365" hidden="1"/>
    <cellStyle name="Hyperlink 20" xfId="27686" hidden="1"/>
    <cellStyle name="Hyperlink 20" xfId="28477" hidden="1"/>
    <cellStyle name="Hyperlink 20" xfId="29048" hidden="1"/>
    <cellStyle name="Hyperlink 20" xfId="29356" hidden="1"/>
    <cellStyle name="Hyperlink 20" xfId="29799" hidden="1"/>
    <cellStyle name="Hyperlink 20" xfId="30380" hidden="1"/>
    <cellStyle name="Hyperlink 20" xfId="30702" hidden="1"/>
    <cellStyle name="Hyperlink 20" xfId="31490" hidden="1"/>
    <cellStyle name="Hyperlink 20" xfId="32147" hidden="1"/>
    <cellStyle name="Hyperlink 20" xfId="32539" hidden="1"/>
    <cellStyle name="Hyperlink 20" xfId="33302" hidden="1"/>
    <cellStyle name="Hyperlink 20" xfId="33984" hidden="1"/>
    <cellStyle name="Hyperlink 20" xfId="34401" hidden="1"/>
    <cellStyle name="Hyperlink 20" xfId="35469" hidden="1"/>
    <cellStyle name="Hyperlink 20" xfId="36113" hidden="1"/>
    <cellStyle name="Hyperlink 20" xfId="36516" hidden="1"/>
    <cellStyle name="Hyperlink 20" xfId="37238" hidden="1"/>
    <cellStyle name="Hyperlink 20" xfId="37891" hidden="1"/>
    <cellStyle name="Hyperlink 20" xfId="38308" hidden="1"/>
    <cellStyle name="Hyperlink 20" xfId="39376" hidden="1"/>
    <cellStyle name="Hyperlink 20" xfId="33679" hidden="1"/>
    <cellStyle name="Hyperlink 20" xfId="33587" hidden="1"/>
    <cellStyle name="Hyperlink 20" xfId="39754" hidden="1"/>
    <cellStyle name="Hyperlink 20" xfId="40148" hidden="1"/>
    <cellStyle name="Hyperlink 20" xfId="40193" hidden="1"/>
    <cellStyle name="Hyperlink 20" xfId="40570" hidden="1"/>
    <cellStyle name="Hyperlink 20" xfId="40954" hidden="1"/>
    <cellStyle name="Hyperlink 20" xfId="40985" hidden="1"/>
    <cellStyle name="Hyperlink 20" xfId="41016" hidden="1"/>
    <cellStyle name="Hyperlink 20" xfId="41410" hidden="1"/>
    <cellStyle name="Hyperlink 20" xfId="41455" hidden="1"/>
    <cellStyle name="Hyperlink 20" xfId="41832" hidden="1"/>
    <cellStyle name="Hyperlink 20" xfId="26875" hidden="1"/>
    <cellStyle name="Hyperlink 20" xfId="26395" hidden="1"/>
    <cellStyle name="Hyperlink 20" xfId="26228" hidden="1"/>
    <cellStyle name="Hyperlink 20" xfId="19157" hidden="1"/>
    <cellStyle name="Hyperlink 20" xfId="16911" hidden="1"/>
    <cellStyle name="Hyperlink 20" xfId="17412" hidden="1"/>
    <cellStyle name="Hyperlink 20" xfId="29779" hidden="1"/>
    <cellStyle name="Hyperlink 20" xfId="27619" hidden="1"/>
    <cellStyle name="Hyperlink 20" xfId="19330" hidden="1"/>
    <cellStyle name="Hyperlink 20" xfId="17573" hidden="1"/>
    <cellStyle name="Hyperlink 20" xfId="27038" hidden="1"/>
    <cellStyle name="Hyperlink 20" xfId="18037" hidden="1"/>
    <cellStyle name="Hyperlink 20" xfId="18555" hidden="1"/>
    <cellStyle name="Hyperlink 20" xfId="18246" hidden="1"/>
    <cellStyle name="Hyperlink 20" xfId="19115" hidden="1"/>
    <cellStyle name="Hyperlink 20" xfId="20163" hidden="1"/>
    <cellStyle name="Hyperlink 20" xfId="19533" hidden="1"/>
    <cellStyle name="Hyperlink 20" xfId="18625" hidden="1"/>
    <cellStyle name="Hyperlink 20" xfId="29728" hidden="1"/>
    <cellStyle name="Hyperlink 20" xfId="30481" hidden="1"/>
    <cellStyle name="Hyperlink 20" xfId="18691" hidden="1"/>
    <cellStyle name="Hyperlink 20" xfId="27978" hidden="1"/>
    <cellStyle name="Hyperlink 20" xfId="29460" hidden="1"/>
    <cellStyle name="Hyperlink 20" xfId="19722" hidden="1"/>
    <cellStyle name="Hyperlink 20" xfId="42195" hidden="1"/>
    <cellStyle name="Hyperlink 20" xfId="42579" hidden="1"/>
    <cellStyle name="Hyperlink 20" xfId="42611" hidden="1"/>
    <cellStyle name="Hyperlink 20" xfId="42683" hidden="1"/>
    <cellStyle name="Hyperlink 20" xfId="43106" hidden="1"/>
    <cellStyle name="Hyperlink 20" xfId="43151" hidden="1"/>
    <cellStyle name="Hyperlink 20" xfId="43528" hidden="1"/>
    <cellStyle name="Hyperlink 20" xfId="43912" hidden="1"/>
    <cellStyle name="Hyperlink 20" xfId="43943" hidden="1"/>
    <cellStyle name="Hyperlink 20" xfId="43974" hidden="1"/>
    <cellStyle name="Hyperlink 20" xfId="44368" hidden="1"/>
    <cellStyle name="Hyperlink 20" xfId="44413" hidden="1"/>
    <cellStyle name="Hyperlink 20" xfId="44790" hidden="1"/>
    <cellStyle name="Hyperlink 20" xfId="43060" hidden="1"/>
    <cellStyle name="Hyperlink 20" xfId="42968" hidden="1"/>
    <cellStyle name="Hyperlink 20" xfId="45165" hidden="1"/>
    <cellStyle name="Hyperlink 20" xfId="45559" hidden="1"/>
    <cellStyle name="Hyperlink 20" xfId="45604" hidden="1"/>
    <cellStyle name="Hyperlink 20" xfId="45981" hidden="1"/>
    <cellStyle name="Hyperlink 20" xfId="46365" hidden="1"/>
    <cellStyle name="Hyperlink 20" xfId="46396" hidden="1"/>
    <cellStyle name="Hyperlink 20" xfId="46427" hidden="1"/>
    <cellStyle name="Hyperlink 20" xfId="46821" hidden="1"/>
    <cellStyle name="Hyperlink 20" xfId="46866" hidden="1"/>
    <cellStyle name="Hyperlink 20" xfId="47243" hidden="1"/>
    <cellStyle name="Hyperlink 20" xfId="47688" hidden="1"/>
    <cellStyle name="Hyperlink 20" xfId="47786" hidden="1"/>
    <cellStyle name="Hyperlink 20" xfId="47964" hidden="1"/>
    <cellStyle name="Hyperlink 20" xfId="47704" hidden="1"/>
    <cellStyle name="Hyperlink 20" xfId="15814" hidden="1"/>
    <cellStyle name="Hyperlink 20" xfId="48259" hidden="1"/>
    <cellStyle name="Hyperlink 20" xfId="48662" hidden="1"/>
    <cellStyle name="Hyperlink 20" xfId="49384" hidden="1"/>
    <cellStyle name="Hyperlink 20" xfId="50027" hidden="1"/>
    <cellStyle name="Hyperlink 20" xfId="50444" hidden="1"/>
    <cellStyle name="Hyperlink 20" xfId="51512" hidden="1"/>
    <cellStyle name="Hyperlink 20" xfId="52155" hidden="1"/>
    <cellStyle name="Hyperlink 20" xfId="52558" hidden="1"/>
    <cellStyle name="Hyperlink 20" xfId="53280" hidden="1"/>
    <cellStyle name="Hyperlink 20" xfId="53933" hidden="1"/>
    <cellStyle name="Hyperlink 20" xfId="54350" hidden="1"/>
    <cellStyle name="Hyperlink 20" xfId="55418"/>
    <cellStyle name="Hyperlink 200" xfId="1693" hidden="1"/>
    <cellStyle name="Hyperlink 200" xfId="7539" hidden="1"/>
    <cellStyle name="Hyperlink 200" xfId="11316" hidden="1"/>
    <cellStyle name="Hyperlink 200" xfId="13085" hidden="1"/>
    <cellStyle name="Hyperlink 200" xfId="15223" hidden="1"/>
    <cellStyle name="Hyperlink 200" xfId="19499" hidden="1"/>
    <cellStyle name="Hyperlink 200" xfId="22043" hidden="1"/>
    <cellStyle name="Hyperlink 200" xfId="23811" hidden="1"/>
    <cellStyle name="Hyperlink 200" xfId="25949" hidden="1"/>
    <cellStyle name="Hyperlink 200" xfId="26477" hidden="1"/>
    <cellStyle name="Hyperlink 200" xfId="28577" hidden="1"/>
    <cellStyle name="Hyperlink 200" xfId="29899" hidden="1"/>
    <cellStyle name="Hyperlink 200" xfId="31590" hidden="1"/>
    <cellStyle name="Hyperlink 200" xfId="33405" hidden="1"/>
    <cellStyle name="Hyperlink 200" xfId="35569" hidden="1"/>
    <cellStyle name="Hyperlink 200" xfId="37338" hidden="1"/>
    <cellStyle name="Hyperlink 200" xfId="39476" hidden="1"/>
    <cellStyle name="Hyperlink 200" xfId="39854" hidden="1"/>
    <cellStyle name="Hyperlink 200" xfId="40670" hidden="1"/>
    <cellStyle name="Hyperlink 200" xfId="41116" hidden="1"/>
    <cellStyle name="Hyperlink 200" xfId="41932" hidden="1"/>
    <cellStyle name="Hyperlink 200" xfId="19015" hidden="1"/>
    <cellStyle name="Hyperlink 200" xfId="29323" hidden="1"/>
    <cellStyle name="Hyperlink 200" xfId="27899" hidden="1"/>
    <cellStyle name="Hyperlink 200" xfId="18569" hidden="1"/>
    <cellStyle name="Hyperlink 200" xfId="19900" hidden="1"/>
    <cellStyle name="Hyperlink 200" xfId="28006" hidden="1"/>
    <cellStyle name="Hyperlink 200" xfId="27331" hidden="1"/>
    <cellStyle name="Hyperlink 200" xfId="42295" hidden="1"/>
    <cellStyle name="Hyperlink 200" xfId="42786" hidden="1"/>
    <cellStyle name="Hyperlink 200" xfId="43628" hidden="1"/>
    <cellStyle name="Hyperlink 200" xfId="44074" hidden="1"/>
    <cellStyle name="Hyperlink 200" xfId="44890" hidden="1"/>
    <cellStyle name="Hyperlink 200" xfId="45265" hidden="1"/>
    <cellStyle name="Hyperlink 200" xfId="46081" hidden="1"/>
    <cellStyle name="Hyperlink 200" xfId="46527" hidden="1"/>
    <cellStyle name="Hyperlink 200" xfId="47343" hidden="1"/>
    <cellStyle name="Hyperlink 200" xfId="49484" hidden="1"/>
    <cellStyle name="Hyperlink 200" xfId="51612" hidden="1"/>
    <cellStyle name="Hyperlink 200" xfId="53380" hidden="1"/>
    <cellStyle name="Hyperlink 200" xfId="55518"/>
    <cellStyle name="Hyperlink 201" xfId="1724" hidden="1"/>
    <cellStyle name="Hyperlink 201" xfId="7541" hidden="1"/>
    <cellStyle name="Hyperlink 201" xfId="11317" hidden="1"/>
    <cellStyle name="Hyperlink 201" xfId="13086" hidden="1"/>
    <cellStyle name="Hyperlink 201" xfId="15224" hidden="1"/>
    <cellStyle name="Hyperlink 201" xfId="19501" hidden="1"/>
    <cellStyle name="Hyperlink 201" xfId="22044" hidden="1"/>
    <cellStyle name="Hyperlink 201" xfId="23812" hidden="1"/>
    <cellStyle name="Hyperlink 201" xfId="25950" hidden="1"/>
    <cellStyle name="Hyperlink 201" xfId="26479" hidden="1"/>
    <cellStyle name="Hyperlink 201" xfId="28578" hidden="1"/>
    <cellStyle name="Hyperlink 201" xfId="29900" hidden="1"/>
    <cellStyle name="Hyperlink 201" xfId="31591" hidden="1"/>
    <cellStyle name="Hyperlink 201" xfId="33406" hidden="1"/>
    <cellStyle name="Hyperlink 201" xfId="35570" hidden="1"/>
    <cellStyle name="Hyperlink 201" xfId="37339" hidden="1"/>
    <cellStyle name="Hyperlink 201" xfId="39477" hidden="1"/>
    <cellStyle name="Hyperlink 201" xfId="39855" hidden="1"/>
    <cellStyle name="Hyperlink 201" xfId="40671" hidden="1"/>
    <cellStyle name="Hyperlink 201" xfId="41117" hidden="1"/>
    <cellStyle name="Hyperlink 201" xfId="41933" hidden="1"/>
    <cellStyle name="Hyperlink 201" xfId="19014" hidden="1"/>
    <cellStyle name="Hyperlink 201" xfId="30655" hidden="1"/>
    <cellStyle name="Hyperlink 201" xfId="18777" hidden="1"/>
    <cellStyle name="Hyperlink 201" xfId="28979" hidden="1"/>
    <cellStyle name="Hyperlink 201" xfId="20034" hidden="1"/>
    <cellStyle name="Hyperlink 201" xfId="18667" hidden="1"/>
    <cellStyle name="Hyperlink 201" xfId="29485" hidden="1"/>
    <cellStyle name="Hyperlink 201" xfId="42296" hidden="1"/>
    <cellStyle name="Hyperlink 201" xfId="42787" hidden="1"/>
    <cellStyle name="Hyperlink 201" xfId="43629" hidden="1"/>
    <cellStyle name="Hyperlink 201" xfId="44075" hidden="1"/>
    <cellStyle name="Hyperlink 201" xfId="44891" hidden="1"/>
    <cellStyle name="Hyperlink 201" xfId="45266" hidden="1"/>
    <cellStyle name="Hyperlink 201" xfId="46082" hidden="1"/>
    <cellStyle name="Hyperlink 201" xfId="46528" hidden="1"/>
    <cellStyle name="Hyperlink 201" xfId="47344" hidden="1"/>
    <cellStyle name="Hyperlink 201" xfId="49485" hidden="1"/>
    <cellStyle name="Hyperlink 201" xfId="51613" hidden="1"/>
    <cellStyle name="Hyperlink 201" xfId="53381" hidden="1"/>
    <cellStyle name="Hyperlink 201" xfId="55519"/>
    <cellStyle name="Hyperlink 202" xfId="1448" hidden="1"/>
    <cellStyle name="Hyperlink 202" xfId="7543" hidden="1"/>
    <cellStyle name="Hyperlink 202" xfId="11318" hidden="1"/>
    <cellStyle name="Hyperlink 202" xfId="13087" hidden="1"/>
    <cellStyle name="Hyperlink 202" xfId="15225" hidden="1"/>
    <cellStyle name="Hyperlink 202" xfId="19503" hidden="1"/>
    <cellStyle name="Hyperlink 202" xfId="22045" hidden="1"/>
    <cellStyle name="Hyperlink 202" xfId="23813" hidden="1"/>
    <cellStyle name="Hyperlink 202" xfId="25951" hidden="1"/>
    <cellStyle name="Hyperlink 202" xfId="26481" hidden="1"/>
    <cellStyle name="Hyperlink 202" xfId="28579" hidden="1"/>
    <cellStyle name="Hyperlink 202" xfId="29901" hidden="1"/>
    <cellStyle name="Hyperlink 202" xfId="31592" hidden="1"/>
    <cellStyle name="Hyperlink 202" xfId="33407" hidden="1"/>
    <cellStyle name="Hyperlink 202" xfId="35571" hidden="1"/>
    <cellStyle name="Hyperlink 202" xfId="37340" hidden="1"/>
    <cellStyle name="Hyperlink 202" xfId="39478" hidden="1"/>
    <cellStyle name="Hyperlink 202" xfId="39856" hidden="1"/>
    <cellStyle name="Hyperlink 202" xfId="40672" hidden="1"/>
    <cellStyle name="Hyperlink 202" xfId="41118" hidden="1"/>
    <cellStyle name="Hyperlink 202" xfId="41934" hidden="1"/>
    <cellStyle name="Hyperlink 202" xfId="19013" hidden="1"/>
    <cellStyle name="Hyperlink 202" xfId="27639" hidden="1"/>
    <cellStyle name="Hyperlink 202" xfId="29399" hidden="1"/>
    <cellStyle name="Hyperlink 202" xfId="30307" hidden="1"/>
    <cellStyle name="Hyperlink 202" xfId="29239" hidden="1"/>
    <cellStyle name="Hyperlink 202" xfId="19603" hidden="1"/>
    <cellStyle name="Hyperlink 202" xfId="30985" hidden="1"/>
    <cellStyle name="Hyperlink 202" xfId="42297" hidden="1"/>
    <cellStyle name="Hyperlink 202" xfId="42788" hidden="1"/>
    <cellStyle name="Hyperlink 202" xfId="43630" hidden="1"/>
    <cellStyle name="Hyperlink 202" xfId="44076" hidden="1"/>
    <cellStyle name="Hyperlink 202" xfId="44892" hidden="1"/>
    <cellStyle name="Hyperlink 202" xfId="45267" hidden="1"/>
    <cellStyle name="Hyperlink 202" xfId="46083" hidden="1"/>
    <cellStyle name="Hyperlink 202" xfId="46529" hidden="1"/>
    <cellStyle name="Hyperlink 202" xfId="47345" hidden="1"/>
    <cellStyle name="Hyperlink 202" xfId="49486" hidden="1"/>
    <cellStyle name="Hyperlink 202" xfId="51614" hidden="1"/>
    <cellStyle name="Hyperlink 202" xfId="53382" hidden="1"/>
    <cellStyle name="Hyperlink 202" xfId="55520"/>
    <cellStyle name="Hyperlink 203" xfId="2041" hidden="1"/>
    <cellStyle name="Hyperlink 203" xfId="7545" hidden="1"/>
    <cellStyle name="Hyperlink 203" xfId="11319" hidden="1"/>
    <cellStyle name="Hyperlink 203" xfId="13088" hidden="1"/>
    <cellStyle name="Hyperlink 203" xfId="15226" hidden="1"/>
    <cellStyle name="Hyperlink 203" xfId="19505" hidden="1"/>
    <cellStyle name="Hyperlink 203" xfId="22046" hidden="1"/>
    <cellStyle name="Hyperlink 203" xfId="23814" hidden="1"/>
    <cellStyle name="Hyperlink 203" xfId="25952" hidden="1"/>
    <cellStyle name="Hyperlink 203" xfId="26483" hidden="1"/>
    <cellStyle name="Hyperlink 203" xfId="28580" hidden="1"/>
    <cellStyle name="Hyperlink 203" xfId="29902" hidden="1"/>
    <cellStyle name="Hyperlink 203" xfId="31593" hidden="1"/>
    <cellStyle name="Hyperlink 203" xfId="33408" hidden="1"/>
    <cellStyle name="Hyperlink 203" xfId="35572" hidden="1"/>
    <cellStyle name="Hyperlink 203" xfId="37341" hidden="1"/>
    <cellStyle name="Hyperlink 203" xfId="39479" hidden="1"/>
    <cellStyle name="Hyperlink 203" xfId="39857" hidden="1"/>
    <cellStyle name="Hyperlink 203" xfId="40673" hidden="1"/>
    <cellStyle name="Hyperlink 203" xfId="41119" hidden="1"/>
    <cellStyle name="Hyperlink 203" xfId="41935" hidden="1"/>
    <cellStyle name="Hyperlink 203" xfId="19012" hidden="1"/>
    <cellStyle name="Hyperlink 203" xfId="29662" hidden="1"/>
    <cellStyle name="Hyperlink 203" xfId="30899" hidden="1"/>
    <cellStyle name="Hyperlink 203" xfId="27292" hidden="1"/>
    <cellStyle name="Hyperlink 203" xfId="30571" hidden="1"/>
    <cellStyle name="Hyperlink 203" xfId="19604" hidden="1"/>
    <cellStyle name="Hyperlink 203" xfId="27970" hidden="1"/>
    <cellStyle name="Hyperlink 203" xfId="42298" hidden="1"/>
    <cellStyle name="Hyperlink 203" xfId="42789" hidden="1"/>
    <cellStyle name="Hyperlink 203" xfId="43631" hidden="1"/>
    <cellStyle name="Hyperlink 203" xfId="44077" hidden="1"/>
    <cellStyle name="Hyperlink 203" xfId="44893" hidden="1"/>
    <cellStyle name="Hyperlink 203" xfId="45268" hidden="1"/>
    <cellStyle name="Hyperlink 203" xfId="46084" hidden="1"/>
    <cellStyle name="Hyperlink 203" xfId="46530" hidden="1"/>
    <cellStyle name="Hyperlink 203" xfId="47346" hidden="1"/>
    <cellStyle name="Hyperlink 203" xfId="49487" hidden="1"/>
    <cellStyle name="Hyperlink 203" xfId="51615" hidden="1"/>
    <cellStyle name="Hyperlink 203" xfId="53383" hidden="1"/>
    <cellStyle name="Hyperlink 203" xfId="55521"/>
    <cellStyle name="Hyperlink 204" xfId="1875" hidden="1"/>
    <cellStyle name="Hyperlink 204" xfId="7547" hidden="1"/>
    <cellStyle name="Hyperlink 204" xfId="11320" hidden="1"/>
    <cellStyle name="Hyperlink 204" xfId="13089" hidden="1"/>
    <cellStyle name="Hyperlink 204" xfId="15227" hidden="1"/>
    <cellStyle name="Hyperlink 204" xfId="19507" hidden="1"/>
    <cellStyle name="Hyperlink 204" xfId="22047" hidden="1"/>
    <cellStyle name="Hyperlink 204" xfId="23815" hidden="1"/>
    <cellStyle name="Hyperlink 204" xfId="25953" hidden="1"/>
    <cellStyle name="Hyperlink 204" xfId="26485" hidden="1"/>
    <cellStyle name="Hyperlink 204" xfId="28581" hidden="1"/>
    <cellStyle name="Hyperlink 204" xfId="29903" hidden="1"/>
    <cellStyle name="Hyperlink 204" xfId="31594" hidden="1"/>
    <cellStyle name="Hyperlink 204" xfId="33409" hidden="1"/>
    <cellStyle name="Hyperlink 204" xfId="35573" hidden="1"/>
    <cellStyle name="Hyperlink 204" xfId="37342" hidden="1"/>
    <cellStyle name="Hyperlink 204" xfId="39480" hidden="1"/>
    <cellStyle name="Hyperlink 204" xfId="39858" hidden="1"/>
    <cellStyle name="Hyperlink 204" xfId="40674" hidden="1"/>
    <cellStyle name="Hyperlink 204" xfId="41120" hidden="1"/>
    <cellStyle name="Hyperlink 204" xfId="41936" hidden="1"/>
    <cellStyle name="Hyperlink 204" xfId="19011" hidden="1"/>
    <cellStyle name="Hyperlink 204" xfId="31161" hidden="1"/>
    <cellStyle name="Hyperlink 204" xfId="27883" hidden="1"/>
    <cellStyle name="Hyperlink 204" xfId="19440" hidden="1"/>
    <cellStyle name="Hyperlink 204" xfId="27556" hidden="1"/>
    <cellStyle name="Hyperlink 204" xfId="20216" hidden="1"/>
    <cellStyle name="Hyperlink 204" xfId="18703" hidden="1"/>
    <cellStyle name="Hyperlink 204" xfId="42299" hidden="1"/>
    <cellStyle name="Hyperlink 204" xfId="42790" hidden="1"/>
    <cellStyle name="Hyperlink 204" xfId="43632" hidden="1"/>
    <cellStyle name="Hyperlink 204" xfId="44078" hidden="1"/>
    <cellStyle name="Hyperlink 204" xfId="44894" hidden="1"/>
    <cellStyle name="Hyperlink 204" xfId="45269" hidden="1"/>
    <cellStyle name="Hyperlink 204" xfId="46085" hidden="1"/>
    <cellStyle name="Hyperlink 204" xfId="46531" hidden="1"/>
    <cellStyle name="Hyperlink 204" xfId="47347" hidden="1"/>
    <cellStyle name="Hyperlink 204" xfId="49488" hidden="1"/>
    <cellStyle name="Hyperlink 204" xfId="51616" hidden="1"/>
    <cellStyle name="Hyperlink 204" xfId="53384" hidden="1"/>
    <cellStyle name="Hyperlink 204" xfId="55522"/>
    <cellStyle name="Hyperlink 205" xfId="2148" hidden="1"/>
    <cellStyle name="Hyperlink 205" xfId="7549" hidden="1"/>
    <cellStyle name="Hyperlink 205" xfId="11321" hidden="1"/>
    <cellStyle name="Hyperlink 205" xfId="13090" hidden="1"/>
    <cellStyle name="Hyperlink 205" xfId="15228" hidden="1"/>
    <cellStyle name="Hyperlink 205" xfId="19509" hidden="1"/>
    <cellStyle name="Hyperlink 205" xfId="22048" hidden="1"/>
    <cellStyle name="Hyperlink 205" xfId="23816" hidden="1"/>
    <cellStyle name="Hyperlink 205" xfId="25954" hidden="1"/>
    <cellStyle name="Hyperlink 205" xfId="26487" hidden="1"/>
    <cellStyle name="Hyperlink 205" xfId="28582" hidden="1"/>
    <cellStyle name="Hyperlink 205" xfId="29904" hidden="1"/>
    <cellStyle name="Hyperlink 205" xfId="31595" hidden="1"/>
    <cellStyle name="Hyperlink 205" xfId="33410" hidden="1"/>
    <cellStyle name="Hyperlink 205" xfId="35574" hidden="1"/>
    <cellStyle name="Hyperlink 205" xfId="37343" hidden="1"/>
    <cellStyle name="Hyperlink 205" xfId="39481" hidden="1"/>
    <cellStyle name="Hyperlink 205" xfId="39859" hidden="1"/>
    <cellStyle name="Hyperlink 205" xfId="40675" hidden="1"/>
    <cellStyle name="Hyperlink 205" xfId="41121" hidden="1"/>
    <cellStyle name="Hyperlink 205" xfId="41937" hidden="1"/>
    <cellStyle name="Hyperlink 205" xfId="19010" hidden="1"/>
    <cellStyle name="Hyperlink 205" xfId="28147" hidden="1"/>
    <cellStyle name="Hyperlink 205" xfId="29700" hidden="1"/>
    <cellStyle name="Hyperlink 205" xfId="19920" hidden="1"/>
    <cellStyle name="Hyperlink 205" xfId="19481" hidden="1"/>
    <cellStyle name="Hyperlink 205" xfId="28862" hidden="1"/>
    <cellStyle name="Hyperlink 205" xfId="19873" hidden="1"/>
    <cellStyle name="Hyperlink 205" xfId="42300" hidden="1"/>
    <cellStyle name="Hyperlink 205" xfId="42791" hidden="1"/>
    <cellStyle name="Hyperlink 205" xfId="43633" hidden="1"/>
    <cellStyle name="Hyperlink 205" xfId="44079" hidden="1"/>
    <cellStyle name="Hyperlink 205" xfId="44895" hidden="1"/>
    <cellStyle name="Hyperlink 205" xfId="45270" hidden="1"/>
    <cellStyle name="Hyperlink 205" xfId="46086" hidden="1"/>
    <cellStyle name="Hyperlink 205" xfId="46532" hidden="1"/>
    <cellStyle name="Hyperlink 205" xfId="47348" hidden="1"/>
    <cellStyle name="Hyperlink 205" xfId="49489" hidden="1"/>
    <cellStyle name="Hyperlink 205" xfId="51617" hidden="1"/>
    <cellStyle name="Hyperlink 205" xfId="53385" hidden="1"/>
    <cellStyle name="Hyperlink 205" xfId="55523"/>
    <cellStyle name="Hyperlink 206" xfId="1464" hidden="1"/>
    <cellStyle name="Hyperlink 206" xfId="7551" hidden="1"/>
    <cellStyle name="Hyperlink 206" xfId="11322" hidden="1"/>
    <cellStyle name="Hyperlink 206" xfId="13091" hidden="1"/>
    <cellStyle name="Hyperlink 206" xfId="15229" hidden="1"/>
    <cellStyle name="Hyperlink 206" xfId="19511" hidden="1"/>
    <cellStyle name="Hyperlink 206" xfId="22049" hidden="1"/>
    <cellStyle name="Hyperlink 206" xfId="23817" hidden="1"/>
    <cellStyle name="Hyperlink 206" xfId="25955" hidden="1"/>
    <cellStyle name="Hyperlink 206" xfId="26489" hidden="1"/>
    <cellStyle name="Hyperlink 206" xfId="28583" hidden="1"/>
    <cellStyle name="Hyperlink 206" xfId="29905" hidden="1"/>
    <cellStyle name="Hyperlink 206" xfId="31596" hidden="1"/>
    <cellStyle name="Hyperlink 206" xfId="33411" hidden="1"/>
    <cellStyle name="Hyperlink 206" xfId="35575" hidden="1"/>
    <cellStyle name="Hyperlink 206" xfId="37344" hidden="1"/>
    <cellStyle name="Hyperlink 206" xfId="39482" hidden="1"/>
    <cellStyle name="Hyperlink 206" xfId="39860" hidden="1"/>
    <cellStyle name="Hyperlink 206" xfId="40676" hidden="1"/>
    <cellStyle name="Hyperlink 206" xfId="41122" hidden="1"/>
    <cellStyle name="Hyperlink 206" xfId="41938" hidden="1"/>
    <cellStyle name="Hyperlink 206" xfId="19009" hidden="1"/>
    <cellStyle name="Hyperlink 206" xfId="18511" hidden="1"/>
    <cellStyle name="Hyperlink 206" xfId="31391" hidden="1"/>
    <cellStyle name="Hyperlink 206" xfId="28899" hidden="1"/>
    <cellStyle name="Hyperlink 206" xfId="29589" hidden="1"/>
    <cellStyle name="Hyperlink 206" xfId="30184" hidden="1"/>
    <cellStyle name="Hyperlink 206" xfId="19992" hidden="1"/>
    <cellStyle name="Hyperlink 206" xfId="42301" hidden="1"/>
    <cellStyle name="Hyperlink 206" xfId="42792" hidden="1"/>
    <cellStyle name="Hyperlink 206" xfId="43634" hidden="1"/>
    <cellStyle name="Hyperlink 206" xfId="44080" hidden="1"/>
    <cellStyle name="Hyperlink 206" xfId="44896" hidden="1"/>
    <cellStyle name="Hyperlink 206" xfId="45271" hidden="1"/>
    <cellStyle name="Hyperlink 206" xfId="46087" hidden="1"/>
    <cellStyle name="Hyperlink 206" xfId="46533" hidden="1"/>
    <cellStyle name="Hyperlink 206" xfId="47349" hidden="1"/>
    <cellStyle name="Hyperlink 206" xfId="49490" hidden="1"/>
    <cellStyle name="Hyperlink 206" xfId="51618" hidden="1"/>
    <cellStyle name="Hyperlink 206" xfId="53386" hidden="1"/>
    <cellStyle name="Hyperlink 206" xfId="55524"/>
    <cellStyle name="Hyperlink 207" xfId="1603" hidden="1"/>
    <cellStyle name="Hyperlink 207" xfId="7553" hidden="1"/>
    <cellStyle name="Hyperlink 207" xfId="11323" hidden="1"/>
    <cellStyle name="Hyperlink 207" xfId="13092" hidden="1"/>
    <cellStyle name="Hyperlink 207" xfId="15230" hidden="1"/>
    <cellStyle name="Hyperlink 207" xfId="19513" hidden="1"/>
    <cellStyle name="Hyperlink 207" xfId="22050" hidden="1"/>
    <cellStyle name="Hyperlink 207" xfId="23818" hidden="1"/>
    <cellStyle name="Hyperlink 207" xfId="25956" hidden="1"/>
    <cellStyle name="Hyperlink 207" xfId="26491" hidden="1"/>
    <cellStyle name="Hyperlink 207" xfId="28584" hidden="1"/>
    <cellStyle name="Hyperlink 207" xfId="29906" hidden="1"/>
    <cellStyle name="Hyperlink 207" xfId="31597" hidden="1"/>
    <cellStyle name="Hyperlink 207" xfId="33412" hidden="1"/>
    <cellStyle name="Hyperlink 207" xfId="35576" hidden="1"/>
    <cellStyle name="Hyperlink 207" xfId="37345" hidden="1"/>
    <cellStyle name="Hyperlink 207" xfId="39483" hidden="1"/>
    <cellStyle name="Hyperlink 207" xfId="39861" hidden="1"/>
    <cellStyle name="Hyperlink 207" xfId="40677" hidden="1"/>
    <cellStyle name="Hyperlink 207" xfId="41123" hidden="1"/>
    <cellStyle name="Hyperlink 207" xfId="41939" hidden="1"/>
    <cellStyle name="Hyperlink 207" xfId="19008" hidden="1"/>
    <cellStyle name="Hyperlink 207" xfId="19309" hidden="1"/>
    <cellStyle name="Hyperlink 207" xfId="28377" hidden="1"/>
    <cellStyle name="Hyperlink 207" xfId="30225" hidden="1"/>
    <cellStyle name="Hyperlink 207" xfId="31089" hidden="1"/>
    <cellStyle name="Hyperlink 207" xfId="27169" hidden="1"/>
    <cellStyle name="Hyperlink 207" xfId="20142" hidden="1"/>
    <cellStyle name="Hyperlink 207" xfId="42302" hidden="1"/>
    <cellStyle name="Hyperlink 207" xfId="42793" hidden="1"/>
    <cellStyle name="Hyperlink 207" xfId="43635" hidden="1"/>
    <cellStyle name="Hyperlink 207" xfId="44081" hidden="1"/>
    <cellStyle name="Hyperlink 207" xfId="44897" hidden="1"/>
    <cellStyle name="Hyperlink 207" xfId="45272" hidden="1"/>
    <cellStyle name="Hyperlink 207" xfId="46088" hidden="1"/>
    <cellStyle name="Hyperlink 207" xfId="46534" hidden="1"/>
    <cellStyle name="Hyperlink 207" xfId="47350" hidden="1"/>
    <cellStyle name="Hyperlink 207" xfId="49491" hidden="1"/>
    <cellStyle name="Hyperlink 207" xfId="51619" hidden="1"/>
    <cellStyle name="Hyperlink 207" xfId="53387" hidden="1"/>
    <cellStyle name="Hyperlink 207" xfId="55525"/>
    <cellStyle name="Hyperlink 208" xfId="1509" hidden="1"/>
    <cellStyle name="Hyperlink 208" xfId="7555" hidden="1"/>
    <cellStyle name="Hyperlink 208" xfId="11324" hidden="1"/>
    <cellStyle name="Hyperlink 208" xfId="13093" hidden="1"/>
    <cellStyle name="Hyperlink 208" xfId="15231" hidden="1"/>
    <cellStyle name="Hyperlink 208" xfId="19515" hidden="1"/>
    <cellStyle name="Hyperlink 208" xfId="22051" hidden="1"/>
    <cellStyle name="Hyperlink 208" xfId="23819" hidden="1"/>
    <cellStyle name="Hyperlink 208" xfId="25957" hidden="1"/>
    <cellStyle name="Hyperlink 208" xfId="26493" hidden="1"/>
    <cellStyle name="Hyperlink 208" xfId="28585" hidden="1"/>
    <cellStyle name="Hyperlink 208" xfId="29907" hidden="1"/>
    <cellStyle name="Hyperlink 208" xfId="31598" hidden="1"/>
    <cellStyle name="Hyperlink 208" xfId="33413" hidden="1"/>
    <cellStyle name="Hyperlink 208" xfId="35577" hidden="1"/>
    <cellStyle name="Hyperlink 208" xfId="37346" hidden="1"/>
    <cellStyle name="Hyperlink 208" xfId="39484" hidden="1"/>
    <cellStyle name="Hyperlink 208" xfId="39862" hidden="1"/>
    <cellStyle name="Hyperlink 208" xfId="40678" hidden="1"/>
    <cellStyle name="Hyperlink 208" xfId="41124" hidden="1"/>
    <cellStyle name="Hyperlink 208" xfId="41940" hidden="1"/>
    <cellStyle name="Hyperlink 208" xfId="19007" hidden="1"/>
    <cellStyle name="Hyperlink 208" xfId="29322" hidden="1"/>
    <cellStyle name="Hyperlink 208" xfId="17521" hidden="1"/>
    <cellStyle name="Hyperlink 208" xfId="27210" hidden="1"/>
    <cellStyle name="Hyperlink 208" xfId="28074" hidden="1"/>
    <cellStyle name="Hyperlink 208" xfId="29168" hidden="1"/>
    <cellStyle name="Hyperlink 208" xfId="28844" hidden="1"/>
    <cellStyle name="Hyperlink 208" xfId="42303" hidden="1"/>
    <cellStyle name="Hyperlink 208" xfId="42794" hidden="1"/>
    <cellStyle name="Hyperlink 208" xfId="43636" hidden="1"/>
    <cellStyle name="Hyperlink 208" xfId="44082" hidden="1"/>
    <cellStyle name="Hyperlink 208" xfId="44898" hidden="1"/>
    <cellStyle name="Hyperlink 208" xfId="45273" hidden="1"/>
    <cellStyle name="Hyperlink 208" xfId="46089" hidden="1"/>
    <cellStyle name="Hyperlink 208" xfId="46535" hidden="1"/>
    <cellStyle name="Hyperlink 208" xfId="47351" hidden="1"/>
    <cellStyle name="Hyperlink 208" xfId="49492" hidden="1"/>
    <cellStyle name="Hyperlink 208" xfId="51620" hidden="1"/>
    <cellStyle name="Hyperlink 208" xfId="53388" hidden="1"/>
    <cellStyle name="Hyperlink 208" xfId="55526"/>
    <cellStyle name="Hyperlink 209" xfId="1689" hidden="1"/>
    <cellStyle name="Hyperlink 209" xfId="7557" hidden="1"/>
    <cellStyle name="Hyperlink 209" xfId="11325" hidden="1"/>
    <cellStyle name="Hyperlink 209" xfId="13094" hidden="1"/>
    <cellStyle name="Hyperlink 209" xfId="15232" hidden="1"/>
    <cellStyle name="Hyperlink 209" xfId="19517" hidden="1"/>
    <cellStyle name="Hyperlink 209" xfId="22052" hidden="1"/>
    <cellStyle name="Hyperlink 209" xfId="23820" hidden="1"/>
    <cellStyle name="Hyperlink 209" xfId="25958" hidden="1"/>
    <cellStyle name="Hyperlink 209" xfId="26495" hidden="1"/>
    <cellStyle name="Hyperlink 209" xfId="28586" hidden="1"/>
    <cellStyle name="Hyperlink 209" xfId="29908" hidden="1"/>
    <cellStyle name="Hyperlink 209" xfId="31599" hidden="1"/>
    <cellStyle name="Hyperlink 209" xfId="33414" hidden="1"/>
    <cellStyle name="Hyperlink 209" xfId="35578" hidden="1"/>
    <cellStyle name="Hyperlink 209" xfId="37347" hidden="1"/>
    <cellStyle name="Hyperlink 209" xfId="39485" hidden="1"/>
    <cellStyle name="Hyperlink 209" xfId="39863" hidden="1"/>
    <cellStyle name="Hyperlink 209" xfId="40679" hidden="1"/>
    <cellStyle name="Hyperlink 209" xfId="41125" hidden="1"/>
    <cellStyle name="Hyperlink 209" xfId="41941" hidden="1"/>
    <cellStyle name="Hyperlink 209" xfId="19006" hidden="1"/>
    <cellStyle name="Hyperlink 209" xfId="30654" hidden="1"/>
    <cellStyle name="Hyperlink 209" xfId="18802" hidden="1"/>
    <cellStyle name="Hyperlink 209" xfId="29272" hidden="1"/>
    <cellStyle name="Hyperlink 209" xfId="18599" hidden="1"/>
    <cellStyle name="Hyperlink 209" xfId="30500" hidden="1"/>
    <cellStyle name="Hyperlink 209" xfId="30166" hidden="1"/>
    <cellStyle name="Hyperlink 209" xfId="42304" hidden="1"/>
    <cellStyle name="Hyperlink 209" xfId="42795" hidden="1"/>
    <cellStyle name="Hyperlink 209" xfId="43637" hidden="1"/>
    <cellStyle name="Hyperlink 209" xfId="44083" hidden="1"/>
    <cellStyle name="Hyperlink 209" xfId="44899" hidden="1"/>
    <cellStyle name="Hyperlink 209" xfId="45274" hidden="1"/>
    <cellStyle name="Hyperlink 209" xfId="46090" hidden="1"/>
    <cellStyle name="Hyperlink 209" xfId="46536" hidden="1"/>
    <cellStyle name="Hyperlink 209" xfId="47352" hidden="1"/>
    <cellStyle name="Hyperlink 209" xfId="49493" hidden="1"/>
    <cellStyle name="Hyperlink 209" xfId="51621" hidden="1"/>
    <cellStyle name="Hyperlink 209" xfId="53389" hidden="1"/>
    <cellStyle name="Hyperlink 209" xfId="55527"/>
    <cellStyle name="Hyperlink 21" xfId="451" hidden="1"/>
    <cellStyle name="Hyperlink 21" xfId="794" hidden="1"/>
    <cellStyle name="Hyperlink 21" xfId="1591" hidden="1"/>
    <cellStyle name="Hyperlink 21" xfId="6680" hidden="1"/>
    <cellStyle name="Hyperlink 21" xfId="9732" hidden="1"/>
    <cellStyle name="Hyperlink 21" xfId="10149" hidden="1"/>
    <cellStyle name="Hyperlink 21" xfId="11217" hidden="1"/>
    <cellStyle name="Hyperlink 21" xfId="11861" hidden="1"/>
    <cellStyle name="Hyperlink 21" xfId="12264" hidden="1"/>
    <cellStyle name="Hyperlink 21" xfId="12986" hidden="1"/>
    <cellStyle name="Hyperlink 21" xfId="13639" hidden="1"/>
    <cellStyle name="Hyperlink 21" xfId="14056" hidden="1"/>
    <cellStyle name="Hyperlink 21" xfId="15124" hidden="1"/>
    <cellStyle name="Hyperlink 21" xfId="15823" hidden="1"/>
    <cellStyle name="Hyperlink 21" xfId="16409" hidden="1"/>
    <cellStyle name="Hyperlink 21" xfId="16660" hidden="1"/>
    <cellStyle name="Hyperlink 21" xfId="17038" hidden="1"/>
    <cellStyle name="Hyperlink 21" xfId="17467" hidden="1"/>
    <cellStyle name="Hyperlink 21" xfId="19201" hidden="1"/>
    <cellStyle name="Hyperlink 21" xfId="20492" hidden="1"/>
    <cellStyle name="Hyperlink 21" xfId="20894" hidden="1"/>
    <cellStyle name="Hyperlink 21" xfId="21944" hidden="1"/>
    <cellStyle name="Hyperlink 21" xfId="22587" hidden="1"/>
    <cellStyle name="Hyperlink 21" xfId="22990" hidden="1"/>
    <cellStyle name="Hyperlink 21" xfId="23712" hidden="1"/>
    <cellStyle name="Hyperlink 21" xfId="24365" hidden="1"/>
    <cellStyle name="Hyperlink 21" xfId="24782" hidden="1"/>
    <cellStyle name="Hyperlink 21" xfId="25850" hidden="1"/>
    <cellStyle name="Hyperlink 21" xfId="19836" hidden="1"/>
    <cellStyle name="Hyperlink 21" xfId="19228" hidden="1"/>
    <cellStyle name="Hyperlink 21" xfId="26262" hidden="1"/>
    <cellStyle name="Hyperlink 21" xfId="27366" hidden="1"/>
    <cellStyle name="Hyperlink 21" xfId="27687" hidden="1"/>
    <cellStyle name="Hyperlink 21" xfId="28478" hidden="1"/>
    <cellStyle name="Hyperlink 21" xfId="29049" hidden="1"/>
    <cellStyle name="Hyperlink 21" xfId="29357" hidden="1"/>
    <cellStyle name="Hyperlink 21" xfId="29800" hidden="1"/>
    <cellStyle name="Hyperlink 21" xfId="30381" hidden="1"/>
    <cellStyle name="Hyperlink 21" xfId="30703" hidden="1"/>
    <cellStyle name="Hyperlink 21" xfId="31491" hidden="1"/>
    <cellStyle name="Hyperlink 21" xfId="32148" hidden="1"/>
    <cellStyle name="Hyperlink 21" xfId="32540" hidden="1"/>
    <cellStyle name="Hyperlink 21" xfId="33303" hidden="1"/>
    <cellStyle name="Hyperlink 21" xfId="33985" hidden="1"/>
    <cellStyle name="Hyperlink 21" xfId="34402" hidden="1"/>
    <cellStyle name="Hyperlink 21" xfId="35470" hidden="1"/>
    <cellStyle name="Hyperlink 21" xfId="36114" hidden="1"/>
    <cellStyle name="Hyperlink 21" xfId="36517" hidden="1"/>
    <cellStyle name="Hyperlink 21" xfId="37239" hidden="1"/>
    <cellStyle name="Hyperlink 21" xfId="37892" hidden="1"/>
    <cellStyle name="Hyperlink 21" xfId="38309" hidden="1"/>
    <cellStyle name="Hyperlink 21" xfId="39377" hidden="1"/>
    <cellStyle name="Hyperlink 21" xfId="33033" hidden="1"/>
    <cellStyle name="Hyperlink 21" xfId="33024" hidden="1"/>
    <cellStyle name="Hyperlink 21" xfId="39755" hidden="1"/>
    <cellStyle name="Hyperlink 21" xfId="40149" hidden="1"/>
    <cellStyle name="Hyperlink 21" xfId="40194" hidden="1"/>
    <cellStyle name="Hyperlink 21" xfId="40571" hidden="1"/>
    <cellStyle name="Hyperlink 21" xfId="40955" hidden="1"/>
    <cellStyle name="Hyperlink 21" xfId="40986" hidden="1"/>
    <cellStyle name="Hyperlink 21" xfId="41017" hidden="1"/>
    <cellStyle name="Hyperlink 21" xfId="41411" hidden="1"/>
    <cellStyle name="Hyperlink 21" xfId="41456" hidden="1"/>
    <cellStyle name="Hyperlink 21" xfId="41833" hidden="1"/>
    <cellStyle name="Hyperlink 21" xfId="26874" hidden="1"/>
    <cellStyle name="Hyperlink 21" xfId="26394" hidden="1"/>
    <cellStyle name="Hyperlink 21" xfId="26227" hidden="1"/>
    <cellStyle name="Hyperlink 21" xfId="19156" hidden="1"/>
    <cellStyle name="Hyperlink 21" xfId="16910" hidden="1"/>
    <cellStyle name="Hyperlink 21" xfId="27133" hidden="1"/>
    <cellStyle name="Hyperlink 21" xfId="31470" hidden="1"/>
    <cellStyle name="Hyperlink 21" xfId="29775" hidden="1"/>
    <cellStyle name="Hyperlink 21" xfId="28872" hidden="1"/>
    <cellStyle name="Hyperlink 21" xfId="18844" hidden="1"/>
    <cellStyle name="Hyperlink 21" xfId="17605" hidden="1"/>
    <cellStyle name="Hyperlink 21" xfId="26887" hidden="1"/>
    <cellStyle name="Hyperlink 21" xfId="19420" hidden="1"/>
    <cellStyle name="Hyperlink 21" xfId="18247" hidden="1"/>
    <cellStyle name="Hyperlink 21" xfId="19117" hidden="1"/>
    <cellStyle name="Hyperlink 21" xfId="29072" hidden="1"/>
    <cellStyle name="Hyperlink 21" xfId="29003" hidden="1"/>
    <cellStyle name="Hyperlink 21" xfId="19541" hidden="1"/>
    <cellStyle name="Hyperlink 21" xfId="31419" hidden="1"/>
    <cellStyle name="Hyperlink 21" xfId="27466" hidden="1"/>
    <cellStyle name="Hyperlink 21" xfId="19635" hidden="1"/>
    <cellStyle name="Hyperlink 21" xfId="18695" hidden="1"/>
    <cellStyle name="Hyperlink 21" xfId="30960" hidden="1"/>
    <cellStyle name="Hyperlink 21" xfId="28911" hidden="1"/>
    <cellStyle name="Hyperlink 21" xfId="42196" hidden="1"/>
    <cellStyle name="Hyperlink 21" xfId="42580" hidden="1"/>
    <cellStyle name="Hyperlink 21" xfId="42612" hidden="1"/>
    <cellStyle name="Hyperlink 21" xfId="42684" hidden="1"/>
    <cellStyle name="Hyperlink 21" xfId="43107" hidden="1"/>
    <cellStyle name="Hyperlink 21" xfId="43152" hidden="1"/>
    <cellStyle name="Hyperlink 21" xfId="43529" hidden="1"/>
    <cellStyle name="Hyperlink 21" xfId="43913" hidden="1"/>
    <cellStyle name="Hyperlink 21" xfId="43944" hidden="1"/>
    <cellStyle name="Hyperlink 21" xfId="43975" hidden="1"/>
    <cellStyle name="Hyperlink 21" xfId="44369" hidden="1"/>
    <cellStyle name="Hyperlink 21" xfId="44414" hidden="1"/>
    <cellStyle name="Hyperlink 21" xfId="44791" hidden="1"/>
    <cellStyle name="Hyperlink 21" xfId="42655" hidden="1"/>
    <cellStyle name="Hyperlink 21" xfId="42646" hidden="1"/>
    <cellStyle name="Hyperlink 21" xfId="45166" hidden="1"/>
    <cellStyle name="Hyperlink 21" xfId="45560" hidden="1"/>
    <cellStyle name="Hyperlink 21" xfId="45605" hidden="1"/>
    <cellStyle name="Hyperlink 21" xfId="45982" hidden="1"/>
    <cellStyle name="Hyperlink 21" xfId="46366" hidden="1"/>
    <cellStyle name="Hyperlink 21" xfId="46397" hidden="1"/>
    <cellStyle name="Hyperlink 21" xfId="46428" hidden="1"/>
    <cellStyle name="Hyperlink 21" xfId="46822" hidden="1"/>
    <cellStyle name="Hyperlink 21" xfId="46867" hidden="1"/>
    <cellStyle name="Hyperlink 21" xfId="47244" hidden="1"/>
    <cellStyle name="Hyperlink 21" xfId="47689" hidden="1"/>
    <cellStyle name="Hyperlink 21" xfId="47785" hidden="1"/>
    <cellStyle name="Hyperlink 21" xfId="47613" hidden="1"/>
    <cellStyle name="Hyperlink 21" xfId="16714" hidden="1"/>
    <cellStyle name="Hyperlink 21" xfId="17246" hidden="1"/>
    <cellStyle name="Hyperlink 21" xfId="48260" hidden="1"/>
    <cellStyle name="Hyperlink 21" xfId="48663" hidden="1"/>
    <cellStyle name="Hyperlink 21" xfId="49385" hidden="1"/>
    <cellStyle name="Hyperlink 21" xfId="50028" hidden="1"/>
    <cellStyle name="Hyperlink 21" xfId="50445" hidden="1"/>
    <cellStyle name="Hyperlink 21" xfId="51513" hidden="1"/>
    <cellStyle name="Hyperlink 21" xfId="52156" hidden="1"/>
    <cellStyle name="Hyperlink 21" xfId="52559" hidden="1"/>
    <cellStyle name="Hyperlink 21" xfId="53281" hidden="1"/>
    <cellStyle name="Hyperlink 21" xfId="53934" hidden="1"/>
    <cellStyle name="Hyperlink 21" xfId="54351" hidden="1"/>
    <cellStyle name="Hyperlink 21" xfId="55419"/>
    <cellStyle name="Hyperlink 210" xfId="2319" hidden="1"/>
    <cellStyle name="Hyperlink 210" xfId="7559" hidden="1"/>
    <cellStyle name="Hyperlink 210" xfId="11326" hidden="1"/>
    <cellStyle name="Hyperlink 210" xfId="13095" hidden="1"/>
    <cellStyle name="Hyperlink 210" xfId="15233" hidden="1"/>
    <cellStyle name="Hyperlink 210" xfId="19519" hidden="1"/>
    <cellStyle name="Hyperlink 210" xfId="22053" hidden="1"/>
    <cellStyle name="Hyperlink 210" xfId="23821" hidden="1"/>
    <cellStyle name="Hyperlink 210" xfId="25959" hidden="1"/>
    <cellStyle name="Hyperlink 210" xfId="26497" hidden="1"/>
    <cellStyle name="Hyperlink 210" xfId="28587" hidden="1"/>
    <cellStyle name="Hyperlink 210" xfId="29909" hidden="1"/>
    <cellStyle name="Hyperlink 210" xfId="31600" hidden="1"/>
    <cellStyle name="Hyperlink 210" xfId="33415" hidden="1"/>
    <cellStyle name="Hyperlink 210" xfId="35579" hidden="1"/>
    <cellStyle name="Hyperlink 210" xfId="37348" hidden="1"/>
    <cellStyle name="Hyperlink 210" xfId="39486" hidden="1"/>
    <cellStyle name="Hyperlink 210" xfId="39864" hidden="1"/>
    <cellStyle name="Hyperlink 210" xfId="40680" hidden="1"/>
    <cellStyle name="Hyperlink 210" xfId="41126" hidden="1"/>
    <cellStyle name="Hyperlink 210" xfId="41942" hidden="1"/>
    <cellStyle name="Hyperlink 210" xfId="19005" hidden="1"/>
    <cellStyle name="Hyperlink 210" xfId="27638" hidden="1"/>
    <cellStyle name="Hyperlink 210" xfId="29383" hidden="1"/>
    <cellStyle name="Hyperlink 210" xfId="30604" hidden="1"/>
    <cellStyle name="Hyperlink 210" xfId="19479" hidden="1"/>
    <cellStyle name="Hyperlink 210" xfId="27485" hidden="1"/>
    <cellStyle name="Hyperlink 210" xfId="27151" hidden="1"/>
    <cellStyle name="Hyperlink 210" xfId="42305" hidden="1"/>
    <cellStyle name="Hyperlink 210" xfId="42796" hidden="1"/>
    <cellStyle name="Hyperlink 210" xfId="43638" hidden="1"/>
    <cellStyle name="Hyperlink 210" xfId="44084" hidden="1"/>
    <cellStyle name="Hyperlink 210" xfId="44900" hidden="1"/>
    <cellStyle name="Hyperlink 210" xfId="45275" hidden="1"/>
    <cellStyle name="Hyperlink 210" xfId="46091" hidden="1"/>
    <cellStyle name="Hyperlink 210" xfId="46537" hidden="1"/>
    <cellStyle name="Hyperlink 210" xfId="47353" hidden="1"/>
    <cellStyle name="Hyperlink 210" xfId="49494" hidden="1"/>
    <cellStyle name="Hyperlink 210" xfId="51622" hidden="1"/>
    <cellStyle name="Hyperlink 210" xfId="53390" hidden="1"/>
    <cellStyle name="Hyperlink 210" xfId="55528"/>
    <cellStyle name="Hyperlink 211" xfId="1739" hidden="1"/>
    <cellStyle name="Hyperlink 211" xfId="7562" hidden="1"/>
    <cellStyle name="Hyperlink 211" xfId="11327" hidden="1"/>
    <cellStyle name="Hyperlink 211" xfId="13096" hidden="1"/>
    <cellStyle name="Hyperlink 211" xfId="15234" hidden="1"/>
    <cellStyle name="Hyperlink 211" xfId="19522" hidden="1"/>
    <cellStyle name="Hyperlink 211" xfId="22054" hidden="1"/>
    <cellStyle name="Hyperlink 211" xfId="23822" hidden="1"/>
    <cellStyle name="Hyperlink 211" xfId="25960" hidden="1"/>
    <cellStyle name="Hyperlink 211" xfId="26500" hidden="1"/>
    <cellStyle name="Hyperlink 211" xfId="28588" hidden="1"/>
    <cellStyle name="Hyperlink 211" xfId="29910" hidden="1"/>
    <cellStyle name="Hyperlink 211" xfId="31601" hidden="1"/>
    <cellStyle name="Hyperlink 211" xfId="33416" hidden="1"/>
    <cellStyle name="Hyperlink 211" xfId="35580" hidden="1"/>
    <cellStyle name="Hyperlink 211" xfId="37349" hidden="1"/>
    <cellStyle name="Hyperlink 211" xfId="39487" hidden="1"/>
    <cellStyle name="Hyperlink 211" xfId="39865" hidden="1"/>
    <cellStyle name="Hyperlink 211" xfId="40681" hidden="1"/>
    <cellStyle name="Hyperlink 211" xfId="41127" hidden="1"/>
    <cellStyle name="Hyperlink 211" xfId="41943" hidden="1"/>
    <cellStyle name="Hyperlink 211" xfId="19004" hidden="1"/>
    <cellStyle name="Hyperlink 211" xfId="29661" hidden="1"/>
    <cellStyle name="Hyperlink 211" xfId="30883" hidden="1"/>
    <cellStyle name="Hyperlink 211" xfId="27589" hidden="1"/>
    <cellStyle name="Hyperlink 211" xfId="19480" hidden="1"/>
    <cellStyle name="Hyperlink 211" xfId="19609" hidden="1"/>
    <cellStyle name="Hyperlink 211" xfId="29131" hidden="1"/>
    <cellStyle name="Hyperlink 211" xfId="42306" hidden="1"/>
    <cellStyle name="Hyperlink 211" xfId="42797" hidden="1"/>
    <cellStyle name="Hyperlink 211" xfId="43639" hidden="1"/>
    <cellStyle name="Hyperlink 211" xfId="44085" hidden="1"/>
    <cellStyle name="Hyperlink 211" xfId="44901" hidden="1"/>
    <cellStyle name="Hyperlink 211" xfId="45276" hidden="1"/>
    <cellStyle name="Hyperlink 211" xfId="46092" hidden="1"/>
    <cellStyle name="Hyperlink 211" xfId="46538" hidden="1"/>
    <cellStyle name="Hyperlink 211" xfId="47354" hidden="1"/>
    <cellStyle name="Hyperlink 211" xfId="49495" hidden="1"/>
    <cellStyle name="Hyperlink 211" xfId="51623" hidden="1"/>
    <cellStyle name="Hyperlink 211" xfId="53391" hidden="1"/>
    <cellStyle name="Hyperlink 211" xfId="55529"/>
    <cellStyle name="Hyperlink 212" xfId="2216" hidden="1"/>
    <cellStyle name="Hyperlink 212" xfId="7564" hidden="1"/>
    <cellStyle name="Hyperlink 212" xfId="11328" hidden="1"/>
    <cellStyle name="Hyperlink 212" xfId="13097" hidden="1"/>
    <cellStyle name="Hyperlink 212" xfId="15235" hidden="1"/>
    <cellStyle name="Hyperlink 212" xfId="19524" hidden="1"/>
    <cellStyle name="Hyperlink 212" xfId="22055" hidden="1"/>
    <cellStyle name="Hyperlink 212" xfId="23823" hidden="1"/>
    <cellStyle name="Hyperlink 212" xfId="25961" hidden="1"/>
    <cellStyle name="Hyperlink 212" xfId="26502" hidden="1"/>
    <cellStyle name="Hyperlink 212" xfId="28589" hidden="1"/>
    <cellStyle name="Hyperlink 212" xfId="29911" hidden="1"/>
    <cellStyle name="Hyperlink 212" xfId="31602" hidden="1"/>
    <cellStyle name="Hyperlink 212" xfId="33417" hidden="1"/>
    <cellStyle name="Hyperlink 212" xfId="35581" hidden="1"/>
    <cellStyle name="Hyperlink 212" xfId="37350" hidden="1"/>
    <cellStyle name="Hyperlink 212" xfId="39488" hidden="1"/>
    <cellStyle name="Hyperlink 212" xfId="39866" hidden="1"/>
    <cellStyle name="Hyperlink 212" xfId="40682" hidden="1"/>
    <cellStyle name="Hyperlink 212" xfId="41128" hidden="1"/>
    <cellStyle name="Hyperlink 212" xfId="41944" hidden="1"/>
    <cellStyle name="Hyperlink 212" xfId="19003" hidden="1"/>
    <cellStyle name="Hyperlink 212" xfId="31160" hidden="1"/>
    <cellStyle name="Hyperlink 212" xfId="27867" hidden="1"/>
    <cellStyle name="Hyperlink 212" xfId="19441" hidden="1"/>
    <cellStyle name="Hyperlink 212" xfId="20220" hidden="1"/>
    <cellStyle name="Hyperlink 212" xfId="29518" hidden="1"/>
    <cellStyle name="Hyperlink 212" xfId="30463" hidden="1"/>
    <cellStyle name="Hyperlink 212" xfId="42307" hidden="1"/>
    <cellStyle name="Hyperlink 212" xfId="42798" hidden="1"/>
    <cellStyle name="Hyperlink 212" xfId="43640" hidden="1"/>
    <cellStyle name="Hyperlink 212" xfId="44086" hidden="1"/>
    <cellStyle name="Hyperlink 212" xfId="44902" hidden="1"/>
    <cellStyle name="Hyperlink 212" xfId="45277" hidden="1"/>
    <cellStyle name="Hyperlink 212" xfId="46093" hidden="1"/>
    <cellStyle name="Hyperlink 212" xfId="46539" hidden="1"/>
    <cellStyle name="Hyperlink 212" xfId="47355" hidden="1"/>
    <cellStyle name="Hyperlink 212" xfId="49496" hidden="1"/>
    <cellStyle name="Hyperlink 212" xfId="51624" hidden="1"/>
    <cellStyle name="Hyperlink 212" xfId="53392" hidden="1"/>
    <cellStyle name="Hyperlink 212" xfId="55530"/>
    <cellStyle name="Hyperlink 213" xfId="1744" hidden="1"/>
    <cellStyle name="Hyperlink 213" xfId="7566" hidden="1"/>
    <cellStyle name="Hyperlink 213" xfId="11329" hidden="1"/>
    <cellStyle name="Hyperlink 213" xfId="13098" hidden="1"/>
    <cellStyle name="Hyperlink 213" xfId="15236" hidden="1"/>
    <cellStyle name="Hyperlink 213" xfId="19526" hidden="1"/>
    <cellStyle name="Hyperlink 213" xfId="22056" hidden="1"/>
    <cellStyle name="Hyperlink 213" xfId="23824" hidden="1"/>
    <cellStyle name="Hyperlink 213" xfId="25962" hidden="1"/>
    <cellStyle name="Hyperlink 213" xfId="26504" hidden="1"/>
    <cellStyle name="Hyperlink 213" xfId="28590" hidden="1"/>
    <cellStyle name="Hyperlink 213" xfId="29912" hidden="1"/>
    <cellStyle name="Hyperlink 213" xfId="31603" hidden="1"/>
    <cellStyle name="Hyperlink 213" xfId="33418" hidden="1"/>
    <cellStyle name="Hyperlink 213" xfId="35582" hidden="1"/>
    <cellStyle name="Hyperlink 213" xfId="37351" hidden="1"/>
    <cellStyle name="Hyperlink 213" xfId="39489" hidden="1"/>
    <cellStyle name="Hyperlink 213" xfId="39867" hidden="1"/>
    <cellStyle name="Hyperlink 213" xfId="40683" hidden="1"/>
    <cellStyle name="Hyperlink 213" xfId="41129" hidden="1"/>
    <cellStyle name="Hyperlink 213" xfId="41945" hidden="1"/>
    <cellStyle name="Hyperlink 213" xfId="19002" hidden="1"/>
    <cellStyle name="Hyperlink 213" xfId="28146" hidden="1"/>
    <cellStyle name="Hyperlink 213" xfId="29685" hidden="1"/>
    <cellStyle name="Hyperlink 213" xfId="29621" hidden="1"/>
    <cellStyle name="Hyperlink 213" xfId="28859" hidden="1"/>
    <cellStyle name="Hyperlink 213" xfId="31018" hidden="1"/>
    <cellStyle name="Hyperlink 213" xfId="27448" hidden="1"/>
    <cellStyle name="Hyperlink 213" xfId="42308" hidden="1"/>
    <cellStyle name="Hyperlink 213" xfId="42799" hidden="1"/>
    <cellStyle name="Hyperlink 213" xfId="43641" hidden="1"/>
    <cellStyle name="Hyperlink 213" xfId="44087" hidden="1"/>
    <cellStyle name="Hyperlink 213" xfId="44903" hidden="1"/>
    <cellStyle name="Hyperlink 213" xfId="45278" hidden="1"/>
    <cellStyle name="Hyperlink 213" xfId="46094" hidden="1"/>
    <cellStyle name="Hyperlink 213" xfId="46540" hidden="1"/>
    <cellStyle name="Hyperlink 213" xfId="47356" hidden="1"/>
    <cellStyle name="Hyperlink 213" xfId="49497" hidden="1"/>
    <cellStyle name="Hyperlink 213" xfId="51625" hidden="1"/>
    <cellStyle name="Hyperlink 213" xfId="53393" hidden="1"/>
    <cellStyle name="Hyperlink 213" xfId="55531"/>
    <cellStyle name="Hyperlink 214" xfId="2201" hidden="1"/>
    <cellStyle name="Hyperlink 214" xfId="7568" hidden="1"/>
    <cellStyle name="Hyperlink 214" xfId="11330" hidden="1"/>
    <cellStyle name="Hyperlink 214" xfId="13099" hidden="1"/>
    <cellStyle name="Hyperlink 214" xfId="15237" hidden="1"/>
    <cellStyle name="Hyperlink 214" xfId="19528" hidden="1"/>
    <cellStyle name="Hyperlink 214" xfId="22057" hidden="1"/>
    <cellStyle name="Hyperlink 214" xfId="23825" hidden="1"/>
    <cellStyle name="Hyperlink 214" xfId="25963" hidden="1"/>
    <cellStyle name="Hyperlink 214" xfId="26506" hidden="1"/>
    <cellStyle name="Hyperlink 214" xfId="28591" hidden="1"/>
    <cellStyle name="Hyperlink 214" xfId="29913" hidden="1"/>
    <cellStyle name="Hyperlink 214" xfId="31604" hidden="1"/>
    <cellStyle name="Hyperlink 214" xfId="33419" hidden="1"/>
    <cellStyle name="Hyperlink 214" xfId="35583" hidden="1"/>
    <cellStyle name="Hyperlink 214" xfId="37352" hidden="1"/>
    <cellStyle name="Hyperlink 214" xfId="39490" hidden="1"/>
    <cellStyle name="Hyperlink 214" xfId="39868" hidden="1"/>
    <cellStyle name="Hyperlink 214" xfId="40684" hidden="1"/>
    <cellStyle name="Hyperlink 214" xfId="41130" hidden="1"/>
    <cellStyle name="Hyperlink 214" xfId="41946" hidden="1"/>
    <cellStyle name="Hyperlink 214" xfId="19001" hidden="1"/>
    <cellStyle name="Hyperlink 214" xfId="18512" hidden="1"/>
    <cellStyle name="Hyperlink 214" xfId="31376" hidden="1"/>
    <cellStyle name="Hyperlink 214" xfId="31121" hidden="1"/>
    <cellStyle name="Hyperlink 214" xfId="30181" hidden="1"/>
    <cellStyle name="Hyperlink 214" xfId="28003" hidden="1"/>
    <cellStyle name="Hyperlink 214" xfId="19669" hidden="1"/>
    <cellStyle name="Hyperlink 214" xfId="42309" hidden="1"/>
    <cellStyle name="Hyperlink 214" xfId="42800" hidden="1"/>
    <cellStyle name="Hyperlink 214" xfId="43642" hidden="1"/>
    <cellStyle name="Hyperlink 214" xfId="44088" hidden="1"/>
    <cellStyle name="Hyperlink 214" xfId="44904" hidden="1"/>
    <cellStyle name="Hyperlink 214" xfId="45279" hidden="1"/>
    <cellStyle name="Hyperlink 214" xfId="46095" hidden="1"/>
    <cellStyle name="Hyperlink 214" xfId="46541" hidden="1"/>
    <cellStyle name="Hyperlink 214" xfId="47357" hidden="1"/>
    <cellStyle name="Hyperlink 214" xfId="49498" hidden="1"/>
    <cellStyle name="Hyperlink 214" xfId="51626" hidden="1"/>
    <cellStyle name="Hyperlink 214" xfId="53394" hidden="1"/>
    <cellStyle name="Hyperlink 214" xfId="55532"/>
    <cellStyle name="Hyperlink 215" xfId="1444" hidden="1"/>
    <cellStyle name="Hyperlink 215" xfId="7570" hidden="1"/>
    <cellStyle name="Hyperlink 215" xfId="11331" hidden="1"/>
    <cellStyle name="Hyperlink 215" xfId="13100" hidden="1"/>
    <cellStyle name="Hyperlink 215" xfId="15238" hidden="1"/>
    <cellStyle name="Hyperlink 215" xfId="19530" hidden="1"/>
    <cellStyle name="Hyperlink 215" xfId="22058" hidden="1"/>
    <cellStyle name="Hyperlink 215" xfId="23826" hidden="1"/>
    <cellStyle name="Hyperlink 215" xfId="25964" hidden="1"/>
    <cellStyle name="Hyperlink 215" xfId="26508" hidden="1"/>
    <cellStyle name="Hyperlink 215" xfId="28592" hidden="1"/>
    <cellStyle name="Hyperlink 215" xfId="29914" hidden="1"/>
    <cellStyle name="Hyperlink 215" xfId="31605" hidden="1"/>
    <cellStyle name="Hyperlink 215" xfId="33420" hidden="1"/>
    <cellStyle name="Hyperlink 215" xfId="35584" hidden="1"/>
    <cellStyle name="Hyperlink 215" xfId="37353" hidden="1"/>
    <cellStyle name="Hyperlink 215" xfId="39491" hidden="1"/>
    <cellStyle name="Hyperlink 215" xfId="39869" hidden="1"/>
    <cellStyle name="Hyperlink 215" xfId="40685" hidden="1"/>
    <cellStyle name="Hyperlink 215" xfId="41131" hidden="1"/>
    <cellStyle name="Hyperlink 215" xfId="41947" hidden="1"/>
    <cellStyle name="Hyperlink 215" xfId="19000" hidden="1"/>
    <cellStyle name="Hyperlink 215" xfId="19310" hidden="1"/>
    <cellStyle name="Hyperlink 215" xfId="28362" hidden="1"/>
    <cellStyle name="Hyperlink 215" xfId="28106" hidden="1"/>
    <cellStyle name="Hyperlink 215" xfId="27166" hidden="1"/>
    <cellStyle name="Hyperlink 215" xfId="18670" hidden="1"/>
    <cellStyle name="Hyperlink 215" xfId="29481" hidden="1"/>
    <cellStyle name="Hyperlink 215" xfId="42310" hidden="1"/>
    <cellStyle name="Hyperlink 215" xfId="42801" hidden="1"/>
    <cellStyle name="Hyperlink 215" xfId="43643" hidden="1"/>
    <cellStyle name="Hyperlink 215" xfId="44089" hidden="1"/>
    <cellStyle name="Hyperlink 215" xfId="44905" hidden="1"/>
    <cellStyle name="Hyperlink 215" xfId="45280" hidden="1"/>
    <cellStyle name="Hyperlink 215" xfId="46096" hidden="1"/>
    <cellStyle name="Hyperlink 215" xfId="46542" hidden="1"/>
    <cellStyle name="Hyperlink 215" xfId="47358" hidden="1"/>
    <cellStyle name="Hyperlink 215" xfId="49499" hidden="1"/>
    <cellStyle name="Hyperlink 215" xfId="51627" hidden="1"/>
    <cellStyle name="Hyperlink 215" xfId="53395" hidden="1"/>
    <cellStyle name="Hyperlink 215" xfId="55533"/>
    <cellStyle name="Hyperlink 216" xfId="2146" hidden="1"/>
    <cellStyle name="Hyperlink 216" xfId="7572" hidden="1"/>
    <cellStyle name="Hyperlink 216" xfId="11332" hidden="1"/>
    <cellStyle name="Hyperlink 216" xfId="13101" hidden="1"/>
    <cellStyle name="Hyperlink 216" xfId="15239" hidden="1"/>
    <cellStyle name="Hyperlink 216" xfId="19532" hidden="1"/>
    <cellStyle name="Hyperlink 216" xfId="22059" hidden="1"/>
    <cellStyle name="Hyperlink 216" xfId="23827" hidden="1"/>
    <cellStyle name="Hyperlink 216" xfId="25965" hidden="1"/>
    <cellStyle name="Hyperlink 216" xfId="26510" hidden="1"/>
    <cellStyle name="Hyperlink 216" xfId="28593" hidden="1"/>
    <cellStyle name="Hyperlink 216" xfId="29915" hidden="1"/>
    <cellStyle name="Hyperlink 216" xfId="31606" hidden="1"/>
    <cellStyle name="Hyperlink 216" xfId="33421" hidden="1"/>
    <cellStyle name="Hyperlink 216" xfId="35585" hidden="1"/>
    <cellStyle name="Hyperlink 216" xfId="37354" hidden="1"/>
    <cellStyle name="Hyperlink 216" xfId="39492" hidden="1"/>
    <cellStyle name="Hyperlink 216" xfId="39870" hidden="1"/>
    <cellStyle name="Hyperlink 216" xfId="40686" hidden="1"/>
    <cellStyle name="Hyperlink 216" xfId="41132" hidden="1"/>
    <cellStyle name="Hyperlink 216" xfId="41948" hidden="1"/>
    <cellStyle name="Hyperlink 216" xfId="18999" hidden="1"/>
    <cellStyle name="Hyperlink 216" xfId="29321" hidden="1"/>
    <cellStyle name="Hyperlink 216" xfId="17574" hidden="1"/>
    <cellStyle name="Hyperlink 216" xfId="18567" hidden="1"/>
    <cellStyle name="Hyperlink 216" xfId="29236" hidden="1"/>
    <cellStyle name="Hyperlink 216" xfId="28978" hidden="1"/>
    <cellStyle name="Hyperlink 216" xfId="30981" hidden="1"/>
    <cellStyle name="Hyperlink 216" xfId="42311" hidden="1"/>
    <cellStyle name="Hyperlink 216" xfId="42802" hidden="1"/>
    <cellStyle name="Hyperlink 216" xfId="43644" hidden="1"/>
    <cellStyle name="Hyperlink 216" xfId="44090" hidden="1"/>
    <cellStyle name="Hyperlink 216" xfId="44906" hidden="1"/>
    <cellStyle name="Hyperlink 216" xfId="45281" hidden="1"/>
    <cellStyle name="Hyperlink 216" xfId="46097" hidden="1"/>
    <cellStyle name="Hyperlink 216" xfId="46543" hidden="1"/>
    <cellStyle name="Hyperlink 216" xfId="47359" hidden="1"/>
    <cellStyle name="Hyperlink 216" xfId="49500" hidden="1"/>
    <cellStyle name="Hyperlink 216" xfId="51628" hidden="1"/>
    <cellStyle name="Hyperlink 216" xfId="53396" hidden="1"/>
    <cellStyle name="Hyperlink 216" xfId="55534"/>
    <cellStyle name="Hyperlink 217" xfId="2023" hidden="1"/>
    <cellStyle name="Hyperlink 217" xfId="7574" hidden="1"/>
    <cellStyle name="Hyperlink 217" xfId="11333" hidden="1"/>
    <cellStyle name="Hyperlink 217" xfId="13102" hidden="1"/>
    <cellStyle name="Hyperlink 217" xfId="15240" hidden="1"/>
    <cellStyle name="Hyperlink 217" xfId="19534" hidden="1"/>
    <cellStyle name="Hyperlink 217" xfId="22060" hidden="1"/>
    <cellStyle name="Hyperlink 217" xfId="23828" hidden="1"/>
    <cellStyle name="Hyperlink 217" xfId="25966" hidden="1"/>
    <cellStyle name="Hyperlink 217" xfId="26512" hidden="1"/>
    <cellStyle name="Hyperlink 217" xfId="28594" hidden="1"/>
    <cellStyle name="Hyperlink 217" xfId="29916" hidden="1"/>
    <cellStyle name="Hyperlink 217" xfId="31607" hidden="1"/>
    <cellStyle name="Hyperlink 217" xfId="33422" hidden="1"/>
    <cellStyle name="Hyperlink 217" xfId="35586" hidden="1"/>
    <cellStyle name="Hyperlink 217" xfId="37355" hidden="1"/>
    <cellStyle name="Hyperlink 217" xfId="39493" hidden="1"/>
    <cellStyle name="Hyperlink 217" xfId="39871" hidden="1"/>
    <cellStyle name="Hyperlink 217" xfId="40687" hidden="1"/>
    <cellStyle name="Hyperlink 217" xfId="41133" hidden="1"/>
    <cellStyle name="Hyperlink 217" xfId="41949" hidden="1"/>
    <cellStyle name="Hyperlink 217" xfId="18998" hidden="1"/>
    <cellStyle name="Hyperlink 217" xfId="30653" hidden="1"/>
    <cellStyle name="Hyperlink 217" xfId="18845" hidden="1"/>
    <cellStyle name="Hyperlink 217" xfId="20059" hidden="1"/>
    <cellStyle name="Hyperlink 217" xfId="30568" hidden="1"/>
    <cellStyle name="Hyperlink 217" xfId="30306" hidden="1"/>
    <cellStyle name="Hyperlink 217" xfId="27966" hidden="1"/>
    <cellStyle name="Hyperlink 217" xfId="42312" hidden="1"/>
    <cellStyle name="Hyperlink 217" xfId="42803" hidden="1"/>
    <cellStyle name="Hyperlink 217" xfId="43645" hidden="1"/>
    <cellStyle name="Hyperlink 217" xfId="44091" hidden="1"/>
    <cellStyle name="Hyperlink 217" xfId="44907" hidden="1"/>
    <cellStyle name="Hyperlink 217" xfId="45282" hidden="1"/>
    <cellStyle name="Hyperlink 217" xfId="46098" hidden="1"/>
    <cellStyle name="Hyperlink 217" xfId="46544" hidden="1"/>
    <cellStyle name="Hyperlink 217" xfId="47360" hidden="1"/>
    <cellStyle name="Hyperlink 217" xfId="49501" hidden="1"/>
    <cellStyle name="Hyperlink 217" xfId="51629" hidden="1"/>
    <cellStyle name="Hyperlink 217" xfId="53397" hidden="1"/>
    <cellStyle name="Hyperlink 217" xfId="55535"/>
    <cellStyle name="Hyperlink 218" xfId="1605" hidden="1"/>
    <cellStyle name="Hyperlink 218" xfId="7576" hidden="1"/>
    <cellStyle name="Hyperlink 218" xfId="11334" hidden="1"/>
    <cellStyle name="Hyperlink 218" xfId="13103" hidden="1"/>
    <cellStyle name="Hyperlink 218" xfId="15241" hidden="1"/>
    <cellStyle name="Hyperlink 218" xfId="19536" hidden="1"/>
    <cellStyle name="Hyperlink 218" xfId="22061" hidden="1"/>
    <cellStyle name="Hyperlink 218" xfId="23829" hidden="1"/>
    <cellStyle name="Hyperlink 218" xfId="25967" hidden="1"/>
    <cellStyle name="Hyperlink 218" xfId="26514" hidden="1"/>
    <cellStyle name="Hyperlink 218" xfId="28595" hidden="1"/>
    <cellStyle name="Hyperlink 218" xfId="29917" hidden="1"/>
    <cellStyle name="Hyperlink 218" xfId="31608" hidden="1"/>
    <cellStyle name="Hyperlink 218" xfId="33423" hidden="1"/>
    <cellStyle name="Hyperlink 218" xfId="35587" hidden="1"/>
    <cellStyle name="Hyperlink 218" xfId="37356" hidden="1"/>
    <cellStyle name="Hyperlink 218" xfId="39494" hidden="1"/>
    <cellStyle name="Hyperlink 218" xfId="39872" hidden="1"/>
    <cellStyle name="Hyperlink 218" xfId="40688" hidden="1"/>
    <cellStyle name="Hyperlink 218" xfId="41134" hidden="1"/>
    <cellStyle name="Hyperlink 218" xfId="41950" hidden="1"/>
    <cellStyle name="Hyperlink 218" xfId="18997" hidden="1"/>
    <cellStyle name="Hyperlink 218" xfId="27637" hidden="1"/>
    <cellStyle name="Hyperlink 218" xfId="29027" hidden="1"/>
    <cellStyle name="Hyperlink 218" xfId="28947" hidden="1"/>
    <cellStyle name="Hyperlink 218" xfId="27553" hidden="1"/>
    <cellStyle name="Hyperlink 218" xfId="27291" hidden="1"/>
    <cellStyle name="Hyperlink 218" xfId="18707" hidden="1"/>
    <cellStyle name="Hyperlink 218" xfId="42313" hidden="1"/>
    <cellStyle name="Hyperlink 218" xfId="42804" hidden="1"/>
    <cellStyle name="Hyperlink 218" xfId="43646" hidden="1"/>
    <cellStyle name="Hyperlink 218" xfId="44092" hidden="1"/>
    <cellStyle name="Hyperlink 218" xfId="44908" hidden="1"/>
    <cellStyle name="Hyperlink 218" xfId="45283" hidden="1"/>
    <cellStyle name="Hyperlink 218" xfId="46099" hidden="1"/>
    <cellStyle name="Hyperlink 218" xfId="46545" hidden="1"/>
    <cellStyle name="Hyperlink 218" xfId="47361" hidden="1"/>
    <cellStyle name="Hyperlink 218" xfId="49502" hidden="1"/>
    <cellStyle name="Hyperlink 218" xfId="51630" hidden="1"/>
    <cellStyle name="Hyperlink 218" xfId="53398" hidden="1"/>
    <cellStyle name="Hyperlink 218" xfId="55536"/>
    <cellStyle name="Hyperlink 219" xfId="1526" hidden="1"/>
    <cellStyle name="Hyperlink 219" xfId="7578" hidden="1"/>
    <cellStyle name="Hyperlink 219" xfId="11335" hidden="1"/>
    <cellStyle name="Hyperlink 219" xfId="13104" hidden="1"/>
    <cellStyle name="Hyperlink 219" xfId="15242" hidden="1"/>
    <cellStyle name="Hyperlink 219" xfId="19538" hidden="1"/>
    <cellStyle name="Hyperlink 219" xfId="22062" hidden="1"/>
    <cellStyle name="Hyperlink 219" xfId="23830" hidden="1"/>
    <cellStyle name="Hyperlink 219" xfId="25968" hidden="1"/>
    <cellStyle name="Hyperlink 219" xfId="26516" hidden="1"/>
    <cellStyle name="Hyperlink 219" xfId="28596" hidden="1"/>
    <cellStyle name="Hyperlink 219" xfId="29918" hidden="1"/>
    <cellStyle name="Hyperlink 219" xfId="31609" hidden="1"/>
    <cellStyle name="Hyperlink 219" xfId="33424" hidden="1"/>
    <cellStyle name="Hyperlink 219" xfId="35588" hidden="1"/>
    <cellStyle name="Hyperlink 219" xfId="37357" hidden="1"/>
    <cellStyle name="Hyperlink 219" xfId="39495" hidden="1"/>
    <cellStyle name="Hyperlink 219" xfId="39873" hidden="1"/>
    <cellStyle name="Hyperlink 219" xfId="40689" hidden="1"/>
    <cellStyle name="Hyperlink 219" xfId="41135" hidden="1"/>
    <cellStyle name="Hyperlink 219" xfId="41951" hidden="1"/>
    <cellStyle name="Hyperlink 219" xfId="18996" hidden="1"/>
    <cellStyle name="Hyperlink 219" xfId="29660" hidden="1"/>
    <cellStyle name="Hyperlink 219" xfId="30355" hidden="1"/>
    <cellStyle name="Hyperlink 219" xfId="30275" hidden="1"/>
    <cellStyle name="Hyperlink 219" xfId="19487" hidden="1"/>
    <cellStyle name="Hyperlink 219" xfId="19606" hidden="1"/>
    <cellStyle name="Hyperlink 219" xfId="28960" hidden="1"/>
    <cellStyle name="Hyperlink 219" xfId="42314" hidden="1"/>
    <cellStyle name="Hyperlink 219" xfId="42805" hidden="1"/>
    <cellStyle name="Hyperlink 219" xfId="43647" hidden="1"/>
    <cellStyle name="Hyperlink 219" xfId="44093" hidden="1"/>
    <cellStyle name="Hyperlink 219" xfId="44909" hidden="1"/>
    <cellStyle name="Hyperlink 219" xfId="45284" hidden="1"/>
    <cellStyle name="Hyperlink 219" xfId="46100" hidden="1"/>
    <cellStyle name="Hyperlink 219" xfId="46546" hidden="1"/>
    <cellStyle name="Hyperlink 219" xfId="47362" hidden="1"/>
    <cellStyle name="Hyperlink 219" xfId="49503" hidden="1"/>
    <cellStyle name="Hyperlink 219" xfId="51631" hidden="1"/>
    <cellStyle name="Hyperlink 219" xfId="53399" hidden="1"/>
    <cellStyle name="Hyperlink 219" xfId="55537"/>
    <cellStyle name="Hyperlink 22" xfId="453" hidden="1"/>
    <cellStyle name="Hyperlink 22" xfId="796" hidden="1"/>
    <cellStyle name="Hyperlink 22" xfId="1601" hidden="1"/>
    <cellStyle name="Hyperlink 22" xfId="6682" hidden="1"/>
    <cellStyle name="Hyperlink 22" xfId="9733" hidden="1"/>
    <cellStyle name="Hyperlink 22" xfId="10150" hidden="1"/>
    <cellStyle name="Hyperlink 22" xfId="11218" hidden="1"/>
    <cellStyle name="Hyperlink 22" xfId="11862" hidden="1"/>
    <cellStyle name="Hyperlink 22" xfId="12265" hidden="1"/>
    <cellStyle name="Hyperlink 22" xfId="12987" hidden="1"/>
    <cellStyle name="Hyperlink 22" xfId="13640" hidden="1"/>
    <cellStyle name="Hyperlink 22" xfId="14057" hidden="1"/>
    <cellStyle name="Hyperlink 22" xfId="15125" hidden="1"/>
    <cellStyle name="Hyperlink 22" xfId="15824" hidden="1"/>
    <cellStyle name="Hyperlink 22" xfId="16410" hidden="1"/>
    <cellStyle name="Hyperlink 22" xfId="16661" hidden="1"/>
    <cellStyle name="Hyperlink 22" xfId="17040" hidden="1"/>
    <cellStyle name="Hyperlink 22" xfId="17475" hidden="1"/>
    <cellStyle name="Hyperlink 22" xfId="19202" hidden="1"/>
    <cellStyle name="Hyperlink 22" xfId="20493" hidden="1"/>
    <cellStyle name="Hyperlink 22" xfId="20895" hidden="1"/>
    <cellStyle name="Hyperlink 22" xfId="21945" hidden="1"/>
    <cellStyle name="Hyperlink 22" xfId="22588" hidden="1"/>
    <cellStyle name="Hyperlink 22" xfId="22991" hidden="1"/>
    <cellStyle name="Hyperlink 22" xfId="23713" hidden="1"/>
    <cellStyle name="Hyperlink 22" xfId="24366" hidden="1"/>
    <cellStyle name="Hyperlink 22" xfId="24783" hidden="1"/>
    <cellStyle name="Hyperlink 22" xfId="25851" hidden="1"/>
    <cellStyle name="Hyperlink 22" xfId="19834" hidden="1"/>
    <cellStyle name="Hyperlink 22" xfId="19227" hidden="1"/>
    <cellStyle name="Hyperlink 22" xfId="26263" hidden="1"/>
    <cellStyle name="Hyperlink 22" xfId="27367" hidden="1"/>
    <cellStyle name="Hyperlink 22" xfId="27688" hidden="1"/>
    <cellStyle name="Hyperlink 22" xfId="28479" hidden="1"/>
    <cellStyle name="Hyperlink 22" xfId="29050" hidden="1"/>
    <cellStyle name="Hyperlink 22" xfId="29358" hidden="1"/>
    <cellStyle name="Hyperlink 22" xfId="29801" hidden="1"/>
    <cellStyle name="Hyperlink 22" xfId="30382" hidden="1"/>
    <cellStyle name="Hyperlink 22" xfId="30704" hidden="1"/>
    <cellStyle name="Hyperlink 22" xfId="31492" hidden="1"/>
    <cellStyle name="Hyperlink 22" xfId="32149" hidden="1"/>
    <cellStyle name="Hyperlink 22" xfId="32541" hidden="1"/>
    <cellStyle name="Hyperlink 22" xfId="33304" hidden="1"/>
    <cellStyle name="Hyperlink 22" xfId="33986" hidden="1"/>
    <cellStyle name="Hyperlink 22" xfId="34403" hidden="1"/>
    <cellStyle name="Hyperlink 22" xfId="35471" hidden="1"/>
    <cellStyle name="Hyperlink 22" xfId="36115" hidden="1"/>
    <cellStyle name="Hyperlink 22" xfId="36518" hidden="1"/>
    <cellStyle name="Hyperlink 22" xfId="37240" hidden="1"/>
    <cellStyle name="Hyperlink 22" xfId="37893" hidden="1"/>
    <cellStyle name="Hyperlink 22" xfId="38310" hidden="1"/>
    <cellStyle name="Hyperlink 22" xfId="39378" hidden="1"/>
    <cellStyle name="Hyperlink 22" xfId="32557" hidden="1"/>
    <cellStyle name="Hyperlink 22" xfId="33023" hidden="1"/>
    <cellStyle name="Hyperlink 22" xfId="39756" hidden="1"/>
    <cellStyle name="Hyperlink 22" xfId="40150" hidden="1"/>
    <cellStyle name="Hyperlink 22" xfId="40195" hidden="1"/>
    <cellStyle name="Hyperlink 22" xfId="40572" hidden="1"/>
    <cellStyle name="Hyperlink 22" xfId="40956" hidden="1"/>
    <cellStyle name="Hyperlink 22" xfId="40987" hidden="1"/>
    <cellStyle name="Hyperlink 22" xfId="41018" hidden="1"/>
    <cellStyle name="Hyperlink 22" xfId="41412" hidden="1"/>
    <cellStyle name="Hyperlink 22" xfId="41457" hidden="1"/>
    <cellStyle name="Hyperlink 22" xfId="41834" hidden="1"/>
    <cellStyle name="Hyperlink 22" xfId="26873" hidden="1"/>
    <cellStyle name="Hyperlink 22" xfId="26393" hidden="1"/>
    <cellStyle name="Hyperlink 22" xfId="26226" hidden="1"/>
    <cellStyle name="Hyperlink 22" xfId="19155" hidden="1"/>
    <cellStyle name="Hyperlink 22" xfId="16909" hidden="1"/>
    <cellStyle name="Hyperlink 22" xfId="17477" hidden="1"/>
    <cellStyle name="Hyperlink 22" xfId="28457" hidden="1"/>
    <cellStyle name="Hyperlink 22" xfId="31466" hidden="1"/>
    <cellStyle name="Hyperlink 22" xfId="30198" hidden="1"/>
    <cellStyle name="Hyperlink 22" xfId="29028" hidden="1"/>
    <cellStyle name="Hyperlink 22" xfId="19114" hidden="1"/>
    <cellStyle name="Hyperlink 22" xfId="18038" hidden="1"/>
    <cellStyle name="Hyperlink 22" xfId="20143" hidden="1"/>
    <cellStyle name="Hyperlink 22" xfId="18249" hidden="1"/>
    <cellStyle name="Hyperlink 22" xfId="19118" hidden="1"/>
    <cellStyle name="Hyperlink 22" xfId="30404" hidden="1"/>
    <cellStyle name="Hyperlink 22" xfId="30331" hidden="1"/>
    <cellStyle name="Hyperlink 22" xfId="29212" hidden="1"/>
    <cellStyle name="Hyperlink 22" xfId="28405" hidden="1"/>
    <cellStyle name="Hyperlink 22" xfId="19633" hidden="1"/>
    <cellStyle name="Hyperlink 22" xfId="29146" hidden="1"/>
    <cellStyle name="Hyperlink 22" xfId="19639" hidden="1"/>
    <cellStyle name="Hyperlink 22" xfId="27945" hidden="1"/>
    <cellStyle name="Hyperlink 22" xfId="30239" hidden="1"/>
    <cellStyle name="Hyperlink 22" xfId="42197" hidden="1"/>
    <cellStyle name="Hyperlink 22" xfId="42581" hidden="1"/>
    <cellStyle name="Hyperlink 22" xfId="42613" hidden="1"/>
    <cellStyle name="Hyperlink 22" xfId="42685" hidden="1"/>
    <cellStyle name="Hyperlink 22" xfId="43108" hidden="1"/>
    <cellStyle name="Hyperlink 22" xfId="43153" hidden="1"/>
    <cellStyle name="Hyperlink 22" xfId="43530" hidden="1"/>
    <cellStyle name="Hyperlink 22" xfId="43914" hidden="1"/>
    <cellStyle name="Hyperlink 22" xfId="43945" hidden="1"/>
    <cellStyle name="Hyperlink 22" xfId="43976" hidden="1"/>
    <cellStyle name="Hyperlink 22" xfId="44370" hidden="1"/>
    <cellStyle name="Hyperlink 22" xfId="44415" hidden="1"/>
    <cellStyle name="Hyperlink 22" xfId="44792" hidden="1"/>
    <cellStyle name="Hyperlink 22" xfId="42629" hidden="1"/>
    <cellStyle name="Hyperlink 22" xfId="42645" hidden="1"/>
    <cellStyle name="Hyperlink 22" xfId="45167" hidden="1"/>
    <cellStyle name="Hyperlink 22" xfId="45561" hidden="1"/>
    <cellStyle name="Hyperlink 22" xfId="45606" hidden="1"/>
    <cellStyle name="Hyperlink 22" xfId="45983" hidden="1"/>
    <cellStyle name="Hyperlink 22" xfId="46367" hidden="1"/>
    <cellStyle name="Hyperlink 22" xfId="46398" hidden="1"/>
    <cellStyle name="Hyperlink 22" xfId="46429" hidden="1"/>
    <cellStyle name="Hyperlink 22" xfId="46823" hidden="1"/>
    <cellStyle name="Hyperlink 22" xfId="46868" hidden="1"/>
    <cellStyle name="Hyperlink 22" xfId="47245" hidden="1"/>
    <cellStyle name="Hyperlink 22" xfId="47690" hidden="1"/>
    <cellStyle name="Hyperlink 22" xfId="47633" hidden="1"/>
    <cellStyle name="Hyperlink 22" xfId="47963" hidden="1"/>
    <cellStyle name="Hyperlink 22" xfId="16715" hidden="1"/>
    <cellStyle name="Hyperlink 22" xfId="16676" hidden="1"/>
    <cellStyle name="Hyperlink 22" xfId="48261" hidden="1"/>
    <cellStyle name="Hyperlink 22" xfId="48664" hidden="1"/>
    <cellStyle name="Hyperlink 22" xfId="49386" hidden="1"/>
    <cellStyle name="Hyperlink 22" xfId="50029" hidden="1"/>
    <cellStyle name="Hyperlink 22" xfId="50446" hidden="1"/>
    <cellStyle name="Hyperlink 22" xfId="51514" hidden="1"/>
    <cellStyle name="Hyperlink 22" xfId="52157" hidden="1"/>
    <cellStyle name="Hyperlink 22" xfId="52560" hidden="1"/>
    <cellStyle name="Hyperlink 22" xfId="53282" hidden="1"/>
    <cellStyle name="Hyperlink 22" xfId="53935" hidden="1"/>
    <cellStyle name="Hyperlink 22" xfId="54352" hidden="1"/>
    <cellStyle name="Hyperlink 22" xfId="55420"/>
    <cellStyle name="Hyperlink 220" xfId="1717" hidden="1"/>
    <cellStyle name="Hyperlink 220" xfId="7580" hidden="1"/>
    <cellStyle name="Hyperlink 220" xfId="11336" hidden="1"/>
    <cellStyle name="Hyperlink 220" xfId="13105" hidden="1"/>
    <cellStyle name="Hyperlink 220" xfId="15243" hidden="1"/>
    <cellStyle name="Hyperlink 220" xfId="19540" hidden="1"/>
    <cellStyle name="Hyperlink 220" xfId="22063" hidden="1"/>
    <cellStyle name="Hyperlink 220" xfId="23831" hidden="1"/>
    <cellStyle name="Hyperlink 220" xfId="25969" hidden="1"/>
    <cellStyle name="Hyperlink 220" xfId="26518" hidden="1"/>
    <cellStyle name="Hyperlink 220" xfId="28597" hidden="1"/>
    <cellStyle name="Hyperlink 220" xfId="29919" hidden="1"/>
    <cellStyle name="Hyperlink 220" xfId="31610" hidden="1"/>
    <cellStyle name="Hyperlink 220" xfId="33425" hidden="1"/>
    <cellStyle name="Hyperlink 220" xfId="35589" hidden="1"/>
    <cellStyle name="Hyperlink 220" xfId="37358" hidden="1"/>
    <cellStyle name="Hyperlink 220" xfId="39496" hidden="1"/>
    <cellStyle name="Hyperlink 220" xfId="39874" hidden="1"/>
    <cellStyle name="Hyperlink 220" xfId="40690" hidden="1"/>
    <cellStyle name="Hyperlink 220" xfId="41136" hidden="1"/>
    <cellStyle name="Hyperlink 220" xfId="41952" hidden="1"/>
    <cellStyle name="Hyperlink 220" xfId="18995" hidden="1"/>
    <cellStyle name="Hyperlink 220" xfId="31159" hidden="1"/>
    <cellStyle name="Hyperlink 220" xfId="27340" hidden="1"/>
    <cellStyle name="Hyperlink 220" xfId="27260" hidden="1"/>
    <cellStyle name="Hyperlink 220" xfId="29586" hidden="1"/>
    <cellStyle name="Hyperlink 220" xfId="19921" hidden="1"/>
    <cellStyle name="Hyperlink 220" xfId="30288" hidden="1"/>
    <cellStyle name="Hyperlink 220" xfId="42315" hidden="1"/>
    <cellStyle name="Hyperlink 220" xfId="42806" hidden="1"/>
    <cellStyle name="Hyperlink 220" xfId="43648" hidden="1"/>
    <cellStyle name="Hyperlink 220" xfId="44094" hidden="1"/>
    <cellStyle name="Hyperlink 220" xfId="44910" hidden="1"/>
    <cellStyle name="Hyperlink 220" xfId="45285" hidden="1"/>
    <cellStyle name="Hyperlink 220" xfId="46101" hidden="1"/>
    <cellStyle name="Hyperlink 220" xfId="46547" hidden="1"/>
    <cellStyle name="Hyperlink 220" xfId="47363" hidden="1"/>
    <cellStyle name="Hyperlink 220" xfId="49504" hidden="1"/>
    <cellStyle name="Hyperlink 220" xfId="51632" hidden="1"/>
    <cellStyle name="Hyperlink 220" xfId="53400" hidden="1"/>
    <cellStyle name="Hyperlink 220" xfId="55538"/>
    <cellStyle name="Hyperlink 221" xfId="2317" hidden="1"/>
    <cellStyle name="Hyperlink 221" xfId="7582" hidden="1"/>
    <cellStyle name="Hyperlink 221" xfId="11337" hidden="1"/>
    <cellStyle name="Hyperlink 221" xfId="13106" hidden="1"/>
    <cellStyle name="Hyperlink 221" xfId="15244" hidden="1"/>
    <cellStyle name="Hyperlink 221" xfId="19542" hidden="1"/>
    <cellStyle name="Hyperlink 221" xfId="22064" hidden="1"/>
    <cellStyle name="Hyperlink 221" xfId="23832" hidden="1"/>
    <cellStyle name="Hyperlink 221" xfId="25970" hidden="1"/>
    <cellStyle name="Hyperlink 221" xfId="26520" hidden="1"/>
    <cellStyle name="Hyperlink 221" xfId="28598" hidden="1"/>
    <cellStyle name="Hyperlink 221" xfId="29920" hidden="1"/>
    <cellStyle name="Hyperlink 221" xfId="31611" hidden="1"/>
    <cellStyle name="Hyperlink 221" xfId="33426" hidden="1"/>
    <cellStyle name="Hyperlink 221" xfId="35590" hidden="1"/>
    <cellStyle name="Hyperlink 221" xfId="37359" hidden="1"/>
    <cellStyle name="Hyperlink 221" xfId="39497" hidden="1"/>
    <cellStyle name="Hyperlink 221" xfId="39875" hidden="1"/>
    <cellStyle name="Hyperlink 221" xfId="40691" hidden="1"/>
    <cellStyle name="Hyperlink 221" xfId="41137" hidden="1"/>
    <cellStyle name="Hyperlink 221" xfId="41953" hidden="1"/>
    <cellStyle name="Hyperlink 221" xfId="18994" hidden="1"/>
    <cellStyle name="Hyperlink 221" xfId="28145" hidden="1"/>
    <cellStyle name="Hyperlink 221" xfId="29296" hidden="1"/>
    <cellStyle name="Hyperlink 221" xfId="29271" hidden="1"/>
    <cellStyle name="Hyperlink 221" xfId="31086" hidden="1"/>
    <cellStyle name="Hyperlink 221" xfId="28898" hidden="1"/>
    <cellStyle name="Hyperlink 221" xfId="27273" hidden="1"/>
    <cellStyle name="Hyperlink 221" xfId="42316" hidden="1"/>
    <cellStyle name="Hyperlink 221" xfId="42807" hidden="1"/>
    <cellStyle name="Hyperlink 221" xfId="43649" hidden="1"/>
    <cellStyle name="Hyperlink 221" xfId="44095" hidden="1"/>
    <cellStyle name="Hyperlink 221" xfId="44911" hidden="1"/>
    <cellStyle name="Hyperlink 221" xfId="45286" hidden="1"/>
    <cellStyle name="Hyperlink 221" xfId="46102" hidden="1"/>
    <cellStyle name="Hyperlink 221" xfId="46548" hidden="1"/>
    <cellStyle name="Hyperlink 221" xfId="47364" hidden="1"/>
    <cellStyle name="Hyperlink 221" xfId="49505" hidden="1"/>
    <cellStyle name="Hyperlink 221" xfId="51633" hidden="1"/>
    <cellStyle name="Hyperlink 221" xfId="53401" hidden="1"/>
    <cellStyle name="Hyperlink 221" xfId="55539"/>
    <cellStyle name="Hyperlink 222" xfId="1898" hidden="1"/>
    <cellStyle name="Hyperlink 222" xfId="7584" hidden="1"/>
    <cellStyle name="Hyperlink 222" xfId="11338" hidden="1"/>
    <cellStyle name="Hyperlink 222" xfId="13107" hidden="1"/>
    <cellStyle name="Hyperlink 222" xfId="15245" hidden="1"/>
    <cellStyle name="Hyperlink 222" xfId="19544" hidden="1"/>
    <cellStyle name="Hyperlink 222" xfId="22065" hidden="1"/>
    <cellStyle name="Hyperlink 222" xfId="23833" hidden="1"/>
    <cellStyle name="Hyperlink 222" xfId="25971" hidden="1"/>
    <cellStyle name="Hyperlink 222" xfId="26522" hidden="1"/>
    <cellStyle name="Hyperlink 222" xfId="28599" hidden="1"/>
    <cellStyle name="Hyperlink 222" xfId="29921" hidden="1"/>
    <cellStyle name="Hyperlink 222" xfId="31612" hidden="1"/>
    <cellStyle name="Hyperlink 222" xfId="33427" hidden="1"/>
    <cellStyle name="Hyperlink 222" xfId="35591" hidden="1"/>
    <cellStyle name="Hyperlink 222" xfId="37360" hidden="1"/>
    <cellStyle name="Hyperlink 222" xfId="39498" hidden="1"/>
    <cellStyle name="Hyperlink 222" xfId="39876" hidden="1"/>
    <cellStyle name="Hyperlink 222" xfId="40692" hidden="1"/>
    <cellStyle name="Hyperlink 222" xfId="41138" hidden="1"/>
    <cellStyle name="Hyperlink 222" xfId="41954" hidden="1"/>
    <cellStyle name="Hyperlink 222" xfId="18993" hidden="1"/>
    <cellStyle name="Hyperlink 222" xfId="18513" hidden="1"/>
    <cellStyle name="Hyperlink 222" xfId="30628" hidden="1"/>
    <cellStyle name="Hyperlink 222" xfId="30603" hidden="1"/>
    <cellStyle name="Hyperlink 222" xfId="28071" hidden="1"/>
    <cellStyle name="Hyperlink 222" xfId="30224" hidden="1"/>
    <cellStyle name="Hyperlink 222" xfId="19663" hidden="1"/>
    <cellStyle name="Hyperlink 222" xfId="42317" hidden="1"/>
    <cellStyle name="Hyperlink 222" xfId="42808" hidden="1"/>
    <cellStyle name="Hyperlink 222" xfId="43650" hidden="1"/>
    <cellStyle name="Hyperlink 222" xfId="44096" hidden="1"/>
    <cellStyle name="Hyperlink 222" xfId="44912" hidden="1"/>
    <cellStyle name="Hyperlink 222" xfId="45287" hidden="1"/>
    <cellStyle name="Hyperlink 222" xfId="46103" hidden="1"/>
    <cellStyle name="Hyperlink 222" xfId="46549" hidden="1"/>
    <cellStyle name="Hyperlink 222" xfId="47365" hidden="1"/>
    <cellStyle name="Hyperlink 222" xfId="49506" hidden="1"/>
    <cellStyle name="Hyperlink 222" xfId="51634" hidden="1"/>
    <cellStyle name="Hyperlink 222" xfId="53402" hidden="1"/>
    <cellStyle name="Hyperlink 222" xfId="55540"/>
    <cellStyle name="Hyperlink 223" xfId="2413" hidden="1"/>
    <cellStyle name="Hyperlink 223" xfId="7586" hidden="1"/>
    <cellStyle name="Hyperlink 223" xfId="11339" hidden="1"/>
    <cellStyle name="Hyperlink 223" xfId="13108" hidden="1"/>
    <cellStyle name="Hyperlink 223" xfId="15246" hidden="1"/>
    <cellStyle name="Hyperlink 223" xfId="19546" hidden="1"/>
    <cellStyle name="Hyperlink 223" xfId="22066" hidden="1"/>
    <cellStyle name="Hyperlink 223" xfId="23834" hidden="1"/>
    <cellStyle name="Hyperlink 223" xfId="25972" hidden="1"/>
    <cellStyle name="Hyperlink 223" xfId="26524" hidden="1"/>
    <cellStyle name="Hyperlink 223" xfId="28600" hidden="1"/>
    <cellStyle name="Hyperlink 223" xfId="29922" hidden="1"/>
    <cellStyle name="Hyperlink 223" xfId="31613" hidden="1"/>
    <cellStyle name="Hyperlink 223" xfId="33428" hidden="1"/>
    <cellStyle name="Hyperlink 223" xfId="35592" hidden="1"/>
    <cellStyle name="Hyperlink 223" xfId="37361" hidden="1"/>
    <cellStyle name="Hyperlink 223" xfId="39499" hidden="1"/>
    <cellStyle name="Hyperlink 223" xfId="39877" hidden="1"/>
    <cellStyle name="Hyperlink 223" xfId="40693" hidden="1"/>
    <cellStyle name="Hyperlink 223" xfId="41139" hidden="1"/>
    <cellStyle name="Hyperlink 223" xfId="41955" hidden="1"/>
    <cellStyle name="Hyperlink 223" xfId="18992" hidden="1"/>
    <cellStyle name="Hyperlink 223" xfId="19311" hidden="1"/>
    <cellStyle name="Hyperlink 223" xfId="27613" hidden="1"/>
    <cellStyle name="Hyperlink 223" xfId="27588" hidden="1"/>
    <cellStyle name="Hyperlink 223" xfId="18602" hidden="1"/>
    <cellStyle name="Hyperlink 223" xfId="27209" hidden="1"/>
    <cellStyle name="Hyperlink 223" xfId="19939" hidden="1"/>
    <cellStyle name="Hyperlink 223" xfId="42318" hidden="1"/>
    <cellStyle name="Hyperlink 223" xfId="42809" hidden="1"/>
    <cellStyle name="Hyperlink 223" xfId="43651" hidden="1"/>
    <cellStyle name="Hyperlink 223" xfId="44097" hidden="1"/>
    <cellStyle name="Hyperlink 223" xfId="44913" hidden="1"/>
    <cellStyle name="Hyperlink 223" xfId="45288" hidden="1"/>
    <cellStyle name="Hyperlink 223" xfId="46104" hidden="1"/>
    <cellStyle name="Hyperlink 223" xfId="46550" hidden="1"/>
    <cellStyle name="Hyperlink 223" xfId="47366" hidden="1"/>
    <cellStyle name="Hyperlink 223" xfId="49507" hidden="1"/>
    <cellStyle name="Hyperlink 223" xfId="51635" hidden="1"/>
    <cellStyle name="Hyperlink 223" xfId="53403" hidden="1"/>
    <cellStyle name="Hyperlink 223" xfId="55541"/>
    <cellStyle name="Hyperlink 224" xfId="2415" hidden="1"/>
    <cellStyle name="Hyperlink 224" xfId="7588" hidden="1"/>
    <cellStyle name="Hyperlink 224" xfId="11340" hidden="1"/>
    <cellStyle name="Hyperlink 224" xfId="13109" hidden="1"/>
    <cellStyle name="Hyperlink 224" xfId="15247" hidden="1"/>
    <cellStyle name="Hyperlink 224" xfId="19548" hidden="1"/>
    <cellStyle name="Hyperlink 224" xfId="22067" hidden="1"/>
    <cellStyle name="Hyperlink 224" xfId="23835" hidden="1"/>
    <cellStyle name="Hyperlink 224" xfId="25973" hidden="1"/>
    <cellStyle name="Hyperlink 224" xfId="26526" hidden="1"/>
    <cellStyle name="Hyperlink 224" xfId="28601" hidden="1"/>
    <cellStyle name="Hyperlink 224" xfId="29923" hidden="1"/>
    <cellStyle name="Hyperlink 224" xfId="31614" hidden="1"/>
    <cellStyle name="Hyperlink 224" xfId="33429" hidden="1"/>
    <cellStyle name="Hyperlink 224" xfId="35593" hidden="1"/>
    <cellStyle name="Hyperlink 224" xfId="37362" hidden="1"/>
    <cellStyle name="Hyperlink 224" xfId="39500" hidden="1"/>
    <cellStyle name="Hyperlink 224" xfId="39878" hidden="1"/>
    <cellStyle name="Hyperlink 224" xfId="40694" hidden="1"/>
    <cellStyle name="Hyperlink 224" xfId="41140" hidden="1"/>
    <cellStyle name="Hyperlink 224" xfId="41956" hidden="1"/>
    <cellStyle name="Hyperlink 224" xfId="18991" hidden="1"/>
    <cellStyle name="Hyperlink 224" xfId="29320" hidden="1"/>
    <cellStyle name="Hyperlink 224" xfId="19374" hidden="1"/>
    <cellStyle name="Hyperlink 224" xfId="19442" hidden="1"/>
    <cellStyle name="Hyperlink 224" xfId="28975" hidden="1"/>
    <cellStyle name="Hyperlink 224" xfId="29170" hidden="1"/>
    <cellStyle name="Hyperlink 224" xfId="28880" hidden="1"/>
    <cellStyle name="Hyperlink 224" xfId="42319" hidden="1"/>
    <cellStyle name="Hyperlink 224" xfId="42810" hidden="1"/>
    <cellStyle name="Hyperlink 224" xfId="43652" hidden="1"/>
    <cellStyle name="Hyperlink 224" xfId="44098" hidden="1"/>
    <cellStyle name="Hyperlink 224" xfId="44914" hidden="1"/>
    <cellStyle name="Hyperlink 224" xfId="45289" hidden="1"/>
    <cellStyle name="Hyperlink 224" xfId="46105" hidden="1"/>
    <cellStyle name="Hyperlink 224" xfId="46551" hidden="1"/>
    <cellStyle name="Hyperlink 224" xfId="47367" hidden="1"/>
    <cellStyle name="Hyperlink 224" xfId="49508" hidden="1"/>
    <cellStyle name="Hyperlink 224" xfId="51636" hidden="1"/>
    <cellStyle name="Hyperlink 224" xfId="53404" hidden="1"/>
    <cellStyle name="Hyperlink 224" xfId="55542"/>
    <cellStyle name="Hyperlink 225" xfId="2417" hidden="1"/>
    <cellStyle name="Hyperlink 225" xfId="7590" hidden="1"/>
    <cellStyle name="Hyperlink 225" xfId="11341" hidden="1"/>
    <cellStyle name="Hyperlink 225" xfId="13110" hidden="1"/>
    <cellStyle name="Hyperlink 225" xfId="15248" hidden="1"/>
    <cellStyle name="Hyperlink 225" xfId="19550" hidden="1"/>
    <cellStyle name="Hyperlink 225" xfId="22068" hidden="1"/>
    <cellStyle name="Hyperlink 225" xfId="23836" hidden="1"/>
    <cellStyle name="Hyperlink 225" xfId="25974" hidden="1"/>
    <cellStyle name="Hyperlink 225" xfId="26528" hidden="1"/>
    <cellStyle name="Hyperlink 225" xfId="28602" hidden="1"/>
    <cellStyle name="Hyperlink 225" xfId="29924" hidden="1"/>
    <cellStyle name="Hyperlink 225" xfId="31615" hidden="1"/>
    <cellStyle name="Hyperlink 225" xfId="33430" hidden="1"/>
    <cellStyle name="Hyperlink 225" xfId="35594" hidden="1"/>
    <cellStyle name="Hyperlink 225" xfId="37363" hidden="1"/>
    <cellStyle name="Hyperlink 225" xfId="39501" hidden="1"/>
    <cellStyle name="Hyperlink 225" xfId="39879" hidden="1"/>
    <cellStyle name="Hyperlink 225" xfId="40695" hidden="1"/>
    <cellStyle name="Hyperlink 225" xfId="41141" hidden="1"/>
    <cellStyle name="Hyperlink 225" xfId="41957" hidden="1"/>
    <cellStyle name="Hyperlink 225" xfId="18990" hidden="1"/>
    <cellStyle name="Hyperlink 225" xfId="30652" hidden="1"/>
    <cellStyle name="Hyperlink 225" xfId="29641" hidden="1"/>
    <cellStyle name="Hyperlink 225" xfId="29023" hidden="1"/>
    <cellStyle name="Hyperlink 225" xfId="30303" hidden="1"/>
    <cellStyle name="Hyperlink 225" xfId="30502" hidden="1"/>
    <cellStyle name="Hyperlink 225" xfId="30206" hidden="1"/>
    <cellStyle name="Hyperlink 225" xfId="42320" hidden="1"/>
    <cellStyle name="Hyperlink 225" xfId="42811" hidden="1"/>
    <cellStyle name="Hyperlink 225" xfId="43653" hidden="1"/>
    <cellStyle name="Hyperlink 225" xfId="44099" hidden="1"/>
    <cellStyle name="Hyperlink 225" xfId="44915" hidden="1"/>
    <cellStyle name="Hyperlink 225" xfId="45290" hidden="1"/>
    <cellStyle name="Hyperlink 225" xfId="46106" hidden="1"/>
    <cellStyle name="Hyperlink 225" xfId="46552" hidden="1"/>
    <cellStyle name="Hyperlink 225" xfId="47368" hidden="1"/>
    <cellStyle name="Hyperlink 225" xfId="49509" hidden="1"/>
    <cellStyle name="Hyperlink 225" xfId="51637" hidden="1"/>
    <cellStyle name="Hyperlink 225" xfId="53405" hidden="1"/>
    <cellStyle name="Hyperlink 225" xfId="55543"/>
    <cellStyle name="Hyperlink 226" xfId="2419" hidden="1"/>
    <cellStyle name="Hyperlink 226" xfId="7592" hidden="1"/>
    <cellStyle name="Hyperlink 226" xfId="11342" hidden="1"/>
    <cellStyle name="Hyperlink 226" xfId="13111" hidden="1"/>
    <cellStyle name="Hyperlink 226" xfId="15249" hidden="1"/>
    <cellStyle name="Hyperlink 226" xfId="19552" hidden="1"/>
    <cellStyle name="Hyperlink 226" xfId="22069" hidden="1"/>
    <cellStyle name="Hyperlink 226" xfId="23837" hidden="1"/>
    <cellStyle name="Hyperlink 226" xfId="25975" hidden="1"/>
    <cellStyle name="Hyperlink 226" xfId="26530" hidden="1"/>
    <cellStyle name="Hyperlink 226" xfId="28603" hidden="1"/>
    <cellStyle name="Hyperlink 226" xfId="29925" hidden="1"/>
    <cellStyle name="Hyperlink 226" xfId="31616" hidden="1"/>
    <cellStyle name="Hyperlink 226" xfId="33431" hidden="1"/>
    <cellStyle name="Hyperlink 226" xfId="35595" hidden="1"/>
    <cellStyle name="Hyperlink 226" xfId="37364" hidden="1"/>
    <cellStyle name="Hyperlink 226" xfId="39502" hidden="1"/>
    <cellStyle name="Hyperlink 226" xfId="39880" hidden="1"/>
    <cellStyle name="Hyperlink 226" xfId="40696" hidden="1"/>
    <cellStyle name="Hyperlink 226" xfId="41142" hidden="1"/>
    <cellStyle name="Hyperlink 226" xfId="41958" hidden="1"/>
    <cellStyle name="Hyperlink 226" xfId="18989" hidden="1"/>
    <cellStyle name="Hyperlink 226" xfId="27636" hidden="1"/>
    <cellStyle name="Hyperlink 226" xfId="31140" hidden="1"/>
    <cellStyle name="Hyperlink 226" xfId="30351" hidden="1"/>
    <cellStyle name="Hyperlink 226" xfId="27288" hidden="1"/>
    <cellStyle name="Hyperlink 226" xfId="27487" hidden="1"/>
    <cellStyle name="Hyperlink 226" xfId="27191" hidden="1"/>
    <cellStyle name="Hyperlink 226" xfId="42321" hidden="1"/>
    <cellStyle name="Hyperlink 226" xfId="42812" hidden="1"/>
    <cellStyle name="Hyperlink 226" xfId="43654" hidden="1"/>
    <cellStyle name="Hyperlink 226" xfId="44100" hidden="1"/>
    <cellStyle name="Hyperlink 226" xfId="44916" hidden="1"/>
    <cellStyle name="Hyperlink 226" xfId="45291" hidden="1"/>
    <cellStyle name="Hyperlink 226" xfId="46107" hidden="1"/>
    <cellStyle name="Hyperlink 226" xfId="46553" hidden="1"/>
    <cellStyle name="Hyperlink 226" xfId="47369" hidden="1"/>
    <cellStyle name="Hyperlink 226" xfId="49510" hidden="1"/>
    <cellStyle name="Hyperlink 226" xfId="51638" hidden="1"/>
    <cellStyle name="Hyperlink 226" xfId="53406" hidden="1"/>
    <cellStyle name="Hyperlink 226" xfId="55544"/>
    <cellStyle name="Hyperlink 227" xfId="2421" hidden="1"/>
    <cellStyle name="Hyperlink 227" xfId="7594" hidden="1"/>
    <cellStyle name="Hyperlink 227" xfId="11343" hidden="1"/>
    <cellStyle name="Hyperlink 227" xfId="13112" hidden="1"/>
    <cellStyle name="Hyperlink 227" xfId="15250" hidden="1"/>
    <cellStyle name="Hyperlink 227" xfId="19554" hidden="1"/>
    <cellStyle name="Hyperlink 227" xfId="22070" hidden="1"/>
    <cellStyle name="Hyperlink 227" xfId="23838" hidden="1"/>
    <cellStyle name="Hyperlink 227" xfId="25976" hidden="1"/>
    <cellStyle name="Hyperlink 227" xfId="26532" hidden="1"/>
    <cellStyle name="Hyperlink 227" xfId="28604" hidden="1"/>
    <cellStyle name="Hyperlink 227" xfId="29926" hidden="1"/>
    <cellStyle name="Hyperlink 227" xfId="31617" hidden="1"/>
    <cellStyle name="Hyperlink 227" xfId="33432" hidden="1"/>
    <cellStyle name="Hyperlink 227" xfId="35596" hidden="1"/>
    <cellStyle name="Hyperlink 227" xfId="37365" hidden="1"/>
    <cellStyle name="Hyperlink 227" xfId="39503" hidden="1"/>
    <cellStyle name="Hyperlink 227" xfId="39881" hidden="1"/>
    <cellStyle name="Hyperlink 227" xfId="40697" hidden="1"/>
    <cellStyle name="Hyperlink 227" xfId="41143" hidden="1"/>
    <cellStyle name="Hyperlink 227" xfId="41959" hidden="1"/>
    <cellStyle name="Hyperlink 227" xfId="18988" hidden="1"/>
    <cellStyle name="Hyperlink 227" xfId="29659" hidden="1"/>
    <cellStyle name="Hyperlink 227" xfId="28126" hidden="1"/>
    <cellStyle name="Hyperlink 227" xfId="27336" hidden="1"/>
    <cellStyle name="Hyperlink 227" xfId="19482" hidden="1"/>
    <cellStyle name="Hyperlink 227" xfId="19607" hidden="1"/>
    <cellStyle name="Hyperlink 227" xfId="29133" hidden="1"/>
    <cellStyle name="Hyperlink 227" xfId="42322" hidden="1"/>
    <cellStyle name="Hyperlink 227" xfId="42813" hidden="1"/>
    <cellStyle name="Hyperlink 227" xfId="43655" hidden="1"/>
    <cellStyle name="Hyperlink 227" xfId="44101" hidden="1"/>
    <cellStyle name="Hyperlink 227" xfId="44917" hidden="1"/>
    <cellStyle name="Hyperlink 227" xfId="45292" hidden="1"/>
    <cellStyle name="Hyperlink 227" xfId="46108" hidden="1"/>
    <cellStyle name="Hyperlink 227" xfId="46554" hidden="1"/>
    <cellStyle name="Hyperlink 227" xfId="47370" hidden="1"/>
    <cellStyle name="Hyperlink 227" xfId="49511" hidden="1"/>
    <cellStyle name="Hyperlink 227" xfId="51639" hidden="1"/>
    <cellStyle name="Hyperlink 227" xfId="53407" hidden="1"/>
    <cellStyle name="Hyperlink 227" xfId="55545"/>
    <cellStyle name="Hyperlink 228" xfId="2423" hidden="1"/>
    <cellStyle name="Hyperlink 228" xfId="7596" hidden="1"/>
    <cellStyle name="Hyperlink 228" xfId="11344" hidden="1"/>
    <cellStyle name="Hyperlink 228" xfId="13113" hidden="1"/>
    <cellStyle name="Hyperlink 228" xfId="15251" hidden="1"/>
    <cellStyle name="Hyperlink 228" xfId="19556" hidden="1"/>
    <cellStyle name="Hyperlink 228" xfId="22071" hidden="1"/>
    <cellStyle name="Hyperlink 228" xfId="23839" hidden="1"/>
    <cellStyle name="Hyperlink 228" xfId="25977" hidden="1"/>
    <cellStyle name="Hyperlink 228" xfId="26534" hidden="1"/>
    <cellStyle name="Hyperlink 228" xfId="28605" hidden="1"/>
    <cellStyle name="Hyperlink 228" xfId="29927" hidden="1"/>
    <cellStyle name="Hyperlink 228" xfId="31618" hidden="1"/>
    <cellStyle name="Hyperlink 228" xfId="33433" hidden="1"/>
    <cellStyle name="Hyperlink 228" xfId="35597" hidden="1"/>
    <cellStyle name="Hyperlink 228" xfId="37366" hidden="1"/>
    <cellStyle name="Hyperlink 228" xfId="39504" hidden="1"/>
    <cellStyle name="Hyperlink 228" xfId="39882" hidden="1"/>
    <cellStyle name="Hyperlink 228" xfId="40698" hidden="1"/>
    <cellStyle name="Hyperlink 228" xfId="41144" hidden="1"/>
    <cellStyle name="Hyperlink 228" xfId="41960" hidden="1"/>
    <cellStyle name="Hyperlink 228" xfId="18987" hidden="1"/>
    <cellStyle name="Hyperlink 228" xfId="31158" hidden="1"/>
    <cellStyle name="Hyperlink 228" xfId="18533" hidden="1"/>
    <cellStyle name="Hyperlink 228" xfId="29620" hidden="1"/>
    <cellStyle name="Hyperlink 228" xfId="19924" hidden="1"/>
    <cellStyle name="Hyperlink 228" xfId="29520" hidden="1"/>
    <cellStyle name="Hyperlink 228" xfId="30465" hidden="1"/>
    <cellStyle name="Hyperlink 228" xfId="42323" hidden="1"/>
    <cellStyle name="Hyperlink 228" xfId="42814" hidden="1"/>
    <cellStyle name="Hyperlink 228" xfId="43656" hidden="1"/>
    <cellStyle name="Hyperlink 228" xfId="44102" hidden="1"/>
    <cellStyle name="Hyperlink 228" xfId="44918" hidden="1"/>
    <cellStyle name="Hyperlink 228" xfId="45293" hidden="1"/>
    <cellStyle name="Hyperlink 228" xfId="46109" hidden="1"/>
    <cellStyle name="Hyperlink 228" xfId="46555" hidden="1"/>
    <cellStyle name="Hyperlink 228" xfId="47371" hidden="1"/>
    <cellStyle name="Hyperlink 228" xfId="49512" hidden="1"/>
    <cellStyle name="Hyperlink 228" xfId="51640" hidden="1"/>
    <cellStyle name="Hyperlink 228" xfId="53408" hidden="1"/>
    <cellStyle name="Hyperlink 228" xfId="55546"/>
    <cellStyle name="Hyperlink 229" xfId="2425" hidden="1"/>
    <cellStyle name="Hyperlink 229" xfId="7378"/>
    <cellStyle name="Hyperlink 229 2" xfId="10258" hidden="1"/>
    <cellStyle name="Hyperlink 229 2" xfId="14165" hidden="1"/>
    <cellStyle name="Hyperlink 229 2" xfId="21003" hidden="1"/>
    <cellStyle name="Hyperlink 229 2" xfId="24891" hidden="1"/>
    <cellStyle name="Hyperlink 229 2" xfId="27796" hidden="1"/>
    <cellStyle name="Hyperlink 229 2" xfId="30812" hidden="1"/>
    <cellStyle name="Hyperlink 229 2" xfId="34511" hidden="1"/>
    <cellStyle name="Hyperlink 229 2" xfId="38418" hidden="1"/>
    <cellStyle name="Hyperlink 229 2" xfId="40303" hidden="1"/>
    <cellStyle name="Hyperlink 229 2" xfId="41565" hidden="1"/>
    <cellStyle name="Hyperlink 229 2" xfId="27097" hidden="1"/>
    <cellStyle name="Hyperlink 229 2" xfId="18864" hidden="1"/>
    <cellStyle name="Hyperlink 229 2" xfId="30535" hidden="1"/>
    <cellStyle name="Hyperlink 229 2" xfId="27313" hidden="1"/>
    <cellStyle name="Hyperlink 229 2" xfId="43261" hidden="1"/>
    <cellStyle name="Hyperlink 229 2" xfId="44523" hidden="1"/>
    <cellStyle name="Hyperlink 229 2" xfId="45714" hidden="1"/>
    <cellStyle name="Hyperlink 229 2" xfId="46976" hidden="1"/>
    <cellStyle name="Hyperlink 229 2" xfId="50554" hidden="1"/>
    <cellStyle name="Hyperlink 229 2" xfId="54460"/>
    <cellStyle name="Hyperlink 23" xfId="455" hidden="1"/>
    <cellStyle name="Hyperlink 23" xfId="798" hidden="1"/>
    <cellStyle name="Hyperlink 23" xfId="1609" hidden="1"/>
    <cellStyle name="Hyperlink 23" xfId="6684" hidden="1"/>
    <cellStyle name="Hyperlink 23" xfId="9734" hidden="1"/>
    <cellStyle name="Hyperlink 23" xfId="10151" hidden="1"/>
    <cellStyle name="Hyperlink 23" xfId="11219" hidden="1"/>
    <cellStyle name="Hyperlink 23" xfId="11863" hidden="1"/>
    <cellStyle name="Hyperlink 23" xfId="12266" hidden="1"/>
    <cellStyle name="Hyperlink 23" xfId="12988" hidden="1"/>
    <cellStyle name="Hyperlink 23" xfId="13641" hidden="1"/>
    <cellStyle name="Hyperlink 23" xfId="14058" hidden="1"/>
    <cellStyle name="Hyperlink 23" xfId="15126" hidden="1"/>
    <cellStyle name="Hyperlink 23" xfId="15825" hidden="1"/>
    <cellStyle name="Hyperlink 23" xfId="16411" hidden="1"/>
    <cellStyle name="Hyperlink 23" xfId="16662" hidden="1"/>
    <cellStyle name="Hyperlink 23" xfId="17041" hidden="1"/>
    <cellStyle name="Hyperlink 23" xfId="17478" hidden="1"/>
    <cellStyle name="Hyperlink 23" xfId="19203" hidden="1"/>
    <cellStyle name="Hyperlink 23" xfId="20494" hidden="1"/>
    <cellStyle name="Hyperlink 23" xfId="20896" hidden="1"/>
    <cellStyle name="Hyperlink 23" xfId="21946" hidden="1"/>
    <cellStyle name="Hyperlink 23" xfId="22589" hidden="1"/>
    <cellStyle name="Hyperlink 23" xfId="22992" hidden="1"/>
    <cellStyle name="Hyperlink 23" xfId="23714" hidden="1"/>
    <cellStyle name="Hyperlink 23" xfId="24367" hidden="1"/>
    <cellStyle name="Hyperlink 23" xfId="24784" hidden="1"/>
    <cellStyle name="Hyperlink 23" xfId="25852" hidden="1"/>
    <cellStyle name="Hyperlink 23" xfId="19833" hidden="1"/>
    <cellStyle name="Hyperlink 23" xfId="19225" hidden="1"/>
    <cellStyle name="Hyperlink 23" xfId="26264" hidden="1"/>
    <cellStyle name="Hyperlink 23" xfId="27368" hidden="1"/>
    <cellStyle name="Hyperlink 23" xfId="27689" hidden="1"/>
    <cellStyle name="Hyperlink 23" xfId="28480" hidden="1"/>
    <cellStyle name="Hyperlink 23" xfId="29051" hidden="1"/>
    <cellStyle name="Hyperlink 23" xfId="29359" hidden="1"/>
    <cellStyle name="Hyperlink 23" xfId="29802" hidden="1"/>
    <cellStyle name="Hyperlink 23" xfId="30383" hidden="1"/>
    <cellStyle name="Hyperlink 23" xfId="30705" hidden="1"/>
    <cellStyle name="Hyperlink 23" xfId="31493" hidden="1"/>
    <cellStyle name="Hyperlink 23" xfId="32150" hidden="1"/>
    <cellStyle name="Hyperlink 23" xfId="32542" hidden="1"/>
    <cellStyle name="Hyperlink 23" xfId="33305" hidden="1"/>
    <cellStyle name="Hyperlink 23" xfId="33987" hidden="1"/>
    <cellStyle name="Hyperlink 23" xfId="34404" hidden="1"/>
    <cellStyle name="Hyperlink 23" xfId="35472" hidden="1"/>
    <cellStyle name="Hyperlink 23" xfId="36116" hidden="1"/>
    <cellStyle name="Hyperlink 23" xfId="36519" hidden="1"/>
    <cellStyle name="Hyperlink 23" xfId="37241" hidden="1"/>
    <cellStyle name="Hyperlink 23" xfId="37894" hidden="1"/>
    <cellStyle name="Hyperlink 23" xfId="38311" hidden="1"/>
    <cellStyle name="Hyperlink 23" xfId="39379" hidden="1"/>
    <cellStyle name="Hyperlink 23" xfId="32510" hidden="1"/>
    <cellStyle name="Hyperlink 23" xfId="33019" hidden="1"/>
    <cellStyle name="Hyperlink 23" xfId="39757" hidden="1"/>
    <cellStyle name="Hyperlink 23" xfId="40151" hidden="1"/>
    <cellStyle name="Hyperlink 23" xfId="40196" hidden="1"/>
    <cellStyle name="Hyperlink 23" xfId="40573" hidden="1"/>
    <cellStyle name="Hyperlink 23" xfId="40957" hidden="1"/>
    <cellStyle name="Hyperlink 23" xfId="40988" hidden="1"/>
    <cellStyle name="Hyperlink 23" xfId="41019" hidden="1"/>
    <cellStyle name="Hyperlink 23" xfId="41413" hidden="1"/>
    <cellStyle name="Hyperlink 23" xfId="41458" hidden="1"/>
    <cellStyle name="Hyperlink 23" xfId="41835" hidden="1"/>
    <cellStyle name="Hyperlink 23" xfId="26872" hidden="1"/>
    <cellStyle name="Hyperlink 23" xfId="26392" hidden="1"/>
    <cellStyle name="Hyperlink 23" xfId="26225" hidden="1"/>
    <cellStyle name="Hyperlink 23" xfId="19154" hidden="1"/>
    <cellStyle name="Hyperlink 23" xfId="16908" hidden="1"/>
    <cellStyle name="Hyperlink 23" xfId="26845" hidden="1"/>
    <cellStyle name="Hyperlink 23" xfId="17027" hidden="1"/>
    <cellStyle name="Hyperlink 23" xfId="28453" hidden="1"/>
    <cellStyle name="Hyperlink 23" xfId="27183" hidden="1"/>
    <cellStyle name="Hyperlink 23" xfId="30356" hidden="1"/>
    <cellStyle name="Hyperlink 23" xfId="26919" hidden="1"/>
    <cellStyle name="Hyperlink 23" xfId="26885" hidden="1"/>
    <cellStyle name="Hyperlink 23" xfId="19423" hidden="1"/>
    <cellStyle name="Hyperlink 23" xfId="18250" hidden="1"/>
    <cellStyle name="Hyperlink 23" xfId="19120" hidden="1"/>
    <cellStyle name="Hyperlink 23" xfId="27389" hidden="1"/>
    <cellStyle name="Hyperlink 23" xfId="27316" hidden="1"/>
    <cellStyle name="Hyperlink 23" xfId="30544" hidden="1"/>
    <cellStyle name="Hyperlink 23" xfId="17472" hidden="1"/>
    <cellStyle name="Hyperlink 23" xfId="29006" hidden="1"/>
    <cellStyle name="Hyperlink 23" xfId="30478" hidden="1"/>
    <cellStyle name="Hyperlink 23" xfId="19768" hidden="1"/>
    <cellStyle name="Hyperlink 23" xfId="18728" hidden="1"/>
    <cellStyle name="Hyperlink 23" xfId="27224" hidden="1"/>
    <cellStyle name="Hyperlink 23" xfId="42198" hidden="1"/>
    <cellStyle name="Hyperlink 23" xfId="42582" hidden="1"/>
    <cellStyle name="Hyperlink 23" xfId="42614" hidden="1"/>
    <cellStyle name="Hyperlink 23" xfId="42686" hidden="1"/>
    <cellStyle name="Hyperlink 23" xfId="43109" hidden="1"/>
    <cellStyle name="Hyperlink 23" xfId="43154" hidden="1"/>
    <cellStyle name="Hyperlink 23" xfId="43531" hidden="1"/>
    <cellStyle name="Hyperlink 23" xfId="43915" hidden="1"/>
    <cellStyle name="Hyperlink 23" xfId="43946" hidden="1"/>
    <cellStyle name="Hyperlink 23" xfId="43977" hidden="1"/>
    <cellStyle name="Hyperlink 23" xfId="44371" hidden="1"/>
    <cellStyle name="Hyperlink 23" xfId="44416" hidden="1"/>
    <cellStyle name="Hyperlink 23" xfId="44793" hidden="1"/>
    <cellStyle name="Hyperlink 23" xfId="42594" hidden="1"/>
    <cellStyle name="Hyperlink 23" xfId="42641" hidden="1"/>
    <cellStyle name="Hyperlink 23" xfId="45168" hidden="1"/>
    <cellStyle name="Hyperlink 23" xfId="45562" hidden="1"/>
    <cellStyle name="Hyperlink 23" xfId="45607" hidden="1"/>
    <cellStyle name="Hyperlink 23" xfId="45984" hidden="1"/>
    <cellStyle name="Hyperlink 23" xfId="46368" hidden="1"/>
    <cellStyle name="Hyperlink 23" xfId="46399" hidden="1"/>
    <cellStyle name="Hyperlink 23" xfId="46430" hidden="1"/>
    <cellStyle name="Hyperlink 23" xfId="46824" hidden="1"/>
    <cellStyle name="Hyperlink 23" xfId="46869" hidden="1"/>
    <cellStyle name="Hyperlink 23" xfId="47246" hidden="1"/>
    <cellStyle name="Hyperlink 23" xfId="47691" hidden="1"/>
    <cellStyle name="Hyperlink 23" xfId="47706" hidden="1"/>
    <cellStyle name="Hyperlink 23" xfId="47962" hidden="1"/>
    <cellStyle name="Hyperlink 23" xfId="47617" hidden="1"/>
    <cellStyle name="Hyperlink 23" xfId="15713" hidden="1"/>
    <cellStyle name="Hyperlink 23" xfId="48262" hidden="1"/>
    <cellStyle name="Hyperlink 23" xfId="48665" hidden="1"/>
    <cellStyle name="Hyperlink 23" xfId="49387" hidden="1"/>
    <cellStyle name="Hyperlink 23" xfId="50030" hidden="1"/>
    <cellStyle name="Hyperlink 23" xfId="50447" hidden="1"/>
    <cellStyle name="Hyperlink 23" xfId="51515" hidden="1"/>
    <cellStyle name="Hyperlink 23" xfId="52158" hidden="1"/>
    <cellStyle name="Hyperlink 23" xfId="52561" hidden="1"/>
    <cellStyle name="Hyperlink 23" xfId="53283" hidden="1"/>
    <cellStyle name="Hyperlink 23" xfId="53936" hidden="1"/>
    <cellStyle name="Hyperlink 23" xfId="54353" hidden="1"/>
    <cellStyle name="Hyperlink 23" xfId="55421"/>
    <cellStyle name="Hyperlink 230" xfId="2427" hidden="1"/>
    <cellStyle name="Hyperlink 230" xfId="7656"/>
    <cellStyle name="Hyperlink 230 2" xfId="10259" hidden="1"/>
    <cellStyle name="Hyperlink 230 2" xfId="14166" hidden="1"/>
    <cellStyle name="Hyperlink 230 2" xfId="21004" hidden="1"/>
    <cellStyle name="Hyperlink 230 2" xfId="24892" hidden="1"/>
    <cellStyle name="Hyperlink 230 2" xfId="27797" hidden="1"/>
    <cellStyle name="Hyperlink 230 2" xfId="30813" hidden="1"/>
    <cellStyle name="Hyperlink 230 2" xfId="34512" hidden="1"/>
    <cellStyle name="Hyperlink 230 2" xfId="38419" hidden="1"/>
    <cellStyle name="Hyperlink 230 2" xfId="40304" hidden="1"/>
    <cellStyle name="Hyperlink 230 2" xfId="41566" hidden="1"/>
    <cellStyle name="Hyperlink 230 2" xfId="17552" hidden="1"/>
    <cellStyle name="Hyperlink 230 2" xfId="18865" hidden="1"/>
    <cellStyle name="Hyperlink 230 2" xfId="27520" hidden="1"/>
    <cellStyle name="Hyperlink 230 2" xfId="29448" hidden="1"/>
    <cellStyle name="Hyperlink 230 2" xfId="43262" hidden="1"/>
    <cellStyle name="Hyperlink 230 2" xfId="44524" hidden="1"/>
    <cellStyle name="Hyperlink 230 2" xfId="45715" hidden="1"/>
    <cellStyle name="Hyperlink 230 2" xfId="46977" hidden="1"/>
    <cellStyle name="Hyperlink 230 2" xfId="50555" hidden="1"/>
    <cellStyle name="Hyperlink 230 2" xfId="54461"/>
    <cellStyle name="Hyperlink 231" xfId="2429" hidden="1"/>
    <cellStyle name="Hyperlink 231" xfId="7300"/>
    <cellStyle name="Hyperlink 231 2" xfId="10260" hidden="1"/>
    <cellStyle name="Hyperlink 231 2" xfId="14167" hidden="1"/>
    <cellStyle name="Hyperlink 231 2" xfId="21005" hidden="1"/>
    <cellStyle name="Hyperlink 231 2" xfId="24893" hidden="1"/>
    <cellStyle name="Hyperlink 231 2" xfId="27798" hidden="1"/>
    <cellStyle name="Hyperlink 231 2" xfId="30814" hidden="1"/>
    <cellStyle name="Hyperlink 231 2" xfId="34513" hidden="1"/>
    <cellStyle name="Hyperlink 231 2" xfId="38420" hidden="1"/>
    <cellStyle name="Hyperlink 231 2" xfId="40305" hidden="1"/>
    <cellStyle name="Hyperlink 231 2" xfId="41567" hidden="1"/>
    <cellStyle name="Hyperlink 231 2" xfId="18828" hidden="1"/>
    <cellStyle name="Hyperlink 231 2" xfId="18866" hidden="1"/>
    <cellStyle name="Hyperlink 231 2" xfId="19562" hidden="1"/>
    <cellStyle name="Hyperlink 231 2" xfId="30948" hidden="1"/>
    <cellStyle name="Hyperlink 231 2" xfId="43263" hidden="1"/>
    <cellStyle name="Hyperlink 231 2" xfId="44525" hidden="1"/>
    <cellStyle name="Hyperlink 231 2" xfId="45716" hidden="1"/>
    <cellStyle name="Hyperlink 231 2" xfId="46978" hidden="1"/>
    <cellStyle name="Hyperlink 231 2" xfId="50556" hidden="1"/>
    <cellStyle name="Hyperlink 231 2" xfId="54462"/>
    <cellStyle name="Hyperlink 232" xfId="2431" hidden="1"/>
    <cellStyle name="Hyperlink 232" xfId="7379"/>
    <cellStyle name="Hyperlink 232 2" xfId="10261" hidden="1"/>
    <cellStyle name="Hyperlink 232 2" xfId="14168" hidden="1"/>
    <cellStyle name="Hyperlink 232 2" xfId="21006" hidden="1"/>
    <cellStyle name="Hyperlink 232 2" xfId="24894" hidden="1"/>
    <cellStyle name="Hyperlink 232 2" xfId="27799" hidden="1"/>
    <cellStyle name="Hyperlink 232 2" xfId="30815" hidden="1"/>
    <cellStyle name="Hyperlink 232 2" xfId="34514" hidden="1"/>
    <cellStyle name="Hyperlink 232 2" xfId="38421" hidden="1"/>
    <cellStyle name="Hyperlink 232 2" xfId="40306" hidden="1"/>
    <cellStyle name="Hyperlink 232 2" xfId="41568" hidden="1"/>
    <cellStyle name="Hyperlink 232 2" xfId="27091" hidden="1"/>
    <cellStyle name="Hyperlink 232 2" xfId="18867" hidden="1"/>
    <cellStyle name="Hyperlink 232 2" xfId="29015" hidden="1"/>
    <cellStyle name="Hyperlink 232 2" xfId="27933" hidden="1"/>
    <cellStyle name="Hyperlink 232 2" xfId="43264" hidden="1"/>
    <cellStyle name="Hyperlink 232 2" xfId="44526" hidden="1"/>
    <cellStyle name="Hyperlink 232 2" xfId="45717" hidden="1"/>
    <cellStyle name="Hyperlink 232 2" xfId="46979" hidden="1"/>
    <cellStyle name="Hyperlink 232 2" xfId="50557" hidden="1"/>
    <cellStyle name="Hyperlink 232 2" xfId="54463"/>
    <cellStyle name="Hyperlink 233" xfId="2433" hidden="1"/>
    <cellStyle name="Hyperlink 233" xfId="7654"/>
    <cellStyle name="Hyperlink 233 2" xfId="10262" hidden="1"/>
    <cellStyle name="Hyperlink 233 2" xfId="14169" hidden="1"/>
    <cellStyle name="Hyperlink 233 2" xfId="21007" hidden="1"/>
    <cellStyle name="Hyperlink 233 2" xfId="24895" hidden="1"/>
    <cellStyle name="Hyperlink 233 2" xfId="27800" hidden="1"/>
    <cellStyle name="Hyperlink 233 2" xfId="30816" hidden="1"/>
    <cellStyle name="Hyperlink 233 2" xfId="34515" hidden="1"/>
    <cellStyle name="Hyperlink 233 2" xfId="38422" hidden="1"/>
    <cellStyle name="Hyperlink 233 2" xfId="40307" hidden="1"/>
    <cellStyle name="Hyperlink 233 2" xfId="41569" hidden="1"/>
    <cellStyle name="Hyperlink 233 2" xfId="17558" hidden="1"/>
    <cellStyle name="Hyperlink 233 2" xfId="19136" hidden="1"/>
    <cellStyle name="Hyperlink 233 2" xfId="30343" hidden="1"/>
    <cellStyle name="Hyperlink 233 2" xfId="18740" hidden="1"/>
    <cellStyle name="Hyperlink 233 2" xfId="43265" hidden="1"/>
    <cellStyle name="Hyperlink 233 2" xfId="44527" hidden="1"/>
    <cellStyle name="Hyperlink 233 2" xfId="45718" hidden="1"/>
    <cellStyle name="Hyperlink 233 2" xfId="46980" hidden="1"/>
    <cellStyle name="Hyperlink 233 2" xfId="50558" hidden="1"/>
    <cellStyle name="Hyperlink 233 2" xfId="54464"/>
    <cellStyle name="Hyperlink 234" xfId="2435" hidden="1"/>
    <cellStyle name="Hyperlink 234" xfId="7655"/>
    <cellStyle name="Hyperlink 234 2" xfId="10263" hidden="1"/>
    <cellStyle name="Hyperlink 234 2" xfId="14170" hidden="1"/>
    <cellStyle name="Hyperlink 234 2" xfId="21008" hidden="1"/>
    <cellStyle name="Hyperlink 234 2" xfId="24896" hidden="1"/>
    <cellStyle name="Hyperlink 234 2" xfId="27801" hidden="1"/>
    <cellStyle name="Hyperlink 234 2" xfId="30817" hidden="1"/>
    <cellStyle name="Hyperlink 234 2" xfId="34516" hidden="1"/>
    <cellStyle name="Hyperlink 234 2" xfId="38423" hidden="1"/>
    <cellStyle name="Hyperlink 234 2" xfId="40308" hidden="1"/>
    <cellStyle name="Hyperlink 234 2" xfId="41570" hidden="1"/>
    <cellStyle name="Hyperlink 234 2" xfId="18834" hidden="1"/>
    <cellStyle name="Hyperlink 234 2" xfId="18868" hidden="1"/>
    <cellStyle name="Hyperlink 234 2" xfId="27328" hidden="1"/>
    <cellStyle name="Hyperlink 234 2" xfId="19892" hidden="1"/>
    <cellStyle name="Hyperlink 234 2" xfId="43266" hidden="1"/>
    <cellStyle name="Hyperlink 234 2" xfId="44528" hidden="1"/>
    <cellStyle name="Hyperlink 234 2" xfId="45719" hidden="1"/>
    <cellStyle name="Hyperlink 234 2" xfId="46981" hidden="1"/>
    <cellStyle name="Hyperlink 234 2" xfId="50559" hidden="1"/>
    <cellStyle name="Hyperlink 234 2" xfId="54465"/>
    <cellStyle name="Hyperlink 235" xfId="2437" hidden="1"/>
    <cellStyle name="Hyperlink 235" xfId="7360"/>
    <cellStyle name="Hyperlink 235 2" xfId="10264" hidden="1"/>
    <cellStyle name="Hyperlink 235 2" xfId="14171" hidden="1"/>
    <cellStyle name="Hyperlink 235 2" xfId="21009" hidden="1"/>
    <cellStyle name="Hyperlink 235 2" xfId="24897" hidden="1"/>
    <cellStyle name="Hyperlink 235 2" xfId="27802" hidden="1"/>
    <cellStyle name="Hyperlink 235 2" xfId="30818" hidden="1"/>
    <cellStyle name="Hyperlink 235 2" xfId="34517" hidden="1"/>
    <cellStyle name="Hyperlink 235 2" xfId="38424" hidden="1"/>
    <cellStyle name="Hyperlink 235 2" xfId="40309" hidden="1"/>
    <cellStyle name="Hyperlink 235 2" xfId="41571" hidden="1"/>
    <cellStyle name="Hyperlink 235 2" xfId="26839" hidden="1"/>
    <cellStyle name="Hyperlink 235 2" xfId="26736" hidden="1"/>
    <cellStyle name="Hyperlink 235 2" xfId="29553" hidden="1"/>
    <cellStyle name="Hyperlink 235 2" xfId="20024" hidden="1"/>
    <cellStyle name="Hyperlink 235 2" xfId="43267" hidden="1"/>
    <cellStyle name="Hyperlink 235 2" xfId="44529" hidden="1"/>
    <cellStyle name="Hyperlink 235 2" xfId="45720" hidden="1"/>
    <cellStyle name="Hyperlink 235 2" xfId="46982" hidden="1"/>
    <cellStyle name="Hyperlink 235 2" xfId="50560" hidden="1"/>
    <cellStyle name="Hyperlink 235 2" xfId="54466"/>
    <cellStyle name="Hyperlink 236" xfId="2439" hidden="1"/>
    <cellStyle name="Hyperlink 236" xfId="6748"/>
    <cellStyle name="Hyperlink 236 2" xfId="10265" hidden="1"/>
    <cellStyle name="Hyperlink 236 2" xfId="14172" hidden="1"/>
    <cellStyle name="Hyperlink 236 2" xfId="21010" hidden="1"/>
    <cellStyle name="Hyperlink 236 2" xfId="24898" hidden="1"/>
    <cellStyle name="Hyperlink 236 2" xfId="27803" hidden="1"/>
    <cellStyle name="Hyperlink 236 2" xfId="30819" hidden="1"/>
    <cellStyle name="Hyperlink 236 2" xfId="34518" hidden="1"/>
    <cellStyle name="Hyperlink 236 2" xfId="38425" hidden="1"/>
    <cellStyle name="Hyperlink 236 2" xfId="40310" hidden="1"/>
    <cellStyle name="Hyperlink 236 2" xfId="41572" hidden="1"/>
    <cellStyle name="Hyperlink 236 2" xfId="27086" hidden="1"/>
    <cellStyle name="Hyperlink 236 2" xfId="18869" hidden="1"/>
    <cellStyle name="Hyperlink 236 2" xfId="31053" hidden="1"/>
    <cellStyle name="Hyperlink 236 2" xfId="20186" hidden="1"/>
    <cellStyle name="Hyperlink 236 2" xfId="43268" hidden="1"/>
    <cellStyle name="Hyperlink 236 2" xfId="44530" hidden="1"/>
    <cellStyle name="Hyperlink 236 2" xfId="45721" hidden="1"/>
    <cellStyle name="Hyperlink 236 2" xfId="46983" hidden="1"/>
    <cellStyle name="Hyperlink 236 2" xfId="50561" hidden="1"/>
    <cellStyle name="Hyperlink 236 2" xfId="54467"/>
    <cellStyle name="Hyperlink 237" xfId="2441" hidden="1"/>
    <cellStyle name="Hyperlink 237" xfId="6784"/>
    <cellStyle name="Hyperlink 237 2" xfId="10266" hidden="1"/>
    <cellStyle name="Hyperlink 237 2" xfId="14173" hidden="1"/>
    <cellStyle name="Hyperlink 237 2" xfId="21011" hidden="1"/>
    <cellStyle name="Hyperlink 237 2" xfId="24899" hidden="1"/>
    <cellStyle name="Hyperlink 237 2" xfId="27804" hidden="1"/>
    <cellStyle name="Hyperlink 237 2" xfId="30820" hidden="1"/>
    <cellStyle name="Hyperlink 237 2" xfId="34519" hidden="1"/>
    <cellStyle name="Hyperlink 237 2" xfId="38426" hidden="1"/>
    <cellStyle name="Hyperlink 237 2" xfId="40311" hidden="1"/>
    <cellStyle name="Hyperlink 237 2" xfId="41573" hidden="1"/>
    <cellStyle name="Hyperlink 237 2" xfId="17591" hidden="1"/>
    <cellStyle name="Hyperlink 237 2" xfId="26603" hidden="1"/>
    <cellStyle name="Hyperlink 237 2" xfId="28038" hidden="1"/>
    <cellStyle name="Hyperlink 237 2" xfId="29065" hidden="1"/>
    <cellStyle name="Hyperlink 237 2" xfId="43269" hidden="1"/>
    <cellStyle name="Hyperlink 237 2" xfId="44531" hidden="1"/>
    <cellStyle name="Hyperlink 237 2" xfId="45722" hidden="1"/>
    <cellStyle name="Hyperlink 237 2" xfId="46984" hidden="1"/>
    <cellStyle name="Hyperlink 237 2" xfId="50562" hidden="1"/>
    <cellStyle name="Hyperlink 237 2" xfId="54468"/>
    <cellStyle name="Hyperlink 238" xfId="2443" hidden="1"/>
    <cellStyle name="Hyperlink 238" xfId="6793"/>
    <cellStyle name="Hyperlink 238 2" xfId="10267" hidden="1"/>
    <cellStyle name="Hyperlink 238 2" xfId="14174" hidden="1"/>
    <cellStyle name="Hyperlink 238 2" xfId="21012" hidden="1"/>
    <cellStyle name="Hyperlink 238 2" xfId="24900" hidden="1"/>
    <cellStyle name="Hyperlink 238 2" xfId="27805" hidden="1"/>
    <cellStyle name="Hyperlink 238 2" xfId="30821" hidden="1"/>
    <cellStyle name="Hyperlink 238 2" xfId="34520" hidden="1"/>
    <cellStyle name="Hyperlink 238 2" xfId="38427" hidden="1"/>
    <cellStyle name="Hyperlink 238 2" xfId="40312" hidden="1"/>
    <cellStyle name="Hyperlink 238 2" xfId="41574" hidden="1"/>
    <cellStyle name="Hyperlink 238 2" xfId="18862" hidden="1"/>
    <cellStyle name="Hyperlink 238 2" xfId="18870" hidden="1"/>
    <cellStyle name="Hyperlink 238 2" xfId="18635" hidden="1"/>
    <cellStyle name="Hyperlink 238 2" xfId="30397" hidden="1"/>
    <cellStyle name="Hyperlink 238 2" xfId="43270" hidden="1"/>
    <cellStyle name="Hyperlink 238 2" xfId="44532" hidden="1"/>
    <cellStyle name="Hyperlink 238 2" xfId="45723" hidden="1"/>
    <cellStyle name="Hyperlink 238 2" xfId="46985" hidden="1"/>
    <cellStyle name="Hyperlink 238 2" xfId="50563" hidden="1"/>
    <cellStyle name="Hyperlink 238 2" xfId="54469"/>
    <cellStyle name="Hyperlink 239" xfId="2445" hidden="1"/>
    <cellStyle name="Hyperlink 239" xfId="7275"/>
    <cellStyle name="Hyperlink 239 2" xfId="10268" hidden="1"/>
    <cellStyle name="Hyperlink 239 2" xfId="14175" hidden="1"/>
    <cellStyle name="Hyperlink 239 2" xfId="21013" hidden="1"/>
    <cellStyle name="Hyperlink 239 2" xfId="24901" hidden="1"/>
    <cellStyle name="Hyperlink 239 2" xfId="27806" hidden="1"/>
    <cellStyle name="Hyperlink 239 2" xfId="30822" hidden="1"/>
    <cellStyle name="Hyperlink 239 2" xfId="34521" hidden="1"/>
    <cellStyle name="Hyperlink 239 2" xfId="38428" hidden="1"/>
    <cellStyle name="Hyperlink 239 2" xfId="40313" hidden="1"/>
    <cellStyle name="Hyperlink 239 2" xfId="41575" hidden="1"/>
    <cellStyle name="Hyperlink 239 2" xfId="26853" hidden="1"/>
    <cellStyle name="Hyperlink 239 2" xfId="26284" hidden="1"/>
    <cellStyle name="Hyperlink 239 2" xfId="19876" hidden="1"/>
    <cellStyle name="Hyperlink 239 2" xfId="27382" hidden="1"/>
    <cellStyle name="Hyperlink 239 2" xfId="43271" hidden="1"/>
    <cellStyle name="Hyperlink 239 2" xfId="44533" hidden="1"/>
    <cellStyle name="Hyperlink 239 2" xfId="45724" hidden="1"/>
    <cellStyle name="Hyperlink 239 2" xfId="46986" hidden="1"/>
    <cellStyle name="Hyperlink 239 2" xfId="50564" hidden="1"/>
    <cellStyle name="Hyperlink 239 2" xfId="54470"/>
    <cellStyle name="Hyperlink 24" xfId="457" hidden="1"/>
    <cellStyle name="Hyperlink 24" xfId="800" hidden="1"/>
    <cellStyle name="Hyperlink 24" xfId="1611" hidden="1"/>
    <cellStyle name="Hyperlink 24" xfId="6686" hidden="1"/>
    <cellStyle name="Hyperlink 24" xfId="9735" hidden="1"/>
    <cellStyle name="Hyperlink 24" xfId="10152" hidden="1"/>
    <cellStyle name="Hyperlink 24" xfId="11220" hidden="1"/>
    <cellStyle name="Hyperlink 24" xfId="11864" hidden="1"/>
    <cellStyle name="Hyperlink 24" xfId="12267" hidden="1"/>
    <cellStyle name="Hyperlink 24" xfId="12989" hidden="1"/>
    <cellStyle name="Hyperlink 24" xfId="13642" hidden="1"/>
    <cellStyle name="Hyperlink 24" xfId="14059" hidden="1"/>
    <cellStyle name="Hyperlink 24" xfId="15127" hidden="1"/>
    <cellStyle name="Hyperlink 24" xfId="15826" hidden="1"/>
    <cellStyle name="Hyperlink 24" xfId="16412" hidden="1"/>
    <cellStyle name="Hyperlink 24" xfId="16663" hidden="1"/>
    <cellStyle name="Hyperlink 24" xfId="17042" hidden="1"/>
    <cellStyle name="Hyperlink 24" xfId="17480" hidden="1"/>
    <cellStyle name="Hyperlink 24" xfId="19204" hidden="1"/>
    <cellStyle name="Hyperlink 24" xfId="20495" hidden="1"/>
    <cellStyle name="Hyperlink 24" xfId="20897" hidden="1"/>
    <cellStyle name="Hyperlink 24" xfId="21947" hidden="1"/>
    <cellStyle name="Hyperlink 24" xfId="22590" hidden="1"/>
    <cellStyle name="Hyperlink 24" xfId="22993" hidden="1"/>
    <cellStyle name="Hyperlink 24" xfId="23715" hidden="1"/>
    <cellStyle name="Hyperlink 24" xfId="24368" hidden="1"/>
    <cellStyle name="Hyperlink 24" xfId="24785" hidden="1"/>
    <cellStyle name="Hyperlink 24" xfId="25853" hidden="1"/>
    <cellStyle name="Hyperlink 24" xfId="19831" hidden="1"/>
    <cellStyle name="Hyperlink 24" xfId="19224" hidden="1"/>
    <cellStyle name="Hyperlink 24" xfId="26265" hidden="1"/>
    <cellStyle name="Hyperlink 24" xfId="27369" hidden="1"/>
    <cellStyle name="Hyperlink 24" xfId="27690" hidden="1"/>
    <cellStyle name="Hyperlink 24" xfId="28481" hidden="1"/>
    <cellStyle name="Hyperlink 24" xfId="29052" hidden="1"/>
    <cellStyle name="Hyperlink 24" xfId="29360" hidden="1"/>
    <cellStyle name="Hyperlink 24" xfId="29803" hidden="1"/>
    <cellStyle name="Hyperlink 24" xfId="30384" hidden="1"/>
    <cellStyle name="Hyperlink 24" xfId="30706" hidden="1"/>
    <cellStyle name="Hyperlink 24" xfId="31494" hidden="1"/>
    <cellStyle name="Hyperlink 24" xfId="32151" hidden="1"/>
    <cellStyle name="Hyperlink 24" xfId="32543" hidden="1"/>
    <cellStyle name="Hyperlink 24" xfId="33306" hidden="1"/>
    <cellStyle name="Hyperlink 24" xfId="33988" hidden="1"/>
    <cellStyle name="Hyperlink 24" xfId="34405" hidden="1"/>
    <cellStyle name="Hyperlink 24" xfId="35473" hidden="1"/>
    <cellStyle name="Hyperlink 24" xfId="36117" hidden="1"/>
    <cellStyle name="Hyperlink 24" xfId="36520" hidden="1"/>
    <cellStyle name="Hyperlink 24" xfId="37242" hidden="1"/>
    <cellStyle name="Hyperlink 24" xfId="37895" hidden="1"/>
    <cellStyle name="Hyperlink 24" xfId="38312" hidden="1"/>
    <cellStyle name="Hyperlink 24" xfId="39380" hidden="1"/>
    <cellStyle name="Hyperlink 24" xfId="33515" hidden="1"/>
    <cellStyle name="Hyperlink 24" xfId="33520" hidden="1"/>
    <cellStyle name="Hyperlink 24" xfId="39758" hidden="1"/>
    <cellStyle name="Hyperlink 24" xfId="40152" hidden="1"/>
    <cellStyle name="Hyperlink 24" xfId="40197" hidden="1"/>
    <cellStyle name="Hyperlink 24" xfId="40574" hidden="1"/>
    <cellStyle name="Hyperlink 24" xfId="40958" hidden="1"/>
    <cellStyle name="Hyperlink 24" xfId="40989" hidden="1"/>
    <cellStyle name="Hyperlink 24" xfId="41020" hidden="1"/>
    <cellStyle name="Hyperlink 24" xfId="41414" hidden="1"/>
    <cellStyle name="Hyperlink 24" xfId="41459" hidden="1"/>
    <cellStyle name="Hyperlink 24" xfId="41836" hidden="1"/>
    <cellStyle name="Hyperlink 24" xfId="26871" hidden="1"/>
    <cellStyle name="Hyperlink 24" xfId="26391" hidden="1"/>
    <cellStyle name="Hyperlink 24" xfId="26224" hidden="1"/>
    <cellStyle name="Hyperlink 24" xfId="19153" hidden="1"/>
    <cellStyle name="Hyperlink 24" xfId="16907" hidden="1"/>
    <cellStyle name="Hyperlink 24" xfId="18783" hidden="1"/>
    <cellStyle name="Hyperlink 24" xfId="29762" hidden="1"/>
    <cellStyle name="Hyperlink 24" xfId="17031" hidden="1"/>
    <cellStyle name="Hyperlink 24" xfId="29301" hidden="1"/>
    <cellStyle name="Hyperlink 24" xfId="27341" hidden="1"/>
    <cellStyle name="Hyperlink 24" xfId="17606" hidden="1"/>
    <cellStyle name="Hyperlink 24" xfId="18039" hidden="1"/>
    <cellStyle name="Hyperlink 24" xfId="18556" hidden="1"/>
    <cellStyle name="Hyperlink 24" xfId="18252" hidden="1"/>
    <cellStyle name="Hyperlink 24" xfId="19121" hidden="1"/>
    <cellStyle name="Hyperlink 24" xfId="29749" hidden="1"/>
    <cellStyle name="Hyperlink 24" xfId="29567" hidden="1"/>
    <cellStyle name="Hyperlink 24" xfId="27529" hidden="1"/>
    <cellStyle name="Hyperlink 24" xfId="19268" hidden="1"/>
    <cellStyle name="Hyperlink 24" xfId="30334" hidden="1"/>
    <cellStyle name="Hyperlink 24" xfId="27463" hidden="1"/>
    <cellStyle name="Hyperlink 24" xfId="29142" hidden="1"/>
    <cellStyle name="Hyperlink 24" xfId="19717" hidden="1"/>
    <cellStyle name="Hyperlink 24" xfId="29104" hidden="1"/>
    <cellStyle name="Hyperlink 24" xfId="42199" hidden="1"/>
    <cellStyle name="Hyperlink 24" xfId="42583" hidden="1"/>
    <cellStyle name="Hyperlink 24" xfId="42615" hidden="1"/>
    <cellStyle name="Hyperlink 24" xfId="42687" hidden="1"/>
    <cellStyle name="Hyperlink 24" xfId="43110" hidden="1"/>
    <cellStyle name="Hyperlink 24" xfId="43155" hidden="1"/>
    <cellStyle name="Hyperlink 24" xfId="43532" hidden="1"/>
    <cellStyle name="Hyperlink 24" xfId="43916" hidden="1"/>
    <cellStyle name="Hyperlink 24" xfId="43947" hidden="1"/>
    <cellStyle name="Hyperlink 24" xfId="43978" hidden="1"/>
    <cellStyle name="Hyperlink 24" xfId="44372" hidden="1"/>
    <cellStyle name="Hyperlink 24" xfId="44417" hidden="1"/>
    <cellStyle name="Hyperlink 24" xfId="44794" hidden="1"/>
    <cellStyle name="Hyperlink 24" xfId="42896" hidden="1"/>
    <cellStyle name="Hyperlink 24" xfId="42901" hidden="1"/>
    <cellStyle name="Hyperlink 24" xfId="45169" hidden="1"/>
    <cellStyle name="Hyperlink 24" xfId="45563" hidden="1"/>
    <cellStyle name="Hyperlink 24" xfId="45608" hidden="1"/>
    <cellStyle name="Hyperlink 24" xfId="45985" hidden="1"/>
    <cellStyle name="Hyperlink 24" xfId="46369" hidden="1"/>
    <cellStyle name="Hyperlink 24" xfId="46400" hidden="1"/>
    <cellStyle name="Hyperlink 24" xfId="46431" hidden="1"/>
    <cellStyle name="Hyperlink 24" xfId="46825" hidden="1"/>
    <cellStyle name="Hyperlink 24" xfId="46870" hidden="1"/>
    <cellStyle name="Hyperlink 24" xfId="47247" hidden="1"/>
    <cellStyle name="Hyperlink 24" xfId="47692" hidden="1"/>
    <cellStyle name="Hyperlink 24" xfId="47631" hidden="1"/>
    <cellStyle name="Hyperlink 24" xfId="47638" hidden="1"/>
    <cellStyle name="Hyperlink 24" xfId="47639" hidden="1"/>
    <cellStyle name="Hyperlink 24" xfId="15742" hidden="1"/>
    <cellStyle name="Hyperlink 24" xfId="48263" hidden="1"/>
    <cellStyle name="Hyperlink 24" xfId="48666" hidden="1"/>
    <cellStyle name="Hyperlink 24" xfId="49388" hidden="1"/>
    <cellStyle name="Hyperlink 24" xfId="50031" hidden="1"/>
    <cellStyle name="Hyperlink 24" xfId="50448" hidden="1"/>
    <cellStyle name="Hyperlink 24" xfId="51516" hidden="1"/>
    <cellStyle name="Hyperlink 24" xfId="52159" hidden="1"/>
    <cellStyle name="Hyperlink 24" xfId="52562" hidden="1"/>
    <cellStyle name="Hyperlink 24" xfId="53284" hidden="1"/>
    <cellStyle name="Hyperlink 24" xfId="53937" hidden="1"/>
    <cellStyle name="Hyperlink 24" xfId="54354" hidden="1"/>
    <cellStyle name="Hyperlink 24" xfId="55422"/>
    <cellStyle name="Hyperlink 240" xfId="2447" hidden="1"/>
    <cellStyle name="Hyperlink 240" xfId="6964"/>
    <cellStyle name="Hyperlink 240 2" xfId="10269" hidden="1"/>
    <cellStyle name="Hyperlink 240 2" xfId="14176" hidden="1"/>
    <cellStyle name="Hyperlink 240 2" xfId="21014" hidden="1"/>
    <cellStyle name="Hyperlink 240 2" xfId="24902" hidden="1"/>
    <cellStyle name="Hyperlink 240 2" xfId="27807" hidden="1"/>
    <cellStyle name="Hyperlink 240 2" xfId="30823" hidden="1"/>
    <cellStyle name="Hyperlink 240 2" xfId="34522" hidden="1"/>
    <cellStyle name="Hyperlink 240 2" xfId="38429" hidden="1"/>
    <cellStyle name="Hyperlink 240 2" xfId="40314" hidden="1"/>
    <cellStyle name="Hyperlink 240 2" xfId="41576" hidden="1"/>
    <cellStyle name="Hyperlink 240 2" xfId="18262" hidden="1"/>
    <cellStyle name="Hyperlink 240 2" xfId="18871" hidden="1"/>
    <cellStyle name="Hyperlink 240 2" xfId="19998" hidden="1"/>
    <cellStyle name="Hyperlink 240 2" xfId="29742" hidden="1"/>
    <cellStyle name="Hyperlink 240 2" xfId="43272" hidden="1"/>
    <cellStyle name="Hyperlink 240 2" xfId="44534" hidden="1"/>
    <cellStyle name="Hyperlink 240 2" xfId="45725" hidden="1"/>
    <cellStyle name="Hyperlink 240 2" xfId="46987" hidden="1"/>
    <cellStyle name="Hyperlink 240 2" xfId="50565" hidden="1"/>
    <cellStyle name="Hyperlink 240 2" xfId="54471"/>
    <cellStyle name="Hyperlink 241" xfId="2450" hidden="1"/>
    <cellStyle name="Hyperlink 241" xfId="7335"/>
    <cellStyle name="Hyperlink 241 2" xfId="10271" hidden="1"/>
    <cellStyle name="Hyperlink 241 2" xfId="14178" hidden="1"/>
    <cellStyle name="Hyperlink 241 2" xfId="21016" hidden="1"/>
    <cellStyle name="Hyperlink 241 2" xfId="24904" hidden="1"/>
    <cellStyle name="Hyperlink 241 2" xfId="27809" hidden="1"/>
    <cellStyle name="Hyperlink 241 2" xfId="30825" hidden="1"/>
    <cellStyle name="Hyperlink 241 2" xfId="34524" hidden="1"/>
    <cellStyle name="Hyperlink 241 2" xfId="38431" hidden="1"/>
    <cellStyle name="Hyperlink 241 2" xfId="40316" hidden="1"/>
    <cellStyle name="Hyperlink 241 2" xfId="41578" hidden="1"/>
    <cellStyle name="Hyperlink 241 2" xfId="26981" hidden="1"/>
    <cellStyle name="Hyperlink 241 2" xfId="18872" hidden="1"/>
    <cellStyle name="Hyperlink 241 2" xfId="28841" hidden="1"/>
    <cellStyle name="Hyperlink 241 2" xfId="28419" hidden="1"/>
    <cellStyle name="Hyperlink 241 2" xfId="43274" hidden="1"/>
    <cellStyle name="Hyperlink 241 2" xfId="44536" hidden="1"/>
    <cellStyle name="Hyperlink 241 2" xfId="45727" hidden="1"/>
    <cellStyle name="Hyperlink 241 2" xfId="46989" hidden="1"/>
    <cellStyle name="Hyperlink 241 2" xfId="50567" hidden="1"/>
    <cellStyle name="Hyperlink 241 2" xfId="54473"/>
    <cellStyle name="Hyperlink 242" xfId="2452" hidden="1"/>
    <cellStyle name="Hyperlink 242" xfId="7341"/>
    <cellStyle name="Hyperlink 242 2" xfId="10272" hidden="1"/>
    <cellStyle name="Hyperlink 242 2" xfId="14179" hidden="1"/>
    <cellStyle name="Hyperlink 242 2" xfId="21017" hidden="1"/>
    <cellStyle name="Hyperlink 242 2" xfId="24905" hidden="1"/>
    <cellStyle name="Hyperlink 242 2" xfId="27810" hidden="1"/>
    <cellStyle name="Hyperlink 242 2" xfId="30826" hidden="1"/>
    <cellStyle name="Hyperlink 242 2" xfId="34525" hidden="1"/>
    <cellStyle name="Hyperlink 242 2" xfId="38432" hidden="1"/>
    <cellStyle name="Hyperlink 242 2" xfId="40317" hidden="1"/>
    <cellStyle name="Hyperlink 242 2" xfId="41579" hidden="1"/>
    <cellStyle name="Hyperlink 242 2" xfId="17982" hidden="1"/>
    <cellStyle name="Hyperlink 242 2" xfId="26281" hidden="1"/>
    <cellStyle name="Hyperlink 242 2" xfId="30163" hidden="1"/>
    <cellStyle name="Hyperlink 242 2" xfId="17446" hidden="1"/>
    <cellStyle name="Hyperlink 242 2" xfId="43275" hidden="1"/>
    <cellStyle name="Hyperlink 242 2" xfId="44537" hidden="1"/>
    <cellStyle name="Hyperlink 242 2" xfId="45728" hidden="1"/>
    <cellStyle name="Hyperlink 242 2" xfId="46990" hidden="1"/>
    <cellStyle name="Hyperlink 242 2" xfId="50568" hidden="1"/>
    <cellStyle name="Hyperlink 242 2" xfId="54474"/>
    <cellStyle name="Hyperlink 243" xfId="2454" hidden="1"/>
    <cellStyle name="Hyperlink 243" xfId="6911"/>
    <cellStyle name="Hyperlink 243 2" xfId="10273" hidden="1"/>
    <cellStyle name="Hyperlink 243 2" xfId="14180" hidden="1"/>
    <cellStyle name="Hyperlink 243 2" xfId="21018" hidden="1"/>
    <cellStyle name="Hyperlink 243 2" xfId="24906" hidden="1"/>
    <cellStyle name="Hyperlink 243 2" xfId="27811" hidden="1"/>
    <cellStyle name="Hyperlink 243 2" xfId="30827" hidden="1"/>
    <cellStyle name="Hyperlink 243 2" xfId="34526" hidden="1"/>
    <cellStyle name="Hyperlink 243 2" xfId="38433" hidden="1"/>
    <cellStyle name="Hyperlink 243 2" xfId="40318" hidden="1"/>
    <cellStyle name="Hyperlink 243 2" xfId="41580" hidden="1"/>
    <cellStyle name="Hyperlink 243 2" xfId="19091" hidden="1"/>
    <cellStyle name="Hyperlink 243 2" xfId="18873" hidden="1"/>
    <cellStyle name="Hyperlink 243 2" xfId="27148" hidden="1"/>
    <cellStyle name="Hyperlink 243 2" xfId="29729" hidden="1"/>
    <cellStyle name="Hyperlink 243 2" xfId="43276" hidden="1"/>
    <cellStyle name="Hyperlink 243 2" xfId="44538" hidden="1"/>
    <cellStyle name="Hyperlink 243 2" xfId="45729" hidden="1"/>
    <cellStyle name="Hyperlink 243 2" xfId="46991" hidden="1"/>
    <cellStyle name="Hyperlink 243 2" xfId="50569" hidden="1"/>
    <cellStyle name="Hyperlink 243 2" xfId="54475"/>
    <cellStyle name="Hyperlink 244" xfId="2456" hidden="1"/>
    <cellStyle name="Hyperlink 244" xfId="7651"/>
    <cellStyle name="Hyperlink 244 2" xfId="10274" hidden="1"/>
    <cellStyle name="Hyperlink 244 2" xfId="14181" hidden="1"/>
    <cellStyle name="Hyperlink 244 2" xfId="21019" hidden="1"/>
    <cellStyle name="Hyperlink 244 2" xfId="24907" hidden="1"/>
    <cellStyle name="Hyperlink 244 2" xfId="27812" hidden="1"/>
    <cellStyle name="Hyperlink 244 2" xfId="30828" hidden="1"/>
    <cellStyle name="Hyperlink 244 2" xfId="34527" hidden="1"/>
    <cellStyle name="Hyperlink 244 2" xfId="38434" hidden="1"/>
    <cellStyle name="Hyperlink 244 2" xfId="40319" hidden="1"/>
    <cellStyle name="Hyperlink 244 2" xfId="41581" hidden="1"/>
    <cellStyle name="Hyperlink 244 2" xfId="19285" hidden="1"/>
    <cellStyle name="Hyperlink 244 2" xfId="26739" hidden="1"/>
    <cellStyle name="Hyperlink 244 2" xfId="29199" hidden="1"/>
    <cellStyle name="Hyperlink 244 2" xfId="31420" hidden="1"/>
    <cellStyle name="Hyperlink 244 2" xfId="43277" hidden="1"/>
    <cellStyle name="Hyperlink 244 2" xfId="44539" hidden="1"/>
    <cellStyle name="Hyperlink 244 2" xfId="45730" hidden="1"/>
    <cellStyle name="Hyperlink 244 2" xfId="46992" hidden="1"/>
    <cellStyle name="Hyperlink 244 2" xfId="50570" hidden="1"/>
    <cellStyle name="Hyperlink 244 2" xfId="54476"/>
    <cellStyle name="Hyperlink 245" xfId="2458" hidden="1"/>
    <cellStyle name="Hyperlink 245" xfId="6919"/>
    <cellStyle name="Hyperlink 245 2" xfId="10275" hidden="1"/>
    <cellStyle name="Hyperlink 245 2" xfId="14182" hidden="1"/>
    <cellStyle name="Hyperlink 245 2" xfId="21020" hidden="1"/>
    <cellStyle name="Hyperlink 245 2" xfId="24908" hidden="1"/>
    <cellStyle name="Hyperlink 245 2" xfId="27813" hidden="1"/>
    <cellStyle name="Hyperlink 245 2" xfId="30829" hidden="1"/>
    <cellStyle name="Hyperlink 245 2" xfId="34528" hidden="1"/>
    <cellStyle name="Hyperlink 245 2" xfId="38435" hidden="1"/>
    <cellStyle name="Hyperlink 245 2" xfId="40320" hidden="1"/>
    <cellStyle name="Hyperlink 245 2" xfId="41582" hidden="1"/>
    <cellStyle name="Hyperlink 245 2" xfId="19287" hidden="1"/>
    <cellStyle name="Hyperlink 245 2" xfId="18874" hidden="1"/>
    <cellStyle name="Hyperlink 245 2" xfId="30531" hidden="1"/>
    <cellStyle name="Hyperlink 245 2" xfId="28406" hidden="1"/>
    <cellStyle name="Hyperlink 245 2" xfId="43278" hidden="1"/>
    <cellStyle name="Hyperlink 245 2" xfId="44540" hidden="1"/>
    <cellStyle name="Hyperlink 245 2" xfId="45731" hidden="1"/>
    <cellStyle name="Hyperlink 245 2" xfId="46993" hidden="1"/>
    <cellStyle name="Hyperlink 245 2" xfId="50571" hidden="1"/>
    <cellStyle name="Hyperlink 245 2" xfId="54477"/>
    <cellStyle name="Hyperlink 246" xfId="2460" hidden="1"/>
    <cellStyle name="Hyperlink 246" xfId="7650"/>
    <cellStyle name="Hyperlink 246 2" xfId="10276" hidden="1"/>
    <cellStyle name="Hyperlink 246 2" xfId="14183" hidden="1"/>
    <cellStyle name="Hyperlink 246 2" xfId="21021" hidden="1"/>
    <cellStyle name="Hyperlink 246 2" xfId="24909" hidden="1"/>
    <cellStyle name="Hyperlink 246 2" xfId="27814" hidden="1"/>
    <cellStyle name="Hyperlink 246 2" xfId="30830" hidden="1"/>
    <cellStyle name="Hyperlink 246 2" xfId="34529" hidden="1"/>
    <cellStyle name="Hyperlink 246 2" xfId="38436" hidden="1"/>
    <cellStyle name="Hyperlink 246 2" xfId="40321" hidden="1"/>
    <cellStyle name="Hyperlink 246 2" xfId="41583" hidden="1"/>
    <cellStyle name="Hyperlink 246 2" xfId="17022" hidden="1"/>
    <cellStyle name="Hyperlink 246 2" xfId="26741" hidden="1"/>
    <cellStyle name="Hyperlink 246 2" xfId="27516" hidden="1"/>
    <cellStyle name="Hyperlink 246 2" xfId="17471" hidden="1"/>
    <cellStyle name="Hyperlink 246 2" xfId="43279" hidden="1"/>
    <cellStyle name="Hyperlink 246 2" xfId="44541" hidden="1"/>
    <cellStyle name="Hyperlink 246 2" xfId="45732" hidden="1"/>
    <cellStyle name="Hyperlink 246 2" xfId="46994" hidden="1"/>
    <cellStyle name="Hyperlink 246 2" xfId="50572" hidden="1"/>
    <cellStyle name="Hyperlink 246 2" xfId="54478"/>
    <cellStyle name="Hyperlink 247" xfId="2462" hidden="1"/>
    <cellStyle name="Hyperlink 247" xfId="6816"/>
    <cellStyle name="Hyperlink 247 2" xfId="10277" hidden="1"/>
    <cellStyle name="Hyperlink 247 2" xfId="14184" hidden="1"/>
    <cellStyle name="Hyperlink 247 2" xfId="21022" hidden="1"/>
    <cellStyle name="Hyperlink 247 2" xfId="24910" hidden="1"/>
    <cellStyle name="Hyperlink 247 2" xfId="27815" hidden="1"/>
    <cellStyle name="Hyperlink 247 2" xfId="30831" hidden="1"/>
    <cellStyle name="Hyperlink 247 2" xfId="34530" hidden="1"/>
    <cellStyle name="Hyperlink 247 2" xfId="38437" hidden="1"/>
    <cellStyle name="Hyperlink 247 2" xfId="40322" hidden="1"/>
    <cellStyle name="Hyperlink 247 2" xfId="41584" hidden="1"/>
    <cellStyle name="Hyperlink 247 2" xfId="19286" hidden="1"/>
    <cellStyle name="Hyperlink 247 2" xfId="18875" hidden="1"/>
    <cellStyle name="Hyperlink 247 2" xfId="19567" hidden="1"/>
    <cellStyle name="Hyperlink 247 2" xfId="19266" hidden="1"/>
    <cellStyle name="Hyperlink 247 2" xfId="43280" hidden="1"/>
    <cellStyle name="Hyperlink 247 2" xfId="44542" hidden="1"/>
    <cellStyle name="Hyperlink 247 2" xfId="45733" hidden="1"/>
    <cellStyle name="Hyperlink 247 2" xfId="46995" hidden="1"/>
    <cellStyle name="Hyperlink 247 2" xfId="50573" hidden="1"/>
    <cellStyle name="Hyperlink 247 2" xfId="54479"/>
    <cellStyle name="Hyperlink 248" xfId="2464" hidden="1"/>
    <cellStyle name="Hyperlink 248" xfId="7648"/>
    <cellStyle name="Hyperlink 248 2" xfId="10278" hidden="1"/>
    <cellStyle name="Hyperlink 248 2" xfId="14185" hidden="1"/>
    <cellStyle name="Hyperlink 248 2" xfId="21023" hidden="1"/>
    <cellStyle name="Hyperlink 248 2" xfId="24911" hidden="1"/>
    <cellStyle name="Hyperlink 248 2" xfId="27816" hidden="1"/>
    <cellStyle name="Hyperlink 248 2" xfId="30832" hidden="1"/>
    <cellStyle name="Hyperlink 248 2" xfId="34531" hidden="1"/>
    <cellStyle name="Hyperlink 248 2" xfId="38438" hidden="1"/>
    <cellStyle name="Hyperlink 248 2" xfId="40323" hidden="1"/>
    <cellStyle name="Hyperlink 248 2" xfId="41585" hidden="1"/>
    <cellStyle name="Hyperlink 248 2" xfId="27140" hidden="1"/>
    <cellStyle name="Hyperlink 248 2" xfId="26740" hidden="1"/>
    <cellStyle name="Hyperlink 248 2" xfId="29549" hidden="1"/>
    <cellStyle name="Hyperlink 248 2" xfId="29096" hidden="1"/>
    <cellStyle name="Hyperlink 248 2" xfId="43281" hidden="1"/>
    <cellStyle name="Hyperlink 248 2" xfId="44543" hidden="1"/>
    <cellStyle name="Hyperlink 248 2" xfId="45734" hidden="1"/>
    <cellStyle name="Hyperlink 248 2" xfId="46996" hidden="1"/>
    <cellStyle name="Hyperlink 248 2" xfId="50574" hidden="1"/>
    <cellStyle name="Hyperlink 248 2" xfId="54480"/>
    <cellStyle name="Hyperlink 249" xfId="2466" hidden="1"/>
    <cellStyle name="Hyperlink 249" xfId="7359"/>
    <cellStyle name="Hyperlink 249 2" xfId="10279" hidden="1"/>
    <cellStyle name="Hyperlink 249 2" xfId="14186" hidden="1"/>
    <cellStyle name="Hyperlink 249 2" xfId="21024" hidden="1"/>
    <cellStyle name="Hyperlink 249 2" xfId="24912" hidden="1"/>
    <cellStyle name="Hyperlink 249 2" xfId="27817" hidden="1"/>
    <cellStyle name="Hyperlink 249 2" xfId="30833" hidden="1"/>
    <cellStyle name="Hyperlink 249 2" xfId="34532" hidden="1"/>
    <cellStyle name="Hyperlink 249 2" xfId="38439" hidden="1"/>
    <cellStyle name="Hyperlink 249 2" xfId="40324" hidden="1"/>
    <cellStyle name="Hyperlink 249 2" xfId="41586" hidden="1"/>
    <cellStyle name="Hyperlink 249 2" xfId="17410" hidden="1"/>
    <cellStyle name="Hyperlink 249 2" xfId="18876" hidden="1"/>
    <cellStyle name="Hyperlink 249 2" xfId="31049" hidden="1"/>
    <cellStyle name="Hyperlink 249 2" xfId="30428" hidden="1"/>
    <cellStyle name="Hyperlink 249 2" xfId="43282" hidden="1"/>
    <cellStyle name="Hyperlink 249 2" xfId="44544" hidden="1"/>
    <cellStyle name="Hyperlink 249 2" xfId="45735" hidden="1"/>
    <cellStyle name="Hyperlink 249 2" xfId="46997" hidden="1"/>
    <cellStyle name="Hyperlink 249 2" xfId="50575" hidden="1"/>
    <cellStyle name="Hyperlink 249 2" xfId="54481"/>
    <cellStyle name="Hyperlink 25" xfId="459" hidden="1"/>
    <cellStyle name="Hyperlink 25" xfId="802" hidden="1"/>
    <cellStyle name="Hyperlink 25" xfId="1613" hidden="1"/>
    <cellStyle name="Hyperlink 25" xfId="6688" hidden="1"/>
    <cellStyle name="Hyperlink 25" xfId="9736" hidden="1"/>
    <cellStyle name="Hyperlink 25" xfId="10153" hidden="1"/>
    <cellStyle name="Hyperlink 25" xfId="11221" hidden="1"/>
    <cellStyle name="Hyperlink 25" xfId="11865" hidden="1"/>
    <cellStyle name="Hyperlink 25" xfId="12268" hidden="1"/>
    <cellStyle name="Hyperlink 25" xfId="12990" hidden="1"/>
    <cellStyle name="Hyperlink 25" xfId="13643" hidden="1"/>
    <cellStyle name="Hyperlink 25" xfId="14060" hidden="1"/>
    <cellStyle name="Hyperlink 25" xfId="15128" hidden="1"/>
    <cellStyle name="Hyperlink 25" xfId="15827" hidden="1"/>
    <cellStyle name="Hyperlink 25" xfId="16413" hidden="1"/>
    <cellStyle name="Hyperlink 25" xfId="16664" hidden="1"/>
    <cellStyle name="Hyperlink 25" xfId="17043" hidden="1"/>
    <cellStyle name="Hyperlink 25" xfId="17482" hidden="1"/>
    <cellStyle name="Hyperlink 25" xfId="19205" hidden="1"/>
    <cellStyle name="Hyperlink 25" xfId="20496" hidden="1"/>
    <cellStyle name="Hyperlink 25" xfId="20898" hidden="1"/>
    <cellStyle name="Hyperlink 25" xfId="21948" hidden="1"/>
    <cellStyle name="Hyperlink 25" xfId="22591" hidden="1"/>
    <cellStyle name="Hyperlink 25" xfId="22994" hidden="1"/>
    <cellStyle name="Hyperlink 25" xfId="23716" hidden="1"/>
    <cellStyle name="Hyperlink 25" xfId="24369" hidden="1"/>
    <cellStyle name="Hyperlink 25" xfId="24786" hidden="1"/>
    <cellStyle name="Hyperlink 25" xfId="25854" hidden="1"/>
    <cellStyle name="Hyperlink 25" xfId="19829" hidden="1"/>
    <cellStyle name="Hyperlink 25" xfId="19223" hidden="1"/>
    <cellStyle name="Hyperlink 25" xfId="26266" hidden="1"/>
    <cellStyle name="Hyperlink 25" xfId="27370" hidden="1"/>
    <cellStyle name="Hyperlink 25" xfId="27691" hidden="1"/>
    <cellStyle name="Hyperlink 25" xfId="28482" hidden="1"/>
    <cellStyle name="Hyperlink 25" xfId="29053" hidden="1"/>
    <cellStyle name="Hyperlink 25" xfId="29361" hidden="1"/>
    <cellStyle name="Hyperlink 25" xfId="29804" hidden="1"/>
    <cellStyle name="Hyperlink 25" xfId="30385" hidden="1"/>
    <cellStyle name="Hyperlink 25" xfId="30707" hidden="1"/>
    <cellStyle name="Hyperlink 25" xfId="31495" hidden="1"/>
    <cellStyle name="Hyperlink 25" xfId="32152" hidden="1"/>
    <cellStyle name="Hyperlink 25" xfId="32544" hidden="1"/>
    <cellStyle name="Hyperlink 25" xfId="33307" hidden="1"/>
    <cellStyle name="Hyperlink 25" xfId="33989" hidden="1"/>
    <cellStyle name="Hyperlink 25" xfId="34406" hidden="1"/>
    <cellStyle name="Hyperlink 25" xfId="35474" hidden="1"/>
    <cellStyle name="Hyperlink 25" xfId="36118" hidden="1"/>
    <cellStyle name="Hyperlink 25" xfId="36521" hidden="1"/>
    <cellStyle name="Hyperlink 25" xfId="37243" hidden="1"/>
    <cellStyle name="Hyperlink 25" xfId="37896" hidden="1"/>
    <cellStyle name="Hyperlink 25" xfId="38313" hidden="1"/>
    <cellStyle name="Hyperlink 25" xfId="39381" hidden="1"/>
    <cellStyle name="Hyperlink 25" xfId="33004" hidden="1"/>
    <cellStyle name="Hyperlink 25" xfId="33018" hidden="1"/>
    <cellStyle name="Hyperlink 25" xfId="39759" hidden="1"/>
    <cellStyle name="Hyperlink 25" xfId="40153" hidden="1"/>
    <cellStyle name="Hyperlink 25" xfId="40198" hidden="1"/>
    <cellStyle name="Hyperlink 25" xfId="40575" hidden="1"/>
    <cellStyle name="Hyperlink 25" xfId="40959" hidden="1"/>
    <cellStyle name="Hyperlink 25" xfId="40990" hidden="1"/>
    <cellStyle name="Hyperlink 25" xfId="41021" hidden="1"/>
    <cellStyle name="Hyperlink 25" xfId="41415" hidden="1"/>
    <cellStyle name="Hyperlink 25" xfId="41460" hidden="1"/>
    <cellStyle name="Hyperlink 25" xfId="41837" hidden="1"/>
    <cellStyle name="Hyperlink 25" xfId="26869" hidden="1"/>
    <cellStyle name="Hyperlink 25" xfId="26390" hidden="1"/>
    <cellStyle name="Hyperlink 25" xfId="26223" hidden="1"/>
    <cellStyle name="Hyperlink 25" xfId="19152" hidden="1"/>
    <cellStyle name="Hyperlink 25" xfId="16906" hidden="1"/>
    <cellStyle name="Hyperlink 25" xfId="26848" hidden="1"/>
    <cellStyle name="Hyperlink 25" xfId="31453" hidden="1"/>
    <cellStyle name="Hyperlink 25" xfId="29758" hidden="1"/>
    <cellStyle name="Hyperlink 25" xfId="30633" hidden="1"/>
    <cellStyle name="Hyperlink 25" xfId="29300" hidden="1"/>
    <cellStyle name="Hyperlink 25" xfId="26878" hidden="1"/>
    <cellStyle name="Hyperlink 25" xfId="18040" hidden="1"/>
    <cellStyle name="Hyperlink 25" xfId="19421" hidden="1"/>
    <cellStyle name="Hyperlink 25" xfId="18255" hidden="1"/>
    <cellStyle name="Hyperlink 25" xfId="19122" hidden="1"/>
    <cellStyle name="Hyperlink 25" xfId="31440" hidden="1"/>
    <cellStyle name="Hyperlink 25" xfId="31067" hidden="1"/>
    <cellStyle name="Hyperlink 25" xfId="29562" hidden="1"/>
    <cellStyle name="Hyperlink 25" xfId="29181" hidden="1"/>
    <cellStyle name="Hyperlink 25" xfId="27319" hidden="1"/>
    <cellStyle name="Hyperlink 25" xfId="29496" hidden="1"/>
    <cellStyle name="Hyperlink 25" xfId="30474" hidden="1"/>
    <cellStyle name="Hyperlink 25" xfId="29109" hidden="1"/>
    <cellStyle name="Hyperlink 25" xfId="30436" hidden="1"/>
    <cellStyle name="Hyperlink 25" xfId="42200" hidden="1"/>
    <cellStyle name="Hyperlink 25" xfId="42584" hidden="1"/>
    <cellStyle name="Hyperlink 25" xfId="42616" hidden="1"/>
    <cellStyle name="Hyperlink 25" xfId="42688" hidden="1"/>
    <cellStyle name="Hyperlink 25" xfId="43111" hidden="1"/>
    <cellStyle name="Hyperlink 25" xfId="43156" hidden="1"/>
    <cellStyle name="Hyperlink 25" xfId="43533" hidden="1"/>
    <cellStyle name="Hyperlink 25" xfId="43917" hidden="1"/>
    <cellStyle name="Hyperlink 25" xfId="43948" hidden="1"/>
    <cellStyle name="Hyperlink 25" xfId="43979" hidden="1"/>
    <cellStyle name="Hyperlink 25" xfId="44373" hidden="1"/>
    <cellStyle name="Hyperlink 25" xfId="44418" hidden="1"/>
    <cellStyle name="Hyperlink 25" xfId="44795" hidden="1"/>
    <cellStyle name="Hyperlink 25" xfId="42638" hidden="1"/>
    <cellStyle name="Hyperlink 25" xfId="42640" hidden="1"/>
    <cellStyle name="Hyperlink 25" xfId="45170" hidden="1"/>
    <cellStyle name="Hyperlink 25" xfId="45564" hidden="1"/>
    <cellStyle name="Hyperlink 25" xfId="45609" hidden="1"/>
    <cellStyle name="Hyperlink 25" xfId="45986" hidden="1"/>
    <cellStyle name="Hyperlink 25" xfId="46370" hidden="1"/>
    <cellStyle name="Hyperlink 25" xfId="46401" hidden="1"/>
    <cellStyle name="Hyperlink 25" xfId="46432" hidden="1"/>
    <cellStyle name="Hyperlink 25" xfId="46826" hidden="1"/>
    <cellStyle name="Hyperlink 25" xfId="46871" hidden="1"/>
    <cellStyle name="Hyperlink 25" xfId="47248" hidden="1"/>
    <cellStyle name="Hyperlink 25" xfId="47693" hidden="1"/>
    <cellStyle name="Hyperlink 25" xfId="47651" hidden="1"/>
    <cellStyle name="Hyperlink 25" xfId="47961" hidden="1"/>
    <cellStyle name="Hyperlink 25" xfId="47857" hidden="1"/>
    <cellStyle name="Hyperlink 25" xfId="15815" hidden="1"/>
    <cellStyle name="Hyperlink 25" xfId="48264" hidden="1"/>
    <cellStyle name="Hyperlink 25" xfId="48667" hidden="1"/>
    <cellStyle name="Hyperlink 25" xfId="49389" hidden="1"/>
    <cellStyle name="Hyperlink 25" xfId="50032" hidden="1"/>
    <cellStyle name="Hyperlink 25" xfId="50449" hidden="1"/>
    <cellStyle name="Hyperlink 25" xfId="51517" hidden="1"/>
    <cellStyle name="Hyperlink 25" xfId="52160" hidden="1"/>
    <cellStyle name="Hyperlink 25" xfId="52563" hidden="1"/>
    <cellStyle name="Hyperlink 25" xfId="53285" hidden="1"/>
    <cellStyle name="Hyperlink 25" xfId="53938" hidden="1"/>
    <cellStyle name="Hyperlink 25" xfId="54355" hidden="1"/>
    <cellStyle name="Hyperlink 25" xfId="55423"/>
    <cellStyle name="Hyperlink 250" xfId="2468" hidden="1"/>
    <cellStyle name="Hyperlink 250" xfId="7647"/>
    <cellStyle name="Hyperlink 250 2" xfId="10280" hidden="1"/>
    <cellStyle name="Hyperlink 250 2" xfId="14187" hidden="1"/>
    <cellStyle name="Hyperlink 250 2" xfId="21025" hidden="1"/>
    <cellStyle name="Hyperlink 250 2" xfId="24913" hidden="1"/>
    <cellStyle name="Hyperlink 250 2" xfId="27818" hidden="1"/>
    <cellStyle name="Hyperlink 250 2" xfId="30834" hidden="1"/>
    <cellStyle name="Hyperlink 250 2" xfId="34533" hidden="1"/>
    <cellStyle name="Hyperlink 250 2" xfId="38440" hidden="1"/>
    <cellStyle name="Hyperlink 250 2" xfId="40325" hidden="1"/>
    <cellStyle name="Hyperlink 250 2" xfId="41587" hidden="1"/>
    <cellStyle name="Hyperlink 250 2" xfId="27136" hidden="1"/>
    <cellStyle name="Hyperlink 250 2" xfId="26742" hidden="1"/>
    <cellStyle name="Hyperlink 250 2" xfId="28034" hidden="1"/>
    <cellStyle name="Hyperlink 250 2" xfId="27413" hidden="1"/>
    <cellStyle name="Hyperlink 250 2" xfId="43283" hidden="1"/>
    <cellStyle name="Hyperlink 250 2" xfId="44545" hidden="1"/>
    <cellStyle name="Hyperlink 250 2" xfId="45736" hidden="1"/>
    <cellStyle name="Hyperlink 250 2" xfId="46998" hidden="1"/>
    <cellStyle name="Hyperlink 250 2" xfId="50576" hidden="1"/>
    <cellStyle name="Hyperlink 250 2" xfId="54482"/>
    <cellStyle name="Hyperlink 251" xfId="2470" hidden="1"/>
    <cellStyle name="Hyperlink 251" xfId="7645"/>
    <cellStyle name="Hyperlink 251 2" xfId="10281" hidden="1"/>
    <cellStyle name="Hyperlink 251 2" xfId="14188" hidden="1"/>
    <cellStyle name="Hyperlink 251 2" xfId="21026" hidden="1"/>
    <cellStyle name="Hyperlink 251 2" xfId="24914" hidden="1"/>
    <cellStyle name="Hyperlink 251 2" xfId="27819" hidden="1"/>
    <cellStyle name="Hyperlink 251 2" xfId="30835" hidden="1"/>
    <cellStyle name="Hyperlink 251 2" xfId="34534" hidden="1"/>
    <cellStyle name="Hyperlink 251 2" xfId="38441" hidden="1"/>
    <cellStyle name="Hyperlink 251 2" xfId="40326" hidden="1"/>
    <cellStyle name="Hyperlink 251 2" xfId="41588" hidden="1"/>
    <cellStyle name="Hyperlink 251 2" xfId="17414" hidden="1"/>
    <cellStyle name="Hyperlink 251 2" xfId="18877" hidden="1"/>
    <cellStyle name="Hyperlink 251 2" xfId="18639" hidden="1"/>
    <cellStyle name="Hyperlink 251 2" xfId="29446" hidden="1"/>
    <cellStyle name="Hyperlink 251 2" xfId="43284" hidden="1"/>
    <cellStyle name="Hyperlink 251 2" xfId="44546" hidden="1"/>
    <cellStyle name="Hyperlink 251 2" xfId="45737" hidden="1"/>
    <cellStyle name="Hyperlink 251 2" xfId="46999" hidden="1"/>
    <cellStyle name="Hyperlink 251 2" xfId="50577" hidden="1"/>
    <cellStyle name="Hyperlink 251 2" xfId="54483"/>
    <cellStyle name="Hyperlink 252" xfId="2472" hidden="1"/>
    <cellStyle name="Hyperlink 252" xfId="7646"/>
    <cellStyle name="Hyperlink 252 2" xfId="10282" hidden="1"/>
    <cellStyle name="Hyperlink 252 2" xfId="14189" hidden="1"/>
    <cellStyle name="Hyperlink 252 2" xfId="21027" hidden="1"/>
    <cellStyle name="Hyperlink 252 2" xfId="24915" hidden="1"/>
    <cellStyle name="Hyperlink 252 2" xfId="27820" hidden="1"/>
    <cellStyle name="Hyperlink 252 2" xfId="30836" hidden="1"/>
    <cellStyle name="Hyperlink 252 2" xfId="34535" hidden="1"/>
    <cellStyle name="Hyperlink 252 2" xfId="38442" hidden="1"/>
    <cellStyle name="Hyperlink 252 2" xfId="40327" hidden="1"/>
    <cellStyle name="Hyperlink 252 2" xfId="41589" hidden="1"/>
    <cellStyle name="Hyperlink 252 2" xfId="27132" hidden="1"/>
    <cellStyle name="Hyperlink 252 2" xfId="19955" hidden="1"/>
    <cellStyle name="Hyperlink 252 2" xfId="28957" hidden="1"/>
    <cellStyle name="Hyperlink 252 2" xfId="30946" hidden="1"/>
    <cellStyle name="Hyperlink 252 2" xfId="43285" hidden="1"/>
    <cellStyle name="Hyperlink 252 2" xfId="44547" hidden="1"/>
    <cellStyle name="Hyperlink 252 2" xfId="45738" hidden="1"/>
    <cellStyle name="Hyperlink 252 2" xfId="47000" hidden="1"/>
    <cellStyle name="Hyperlink 252 2" xfId="50578" hidden="1"/>
    <cellStyle name="Hyperlink 252 2" xfId="54484"/>
    <cellStyle name="Hyperlink 253" xfId="2474" hidden="1"/>
    <cellStyle name="Hyperlink 253" xfId="7498" hidden="1"/>
    <cellStyle name="Hyperlink 253" xfId="11308" hidden="1"/>
    <cellStyle name="Hyperlink 253" xfId="13077" hidden="1"/>
    <cellStyle name="Hyperlink 253" xfId="15215" hidden="1"/>
    <cellStyle name="Hyperlink 253" xfId="19463" hidden="1"/>
    <cellStyle name="Hyperlink 253" xfId="22035" hidden="1"/>
    <cellStyle name="Hyperlink 253" xfId="23803" hidden="1"/>
    <cellStyle name="Hyperlink 253" xfId="25941" hidden="1"/>
    <cellStyle name="Hyperlink 253" xfId="26438" hidden="1"/>
    <cellStyle name="Hyperlink 253" xfId="28569" hidden="1"/>
    <cellStyle name="Hyperlink 253" xfId="29891" hidden="1"/>
    <cellStyle name="Hyperlink 253" xfId="31582" hidden="1"/>
    <cellStyle name="Hyperlink 253" xfId="33397" hidden="1"/>
    <cellStyle name="Hyperlink 253" xfId="35561" hidden="1"/>
    <cellStyle name="Hyperlink 253" xfId="37330" hidden="1"/>
    <cellStyle name="Hyperlink 253" xfId="39468" hidden="1"/>
    <cellStyle name="Hyperlink 253" xfId="39846" hidden="1"/>
    <cellStyle name="Hyperlink 253" xfId="40662" hidden="1"/>
    <cellStyle name="Hyperlink 253" xfId="41108" hidden="1"/>
    <cellStyle name="Hyperlink 253" xfId="41924" hidden="1"/>
    <cellStyle name="Hyperlink 253" xfId="19023" hidden="1"/>
    <cellStyle name="Hyperlink 253" xfId="29371" hidden="1"/>
    <cellStyle name="Hyperlink 253" xfId="28433" hidden="1"/>
    <cellStyle name="Hyperlink 253" xfId="27170" hidden="1"/>
    <cellStyle name="Hyperlink 253" xfId="19478" hidden="1"/>
    <cellStyle name="Hyperlink 253" xfId="19897" hidden="1"/>
    <cellStyle name="Hyperlink 253" xfId="30270" hidden="1"/>
    <cellStyle name="Hyperlink 253" xfId="42287" hidden="1"/>
    <cellStyle name="Hyperlink 253" xfId="42778" hidden="1"/>
    <cellStyle name="Hyperlink 253" xfId="43620" hidden="1"/>
    <cellStyle name="Hyperlink 253" xfId="44066" hidden="1"/>
    <cellStyle name="Hyperlink 253" xfId="44882" hidden="1"/>
    <cellStyle name="Hyperlink 253" xfId="45257" hidden="1"/>
    <cellStyle name="Hyperlink 253" xfId="46073" hidden="1"/>
    <cellStyle name="Hyperlink 253" xfId="46519" hidden="1"/>
    <cellStyle name="Hyperlink 253" xfId="47335" hidden="1"/>
    <cellStyle name="Hyperlink 253" xfId="49476" hidden="1"/>
    <cellStyle name="Hyperlink 253" xfId="51604" hidden="1"/>
    <cellStyle name="Hyperlink 253" xfId="53372" hidden="1"/>
    <cellStyle name="Hyperlink 253" xfId="55510"/>
    <cellStyle name="Hyperlink 254" xfId="2476" hidden="1"/>
    <cellStyle name="Hyperlink 254" xfId="6862" hidden="1"/>
    <cellStyle name="Hyperlink 254" xfId="11240" hidden="1"/>
    <cellStyle name="Hyperlink 254" xfId="13009" hidden="1"/>
    <cellStyle name="Hyperlink 254" xfId="15147" hidden="1"/>
    <cellStyle name="Hyperlink 254" xfId="19249" hidden="1"/>
    <cellStyle name="Hyperlink 254" xfId="21967" hidden="1"/>
    <cellStyle name="Hyperlink 254" xfId="23735" hidden="1"/>
    <cellStyle name="Hyperlink 254" xfId="25873" hidden="1"/>
    <cellStyle name="Hyperlink 254" xfId="26296" hidden="1"/>
    <cellStyle name="Hyperlink 254" xfId="28501" hidden="1"/>
    <cellStyle name="Hyperlink 254" xfId="29823" hidden="1"/>
    <cellStyle name="Hyperlink 254" xfId="31514" hidden="1"/>
    <cellStyle name="Hyperlink 254" xfId="33327" hidden="1"/>
    <cellStyle name="Hyperlink 254" xfId="35493" hidden="1"/>
    <cellStyle name="Hyperlink 254" xfId="37262" hidden="1"/>
    <cellStyle name="Hyperlink 254" xfId="39400" hidden="1"/>
    <cellStyle name="Hyperlink 254" xfId="39778" hidden="1"/>
    <cellStyle name="Hyperlink 254" xfId="40594" hidden="1"/>
    <cellStyle name="Hyperlink 254" xfId="41040" hidden="1"/>
    <cellStyle name="Hyperlink 254" xfId="41856" hidden="1"/>
    <cellStyle name="Hyperlink 254" xfId="19095" hidden="1"/>
    <cellStyle name="Hyperlink 254" xfId="29390" hidden="1"/>
    <cellStyle name="Hyperlink 254" xfId="19368" hidden="1"/>
    <cellStyle name="Hyperlink 254" xfId="20149" hidden="1"/>
    <cellStyle name="Hyperlink 254" xfId="29598" hidden="1"/>
    <cellStyle name="Hyperlink 254" xfId="29529" hidden="1"/>
    <cellStyle name="Hyperlink 254" xfId="30990" hidden="1"/>
    <cellStyle name="Hyperlink 254" xfId="42219" hidden="1"/>
    <cellStyle name="Hyperlink 254" xfId="42708" hidden="1"/>
    <cellStyle name="Hyperlink 254" xfId="43552" hidden="1"/>
    <cellStyle name="Hyperlink 254" xfId="43998" hidden="1"/>
    <cellStyle name="Hyperlink 254" xfId="44814" hidden="1"/>
    <cellStyle name="Hyperlink 254" xfId="45189" hidden="1"/>
    <cellStyle name="Hyperlink 254" xfId="46005" hidden="1"/>
    <cellStyle name="Hyperlink 254" xfId="46451" hidden="1"/>
    <cellStyle name="Hyperlink 254" xfId="47267" hidden="1"/>
    <cellStyle name="Hyperlink 254" xfId="49408" hidden="1"/>
    <cellStyle name="Hyperlink 254" xfId="51536" hidden="1"/>
    <cellStyle name="Hyperlink 254" xfId="53304" hidden="1"/>
    <cellStyle name="Hyperlink 254" xfId="55442"/>
    <cellStyle name="Hyperlink 255" xfId="2478" hidden="1"/>
    <cellStyle name="Hyperlink 255" xfId="7442" hidden="1"/>
    <cellStyle name="Hyperlink 255" xfId="11307" hidden="1"/>
    <cellStyle name="Hyperlink 255" xfId="13076" hidden="1"/>
    <cellStyle name="Hyperlink 255" xfId="15214" hidden="1"/>
    <cellStyle name="Hyperlink 255" xfId="19414" hidden="1"/>
    <cellStyle name="Hyperlink 255" xfId="22034" hidden="1"/>
    <cellStyle name="Hyperlink 255" xfId="23802" hidden="1"/>
    <cellStyle name="Hyperlink 255" xfId="25940" hidden="1"/>
    <cellStyle name="Hyperlink 255" xfId="26384" hidden="1"/>
    <cellStyle name="Hyperlink 255" xfId="28568" hidden="1"/>
    <cellStyle name="Hyperlink 255" xfId="29890" hidden="1"/>
    <cellStyle name="Hyperlink 255" xfId="31581" hidden="1"/>
    <cellStyle name="Hyperlink 255" xfId="33396" hidden="1"/>
    <cellStyle name="Hyperlink 255" xfId="35560" hidden="1"/>
    <cellStyle name="Hyperlink 255" xfId="37329" hidden="1"/>
    <cellStyle name="Hyperlink 255" xfId="39467" hidden="1"/>
    <cellStyle name="Hyperlink 255" xfId="39845" hidden="1"/>
    <cellStyle name="Hyperlink 255" xfId="40661" hidden="1"/>
    <cellStyle name="Hyperlink 255" xfId="41107" hidden="1"/>
    <cellStyle name="Hyperlink 255" xfId="41923" hidden="1"/>
    <cellStyle name="Hyperlink 255" xfId="19024" hidden="1"/>
    <cellStyle name="Hyperlink 255" xfId="18858" hidden="1"/>
    <cellStyle name="Hyperlink 255" xfId="31447" hidden="1"/>
    <cellStyle name="Hyperlink 255" xfId="30185" hidden="1"/>
    <cellStyle name="Hyperlink 255" xfId="27557" hidden="1"/>
    <cellStyle name="Hyperlink 255" xfId="18666" hidden="1"/>
    <cellStyle name="Hyperlink 255" xfId="28942" hidden="1"/>
    <cellStyle name="Hyperlink 255" xfId="42286" hidden="1"/>
    <cellStyle name="Hyperlink 255" xfId="42777" hidden="1"/>
    <cellStyle name="Hyperlink 255" xfId="43619" hidden="1"/>
    <cellStyle name="Hyperlink 255" xfId="44065" hidden="1"/>
    <cellStyle name="Hyperlink 255" xfId="44881" hidden="1"/>
    <cellStyle name="Hyperlink 255" xfId="45256" hidden="1"/>
    <cellStyle name="Hyperlink 255" xfId="46072" hidden="1"/>
    <cellStyle name="Hyperlink 255" xfId="46518" hidden="1"/>
    <cellStyle name="Hyperlink 255" xfId="47334" hidden="1"/>
    <cellStyle name="Hyperlink 255" xfId="49475" hidden="1"/>
    <cellStyle name="Hyperlink 255" xfId="51603" hidden="1"/>
    <cellStyle name="Hyperlink 255" xfId="53371" hidden="1"/>
    <cellStyle name="Hyperlink 255" xfId="55509"/>
    <cellStyle name="Hyperlink 256" xfId="2480" hidden="1"/>
    <cellStyle name="Hyperlink 256" xfId="7365" hidden="1"/>
    <cellStyle name="Hyperlink 256" xfId="11300" hidden="1"/>
    <cellStyle name="Hyperlink 256" xfId="13069" hidden="1"/>
    <cellStyle name="Hyperlink 256" xfId="15207" hidden="1"/>
    <cellStyle name="Hyperlink 256" xfId="19404" hidden="1"/>
    <cellStyle name="Hyperlink 256" xfId="22027" hidden="1"/>
    <cellStyle name="Hyperlink 256" xfId="23795" hidden="1"/>
    <cellStyle name="Hyperlink 256" xfId="25933" hidden="1"/>
    <cellStyle name="Hyperlink 256" xfId="26369" hidden="1"/>
    <cellStyle name="Hyperlink 256" xfId="28561" hidden="1"/>
    <cellStyle name="Hyperlink 256" xfId="29883" hidden="1"/>
    <cellStyle name="Hyperlink 256" xfId="31574" hidden="1"/>
    <cellStyle name="Hyperlink 256" xfId="33388" hidden="1"/>
    <cellStyle name="Hyperlink 256" xfId="35553" hidden="1"/>
    <cellStyle name="Hyperlink 256" xfId="37322" hidden="1"/>
    <cellStyle name="Hyperlink 256" xfId="39460" hidden="1"/>
    <cellStyle name="Hyperlink 256" xfId="39838" hidden="1"/>
    <cellStyle name="Hyperlink 256" xfId="40654" hidden="1"/>
    <cellStyle name="Hyperlink 256" xfId="41100" hidden="1"/>
    <cellStyle name="Hyperlink 256" xfId="41916" hidden="1"/>
    <cellStyle name="Hyperlink 256" xfId="19031" hidden="1"/>
    <cellStyle name="Hyperlink 256" xfId="29374" hidden="1"/>
    <cellStyle name="Hyperlink 256" xfId="27612" hidden="1"/>
    <cellStyle name="Hyperlink 256" xfId="31122" hidden="1"/>
    <cellStyle name="Hyperlink 256" xfId="18597" hidden="1"/>
    <cellStyle name="Hyperlink 256" xfId="19602" hidden="1"/>
    <cellStyle name="Hyperlink 256" xfId="27453" hidden="1"/>
    <cellStyle name="Hyperlink 256" xfId="42279" hidden="1"/>
    <cellStyle name="Hyperlink 256" xfId="42769" hidden="1"/>
    <cellStyle name="Hyperlink 256" xfId="43612" hidden="1"/>
    <cellStyle name="Hyperlink 256" xfId="44058" hidden="1"/>
    <cellStyle name="Hyperlink 256" xfId="44874" hidden="1"/>
    <cellStyle name="Hyperlink 256" xfId="45249" hidden="1"/>
    <cellStyle name="Hyperlink 256" xfId="46065" hidden="1"/>
    <cellStyle name="Hyperlink 256" xfId="46511" hidden="1"/>
    <cellStyle name="Hyperlink 256" xfId="47327" hidden="1"/>
    <cellStyle name="Hyperlink 256" xfId="49468" hidden="1"/>
    <cellStyle name="Hyperlink 256" xfId="51596" hidden="1"/>
    <cellStyle name="Hyperlink 256" xfId="53364" hidden="1"/>
    <cellStyle name="Hyperlink 256" xfId="55502"/>
    <cellStyle name="Hyperlink 257" xfId="2482" hidden="1"/>
    <cellStyle name="Hyperlink 257" xfId="6721" hidden="1"/>
    <cellStyle name="Hyperlink 257" xfId="11234" hidden="1"/>
    <cellStyle name="Hyperlink 257" xfId="13003" hidden="1"/>
    <cellStyle name="Hyperlink 257" xfId="15141" hidden="1"/>
    <cellStyle name="Hyperlink 257" xfId="19219" hidden="1"/>
    <cellStyle name="Hyperlink 257" xfId="21961" hidden="1"/>
    <cellStyle name="Hyperlink 257" xfId="23729" hidden="1"/>
    <cellStyle name="Hyperlink 257" xfId="25867" hidden="1"/>
    <cellStyle name="Hyperlink 257" xfId="26279" hidden="1"/>
    <cellStyle name="Hyperlink 257" xfId="28495" hidden="1"/>
    <cellStyle name="Hyperlink 257" xfId="29817" hidden="1"/>
    <cellStyle name="Hyperlink 257" xfId="31508" hidden="1"/>
    <cellStyle name="Hyperlink 257" xfId="33320" hidden="1"/>
    <cellStyle name="Hyperlink 257" xfId="35487" hidden="1"/>
    <cellStyle name="Hyperlink 257" xfId="37256" hidden="1"/>
    <cellStyle name="Hyperlink 257" xfId="39394" hidden="1"/>
    <cellStyle name="Hyperlink 257" xfId="39772" hidden="1"/>
    <cellStyle name="Hyperlink 257" xfId="40588" hidden="1"/>
    <cellStyle name="Hyperlink 257" xfId="41034" hidden="1"/>
    <cellStyle name="Hyperlink 257" xfId="41850" hidden="1"/>
    <cellStyle name="Hyperlink 257" xfId="19131" hidden="1"/>
    <cellStyle name="Hyperlink 257" xfId="27890" hidden="1"/>
    <cellStyle name="Hyperlink 257" xfId="28868" hidden="1"/>
    <cellStyle name="Hyperlink 257" xfId="20182" hidden="1"/>
    <cellStyle name="Hyperlink 257" xfId="28084" hidden="1"/>
    <cellStyle name="Hyperlink 257" xfId="28015" hidden="1"/>
    <cellStyle name="Hyperlink 257" xfId="18697" hidden="1"/>
    <cellStyle name="Hyperlink 257" xfId="42213" hidden="1"/>
    <cellStyle name="Hyperlink 257" xfId="42701" hidden="1"/>
    <cellStyle name="Hyperlink 257" xfId="43546" hidden="1"/>
    <cellStyle name="Hyperlink 257" xfId="43992" hidden="1"/>
    <cellStyle name="Hyperlink 257" xfId="44808" hidden="1"/>
    <cellStyle name="Hyperlink 257" xfId="45183" hidden="1"/>
    <cellStyle name="Hyperlink 257" xfId="45999" hidden="1"/>
    <cellStyle name="Hyperlink 257" xfId="46445" hidden="1"/>
    <cellStyle name="Hyperlink 257" xfId="47261" hidden="1"/>
    <cellStyle name="Hyperlink 257" xfId="49402" hidden="1"/>
    <cellStyle name="Hyperlink 257" xfId="51530" hidden="1"/>
    <cellStyle name="Hyperlink 257" xfId="53298" hidden="1"/>
    <cellStyle name="Hyperlink 257" xfId="55436"/>
    <cellStyle name="Hyperlink 258" xfId="2484" hidden="1"/>
    <cellStyle name="Hyperlink 258" xfId="6716" hidden="1"/>
    <cellStyle name="Hyperlink 258" xfId="11233" hidden="1"/>
    <cellStyle name="Hyperlink 258" xfId="13002" hidden="1"/>
    <cellStyle name="Hyperlink 258" xfId="15140" hidden="1"/>
    <cellStyle name="Hyperlink 258" xfId="19218" hidden="1"/>
    <cellStyle name="Hyperlink 258" xfId="21960" hidden="1"/>
    <cellStyle name="Hyperlink 258" xfId="23728" hidden="1"/>
    <cellStyle name="Hyperlink 258" xfId="25866" hidden="1"/>
    <cellStyle name="Hyperlink 258" xfId="26278" hidden="1"/>
    <cellStyle name="Hyperlink 258" xfId="28494" hidden="1"/>
    <cellStyle name="Hyperlink 258" xfId="29816" hidden="1"/>
    <cellStyle name="Hyperlink 258" xfId="31507" hidden="1"/>
    <cellStyle name="Hyperlink 258" xfId="33319" hidden="1"/>
    <cellStyle name="Hyperlink 258" xfId="35486" hidden="1"/>
    <cellStyle name="Hyperlink 258" xfId="37255" hidden="1"/>
    <cellStyle name="Hyperlink 258" xfId="39393" hidden="1"/>
    <cellStyle name="Hyperlink 258" xfId="39771" hidden="1"/>
    <cellStyle name="Hyperlink 258" xfId="40587" hidden="1"/>
    <cellStyle name="Hyperlink 258" xfId="41033" hidden="1"/>
    <cellStyle name="Hyperlink 258" xfId="41849" hidden="1"/>
    <cellStyle name="Hyperlink 258" xfId="19134" hidden="1"/>
    <cellStyle name="Hyperlink 258" xfId="30905" hidden="1"/>
    <cellStyle name="Hyperlink 258" xfId="19965" hidden="1"/>
    <cellStyle name="Hyperlink 258" xfId="19426" hidden="1"/>
    <cellStyle name="Hyperlink 258" xfId="31099" hidden="1"/>
    <cellStyle name="Hyperlink 258" xfId="31030" hidden="1"/>
    <cellStyle name="Hyperlink 258" xfId="27976" hidden="1"/>
    <cellStyle name="Hyperlink 258" xfId="42212" hidden="1"/>
    <cellStyle name="Hyperlink 258" xfId="42700" hidden="1"/>
    <cellStyle name="Hyperlink 258" xfId="43545" hidden="1"/>
    <cellStyle name="Hyperlink 258" xfId="43991" hidden="1"/>
    <cellStyle name="Hyperlink 258" xfId="44807" hidden="1"/>
    <cellStyle name="Hyperlink 258" xfId="45182" hidden="1"/>
    <cellStyle name="Hyperlink 258" xfId="45998" hidden="1"/>
    <cellStyle name="Hyperlink 258" xfId="46444" hidden="1"/>
    <cellStyle name="Hyperlink 258" xfId="47260" hidden="1"/>
    <cellStyle name="Hyperlink 258" xfId="49401" hidden="1"/>
    <cellStyle name="Hyperlink 258" xfId="51529" hidden="1"/>
    <cellStyle name="Hyperlink 258" xfId="53297" hidden="1"/>
    <cellStyle name="Hyperlink 258" xfId="55435"/>
    <cellStyle name="Hyperlink 259" xfId="2331" hidden="1"/>
    <cellStyle name="Hyperlink 259" xfId="6734"/>
    <cellStyle name="Hyperlink 259 2" xfId="10244" hidden="1"/>
    <cellStyle name="Hyperlink 259 2" xfId="14151" hidden="1"/>
    <cellStyle name="Hyperlink 259 2" xfId="20989" hidden="1"/>
    <cellStyle name="Hyperlink 259 2" xfId="24877" hidden="1"/>
    <cellStyle name="Hyperlink 259 2" xfId="27782" hidden="1"/>
    <cellStyle name="Hyperlink 259 2" xfId="30798" hidden="1"/>
    <cellStyle name="Hyperlink 259 2" xfId="34497" hidden="1"/>
    <cellStyle name="Hyperlink 259 2" xfId="38404" hidden="1"/>
    <cellStyle name="Hyperlink 259 2" xfId="40289" hidden="1"/>
    <cellStyle name="Hyperlink 259 2" xfId="41551" hidden="1"/>
    <cellStyle name="Hyperlink 259 2" xfId="18810" hidden="1"/>
    <cellStyle name="Hyperlink 259 2" xfId="26728" hidden="1"/>
    <cellStyle name="Hyperlink 259 2" xfId="27202" hidden="1"/>
    <cellStyle name="Hyperlink 259 2" xfId="29449" hidden="1"/>
    <cellStyle name="Hyperlink 259 2" xfId="43247" hidden="1"/>
    <cellStyle name="Hyperlink 259 2" xfId="44509" hidden="1"/>
    <cellStyle name="Hyperlink 259 2" xfId="45700" hidden="1"/>
    <cellStyle name="Hyperlink 259 2" xfId="46962" hidden="1"/>
    <cellStyle name="Hyperlink 259 2" xfId="50540" hidden="1"/>
    <cellStyle name="Hyperlink 259 2" xfId="54446"/>
    <cellStyle name="Hyperlink 26" xfId="461" hidden="1"/>
    <cellStyle name="Hyperlink 26" xfId="804" hidden="1"/>
    <cellStyle name="Hyperlink 26" xfId="1615" hidden="1"/>
    <cellStyle name="Hyperlink 26" xfId="6690" hidden="1"/>
    <cellStyle name="Hyperlink 26" xfId="9737" hidden="1"/>
    <cellStyle name="Hyperlink 26" xfId="10154" hidden="1"/>
    <cellStyle name="Hyperlink 26" xfId="11222" hidden="1"/>
    <cellStyle name="Hyperlink 26" xfId="11866" hidden="1"/>
    <cellStyle name="Hyperlink 26" xfId="12269" hidden="1"/>
    <cellStyle name="Hyperlink 26" xfId="12991" hidden="1"/>
    <cellStyle name="Hyperlink 26" xfId="13644" hidden="1"/>
    <cellStyle name="Hyperlink 26" xfId="14061" hidden="1"/>
    <cellStyle name="Hyperlink 26" xfId="15129" hidden="1"/>
    <cellStyle name="Hyperlink 26" xfId="15828" hidden="1"/>
    <cellStyle name="Hyperlink 26" xfId="16414" hidden="1"/>
    <cellStyle name="Hyperlink 26" xfId="16665" hidden="1"/>
    <cellStyle name="Hyperlink 26" xfId="17044" hidden="1"/>
    <cellStyle name="Hyperlink 26" xfId="17483" hidden="1"/>
    <cellStyle name="Hyperlink 26" xfId="19206" hidden="1"/>
    <cellStyle name="Hyperlink 26" xfId="20497" hidden="1"/>
    <cellStyle name="Hyperlink 26" xfId="20899" hidden="1"/>
    <cellStyle name="Hyperlink 26" xfId="21949" hidden="1"/>
    <cellStyle name="Hyperlink 26" xfId="22592" hidden="1"/>
    <cellStyle name="Hyperlink 26" xfId="22995" hidden="1"/>
    <cellStyle name="Hyperlink 26" xfId="23717" hidden="1"/>
    <cellStyle name="Hyperlink 26" xfId="24370" hidden="1"/>
    <cellStyle name="Hyperlink 26" xfId="24787" hidden="1"/>
    <cellStyle name="Hyperlink 26" xfId="25855" hidden="1"/>
    <cellStyle name="Hyperlink 26" xfId="19828" hidden="1"/>
    <cellStyle name="Hyperlink 26" xfId="19222" hidden="1"/>
    <cellStyle name="Hyperlink 26" xfId="26267" hidden="1"/>
    <cellStyle name="Hyperlink 26" xfId="27371" hidden="1"/>
    <cellStyle name="Hyperlink 26" xfId="27692" hidden="1"/>
    <cellStyle name="Hyperlink 26" xfId="28483" hidden="1"/>
    <cellStyle name="Hyperlink 26" xfId="29054" hidden="1"/>
    <cellStyle name="Hyperlink 26" xfId="29362" hidden="1"/>
    <cellStyle name="Hyperlink 26" xfId="29805" hidden="1"/>
    <cellStyle name="Hyperlink 26" xfId="30386" hidden="1"/>
    <cellStyle name="Hyperlink 26" xfId="30708" hidden="1"/>
    <cellStyle name="Hyperlink 26" xfId="31496" hidden="1"/>
    <cellStyle name="Hyperlink 26" xfId="32153" hidden="1"/>
    <cellStyle name="Hyperlink 26" xfId="32545" hidden="1"/>
    <cellStyle name="Hyperlink 26" xfId="33308" hidden="1"/>
    <cellStyle name="Hyperlink 26" xfId="33990" hidden="1"/>
    <cellStyle name="Hyperlink 26" xfId="34407" hidden="1"/>
    <cellStyle name="Hyperlink 26" xfId="35475" hidden="1"/>
    <cellStyle name="Hyperlink 26" xfId="36119" hidden="1"/>
    <cellStyle name="Hyperlink 26" xfId="36522" hidden="1"/>
    <cellStyle name="Hyperlink 26" xfId="37244" hidden="1"/>
    <cellStyle name="Hyperlink 26" xfId="37897" hidden="1"/>
    <cellStyle name="Hyperlink 26" xfId="38314" hidden="1"/>
    <cellStyle name="Hyperlink 26" xfId="39382" hidden="1"/>
    <cellStyle name="Hyperlink 26" xfId="33389" hidden="1"/>
    <cellStyle name="Hyperlink 26" xfId="33523" hidden="1"/>
    <cellStyle name="Hyperlink 26" xfId="39760" hidden="1"/>
    <cellStyle name="Hyperlink 26" xfId="40154" hidden="1"/>
    <cellStyle name="Hyperlink 26" xfId="40199" hidden="1"/>
    <cellStyle name="Hyperlink 26" xfId="40576" hidden="1"/>
    <cellStyle name="Hyperlink 26" xfId="40960" hidden="1"/>
    <cellStyle name="Hyperlink 26" xfId="40991" hidden="1"/>
    <cellStyle name="Hyperlink 26" xfId="41022" hidden="1"/>
    <cellStyle name="Hyperlink 26" xfId="41416" hidden="1"/>
    <cellStyle name="Hyperlink 26" xfId="41461" hidden="1"/>
    <cellStyle name="Hyperlink 26" xfId="41838" hidden="1"/>
    <cellStyle name="Hyperlink 26" xfId="26868" hidden="1"/>
    <cellStyle name="Hyperlink 26" xfId="26389" hidden="1"/>
    <cellStyle name="Hyperlink 26" xfId="26222" hidden="1"/>
    <cellStyle name="Hyperlink 26" xfId="19151" hidden="1"/>
    <cellStyle name="Hyperlink 26" xfId="16905" hidden="1"/>
    <cellStyle name="Hyperlink 26" xfId="27126" hidden="1"/>
    <cellStyle name="Hyperlink 26" xfId="28439" hidden="1"/>
    <cellStyle name="Hyperlink 26" xfId="31449" hidden="1"/>
    <cellStyle name="Hyperlink 26" xfId="27618" hidden="1"/>
    <cellStyle name="Hyperlink 26" xfId="30632" hidden="1"/>
    <cellStyle name="Hyperlink 26" xfId="17604" hidden="1"/>
    <cellStyle name="Hyperlink 26" xfId="26294" hidden="1"/>
    <cellStyle name="Hyperlink 26" xfId="19422" hidden="1"/>
    <cellStyle name="Hyperlink 26" xfId="18256" hidden="1"/>
    <cellStyle name="Hyperlink 26" xfId="19123" hidden="1"/>
    <cellStyle name="Hyperlink 26" xfId="28426" hidden="1"/>
    <cellStyle name="Hyperlink 26" xfId="28052" hidden="1"/>
    <cellStyle name="Hyperlink 26" xfId="31062" hidden="1"/>
    <cellStyle name="Hyperlink 26" xfId="30513" hidden="1"/>
    <cellStyle name="Hyperlink 26" xfId="29499" hidden="1"/>
    <cellStyle name="Hyperlink 26" xfId="30996" hidden="1"/>
    <cellStyle name="Hyperlink 26" xfId="27459" hidden="1"/>
    <cellStyle name="Hyperlink 26" xfId="30441" hidden="1"/>
    <cellStyle name="Hyperlink 26" xfId="27421" hidden="1"/>
    <cellStyle name="Hyperlink 26" xfId="42201" hidden="1"/>
    <cellStyle name="Hyperlink 26" xfId="42585" hidden="1"/>
    <cellStyle name="Hyperlink 26" xfId="42617" hidden="1"/>
    <cellStyle name="Hyperlink 26" xfId="42689" hidden="1"/>
    <cellStyle name="Hyperlink 26" xfId="43112" hidden="1"/>
    <cellStyle name="Hyperlink 26" xfId="43157" hidden="1"/>
    <cellStyle name="Hyperlink 26" xfId="43534" hidden="1"/>
    <cellStyle name="Hyperlink 26" xfId="43918" hidden="1"/>
    <cellStyle name="Hyperlink 26" xfId="43949" hidden="1"/>
    <cellStyle name="Hyperlink 26" xfId="43980" hidden="1"/>
    <cellStyle name="Hyperlink 26" xfId="44374" hidden="1"/>
    <cellStyle name="Hyperlink 26" xfId="44419" hidden="1"/>
    <cellStyle name="Hyperlink 26" xfId="44796" hidden="1"/>
    <cellStyle name="Hyperlink 26" xfId="42770" hidden="1"/>
    <cellStyle name="Hyperlink 26" xfId="42904" hidden="1"/>
    <cellStyle name="Hyperlink 26" xfId="45171" hidden="1"/>
    <cellStyle name="Hyperlink 26" xfId="45565" hidden="1"/>
    <cellStyle name="Hyperlink 26" xfId="45610" hidden="1"/>
    <cellStyle name="Hyperlink 26" xfId="45987" hidden="1"/>
    <cellStyle name="Hyperlink 26" xfId="46371" hidden="1"/>
    <cellStyle name="Hyperlink 26" xfId="46402" hidden="1"/>
    <cellStyle name="Hyperlink 26" xfId="46433" hidden="1"/>
    <cellStyle name="Hyperlink 26" xfId="46827" hidden="1"/>
    <cellStyle name="Hyperlink 26" xfId="46872" hidden="1"/>
    <cellStyle name="Hyperlink 26" xfId="47249" hidden="1"/>
    <cellStyle name="Hyperlink 26" xfId="47694" hidden="1"/>
    <cellStyle name="Hyperlink 26" xfId="47664" hidden="1"/>
    <cellStyle name="Hyperlink 26" xfId="47958" hidden="1"/>
    <cellStyle name="Hyperlink 26" xfId="16846" hidden="1"/>
    <cellStyle name="Hyperlink 26" xfId="17243" hidden="1"/>
    <cellStyle name="Hyperlink 26" xfId="48265" hidden="1"/>
    <cellStyle name="Hyperlink 26" xfId="48668" hidden="1"/>
    <cellStyle name="Hyperlink 26" xfId="49390" hidden="1"/>
    <cellStyle name="Hyperlink 26" xfId="50033" hidden="1"/>
    <cellStyle name="Hyperlink 26" xfId="50450" hidden="1"/>
    <cellStyle name="Hyperlink 26" xfId="51518" hidden="1"/>
    <cellStyle name="Hyperlink 26" xfId="52161" hidden="1"/>
    <cellStyle name="Hyperlink 26" xfId="52564" hidden="1"/>
    <cellStyle name="Hyperlink 26" xfId="53286" hidden="1"/>
    <cellStyle name="Hyperlink 26" xfId="53939" hidden="1"/>
    <cellStyle name="Hyperlink 26" xfId="54356" hidden="1"/>
    <cellStyle name="Hyperlink 26" xfId="55424"/>
    <cellStyle name="Hyperlink 260" xfId="2526" hidden="1"/>
    <cellStyle name="Hyperlink 260" xfId="7629"/>
    <cellStyle name="Hyperlink 260 2" xfId="10292" hidden="1"/>
    <cellStyle name="Hyperlink 260 2" xfId="14199" hidden="1"/>
    <cellStyle name="Hyperlink 260 2" xfId="21037" hidden="1"/>
    <cellStyle name="Hyperlink 260 2" xfId="24925" hidden="1"/>
    <cellStyle name="Hyperlink 260 2" xfId="27830" hidden="1"/>
    <cellStyle name="Hyperlink 260 2" xfId="30846" hidden="1"/>
    <cellStyle name="Hyperlink 260 2" xfId="34545" hidden="1"/>
    <cellStyle name="Hyperlink 260 2" xfId="38452" hidden="1"/>
    <cellStyle name="Hyperlink 260 2" xfId="40337" hidden="1"/>
    <cellStyle name="Hyperlink 260 2" xfId="41599" hidden="1"/>
    <cellStyle name="Hyperlink 260 2" xfId="27129" hidden="1"/>
    <cellStyle name="Hyperlink 260 2" xfId="18882" hidden="1"/>
    <cellStyle name="Hyperlink 260 2" xfId="27518" hidden="1"/>
    <cellStyle name="Hyperlink 260 2" xfId="18743" hidden="1"/>
    <cellStyle name="Hyperlink 260 2" xfId="43295" hidden="1"/>
    <cellStyle name="Hyperlink 260 2" xfId="44557" hidden="1"/>
    <cellStyle name="Hyperlink 260 2" xfId="45748" hidden="1"/>
    <cellStyle name="Hyperlink 260 2" xfId="47010" hidden="1"/>
    <cellStyle name="Hyperlink 260 2" xfId="50588" hidden="1"/>
    <cellStyle name="Hyperlink 260 2" xfId="54494"/>
    <cellStyle name="Hyperlink 261" xfId="2048" hidden="1"/>
    <cellStyle name="Hyperlink 261" xfId="6916"/>
    <cellStyle name="Hyperlink 261 2" xfId="10211" hidden="1"/>
    <cellStyle name="Hyperlink 261 2" xfId="14118" hidden="1"/>
    <cellStyle name="Hyperlink 261 2" xfId="20956" hidden="1"/>
    <cellStyle name="Hyperlink 261 2" xfId="24844" hidden="1"/>
    <cellStyle name="Hyperlink 261 2" xfId="27749" hidden="1"/>
    <cellStyle name="Hyperlink 261 2" xfId="30765" hidden="1"/>
    <cellStyle name="Hyperlink 261 2" xfId="34464" hidden="1"/>
    <cellStyle name="Hyperlink 261 2" xfId="38371" hidden="1"/>
    <cellStyle name="Hyperlink 261 2" xfId="40256" hidden="1"/>
    <cellStyle name="Hyperlink 261 2" xfId="41518" hidden="1"/>
    <cellStyle name="Hyperlink 261 2" xfId="17559" hidden="1"/>
    <cellStyle name="Hyperlink 261 2" xfId="18197" hidden="1"/>
    <cellStyle name="Hyperlink 261 2" xfId="28041" hidden="1"/>
    <cellStyle name="Hyperlink 261 2" xfId="29014" hidden="1"/>
    <cellStyle name="Hyperlink 261 2" xfId="43214" hidden="1"/>
    <cellStyle name="Hyperlink 261 2" xfId="44476" hidden="1"/>
    <cellStyle name="Hyperlink 261 2" xfId="45667" hidden="1"/>
    <cellStyle name="Hyperlink 261 2" xfId="46929" hidden="1"/>
    <cellStyle name="Hyperlink 261 2" xfId="50507" hidden="1"/>
    <cellStyle name="Hyperlink 261 2" xfId="54413"/>
    <cellStyle name="Hyperlink 262" xfId="2449" hidden="1"/>
    <cellStyle name="Hyperlink 262" xfId="7628"/>
    <cellStyle name="Hyperlink 262 2" xfId="10270" hidden="1"/>
    <cellStyle name="Hyperlink 262 2" xfId="14177" hidden="1"/>
    <cellStyle name="Hyperlink 262 2" xfId="21015" hidden="1"/>
    <cellStyle name="Hyperlink 262 2" xfId="24903" hidden="1"/>
    <cellStyle name="Hyperlink 262 2" xfId="27808" hidden="1"/>
    <cellStyle name="Hyperlink 262 2" xfId="30824" hidden="1"/>
    <cellStyle name="Hyperlink 262 2" xfId="34523" hidden="1"/>
    <cellStyle name="Hyperlink 262 2" xfId="38430" hidden="1"/>
    <cellStyle name="Hyperlink 262 2" xfId="40315" hidden="1"/>
    <cellStyle name="Hyperlink 262 2" xfId="41577" hidden="1"/>
    <cellStyle name="Hyperlink 262 2" xfId="26372" hidden="1"/>
    <cellStyle name="Hyperlink 262 2" xfId="26454" hidden="1"/>
    <cellStyle name="Hyperlink 262 2" xfId="20147" hidden="1"/>
    <cellStyle name="Hyperlink 262 2" xfId="31433" hidden="1"/>
    <cellStyle name="Hyperlink 262 2" xfId="43273" hidden="1"/>
    <cellStyle name="Hyperlink 262 2" xfId="44535" hidden="1"/>
    <cellStyle name="Hyperlink 262 2" xfId="45726" hidden="1"/>
    <cellStyle name="Hyperlink 262 2" xfId="46988" hidden="1"/>
    <cellStyle name="Hyperlink 262 2" xfId="50566" hidden="1"/>
    <cellStyle name="Hyperlink 262 2" xfId="54472"/>
    <cellStyle name="Hyperlink 263" xfId="2066" hidden="1"/>
    <cellStyle name="Hyperlink 263" xfId="7295"/>
    <cellStyle name="Hyperlink 263 2" xfId="10215" hidden="1"/>
    <cellStyle name="Hyperlink 263 2" xfId="14122" hidden="1"/>
    <cellStyle name="Hyperlink 263 2" xfId="20960" hidden="1"/>
    <cellStyle name="Hyperlink 263 2" xfId="24848" hidden="1"/>
    <cellStyle name="Hyperlink 263 2" xfId="27753" hidden="1"/>
    <cellStyle name="Hyperlink 263 2" xfId="30769" hidden="1"/>
    <cellStyle name="Hyperlink 263 2" xfId="34468" hidden="1"/>
    <cellStyle name="Hyperlink 263 2" xfId="38375" hidden="1"/>
    <cellStyle name="Hyperlink 263 2" xfId="40260" hidden="1"/>
    <cellStyle name="Hyperlink 263 2" xfId="41522" hidden="1"/>
    <cellStyle name="Hyperlink 263 2" xfId="17620" hidden="1"/>
    <cellStyle name="Hyperlink 263 2" xfId="18199" hidden="1"/>
    <cellStyle name="Hyperlink 263 2" xfId="29205" hidden="1"/>
    <cellStyle name="Hyperlink 263 2" xfId="30951" hidden="1"/>
    <cellStyle name="Hyperlink 263 2" xfId="43218" hidden="1"/>
    <cellStyle name="Hyperlink 263 2" xfId="44480" hidden="1"/>
    <cellStyle name="Hyperlink 263 2" xfId="45671" hidden="1"/>
    <cellStyle name="Hyperlink 263 2" xfId="46933" hidden="1"/>
    <cellStyle name="Hyperlink 263 2" xfId="50511" hidden="1"/>
    <cellStyle name="Hyperlink 263 2" xfId="54417"/>
    <cellStyle name="Hyperlink 264" xfId="2524" hidden="1"/>
    <cellStyle name="Hyperlink 264" xfId="7602"/>
    <cellStyle name="Hyperlink 264 2" xfId="10290" hidden="1"/>
    <cellStyle name="Hyperlink 264 2" xfId="14197" hidden="1"/>
    <cellStyle name="Hyperlink 264 2" xfId="21035" hidden="1"/>
    <cellStyle name="Hyperlink 264 2" xfId="24923" hidden="1"/>
    <cellStyle name="Hyperlink 264 2" xfId="27828" hidden="1"/>
    <cellStyle name="Hyperlink 264 2" xfId="30844" hidden="1"/>
    <cellStyle name="Hyperlink 264 2" xfId="34543" hidden="1"/>
    <cellStyle name="Hyperlink 264 2" xfId="38450" hidden="1"/>
    <cellStyle name="Hyperlink 264 2" xfId="40335" hidden="1"/>
    <cellStyle name="Hyperlink 264 2" xfId="41597" hidden="1"/>
    <cellStyle name="Hyperlink 264 2" xfId="18782" hidden="1"/>
    <cellStyle name="Hyperlink 264 2" xfId="18881" hidden="1"/>
    <cellStyle name="Hyperlink 264 2" xfId="29201" hidden="1"/>
    <cellStyle name="Hyperlink 264 2" xfId="30945" hidden="1"/>
    <cellStyle name="Hyperlink 264 2" xfId="43293" hidden="1"/>
    <cellStyle name="Hyperlink 264 2" xfId="44555" hidden="1"/>
    <cellStyle name="Hyperlink 264 2" xfId="45746" hidden="1"/>
    <cellStyle name="Hyperlink 264 2" xfId="47008" hidden="1"/>
    <cellStyle name="Hyperlink 264 2" xfId="50586" hidden="1"/>
    <cellStyle name="Hyperlink 264 2" xfId="54492"/>
    <cellStyle name="Hyperlink 265" xfId="2525" hidden="1"/>
    <cellStyle name="Hyperlink 265" xfId="7306"/>
    <cellStyle name="Hyperlink 265 2" xfId="10291" hidden="1"/>
    <cellStyle name="Hyperlink 265 2" xfId="14198" hidden="1"/>
    <cellStyle name="Hyperlink 265 2" xfId="21036" hidden="1"/>
    <cellStyle name="Hyperlink 265 2" xfId="24924" hidden="1"/>
    <cellStyle name="Hyperlink 265 2" xfId="27829" hidden="1"/>
    <cellStyle name="Hyperlink 265 2" xfId="30845" hidden="1"/>
    <cellStyle name="Hyperlink 265 2" xfId="34544" hidden="1"/>
    <cellStyle name="Hyperlink 265 2" xfId="38451" hidden="1"/>
    <cellStyle name="Hyperlink 265 2" xfId="40336" hidden="1"/>
    <cellStyle name="Hyperlink 265 2" xfId="41598" hidden="1"/>
    <cellStyle name="Hyperlink 265 2" xfId="26851" hidden="1"/>
    <cellStyle name="Hyperlink 265 2" xfId="26368" hidden="1"/>
    <cellStyle name="Hyperlink 265 2" xfId="30533" hidden="1"/>
    <cellStyle name="Hyperlink 265 2" xfId="27930" hidden="1"/>
    <cellStyle name="Hyperlink 265 2" xfId="43294" hidden="1"/>
    <cellStyle name="Hyperlink 265 2" xfId="44556" hidden="1"/>
    <cellStyle name="Hyperlink 265 2" xfId="45747" hidden="1"/>
    <cellStyle name="Hyperlink 265 2" xfId="47009" hidden="1"/>
    <cellStyle name="Hyperlink 265 2" xfId="50587" hidden="1"/>
    <cellStyle name="Hyperlink 265 2" xfId="54493"/>
    <cellStyle name="Hyperlink 266" xfId="2375" hidden="1"/>
    <cellStyle name="Hyperlink 266" xfId="6962"/>
    <cellStyle name="Hyperlink 266 2" xfId="10255" hidden="1"/>
    <cellStyle name="Hyperlink 266 2" xfId="14162" hidden="1"/>
    <cellStyle name="Hyperlink 266 2" xfId="21000" hidden="1"/>
    <cellStyle name="Hyperlink 266 2" xfId="24888" hidden="1"/>
    <cellStyle name="Hyperlink 266 2" xfId="27793" hidden="1"/>
    <cellStyle name="Hyperlink 266 2" xfId="30809" hidden="1"/>
    <cellStyle name="Hyperlink 266 2" xfId="34508" hidden="1"/>
    <cellStyle name="Hyperlink 266 2" xfId="38415" hidden="1"/>
    <cellStyle name="Hyperlink 266 2" xfId="40300" hidden="1"/>
    <cellStyle name="Hyperlink 266 2" xfId="41562" hidden="1"/>
    <cellStyle name="Hyperlink 266 2" xfId="27093" hidden="1"/>
    <cellStyle name="Hyperlink 266 2" xfId="26287" hidden="1"/>
    <cellStyle name="Hyperlink 266 2" xfId="30267" hidden="1"/>
    <cellStyle name="Hyperlink 266 2" xfId="19736" hidden="1"/>
    <cellStyle name="Hyperlink 266 2" xfId="43258" hidden="1"/>
    <cellStyle name="Hyperlink 266 2" xfId="44520" hidden="1"/>
    <cellStyle name="Hyperlink 266 2" xfId="45711" hidden="1"/>
    <cellStyle name="Hyperlink 266 2" xfId="46973" hidden="1"/>
    <cellStyle name="Hyperlink 266 2" xfId="50551" hidden="1"/>
    <cellStyle name="Hyperlink 266 2" xfId="54457"/>
    <cellStyle name="Hyperlink 267" xfId="2341" hidden="1"/>
    <cellStyle name="Hyperlink 267" xfId="6993"/>
    <cellStyle name="Hyperlink 267 2" xfId="10245" hidden="1"/>
    <cellStyle name="Hyperlink 267 2" xfId="14152" hidden="1"/>
    <cellStyle name="Hyperlink 267 2" xfId="20990" hidden="1"/>
    <cellStyle name="Hyperlink 267 2" xfId="24878" hidden="1"/>
    <cellStyle name="Hyperlink 267 2" xfId="27783" hidden="1"/>
    <cellStyle name="Hyperlink 267 2" xfId="30799" hidden="1"/>
    <cellStyle name="Hyperlink 267 2" xfId="34498" hidden="1"/>
    <cellStyle name="Hyperlink 267 2" xfId="38405" hidden="1"/>
    <cellStyle name="Hyperlink 267 2" xfId="40290" hidden="1"/>
    <cellStyle name="Hyperlink 267 2" xfId="41552" hidden="1"/>
    <cellStyle name="Hyperlink 267 2" xfId="27114" hidden="1"/>
    <cellStyle name="Hyperlink 267 2" xfId="18219" hidden="1"/>
    <cellStyle name="Hyperlink 267 2" xfId="29204" hidden="1"/>
    <cellStyle name="Hyperlink 267 2" xfId="30949" hidden="1"/>
    <cellStyle name="Hyperlink 267 2" xfId="43248" hidden="1"/>
    <cellStyle name="Hyperlink 267 2" xfId="44510" hidden="1"/>
    <cellStyle name="Hyperlink 267 2" xfId="45701" hidden="1"/>
    <cellStyle name="Hyperlink 267 2" xfId="46963" hidden="1"/>
    <cellStyle name="Hyperlink 267 2" xfId="50541" hidden="1"/>
    <cellStyle name="Hyperlink 267 2" xfId="54447"/>
    <cellStyle name="Hyperlink 268" xfId="1691" hidden="1"/>
    <cellStyle name="Hyperlink 268" xfId="6717"/>
    <cellStyle name="Hyperlink 268 2" xfId="10160" hidden="1"/>
    <cellStyle name="Hyperlink 268 2" xfId="14067" hidden="1"/>
    <cellStyle name="Hyperlink 268 2" xfId="20905" hidden="1"/>
    <cellStyle name="Hyperlink 268 2" xfId="24793" hidden="1"/>
    <cellStyle name="Hyperlink 268 2" xfId="27698" hidden="1"/>
    <cellStyle name="Hyperlink 268 2" xfId="30714" hidden="1"/>
    <cellStyle name="Hyperlink 268 2" xfId="34413" hidden="1"/>
    <cellStyle name="Hyperlink 268 2" xfId="38320" hidden="1"/>
    <cellStyle name="Hyperlink 268 2" xfId="40205" hidden="1"/>
    <cellStyle name="Hyperlink 268 2" xfId="41467" hidden="1"/>
    <cellStyle name="Hyperlink 268 2" xfId="18765" hidden="1"/>
    <cellStyle name="Hyperlink 268 2" xfId="18045" hidden="1"/>
    <cellStyle name="Hyperlink 268 2" xfId="27528" hidden="1"/>
    <cellStyle name="Hyperlink 268 2" xfId="30954" hidden="1"/>
    <cellStyle name="Hyperlink 268 2" xfId="43163" hidden="1"/>
    <cellStyle name="Hyperlink 268 2" xfId="44425" hidden="1"/>
    <cellStyle name="Hyperlink 268 2" xfId="45616" hidden="1"/>
    <cellStyle name="Hyperlink 268 2" xfId="46878" hidden="1"/>
    <cellStyle name="Hyperlink 268 2" xfId="50456" hidden="1"/>
    <cellStyle name="Hyperlink 268 2" xfId="54362"/>
    <cellStyle name="Hyperlink 269" xfId="2061" hidden="1"/>
    <cellStyle name="Hyperlink 269" xfId="7342"/>
    <cellStyle name="Hyperlink 269 2" xfId="10214" hidden="1"/>
    <cellStyle name="Hyperlink 269 2" xfId="14121" hidden="1"/>
    <cellStyle name="Hyperlink 269 2" xfId="20959" hidden="1"/>
    <cellStyle name="Hyperlink 269 2" xfId="24847" hidden="1"/>
    <cellStyle name="Hyperlink 269 2" xfId="27752" hidden="1"/>
    <cellStyle name="Hyperlink 269 2" xfId="30768" hidden="1"/>
    <cellStyle name="Hyperlink 269 2" xfId="34467" hidden="1"/>
    <cellStyle name="Hyperlink 269 2" xfId="38374" hidden="1"/>
    <cellStyle name="Hyperlink 269 2" xfId="40259" hidden="1"/>
    <cellStyle name="Hyperlink 269 2" xfId="41521" hidden="1"/>
    <cellStyle name="Hyperlink 269 2" xfId="27041" hidden="1"/>
    <cellStyle name="Hyperlink 269 2" xfId="26299" hidden="1"/>
    <cellStyle name="Hyperlink 269 2" xfId="20038" hidden="1"/>
    <cellStyle name="Hyperlink 269 2" xfId="29451" hidden="1"/>
    <cellStyle name="Hyperlink 269 2" xfId="43217" hidden="1"/>
    <cellStyle name="Hyperlink 269 2" xfId="44479" hidden="1"/>
    <cellStyle name="Hyperlink 269 2" xfId="45670" hidden="1"/>
    <cellStyle name="Hyperlink 269 2" xfId="46932" hidden="1"/>
    <cellStyle name="Hyperlink 269 2" xfId="50510" hidden="1"/>
    <cellStyle name="Hyperlink 269 2" xfId="54416"/>
    <cellStyle name="Hyperlink 27" xfId="463" hidden="1"/>
    <cellStyle name="Hyperlink 27" xfId="806" hidden="1"/>
    <cellStyle name="Hyperlink 27" xfId="1617" hidden="1"/>
    <cellStyle name="Hyperlink 27" xfId="6692" hidden="1"/>
    <cellStyle name="Hyperlink 27" xfId="9738" hidden="1"/>
    <cellStyle name="Hyperlink 27" xfId="10155" hidden="1"/>
    <cellStyle name="Hyperlink 27" xfId="11223" hidden="1"/>
    <cellStyle name="Hyperlink 27" xfId="11867" hidden="1"/>
    <cellStyle name="Hyperlink 27" xfId="12270" hidden="1"/>
    <cellStyle name="Hyperlink 27" xfId="12992" hidden="1"/>
    <cellStyle name="Hyperlink 27" xfId="13645" hidden="1"/>
    <cellStyle name="Hyperlink 27" xfId="14062" hidden="1"/>
    <cellStyle name="Hyperlink 27" xfId="15130" hidden="1"/>
    <cellStyle name="Hyperlink 27" xfId="15829" hidden="1"/>
    <cellStyle name="Hyperlink 27" xfId="16415" hidden="1"/>
    <cellStyle name="Hyperlink 27" xfId="16666" hidden="1"/>
    <cellStyle name="Hyperlink 27" xfId="17045" hidden="1"/>
    <cellStyle name="Hyperlink 27" xfId="17484" hidden="1"/>
    <cellStyle name="Hyperlink 27" xfId="19207" hidden="1"/>
    <cellStyle name="Hyperlink 27" xfId="20498" hidden="1"/>
    <cellStyle name="Hyperlink 27" xfId="20900" hidden="1"/>
    <cellStyle name="Hyperlink 27" xfId="21950" hidden="1"/>
    <cellStyle name="Hyperlink 27" xfId="22593" hidden="1"/>
    <cellStyle name="Hyperlink 27" xfId="22996" hidden="1"/>
    <cellStyle name="Hyperlink 27" xfId="23718" hidden="1"/>
    <cellStyle name="Hyperlink 27" xfId="24371" hidden="1"/>
    <cellStyle name="Hyperlink 27" xfId="24788" hidden="1"/>
    <cellStyle name="Hyperlink 27" xfId="25856" hidden="1"/>
    <cellStyle name="Hyperlink 27" xfId="19826" hidden="1"/>
    <cellStyle name="Hyperlink 27" xfId="19221" hidden="1"/>
    <cellStyle name="Hyperlink 27" xfId="26268" hidden="1"/>
    <cellStyle name="Hyperlink 27" xfId="27372" hidden="1"/>
    <cellStyle name="Hyperlink 27" xfId="27693" hidden="1"/>
    <cellStyle name="Hyperlink 27" xfId="28484" hidden="1"/>
    <cellStyle name="Hyperlink 27" xfId="29055" hidden="1"/>
    <cellStyle name="Hyperlink 27" xfId="29363" hidden="1"/>
    <cellStyle name="Hyperlink 27" xfId="29806" hidden="1"/>
    <cellStyle name="Hyperlink 27" xfId="30387" hidden="1"/>
    <cellStyle name="Hyperlink 27" xfId="30709" hidden="1"/>
    <cellStyle name="Hyperlink 27" xfId="31497" hidden="1"/>
    <cellStyle name="Hyperlink 27" xfId="32154" hidden="1"/>
    <cellStyle name="Hyperlink 27" xfId="32546" hidden="1"/>
    <cellStyle name="Hyperlink 27" xfId="33309" hidden="1"/>
    <cellStyle name="Hyperlink 27" xfId="33991" hidden="1"/>
    <cellStyle name="Hyperlink 27" xfId="34408" hidden="1"/>
    <cellStyle name="Hyperlink 27" xfId="35476" hidden="1"/>
    <cellStyle name="Hyperlink 27" xfId="36120" hidden="1"/>
    <cellStyle name="Hyperlink 27" xfId="36523" hidden="1"/>
    <cellStyle name="Hyperlink 27" xfId="37245" hidden="1"/>
    <cellStyle name="Hyperlink 27" xfId="37898" hidden="1"/>
    <cellStyle name="Hyperlink 27" xfId="38315" hidden="1"/>
    <cellStyle name="Hyperlink 27" xfId="39383" hidden="1"/>
    <cellStyle name="Hyperlink 27" xfId="33586" hidden="1"/>
    <cellStyle name="Hyperlink 27" xfId="33017" hidden="1"/>
    <cellStyle name="Hyperlink 27" xfId="39761" hidden="1"/>
    <cellStyle name="Hyperlink 27" xfId="40155" hidden="1"/>
    <cellStyle name="Hyperlink 27" xfId="40200" hidden="1"/>
    <cellStyle name="Hyperlink 27" xfId="40577" hidden="1"/>
    <cellStyle name="Hyperlink 27" xfId="40961" hidden="1"/>
    <cellStyle name="Hyperlink 27" xfId="40992" hidden="1"/>
    <cellStyle name="Hyperlink 27" xfId="41023" hidden="1"/>
    <cellStyle name="Hyperlink 27" xfId="41417" hidden="1"/>
    <cellStyle name="Hyperlink 27" xfId="41462" hidden="1"/>
    <cellStyle name="Hyperlink 27" xfId="41839" hidden="1"/>
    <cellStyle name="Hyperlink 27" xfId="26867" hidden="1"/>
    <cellStyle name="Hyperlink 27" xfId="26388" hidden="1"/>
    <cellStyle name="Hyperlink 27" xfId="26221" hidden="1"/>
    <cellStyle name="Hyperlink 27" xfId="19150" hidden="1"/>
    <cellStyle name="Hyperlink 27" xfId="16904" hidden="1"/>
    <cellStyle name="Hyperlink 27" xfId="17504" hidden="1"/>
    <cellStyle name="Hyperlink 27" xfId="17419" hidden="1"/>
    <cellStyle name="Hyperlink 27" xfId="28435" hidden="1"/>
    <cellStyle name="Hyperlink 27" xfId="19331" hidden="1"/>
    <cellStyle name="Hyperlink 27" xfId="27617" hidden="1"/>
    <cellStyle name="Hyperlink 27" xfId="26913" hidden="1"/>
    <cellStyle name="Hyperlink 27" xfId="19127" hidden="1"/>
    <cellStyle name="Hyperlink 27" xfId="20175" hidden="1"/>
    <cellStyle name="Hyperlink 27" xfId="18894" hidden="1"/>
    <cellStyle name="Hyperlink 27" xfId="19124" hidden="1"/>
    <cellStyle name="Hyperlink 27" xfId="17433" hidden="1"/>
    <cellStyle name="Hyperlink 27" xfId="18621" hidden="1"/>
    <cellStyle name="Hyperlink 27" xfId="28047" hidden="1"/>
    <cellStyle name="Hyperlink 27" xfId="27498" hidden="1"/>
    <cellStyle name="Hyperlink 27" xfId="30999" hidden="1"/>
    <cellStyle name="Hyperlink 27" xfId="27981" hidden="1"/>
    <cellStyle name="Hyperlink 27" xfId="29492" hidden="1"/>
    <cellStyle name="Hyperlink 27" xfId="27426" hidden="1"/>
    <cellStyle name="Hyperlink 27" xfId="19725" hidden="1"/>
    <cellStyle name="Hyperlink 27" xfId="42202" hidden="1"/>
    <cellStyle name="Hyperlink 27" xfId="42586" hidden="1"/>
    <cellStyle name="Hyperlink 27" xfId="42618" hidden="1"/>
    <cellStyle name="Hyperlink 27" xfId="42690" hidden="1"/>
    <cellStyle name="Hyperlink 27" xfId="43113" hidden="1"/>
    <cellStyle name="Hyperlink 27" xfId="43158" hidden="1"/>
    <cellStyle name="Hyperlink 27" xfId="43535" hidden="1"/>
    <cellStyle name="Hyperlink 27" xfId="43919" hidden="1"/>
    <cellStyle name="Hyperlink 27" xfId="43950" hidden="1"/>
    <cellStyle name="Hyperlink 27" xfId="43981" hidden="1"/>
    <cellStyle name="Hyperlink 27" xfId="44375" hidden="1"/>
    <cellStyle name="Hyperlink 27" xfId="44420" hidden="1"/>
    <cellStyle name="Hyperlink 27" xfId="44797" hidden="1"/>
    <cellStyle name="Hyperlink 27" xfId="42967" hidden="1"/>
    <cellStyle name="Hyperlink 27" xfId="42639" hidden="1"/>
    <cellStyle name="Hyperlink 27" xfId="45172" hidden="1"/>
    <cellStyle name="Hyperlink 27" xfId="45566" hidden="1"/>
    <cellStyle name="Hyperlink 27" xfId="45611" hidden="1"/>
    <cellStyle name="Hyperlink 27" xfId="45988" hidden="1"/>
    <cellStyle name="Hyperlink 27" xfId="46372" hidden="1"/>
    <cellStyle name="Hyperlink 27" xfId="46403" hidden="1"/>
    <cellStyle name="Hyperlink 27" xfId="46434" hidden="1"/>
    <cellStyle name="Hyperlink 27" xfId="46828" hidden="1"/>
    <cellStyle name="Hyperlink 27" xfId="46873" hidden="1"/>
    <cellStyle name="Hyperlink 27" xfId="47250" hidden="1"/>
    <cellStyle name="Hyperlink 27" xfId="47695" hidden="1"/>
    <cellStyle name="Hyperlink 27" xfId="16682" hidden="1"/>
    <cellStyle name="Hyperlink 27" xfId="47960" hidden="1"/>
    <cellStyle name="Hyperlink 27" xfId="47974" hidden="1"/>
    <cellStyle name="Hyperlink 27" xfId="16675" hidden="1"/>
    <cellStyle name="Hyperlink 27" xfId="48266" hidden="1"/>
    <cellStyle name="Hyperlink 27" xfId="48669" hidden="1"/>
    <cellStyle name="Hyperlink 27" xfId="49391" hidden="1"/>
    <cellStyle name="Hyperlink 27" xfId="50034" hidden="1"/>
    <cellStyle name="Hyperlink 27" xfId="50451" hidden="1"/>
    <cellStyle name="Hyperlink 27" xfId="51519" hidden="1"/>
    <cellStyle name="Hyperlink 27" xfId="52162" hidden="1"/>
    <cellStyle name="Hyperlink 27" xfId="52565" hidden="1"/>
    <cellStyle name="Hyperlink 27" xfId="53287" hidden="1"/>
    <cellStyle name="Hyperlink 27" xfId="53940" hidden="1"/>
    <cellStyle name="Hyperlink 27" xfId="54357" hidden="1"/>
    <cellStyle name="Hyperlink 27" xfId="55425"/>
    <cellStyle name="Hyperlink 270" xfId="2379" hidden="1"/>
    <cellStyle name="Hyperlink 270" xfId="7176"/>
    <cellStyle name="Hyperlink 270 2" xfId="10257" hidden="1"/>
    <cellStyle name="Hyperlink 270 2" xfId="14164" hidden="1"/>
    <cellStyle name="Hyperlink 270 2" xfId="21002" hidden="1"/>
    <cellStyle name="Hyperlink 270 2" xfId="24890" hidden="1"/>
    <cellStyle name="Hyperlink 270 2" xfId="27795" hidden="1"/>
    <cellStyle name="Hyperlink 270 2" xfId="30811" hidden="1"/>
    <cellStyle name="Hyperlink 270 2" xfId="34510" hidden="1"/>
    <cellStyle name="Hyperlink 270 2" xfId="38417" hidden="1"/>
    <cellStyle name="Hyperlink 270 2" xfId="40302" hidden="1"/>
    <cellStyle name="Hyperlink 270 2" xfId="41564" hidden="1"/>
    <cellStyle name="Hyperlink 270 2" xfId="18832" hidden="1"/>
    <cellStyle name="Hyperlink 270 2" xfId="18863" hidden="1"/>
    <cellStyle name="Hyperlink 270 2" xfId="29203" hidden="1"/>
    <cellStyle name="Hyperlink 270 2" xfId="30328" hidden="1"/>
    <cellStyle name="Hyperlink 270 2" xfId="43260" hidden="1"/>
    <cellStyle name="Hyperlink 270 2" xfId="44522" hidden="1"/>
    <cellStyle name="Hyperlink 270 2" xfId="45713" hidden="1"/>
    <cellStyle name="Hyperlink 270 2" xfId="46975" hidden="1"/>
    <cellStyle name="Hyperlink 270 2" xfId="50553" hidden="1"/>
    <cellStyle name="Hyperlink 270 2" xfId="54459"/>
    <cellStyle name="Hyperlink 271" xfId="2520" hidden="1"/>
    <cellStyle name="Hyperlink 271" xfId="7449"/>
    <cellStyle name="Hyperlink 271 2" xfId="10288" hidden="1"/>
    <cellStyle name="Hyperlink 271 2" xfId="14195" hidden="1"/>
    <cellStyle name="Hyperlink 271 2" xfId="21033" hidden="1"/>
    <cellStyle name="Hyperlink 271 2" xfId="24921" hidden="1"/>
    <cellStyle name="Hyperlink 271 2" xfId="27826" hidden="1"/>
    <cellStyle name="Hyperlink 271 2" xfId="30842" hidden="1"/>
    <cellStyle name="Hyperlink 271 2" xfId="34541" hidden="1"/>
    <cellStyle name="Hyperlink 271 2" xfId="38448" hidden="1"/>
    <cellStyle name="Hyperlink 271 2" xfId="40333" hidden="1"/>
    <cellStyle name="Hyperlink 271 2" xfId="41595" hidden="1"/>
    <cellStyle name="Hyperlink 271 2" xfId="27124" hidden="1"/>
    <cellStyle name="Hyperlink 271 2" xfId="18880" hidden="1"/>
    <cellStyle name="Hyperlink 271 2" xfId="30203" hidden="1"/>
    <cellStyle name="Hyperlink 271 2" xfId="27412" hidden="1"/>
    <cellStyle name="Hyperlink 271 2" xfId="43291" hidden="1"/>
    <cellStyle name="Hyperlink 271 2" xfId="44553" hidden="1"/>
    <cellStyle name="Hyperlink 271 2" xfId="45744" hidden="1"/>
    <cellStyle name="Hyperlink 271 2" xfId="47006" hidden="1"/>
    <cellStyle name="Hyperlink 271 2" xfId="50584" hidden="1"/>
    <cellStyle name="Hyperlink 271 2" xfId="54490"/>
    <cellStyle name="Hyperlink 272" xfId="2521" hidden="1"/>
    <cellStyle name="Hyperlink 272" xfId="6733"/>
    <cellStyle name="Hyperlink 272 2" xfId="10289" hidden="1"/>
    <cellStyle name="Hyperlink 272 2" xfId="14196" hidden="1"/>
    <cellStyle name="Hyperlink 272 2" xfId="21034" hidden="1"/>
    <cellStyle name="Hyperlink 272 2" xfId="24922" hidden="1"/>
    <cellStyle name="Hyperlink 272 2" xfId="27827" hidden="1"/>
    <cellStyle name="Hyperlink 272 2" xfId="30843" hidden="1"/>
    <cellStyle name="Hyperlink 272 2" xfId="34542" hidden="1"/>
    <cellStyle name="Hyperlink 272 2" xfId="38449" hidden="1"/>
    <cellStyle name="Hyperlink 272 2" xfId="40334" hidden="1"/>
    <cellStyle name="Hyperlink 272 2" xfId="41596" hidden="1"/>
    <cellStyle name="Hyperlink 272 2" xfId="17506" hidden="1"/>
    <cellStyle name="Hyperlink 272 2" xfId="26604" hidden="1"/>
    <cellStyle name="Hyperlink 272 2" xfId="27188" hidden="1"/>
    <cellStyle name="Hyperlink 272 2" xfId="29445" hidden="1"/>
    <cellStyle name="Hyperlink 272 2" xfId="43292" hidden="1"/>
    <cellStyle name="Hyperlink 272 2" xfId="44554" hidden="1"/>
    <cellStyle name="Hyperlink 272 2" xfId="45745" hidden="1"/>
    <cellStyle name="Hyperlink 272 2" xfId="47007" hidden="1"/>
    <cellStyle name="Hyperlink 272 2" xfId="50585" hidden="1"/>
    <cellStyle name="Hyperlink 272 2" xfId="54491"/>
    <cellStyle name="Hyperlink 273" xfId="2299" hidden="1"/>
    <cellStyle name="Hyperlink 273" xfId="6872"/>
    <cellStyle name="Hyperlink 273 2" xfId="10243" hidden="1"/>
    <cellStyle name="Hyperlink 273 2" xfId="14150" hidden="1"/>
    <cellStyle name="Hyperlink 273 2" xfId="20988" hidden="1"/>
    <cellStyle name="Hyperlink 273 2" xfId="24876" hidden="1"/>
    <cellStyle name="Hyperlink 273 2" xfId="27781" hidden="1"/>
    <cellStyle name="Hyperlink 273 2" xfId="30797" hidden="1"/>
    <cellStyle name="Hyperlink 273 2" xfId="34496" hidden="1"/>
    <cellStyle name="Hyperlink 273 2" xfId="38403" hidden="1"/>
    <cellStyle name="Hyperlink 273 2" xfId="40288" hidden="1"/>
    <cellStyle name="Hyperlink 273 2" xfId="41550" hidden="1"/>
    <cellStyle name="Hyperlink 273 2" xfId="17529" hidden="1"/>
    <cellStyle name="Hyperlink 273 2" xfId="18217" hidden="1"/>
    <cellStyle name="Hyperlink 273 2" xfId="30217" hidden="1"/>
    <cellStyle name="Hyperlink 273 2" xfId="19735" hidden="1"/>
    <cellStyle name="Hyperlink 273 2" xfId="43246" hidden="1"/>
    <cellStyle name="Hyperlink 273 2" xfId="44508" hidden="1"/>
    <cellStyle name="Hyperlink 273 2" xfId="45699" hidden="1"/>
    <cellStyle name="Hyperlink 273 2" xfId="46961" hidden="1"/>
    <cellStyle name="Hyperlink 273 2" xfId="50539" hidden="1"/>
    <cellStyle name="Hyperlink 273 2" xfId="54445"/>
    <cellStyle name="Hyperlink 274" xfId="2519" hidden="1"/>
    <cellStyle name="Hyperlink 274" xfId="6778"/>
    <cellStyle name="Hyperlink 274 2" xfId="10287" hidden="1"/>
    <cellStyle name="Hyperlink 274 2" xfId="14194" hidden="1"/>
    <cellStyle name="Hyperlink 274 2" xfId="21032" hidden="1"/>
    <cellStyle name="Hyperlink 274 2" xfId="24920" hidden="1"/>
    <cellStyle name="Hyperlink 274 2" xfId="27825" hidden="1"/>
    <cellStyle name="Hyperlink 274 2" xfId="30841" hidden="1"/>
    <cellStyle name="Hyperlink 274 2" xfId="34540" hidden="1"/>
    <cellStyle name="Hyperlink 274 2" xfId="38447" hidden="1"/>
    <cellStyle name="Hyperlink 274 2" xfId="40332" hidden="1"/>
    <cellStyle name="Hyperlink 274 2" xfId="41594" hidden="1"/>
    <cellStyle name="Hyperlink 274 2" xfId="26846" hidden="1"/>
    <cellStyle name="Hyperlink 274 2" xfId="26743" hidden="1"/>
    <cellStyle name="Hyperlink 274 2" xfId="28877" hidden="1"/>
    <cellStyle name="Hyperlink 274 2" xfId="30427" hidden="1"/>
    <cellStyle name="Hyperlink 274 2" xfId="43290" hidden="1"/>
    <cellStyle name="Hyperlink 274 2" xfId="44552" hidden="1"/>
    <cellStyle name="Hyperlink 274 2" xfId="45743" hidden="1"/>
    <cellStyle name="Hyperlink 274 2" xfId="47005" hidden="1"/>
    <cellStyle name="Hyperlink 274 2" xfId="50583" hidden="1"/>
    <cellStyle name="Hyperlink 274 2" xfId="54489"/>
    <cellStyle name="Hyperlink 275" xfId="2517" hidden="1"/>
    <cellStyle name="Hyperlink 275" xfId="6958"/>
    <cellStyle name="Hyperlink 275 2" xfId="10285" hidden="1"/>
    <cellStyle name="Hyperlink 275 2" xfId="14192" hidden="1"/>
    <cellStyle name="Hyperlink 275 2" xfId="21030" hidden="1"/>
    <cellStyle name="Hyperlink 275 2" xfId="24918" hidden="1"/>
    <cellStyle name="Hyperlink 275 2" xfId="27823" hidden="1"/>
    <cellStyle name="Hyperlink 275 2" xfId="30839" hidden="1"/>
    <cellStyle name="Hyperlink 275 2" xfId="34538" hidden="1"/>
    <cellStyle name="Hyperlink 275 2" xfId="38445" hidden="1"/>
    <cellStyle name="Hyperlink 275 2" xfId="40330" hidden="1"/>
    <cellStyle name="Hyperlink 275 2" xfId="41592" hidden="1"/>
    <cellStyle name="Hyperlink 275 2" xfId="18784" hidden="1"/>
    <cellStyle name="Hyperlink 275 2" xfId="26744" hidden="1"/>
    <cellStyle name="Hyperlink 275 2" xfId="19564" hidden="1"/>
    <cellStyle name="Hyperlink 275 2" xfId="19738" hidden="1"/>
    <cellStyle name="Hyperlink 275 2" xfId="43288" hidden="1"/>
    <cellStyle name="Hyperlink 275 2" xfId="44550" hidden="1"/>
    <cellStyle name="Hyperlink 275 2" xfId="45741" hidden="1"/>
    <cellStyle name="Hyperlink 275 2" xfId="47003" hidden="1"/>
    <cellStyle name="Hyperlink 275 2" xfId="50581" hidden="1"/>
    <cellStyle name="Hyperlink 275 2" xfId="54487"/>
    <cellStyle name="Hyperlink 276" xfId="2518" hidden="1"/>
    <cellStyle name="Hyperlink 276" xfId="7620"/>
    <cellStyle name="Hyperlink 276 2" xfId="10286" hidden="1"/>
    <cellStyle name="Hyperlink 276 2" xfId="14193" hidden="1"/>
    <cellStyle name="Hyperlink 276 2" xfId="21031" hidden="1"/>
    <cellStyle name="Hyperlink 276 2" xfId="24919" hidden="1"/>
    <cellStyle name="Hyperlink 276 2" xfId="27824" hidden="1"/>
    <cellStyle name="Hyperlink 276 2" xfId="30840" hidden="1"/>
    <cellStyle name="Hyperlink 276 2" xfId="34539" hidden="1"/>
    <cellStyle name="Hyperlink 276 2" xfId="38446" hidden="1"/>
    <cellStyle name="Hyperlink 276 2" xfId="40331" hidden="1"/>
    <cellStyle name="Hyperlink 276 2" xfId="41593" hidden="1"/>
    <cellStyle name="Hyperlink 276 2" xfId="18263" hidden="1"/>
    <cellStyle name="Hyperlink 276 2" xfId="18879" hidden="1"/>
    <cellStyle name="Hyperlink 276 2" xfId="19943" hidden="1"/>
    <cellStyle name="Hyperlink 276 2" xfId="29095" hidden="1"/>
    <cellStyle name="Hyperlink 276 2" xfId="43289" hidden="1"/>
    <cellStyle name="Hyperlink 276 2" xfId="44551" hidden="1"/>
    <cellStyle name="Hyperlink 276 2" xfId="45742" hidden="1"/>
    <cellStyle name="Hyperlink 276 2" xfId="47004" hidden="1"/>
    <cellStyle name="Hyperlink 276 2" xfId="50582" hidden="1"/>
    <cellStyle name="Hyperlink 276 2" xfId="54488"/>
    <cellStyle name="Hyperlink 277" xfId="2516" hidden="1"/>
    <cellStyle name="Hyperlink 277" xfId="7008"/>
    <cellStyle name="Hyperlink 277 2" xfId="10284" hidden="1"/>
    <cellStyle name="Hyperlink 277 2" xfId="14191" hidden="1"/>
    <cellStyle name="Hyperlink 277 2" xfId="21029" hidden="1"/>
    <cellStyle name="Hyperlink 277 2" xfId="24917" hidden="1"/>
    <cellStyle name="Hyperlink 277 2" xfId="27822" hidden="1"/>
    <cellStyle name="Hyperlink 277 2" xfId="30838" hidden="1"/>
    <cellStyle name="Hyperlink 277 2" xfId="34537" hidden="1"/>
    <cellStyle name="Hyperlink 277 2" xfId="38444" hidden="1"/>
    <cellStyle name="Hyperlink 277 2" xfId="40329" hidden="1"/>
    <cellStyle name="Hyperlink 277 2" xfId="41591" hidden="1"/>
    <cellStyle name="Hyperlink 277 2" xfId="26844" hidden="1"/>
    <cellStyle name="Hyperlink 277 2" xfId="18878" hidden="1"/>
    <cellStyle name="Hyperlink 277 2" xfId="27270" hidden="1"/>
    <cellStyle name="Hyperlink 277 2" xfId="18742" hidden="1"/>
    <cellStyle name="Hyperlink 277 2" xfId="43287" hidden="1"/>
    <cellStyle name="Hyperlink 277 2" xfId="44549" hidden="1"/>
    <cellStyle name="Hyperlink 277 2" xfId="45740" hidden="1"/>
    <cellStyle name="Hyperlink 277 2" xfId="47002" hidden="1"/>
    <cellStyle name="Hyperlink 277 2" xfId="50580" hidden="1"/>
    <cellStyle name="Hyperlink 277 2" xfId="54486"/>
    <cellStyle name="Hyperlink 278" xfId="1462" hidden="1"/>
    <cellStyle name="Hyperlink 278" xfId="7517"/>
    <cellStyle name="Hyperlink 278 2" xfId="10121" hidden="1"/>
    <cellStyle name="Hyperlink 278 2" xfId="14028" hidden="1"/>
    <cellStyle name="Hyperlink 278 2" xfId="20866" hidden="1"/>
    <cellStyle name="Hyperlink 278 2" xfId="24754" hidden="1"/>
    <cellStyle name="Hyperlink 278 2" xfId="27659" hidden="1"/>
    <cellStyle name="Hyperlink 278 2" xfId="30675" hidden="1"/>
    <cellStyle name="Hyperlink 278 2" xfId="34374" hidden="1"/>
    <cellStyle name="Hyperlink 278 2" xfId="38281" hidden="1"/>
    <cellStyle name="Hyperlink 278 2" xfId="40166" hidden="1"/>
    <cellStyle name="Hyperlink 278 2" xfId="41428" hidden="1"/>
    <cellStyle name="Hyperlink 278 2" xfId="27110" hidden="1"/>
    <cellStyle name="Hyperlink 278 2" xfId="26907" hidden="1"/>
    <cellStyle name="Hyperlink 278 2" xfId="29732" hidden="1"/>
    <cellStyle name="Hyperlink 278 2" xfId="30958" hidden="1"/>
    <cellStyle name="Hyperlink 278 2" xfId="43124" hidden="1"/>
    <cellStyle name="Hyperlink 278 2" xfId="44386" hidden="1"/>
    <cellStyle name="Hyperlink 278 2" xfId="45577" hidden="1"/>
    <cellStyle name="Hyperlink 278 2" xfId="46839" hidden="1"/>
    <cellStyle name="Hyperlink 278 2" xfId="50417" hidden="1"/>
    <cellStyle name="Hyperlink 278 2" xfId="54323"/>
    <cellStyle name="Hyperlink 279" xfId="2214" hidden="1"/>
    <cellStyle name="Hyperlink 279" xfId="7016"/>
    <cellStyle name="Hyperlink 279 2" xfId="10218" hidden="1"/>
    <cellStyle name="Hyperlink 279 2" xfId="14125" hidden="1"/>
    <cellStyle name="Hyperlink 279 2" xfId="20963" hidden="1"/>
    <cellStyle name="Hyperlink 279 2" xfId="24851" hidden="1"/>
    <cellStyle name="Hyperlink 279 2" xfId="27756" hidden="1"/>
    <cellStyle name="Hyperlink 279 2" xfId="30772" hidden="1"/>
    <cellStyle name="Hyperlink 279 2" xfId="34471" hidden="1"/>
    <cellStyle name="Hyperlink 279 2" xfId="38378" hidden="1"/>
    <cellStyle name="Hyperlink 279 2" xfId="40263" hidden="1"/>
    <cellStyle name="Hyperlink 279 2" xfId="41525" hidden="1"/>
    <cellStyle name="Hyperlink 279 2" xfId="18260" hidden="1"/>
    <cellStyle name="Hyperlink 279 2" xfId="26711" hidden="1"/>
    <cellStyle name="Hyperlink 279 2" xfId="19559" hidden="1"/>
    <cellStyle name="Hyperlink 279 2" xfId="19877" hidden="1"/>
    <cellStyle name="Hyperlink 279 2" xfId="43221" hidden="1"/>
    <cellStyle name="Hyperlink 279 2" xfId="44483" hidden="1"/>
    <cellStyle name="Hyperlink 279 2" xfId="45674" hidden="1"/>
    <cellStyle name="Hyperlink 279 2" xfId="46936" hidden="1"/>
    <cellStyle name="Hyperlink 279 2" xfId="50514" hidden="1"/>
    <cellStyle name="Hyperlink 279 2" xfId="54420"/>
    <cellStyle name="Hyperlink 28" xfId="465" hidden="1"/>
    <cellStyle name="Hyperlink 28" xfId="808" hidden="1"/>
    <cellStyle name="Hyperlink 28" xfId="1808" hidden="1"/>
    <cellStyle name="Hyperlink 28" xfId="6694" hidden="1"/>
    <cellStyle name="Hyperlink 28" xfId="9739" hidden="1"/>
    <cellStyle name="Hyperlink 28" xfId="10164" hidden="1"/>
    <cellStyle name="Hyperlink 28" xfId="11224" hidden="1"/>
    <cellStyle name="Hyperlink 28" xfId="11868" hidden="1"/>
    <cellStyle name="Hyperlink 28" xfId="12271" hidden="1"/>
    <cellStyle name="Hyperlink 28" xfId="12993" hidden="1"/>
    <cellStyle name="Hyperlink 28" xfId="13646" hidden="1"/>
    <cellStyle name="Hyperlink 28" xfId="14071" hidden="1"/>
    <cellStyle name="Hyperlink 28" xfId="15131" hidden="1"/>
    <cellStyle name="Hyperlink 28" xfId="15830" hidden="1"/>
    <cellStyle name="Hyperlink 28" xfId="16416" hidden="1"/>
    <cellStyle name="Hyperlink 28" xfId="16667" hidden="1"/>
    <cellStyle name="Hyperlink 28" xfId="17046" hidden="1"/>
    <cellStyle name="Hyperlink 28" xfId="17543" hidden="1"/>
    <cellStyle name="Hyperlink 28" xfId="19208" hidden="1"/>
    <cellStyle name="Hyperlink 28" xfId="20499" hidden="1"/>
    <cellStyle name="Hyperlink 28" xfId="20909" hidden="1"/>
    <cellStyle name="Hyperlink 28" xfId="21951" hidden="1"/>
    <cellStyle name="Hyperlink 28" xfId="22594" hidden="1"/>
    <cellStyle name="Hyperlink 28" xfId="22997" hidden="1"/>
    <cellStyle name="Hyperlink 28" xfId="23719" hidden="1"/>
    <cellStyle name="Hyperlink 28" xfId="24372" hidden="1"/>
    <cellStyle name="Hyperlink 28" xfId="24797" hidden="1"/>
    <cellStyle name="Hyperlink 28" xfId="25857" hidden="1"/>
    <cellStyle name="Hyperlink 28" xfId="19823" hidden="1"/>
    <cellStyle name="Hyperlink 28" xfId="19183" hidden="1"/>
    <cellStyle name="Hyperlink 28" xfId="26269" hidden="1"/>
    <cellStyle name="Hyperlink 28" xfId="27373" hidden="1"/>
    <cellStyle name="Hyperlink 28" xfId="27702" hidden="1"/>
    <cellStyle name="Hyperlink 28" xfId="28485" hidden="1"/>
    <cellStyle name="Hyperlink 28" xfId="29056" hidden="1"/>
    <cellStyle name="Hyperlink 28" xfId="29364" hidden="1"/>
    <cellStyle name="Hyperlink 28" xfId="29807" hidden="1"/>
    <cellStyle name="Hyperlink 28" xfId="30388" hidden="1"/>
    <cellStyle name="Hyperlink 28" xfId="30718" hidden="1"/>
    <cellStyle name="Hyperlink 28" xfId="31498" hidden="1"/>
    <cellStyle name="Hyperlink 28" xfId="32155" hidden="1"/>
    <cellStyle name="Hyperlink 28" xfId="32547" hidden="1"/>
    <cellStyle name="Hyperlink 28" xfId="33310" hidden="1"/>
    <cellStyle name="Hyperlink 28" xfId="33992" hidden="1"/>
    <cellStyle name="Hyperlink 28" xfId="34417" hidden="1"/>
    <cellStyle name="Hyperlink 28" xfId="35477" hidden="1"/>
    <cellStyle name="Hyperlink 28" xfId="36121" hidden="1"/>
    <cellStyle name="Hyperlink 28" xfId="36524" hidden="1"/>
    <cellStyle name="Hyperlink 28" xfId="37246" hidden="1"/>
    <cellStyle name="Hyperlink 28" xfId="37899" hidden="1"/>
    <cellStyle name="Hyperlink 28" xfId="38324" hidden="1"/>
    <cellStyle name="Hyperlink 28" xfId="39384" hidden="1"/>
    <cellStyle name="Hyperlink 28" xfId="33026" hidden="1"/>
    <cellStyle name="Hyperlink 28" xfId="33326" hidden="1"/>
    <cellStyle name="Hyperlink 28" xfId="39762" hidden="1"/>
    <cellStyle name="Hyperlink 28" xfId="40156" hidden="1"/>
    <cellStyle name="Hyperlink 28" xfId="40209" hidden="1"/>
    <cellStyle name="Hyperlink 28" xfId="40578" hidden="1"/>
    <cellStyle name="Hyperlink 28" xfId="40962" hidden="1"/>
    <cellStyle name="Hyperlink 28" xfId="40993" hidden="1"/>
    <cellStyle name="Hyperlink 28" xfId="41024" hidden="1"/>
    <cellStyle name="Hyperlink 28" xfId="41418" hidden="1"/>
    <cellStyle name="Hyperlink 28" xfId="41471" hidden="1"/>
    <cellStyle name="Hyperlink 28" xfId="41840" hidden="1"/>
    <cellStyle name="Hyperlink 28" xfId="26866" hidden="1"/>
    <cellStyle name="Hyperlink 28" xfId="26387" hidden="1"/>
    <cellStyle name="Hyperlink 28" xfId="26220" hidden="1"/>
    <cellStyle name="Hyperlink 28" xfId="19149" hidden="1"/>
    <cellStyle name="Hyperlink 28" xfId="16903" hidden="1"/>
    <cellStyle name="Hyperlink 28" xfId="27116" hidden="1"/>
    <cellStyle name="Hyperlink 28" xfId="29721" hidden="1"/>
    <cellStyle name="Hyperlink 28" xfId="17423" hidden="1"/>
    <cellStyle name="Hyperlink 28" xfId="29774" hidden="1"/>
    <cellStyle name="Hyperlink 28" xfId="19365" hidden="1"/>
    <cellStyle name="Hyperlink 28" xfId="17627" hidden="1"/>
    <cellStyle name="Hyperlink 28" xfId="18100" hidden="1"/>
    <cellStyle name="Hyperlink 28" xfId="19772" hidden="1"/>
    <cellStyle name="Hyperlink 28" xfId="18900" hidden="1"/>
    <cellStyle name="Hyperlink 28" xfId="19174" hidden="1"/>
    <cellStyle name="Hyperlink 28" xfId="29736" hidden="1"/>
    <cellStyle name="Hyperlink 28" xfId="19889" hidden="1"/>
    <cellStyle name="Hyperlink 28" xfId="18627" hidden="1"/>
    <cellStyle name="Hyperlink 28" xfId="29531" hidden="1"/>
    <cellStyle name="Hyperlink 28" xfId="27984" hidden="1"/>
    <cellStyle name="Hyperlink 28" xfId="18692" hidden="1"/>
    <cellStyle name="Hyperlink 28" xfId="30992" hidden="1"/>
    <cellStyle name="Hyperlink 28" xfId="29459" hidden="1"/>
    <cellStyle name="Hyperlink 28" xfId="20039" hidden="1"/>
    <cellStyle name="Hyperlink 28" xfId="42203" hidden="1"/>
    <cellStyle name="Hyperlink 28" xfId="42587" hidden="1"/>
    <cellStyle name="Hyperlink 28" xfId="42619" hidden="1"/>
    <cellStyle name="Hyperlink 28" xfId="42691" hidden="1"/>
    <cellStyle name="Hyperlink 28" xfId="43114" hidden="1"/>
    <cellStyle name="Hyperlink 28" xfId="43167" hidden="1"/>
    <cellStyle name="Hyperlink 28" xfId="43536" hidden="1"/>
    <cellStyle name="Hyperlink 28" xfId="43920" hidden="1"/>
    <cellStyle name="Hyperlink 28" xfId="43951" hidden="1"/>
    <cellStyle name="Hyperlink 28" xfId="43982" hidden="1"/>
    <cellStyle name="Hyperlink 28" xfId="44376" hidden="1"/>
    <cellStyle name="Hyperlink 28" xfId="44429" hidden="1"/>
    <cellStyle name="Hyperlink 28" xfId="44798" hidden="1"/>
    <cellStyle name="Hyperlink 28" xfId="42648" hidden="1"/>
    <cellStyle name="Hyperlink 28" xfId="42707" hidden="1"/>
    <cellStyle name="Hyperlink 28" xfId="45173" hidden="1"/>
    <cellStyle name="Hyperlink 28" xfId="45567" hidden="1"/>
    <cellStyle name="Hyperlink 28" xfId="45620" hidden="1"/>
    <cellStyle name="Hyperlink 28" xfId="45989" hidden="1"/>
    <cellStyle name="Hyperlink 28" xfId="46373" hidden="1"/>
    <cellStyle name="Hyperlink 28" xfId="46404" hidden="1"/>
    <cellStyle name="Hyperlink 28" xfId="46435" hidden="1"/>
    <cellStyle name="Hyperlink 28" xfId="46829" hidden="1"/>
    <cellStyle name="Hyperlink 28" xfId="46882" hidden="1"/>
    <cellStyle name="Hyperlink 28" xfId="47251" hidden="1"/>
    <cellStyle name="Hyperlink 28" xfId="47696" hidden="1"/>
    <cellStyle name="Hyperlink 28" xfId="47773" hidden="1"/>
    <cellStyle name="Hyperlink 28" xfId="47959" hidden="1"/>
    <cellStyle name="Hyperlink 28" xfId="47644" hidden="1"/>
    <cellStyle name="Hyperlink 28" xfId="15716" hidden="1"/>
    <cellStyle name="Hyperlink 28" xfId="48267" hidden="1"/>
    <cellStyle name="Hyperlink 28" xfId="48670" hidden="1"/>
    <cellStyle name="Hyperlink 28" xfId="49392" hidden="1"/>
    <cellStyle name="Hyperlink 28" xfId="50035" hidden="1"/>
    <cellStyle name="Hyperlink 28" xfId="50460" hidden="1"/>
    <cellStyle name="Hyperlink 28" xfId="51520" hidden="1"/>
    <cellStyle name="Hyperlink 28" xfId="52163" hidden="1"/>
    <cellStyle name="Hyperlink 28" xfId="52566" hidden="1"/>
    <cellStyle name="Hyperlink 28" xfId="53288" hidden="1"/>
    <cellStyle name="Hyperlink 28" xfId="53941" hidden="1"/>
    <cellStyle name="Hyperlink 28" xfId="54366" hidden="1"/>
    <cellStyle name="Hyperlink 28" xfId="55426"/>
    <cellStyle name="Hyperlink 280" xfId="1521" hidden="1"/>
    <cellStyle name="Hyperlink 280" xfId="7502"/>
    <cellStyle name="Hyperlink 280 2" xfId="10128" hidden="1"/>
    <cellStyle name="Hyperlink 280 2" xfId="14035" hidden="1"/>
    <cellStyle name="Hyperlink 280 2" xfId="20873" hidden="1"/>
    <cellStyle name="Hyperlink 280 2" xfId="24761" hidden="1"/>
    <cellStyle name="Hyperlink 280 2" xfId="27666" hidden="1"/>
    <cellStyle name="Hyperlink 280 2" xfId="30682" hidden="1"/>
    <cellStyle name="Hyperlink 280 2" xfId="34381" hidden="1"/>
    <cellStyle name="Hyperlink 280 2" xfId="38288" hidden="1"/>
    <cellStyle name="Hyperlink 280 2" xfId="40173" hidden="1"/>
    <cellStyle name="Hyperlink 280 2" xfId="41435" hidden="1"/>
    <cellStyle name="Hyperlink 280 2" xfId="17554" hidden="1"/>
    <cellStyle name="Hyperlink 280 2" xfId="18026" hidden="1"/>
    <cellStyle name="Hyperlink 280 2" xfId="27532" hidden="1"/>
    <cellStyle name="Hyperlink 280 2" xfId="29457" hidden="1"/>
    <cellStyle name="Hyperlink 280 2" xfId="43131" hidden="1"/>
    <cellStyle name="Hyperlink 280 2" xfId="44393" hidden="1"/>
    <cellStyle name="Hyperlink 280 2" xfId="45584" hidden="1"/>
    <cellStyle name="Hyperlink 280 2" xfId="46846" hidden="1"/>
    <cellStyle name="Hyperlink 280 2" xfId="50424" hidden="1"/>
    <cellStyle name="Hyperlink 280 2" xfId="54330"/>
    <cellStyle name="Hyperlink 281" xfId="2378" hidden="1"/>
    <cellStyle name="Hyperlink 281" xfId="6713"/>
    <cellStyle name="Hyperlink 281 2" xfId="10256" hidden="1"/>
    <cellStyle name="Hyperlink 281 2" xfId="14163" hidden="1"/>
    <cellStyle name="Hyperlink 281 2" xfId="21001" hidden="1"/>
    <cellStyle name="Hyperlink 281 2" xfId="24889" hidden="1"/>
    <cellStyle name="Hyperlink 281 2" xfId="27794" hidden="1"/>
    <cellStyle name="Hyperlink 281 2" xfId="30810" hidden="1"/>
    <cellStyle name="Hyperlink 281 2" xfId="34509" hidden="1"/>
    <cellStyle name="Hyperlink 281 2" xfId="38416" hidden="1"/>
    <cellStyle name="Hyperlink 281 2" xfId="40301" hidden="1"/>
    <cellStyle name="Hyperlink 281 2" xfId="41563" hidden="1"/>
    <cellStyle name="Hyperlink 281 2" xfId="17556" hidden="1"/>
    <cellStyle name="Hyperlink 281 2" xfId="18227" hidden="1"/>
    <cellStyle name="Hyperlink 281 2" xfId="27252" hidden="1"/>
    <cellStyle name="Hyperlink 281 2" xfId="29000" hidden="1"/>
    <cellStyle name="Hyperlink 281 2" xfId="43259" hidden="1"/>
    <cellStyle name="Hyperlink 281 2" xfId="44521" hidden="1"/>
    <cellStyle name="Hyperlink 281 2" xfId="45712" hidden="1"/>
    <cellStyle name="Hyperlink 281 2" xfId="46974" hidden="1"/>
    <cellStyle name="Hyperlink 281 2" xfId="50552" hidden="1"/>
    <cellStyle name="Hyperlink 281 2" xfId="54458"/>
    <cellStyle name="Hyperlink 282" xfId="2513" hidden="1"/>
    <cellStyle name="Hyperlink 282" xfId="7447"/>
    <cellStyle name="Hyperlink 282 2" xfId="10283" hidden="1"/>
    <cellStyle name="Hyperlink 282 2" xfId="14190" hidden="1"/>
    <cellStyle name="Hyperlink 282 2" xfId="21028" hidden="1"/>
    <cellStyle name="Hyperlink 282 2" xfId="24916" hidden="1"/>
    <cellStyle name="Hyperlink 282 2" xfId="27821" hidden="1"/>
    <cellStyle name="Hyperlink 282 2" xfId="30837" hidden="1"/>
    <cellStyle name="Hyperlink 282 2" xfId="34536" hidden="1"/>
    <cellStyle name="Hyperlink 282 2" xfId="38443" hidden="1"/>
    <cellStyle name="Hyperlink 282 2" xfId="40328" hidden="1"/>
    <cellStyle name="Hyperlink 282 2" xfId="41590" hidden="1"/>
    <cellStyle name="Hyperlink 282 2" xfId="17479" hidden="1"/>
    <cellStyle name="Hyperlink 282 2" xfId="26538" hidden="1"/>
    <cellStyle name="Hyperlink 282 2" xfId="30285" hidden="1"/>
    <cellStyle name="Hyperlink 282 2" xfId="27931" hidden="1"/>
    <cellStyle name="Hyperlink 282 2" xfId="43286" hidden="1"/>
    <cellStyle name="Hyperlink 282 2" xfId="44548" hidden="1"/>
    <cellStyle name="Hyperlink 282 2" xfId="45739" hidden="1"/>
    <cellStyle name="Hyperlink 282 2" xfId="47001" hidden="1"/>
    <cellStyle name="Hyperlink 282 2" xfId="50579" hidden="1"/>
    <cellStyle name="Hyperlink 282 2" xfId="54485"/>
    <cellStyle name="Hyperlink 283" xfId="1649" hidden="1"/>
    <cellStyle name="Hyperlink 283" xfId="7324" hidden="1"/>
    <cellStyle name="Hyperlink 283" xfId="11298" hidden="1"/>
    <cellStyle name="Hyperlink 283" xfId="13067" hidden="1"/>
    <cellStyle name="Hyperlink 283" xfId="15205" hidden="1"/>
    <cellStyle name="Hyperlink 283" xfId="19391" hidden="1"/>
    <cellStyle name="Hyperlink 283" xfId="22025" hidden="1"/>
    <cellStyle name="Hyperlink 283" xfId="23793" hidden="1"/>
    <cellStyle name="Hyperlink 283" xfId="25931" hidden="1"/>
    <cellStyle name="Hyperlink 283" xfId="26363" hidden="1"/>
    <cellStyle name="Hyperlink 283" xfId="28559" hidden="1"/>
    <cellStyle name="Hyperlink 283" xfId="29881" hidden="1"/>
    <cellStyle name="Hyperlink 283" xfId="31572" hidden="1"/>
    <cellStyle name="Hyperlink 283" xfId="33386" hidden="1"/>
    <cellStyle name="Hyperlink 283" xfId="35551" hidden="1"/>
    <cellStyle name="Hyperlink 283" xfId="37320" hidden="1"/>
    <cellStyle name="Hyperlink 283" xfId="39458" hidden="1"/>
    <cellStyle name="Hyperlink 283" xfId="39836" hidden="1"/>
    <cellStyle name="Hyperlink 283" xfId="40652" hidden="1"/>
    <cellStyle name="Hyperlink 283" xfId="41098" hidden="1"/>
    <cellStyle name="Hyperlink 283" xfId="41914" hidden="1"/>
    <cellStyle name="Hyperlink 283" xfId="19033" hidden="1"/>
    <cellStyle name="Hyperlink 283" xfId="17583" hidden="1"/>
    <cellStyle name="Hyperlink 283" xfId="29295" hidden="1"/>
    <cellStyle name="Hyperlink 283" xfId="19439" hidden="1"/>
    <cellStyle name="Hyperlink 283" xfId="31091" hidden="1"/>
    <cellStyle name="Hyperlink 283" xfId="30504" hidden="1"/>
    <cellStyle name="Hyperlink 283" xfId="29136" hidden="1"/>
    <cellStyle name="Hyperlink 283" xfId="42277" hidden="1"/>
    <cellStyle name="Hyperlink 283" xfId="42767" hidden="1"/>
    <cellStyle name="Hyperlink 283" xfId="43610" hidden="1"/>
    <cellStyle name="Hyperlink 283" xfId="44056" hidden="1"/>
    <cellStyle name="Hyperlink 283" xfId="44872" hidden="1"/>
    <cellStyle name="Hyperlink 283" xfId="45247" hidden="1"/>
    <cellStyle name="Hyperlink 283" xfId="46063" hidden="1"/>
    <cellStyle name="Hyperlink 283" xfId="46509" hidden="1"/>
    <cellStyle name="Hyperlink 283" xfId="47325" hidden="1"/>
    <cellStyle name="Hyperlink 283" xfId="49466" hidden="1"/>
    <cellStyle name="Hyperlink 283" xfId="51594" hidden="1"/>
    <cellStyle name="Hyperlink 283" xfId="53362" hidden="1"/>
    <cellStyle name="Hyperlink 283" xfId="55500"/>
    <cellStyle name="Hyperlink 284" xfId="1821" hidden="1"/>
    <cellStyle name="Hyperlink 284" xfId="6874" hidden="1"/>
    <cellStyle name="Hyperlink 284" xfId="11241" hidden="1"/>
    <cellStyle name="Hyperlink 284" xfId="13010" hidden="1"/>
    <cellStyle name="Hyperlink 284" xfId="15148" hidden="1"/>
    <cellStyle name="Hyperlink 284" xfId="19250" hidden="1"/>
    <cellStyle name="Hyperlink 284" xfId="21968" hidden="1"/>
    <cellStyle name="Hyperlink 284" xfId="23736" hidden="1"/>
    <cellStyle name="Hyperlink 284" xfId="25874" hidden="1"/>
    <cellStyle name="Hyperlink 284" xfId="26297" hidden="1"/>
    <cellStyle name="Hyperlink 284" xfId="28502" hidden="1"/>
    <cellStyle name="Hyperlink 284" xfId="29824" hidden="1"/>
    <cellStyle name="Hyperlink 284" xfId="31515" hidden="1"/>
    <cellStyle name="Hyperlink 284" xfId="33328" hidden="1"/>
    <cellStyle name="Hyperlink 284" xfId="35494" hidden="1"/>
    <cellStyle name="Hyperlink 284" xfId="37263" hidden="1"/>
    <cellStyle name="Hyperlink 284" xfId="39401" hidden="1"/>
    <cellStyle name="Hyperlink 284" xfId="39779" hidden="1"/>
    <cellStyle name="Hyperlink 284" xfId="40595" hidden="1"/>
    <cellStyle name="Hyperlink 284" xfId="41041" hidden="1"/>
    <cellStyle name="Hyperlink 284" xfId="41857" hidden="1"/>
    <cellStyle name="Hyperlink 284" xfId="19093" hidden="1"/>
    <cellStyle name="Hyperlink 284" xfId="30890" hidden="1"/>
    <cellStyle name="Hyperlink 284" xfId="29773" hidden="1"/>
    <cellStyle name="Hyperlink 284" xfId="19431" hidden="1"/>
    <cellStyle name="Hyperlink 284" xfId="31098" hidden="1"/>
    <cellStyle name="Hyperlink 284" xfId="31029" hidden="1"/>
    <cellStyle name="Hyperlink 284" xfId="27975" hidden="1"/>
    <cellStyle name="Hyperlink 284" xfId="42220" hidden="1"/>
    <cellStyle name="Hyperlink 284" xfId="42709" hidden="1"/>
    <cellStyle name="Hyperlink 284" xfId="43553" hidden="1"/>
    <cellStyle name="Hyperlink 284" xfId="43999" hidden="1"/>
    <cellStyle name="Hyperlink 284" xfId="44815" hidden="1"/>
    <cellStyle name="Hyperlink 284" xfId="45190" hidden="1"/>
    <cellStyle name="Hyperlink 284" xfId="46006" hidden="1"/>
    <cellStyle name="Hyperlink 284" xfId="46452" hidden="1"/>
    <cellStyle name="Hyperlink 284" xfId="47268" hidden="1"/>
    <cellStyle name="Hyperlink 284" xfId="49409" hidden="1"/>
    <cellStyle name="Hyperlink 284" xfId="51537" hidden="1"/>
    <cellStyle name="Hyperlink 284" xfId="53305" hidden="1"/>
    <cellStyle name="Hyperlink 284" xfId="55443"/>
    <cellStyle name="Hyperlink 285" xfId="2338" hidden="1"/>
    <cellStyle name="Hyperlink 285" xfId="6795" hidden="1"/>
    <cellStyle name="Hyperlink 285" xfId="11238" hidden="1"/>
    <cellStyle name="Hyperlink 285" xfId="13007" hidden="1"/>
    <cellStyle name="Hyperlink 285" xfId="15145" hidden="1"/>
    <cellStyle name="Hyperlink 285" xfId="19235" hidden="1"/>
    <cellStyle name="Hyperlink 285" xfId="21965" hidden="1"/>
    <cellStyle name="Hyperlink 285" xfId="23733" hidden="1"/>
    <cellStyle name="Hyperlink 285" xfId="25871" hidden="1"/>
    <cellStyle name="Hyperlink 285" xfId="26285" hidden="1"/>
    <cellStyle name="Hyperlink 285" xfId="28499" hidden="1"/>
    <cellStyle name="Hyperlink 285" xfId="29821" hidden="1"/>
    <cellStyle name="Hyperlink 285" xfId="31512" hidden="1"/>
    <cellStyle name="Hyperlink 285" xfId="33324" hidden="1"/>
    <cellStyle name="Hyperlink 285" xfId="35491" hidden="1"/>
    <cellStyle name="Hyperlink 285" xfId="37260" hidden="1"/>
    <cellStyle name="Hyperlink 285" xfId="39398" hidden="1"/>
    <cellStyle name="Hyperlink 285" xfId="39776" hidden="1"/>
    <cellStyle name="Hyperlink 285" xfId="40592" hidden="1"/>
    <cellStyle name="Hyperlink 285" xfId="41038" hidden="1"/>
    <cellStyle name="Hyperlink 285" xfId="41854" hidden="1"/>
    <cellStyle name="Hyperlink 285" xfId="19109" hidden="1"/>
    <cellStyle name="Hyperlink 285" xfId="17514" hidden="1"/>
    <cellStyle name="Hyperlink 285" xfId="30631" hidden="1"/>
    <cellStyle name="Hyperlink 285" xfId="18559" hidden="1"/>
    <cellStyle name="Hyperlink 285" xfId="30580" hidden="1"/>
    <cellStyle name="Hyperlink 285" xfId="30511" hidden="1"/>
    <cellStyle name="Hyperlink 285" xfId="27457" hidden="1"/>
    <cellStyle name="Hyperlink 285" xfId="42217" hidden="1"/>
    <cellStyle name="Hyperlink 285" xfId="42705" hidden="1"/>
    <cellStyle name="Hyperlink 285" xfId="43550" hidden="1"/>
    <cellStyle name="Hyperlink 285" xfId="43996" hidden="1"/>
    <cellStyle name="Hyperlink 285" xfId="44812" hidden="1"/>
    <cellStyle name="Hyperlink 285" xfId="45187" hidden="1"/>
    <cellStyle name="Hyperlink 285" xfId="46003" hidden="1"/>
    <cellStyle name="Hyperlink 285" xfId="46449" hidden="1"/>
    <cellStyle name="Hyperlink 285" xfId="47265" hidden="1"/>
    <cellStyle name="Hyperlink 285" xfId="49406" hidden="1"/>
    <cellStyle name="Hyperlink 285" xfId="51534" hidden="1"/>
    <cellStyle name="Hyperlink 285" xfId="53302" hidden="1"/>
    <cellStyle name="Hyperlink 285" xfId="55440"/>
    <cellStyle name="Hyperlink 286" xfId="2045" hidden="1"/>
    <cellStyle name="Hyperlink 286" xfId="6986" hidden="1"/>
    <cellStyle name="Hyperlink 286" xfId="11244" hidden="1"/>
    <cellStyle name="Hyperlink 286" xfId="13013" hidden="1"/>
    <cellStyle name="Hyperlink 286" xfId="15151" hidden="1"/>
    <cellStyle name="Hyperlink 286" xfId="19255" hidden="1"/>
    <cellStyle name="Hyperlink 286" xfId="21971" hidden="1"/>
    <cellStyle name="Hyperlink 286" xfId="23739" hidden="1"/>
    <cellStyle name="Hyperlink 286" xfId="25877" hidden="1"/>
    <cellStyle name="Hyperlink 286" xfId="26303" hidden="1"/>
    <cellStyle name="Hyperlink 286" xfId="28505" hidden="1"/>
    <cellStyle name="Hyperlink 286" xfId="29827" hidden="1"/>
    <cellStyle name="Hyperlink 286" xfId="31518" hidden="1"/>
    <cellStyle name="Hyperlink 286" xfId="33332" hidden="1"/>
    <cellStyle name="Hyperlink 286" xfId="35497" hidden="1"/>
    <cellStyle name="Hyperlink 286" xfId="37266" hidden="1"/>
    <cellStyle name="Hyperlink 286" xfId="39404" hidden="1"/>
    <cellStyle name="Hyperlink 286" xfId="39782" hidden="1"/>
    <cellStyle name="Hyperlink 286" xfId="40598" hidden="1"/>
    <cellStyle name="Hyperlink 286" xfId="41044" hidden="1"/>
    <cellStyle name="Hyperlink 286" xfId="41860" hidden="1"/>
    <cellStyle name="Hyperlink 286" xfId="19087" hidden="1"/>
    <cellStyle name="Hyperlink 286" xfId="31382" hidden="1"/>
    <cellStyle name="Hyperlink 286" xfId="17048" hidden="1"/>
    <cellStyle name="Hyperlink 286" xfId="19430" hidden="1"/>
    <cellStyle name="Hyperlink 286" xfId="19470" hidden="1"/>
    <cellStyle name="Hyperlink 286" xfId="19594" hidden="1"/>
    <cellStyle name="Hyperlink 286" xfId="29139" hidden="1"/>
    <cellStyle name="Hyperlink 286" xfId="42223" hidden="1"/>
    <cellStyle name="Hyperlink 286" xfId="42713" hidden="1"/>
    <cellStyle name="Hyperlink 286" xfId="43556" hidden="1"/>
    <cellStyle name="Hyperlink 286" xfId="44002" hidden="1"/>
    <cellStyle name="Hyperlink 286" xfId="44818" hidden="1"/>
    <cellStyle name="Hyperlink 286" xfId="45193" hidden="1"/>
    <cellStyle name="Hyperlink 286" xfId="46009" hidden="1"/>
    <cellStyle name="Hyperlink 286" xfId="46455" hidden="1"/>
    <cellStyle name="Hyperlink 286" xfId="47271" hidden="1"/>
    <cellStyle name="Hyperlink 286" xfId="49412" hidden="1"/>
    <cellStyle name="Hyperlink 286" xfId="51540" hidden="1"/>
    <cellStyle name="Hyperlink 286" xfId="53308" hidden="1"/>
    <cellStyle name="Hyperlink 286" xfId="55446"/>
    <cellStyle name="Hyperlink 287" xfId="2508" hidden="1"/>
    <cellStyle name="Hyperlink 287" xfId="7618" hidden="1"/>
    <cellStyle name="Hyperlink 287" xfId="11345" hidden="1"/>
    <cellStyle name="Hyperlink 287" xfId="13114" hidden="1"/>
    <cellStyle name="Hyperlink 287" xfId="15252" hidden="1"/>
    <cellStyle name="Hyperlink 287" xfId="19575" hidden="1"/>
    <cellStyle name="Hyperlink 287" xfId="22072" hidden="1"/>
    <cellStyle name="Hyperlink 287" xfId="23840" hidden="1"/>
    <cellStyle name="Hyperlink 287" xfId="25978" hidden="1"/>
    <cellStyle name="Hyperlink 287" xfId="26555" hidden="1"/>
    <cellStyle name="Hyperlink 287" xfId="28606" hidden="1"/>
    <cellStyle name="Hyperlink 287" xfId="29928" hidden="1"/>
    <cellStyle name="Hyperlink 287" xfId="31619" hidden="1"/>
    <cellStyle name="Hyperlink 287" xfId="33434" hidden="1"/>
    <cellStyle name="Hyperlink 287" xfId="35598" hidden="1"/>
    <cellStyle name="Hyperlink 287" xfId="37367" hidden="1"/>
    <cellStyle name="Hyperlink 287" xfId="39505" hidden="1"/>
    <cellStyle name="Hyperlink 287" xfId="39883" hidden="1"/>
    <cellStyle name="Hyperlink 287" xfId="40699" hidden="1"/>
    <cellStyle name="Hyperlink 287" xfId="41145" hidden="1"/>
    <cellStyle name="Hyperlink 287" xfId="41961" hidden="1"/>
    <cellStyle name="Hyperlink 287" xfId="18986" hidden="1"/>
    <cellStyle name="Hyperlink 287" xfId="28144" hidden="1"/>
    <cellStyle name="Hyperlink 287" xfId="19864" hidden="1"/>
    <cellStyle name="Hyperlink 287" xfId="31120" hidden="1"/>
    <cellStyle name="Hyperlink 287" xfId="28895" hidden="1"/>
    <cellStyle name="Hyperlink 287" xfId="31020" hidden="1"/>
    <cellStyle name="Hyperlink 287" xfId="27450" hidden="1"/>
    <cellStyle name="Hyperlink 287" xfId="42324" hidden="1"/>
    <cellStyle name="Hyperlink 287" xfId="42815" hidden="1"/>
    <cellStyle name="Hyperlink 287" xfId="43657" hidden="1"/>
    <cellStyle name="Hyperlink 287" xfId="44103" hidden="1"/>
    <cellStyle name="Hyperlink 287" xfId="44919" hidden="1"/>
    <cellStyle name="Hyperlink 287" xfId="45294" hidden="1"/>
    <cellStyle name="Hyperlink 287" xfId="46110" hidden="1"/>
    <cellStyle name="Hyperlink 287" xfId="46556" hidden="1"/>
    <cellStyle name="Hyperlink 287" xfId="47372" hidden="1"/>
    <cellStyle name="Hyperlink 287" xfId="49513" hidden="1"/>
    <cellStyle name="Hyperlink 287" xfId="51641" hidden="1"/>
    <cellStyle name="Hyperlink 287" xfId="53409" hidden="1"/>
    <cellStyle name="Hyperlink 287" xfId="55547"/>
    <cellStyle name="Hyperlink 288" xfId="2330" hidden="1"/>
    <cellStyle name="Hyperlink 288" xfId="7199" hidden="1"/>
    <cellStyle name="Hyperlink 288" xfId="11260" hidden="1"/>
    <cellStyle name="Hyperlink 288" xfId="13029" hidden="1"/>
    <cellStyle name="Hyperlink 288" xfId="15167" hidden="1"/>
    <cellStyle name="Hyperlink 288" xfId="19332" hidden="1"/>
    <cellStyle name="Hyperlink 288" xfId="21987" hidden="1"/>
    <cellStyle name="Hyperlink 288" xfId="23755" hidden="1"/>
    <cellStyle name="Hyperlink 288" xfId="25893" hidden="1"/>
    <cellStyle name="Hyperlink 288" xfId="26323" hidden="1"/>
    <cellStyle name="Hyperlink 288" xfId="28521" hidden="1"/>
    <cellStyle name="Hyperlink 288" xfId="29843" hidden="1"/>
    <cellStyle name="Hyperlink 288" xfId="31534" hidden="1"/>
    <cellStyle name="Hyperlink 288" xfId="33348" hidden="1"/>
    <cellStyle name="Hyperlink 288" xfId="35513" hidden="1"/>
    <cellStyle name="Hyperlink 288" xfId="37282" hidden="1"/>
    <cellStyle name="Hyperlink 288" xfId="39420" hidden="1"/>
    <cellStyle name="Hyperlink 288" xfId="39798" hidden="1"/>
    <cellStyle name="Hyperlink 288" xfId="40614" hidden="1"/>
    <cellStyle name="Hyperlink 288" xfId="41060" hidden="1"/>
    <cellStyle name="Hyperlink 288" xfId="41876" hidden="1"/>
    <cellStyle name="Hyperlink 288" xfId="19071" hidden="1"/>
    <cellStyle name="Hyperlink 288" xfId="28948" hidden="1"/>
    <cellStyle name="Hyperlink 288" xfId="27882" hidden="1"/>
    <cellStyle name="Hyperlink 288" xfId="28111" hidden="1"/>
    <cellStyle name="Hyperlink 288" xfId="19472" hidden="1"/>
    <cellStyle name="Hyperlink 288" xfId="19597" hidden="1"/>
    <cellStyle name="Hyperlink 288" xfId="30319" hidden="1"/>
    <cellStyle name="Hyperlink 288" xfId="42239" hidden="1"/>
    <cellStyle name="Hyperlink 288" xfId="42729" hidden="1"/>
    <cellStyle name="Hyperlink 288" xfId="43572" hidden="1"/>
    <cellStyle name="Hyperlink 288" xfId="44018" hidden="1"/>
    <cellStyle name="Hyperlink 288" xfId="44834" hidden="1"/>
    <cellStyle name="Hyperlink 288" xfId="45209" hidden="1"/>
    <cellStyle name="Hyperlink 288" xfId="46025" hidden="1"/>
    <cellStyle name="Hyperlink 288" xfId="46471" hidden="1"/>
    <cellStyle name="Hyperlink 288" xfId="47287" hidden="1"/>
    <cellStyle name="Hyperlink 288" xfId="49428" hidden="1"/>
    <cellStyle name="Hyperlink 288" xfId="51556" hidden="1"/>
    <cellStyle name="Hyperlink 288" xfId="53324" hidden="1"/>
    <cellStyle name="Hyperlink 288" xfId="55462"/>
    <cellStyle name="Hyperlink 289" xfId="1535" hidden="1"/>
    <cellStyle name="Hyperlink 289" xfId="7714" hidden="1"/>
    <cellStyle name="Hyperlink 289" xfId="11349" hidden="1"/>
    <cellStyle name="Hyperlink 289" xfId="13118" hidden="1"/>
    <cellStyle name="Hyperlink 289" xfId="15256" hidden="1"/>
    <cellStyle name="Hyperlink 289" xfId="19642" hidden="1"/>
    <cellStyle name="Hyperlink 289" xfId="22076" hidden="1"/>
    <cellStyle name="Hyperlink 289" xfId="23844" hidden="1"/>
    <cellStyle name="Hyperlink 289" xfId="25982" hidden="1"/>
    <cellStyle name="Hyperlink 289" xfId="26637" hidden="1"/>
    <cellStyle name="Hyperlink 289" xfId="28610" hidden="1"/>
    <cellStyle name="Hyperlink 289" xfId="29932" hidden="1"/>
    <cellStyle name="Hyperlink 289" xfId="31623" hidden="1"/>
    <cellStyle name="Hyperlink 289" xfId="33438" hidden="1"/>
    <cellStyle name="Hyperlink 289" xfId="35602" hidden="1"/>
    <cellStyle name="Hyperlink 289" xfId="37371" hidden="1"/>
    <cellStyle name="Hyperlink 289" xfId="39509" hidden="1"/>
    <cellStyle name="Hyperlink 289" xfId="39887" hidden="1"/>
    <cellStyle name="Hyperlink 289" xfId="40703" hidden="1"/>
    <cellStyle name="Hyperlink 289" xfId="41149" hidden="1"/>
    <cellStyle name="Hyperlink 289" xfId="41965" hidden="1"/>
    <cellStyle name="Hyperlink 289" xfId="18981" hidden="1"/>
    <cellStyle name="Hyperlink 289" xfId="30651" hidden="1"/>
    <cellStyle name="Hyperlink 289" xfId="19973" hidden="1"/>
    <cellStyle name="Hyperlink 289" xfId="19983" hidden="1"/>
    <cellStyle name="Hyperlink 289" xfId="30570" hidden="1"/>
    <cellStyle name="Hyperlink 289" xfId="28946" hidden="1"/>
    <cellStyle name="Hyperlink 289" xfId="27968" hidden="1"/>
    <cellStyle name="Hyperlink 289" xfId="42328" hidden="1"/>
    <cellStyle name="Hyperlink 289" xfId="42819" hidden="1"/>
    <cellStyle name="Hyperlink 289" xfId="43661" hidden="1"/>
    <cellStyle name="Hyperlink 289" xfId="44107" hidden="1"/>
    <cellStyle name="Hyperlink 289" xfId="44923" hidden="1"/>
    <cellStyle name="Hyperlink 289" xfId="45298" hidden="1"/>
    <cellStyle name="Hyperlink 289" xfId="46114" hidden="1"/>
    <cellStyle name="Hyperlink 289" xfId="46560" hidden="1"/>
    <cellStyle name="Hyperlink 289" xfId="47376" hidden="1"/>
    <cellStyle name="Hyperlink 289" xfId="49517" hidden="1"/>
    <cellStyle name="Hyperlink 289" xfId="51645" hidden="1"/>
    <cellStyle name="Hyperlink 289" xfId="53413" hidden="1"/>
    <cellStyle name="Hyperlink 289" xfId="55551"/>
    <cellStyle name="Hyperlink 29" xfId="467" hidden="1"/>
    <cellStyle name="Hyperlink 29" xfId="810" hidden="1"/>
    <cellStyle name="Hyperlink 29" xfId="1810" hidden="1"/>
    <cellStyle name="Hyperlink 29" xfId="6696" hidden="1"/>
    <cellStyle name="Hyperlink 29" xfId="9740" hidden="1"/>
    <cellStyle name="Hyperlink 29" xfId="10165" hidden="1"/>
    <cellStyle name="Hyperlink 29" xfId="11225" hidden="1"/>
    <cellStyle name="Hyperlink 29" xfId="11869" hidden="1"/>
    <cellStyle name="Hyperlink 29" xfId="12272" hidden="1"/>
    <cellStyle name="Hyperlink 29" xfId="12994" hidden="1"/>
    <cellStyle name="Hyperlink 29" xfId="13647" hidden="1"/>
    <cellStyle name="Hyperlink 29" xfId="14072" hidden="1"/>
    <cellStyle name="Hyperlink 29" xfId="15132" hidden="1"/>
    <cellStyle name="Hyperlink 29" xfId="15831" hidden="1"/>
    <cellStyle name="Hyperlink 29" xfId="16417" hidden="1"/>
    <cellStyle name="Hyperlink 29" xfId="16668" hidden="1"/>
    <cellStyle name="Hyperlink 29" xfId="17047" hidden="1"/>
    <cellStyle name="Hyperlink 29" xfId="17545" hidden="1"/>
    <cellStyle name="Hyperlink 29" xfId="19209" hidden="1"/>
    <cellStyle name="Hyperlink 29" xfId="20500" hidden="1"/>
    <cellStyle name="Hyperlink 29" xfId="20910" hidden="1"/>
    <cellStyle name="Hyperlink 29" xfId="21952" hidden="1"/>
    <cellStyle name="Hyperlink 29" xfId="22595" hidden="1"/>
    <cellStyle name="Hyperlink 29" xfId="22998" hidden="1"/>
    <cellStyle name="Hyperlink 29" xfId="23720" hidden="1"/>
    <cellStyle name="Hyperlink 29" xfId="24373" hidden="1"/>
    <cellStyle name="Hyperlink 29" xfId="24798" hidden="1"/>
    <cellStyle name="Hyperlink 29" xfId="25858" hidden="1"/>
    <cellStyle name="Hyperlink 29" xfId="19820" hidden="1"/>
    <cellStyle name="Hyperlink 29" xfId="19182" hidden="1"/>
    <cellStyle name="Hyperlink 29" xfId="26270" hidden="1"/>
    <cellStyle name="Hyperlink 29" xfId="27374" hidden="1"/>
    <cellStyle name="Hyperlink 29" xfId="27703" hidden="1"/>
    <cellStyle name="Hyperlink 29" xfId="28486" hidden="1"/>
    <cellStyle name="Hyperlink 29" xfId="29057" hidden="1"/>
    <cellStyle name="Hyperlink 29" xfId="29365" hidden="1"/>
    <cellStyle name="Hyperlink 29" xfId="29808" hidden="1"/>
    <cellStyle name="Hyperlink 29" xfId="30389" hidden="1"/>
    <cellStyle name="Hyperlink 29" xfId="30719" hidden="1"/>
    <cellStyle name="Hyperlink 29" xfId="31499" hidden="1"/>
    <cellStyle name="Hyperlink 29" xfId="32156" hidden="1"/>
    <cellStyle name="Hyperlink 29" xfId="32548" hidden="1"/>
    <cellStyle name="Hyperlink 29" xfId="33311" hidden="1"/>
    <cellStyle name="Hyperlink 29" xfId="33993" hidden="1"/>
    <cellStyle name="Hyperlink 29" xfId="34418" hidden="1"/>
    <cellStyle name="Hyperlink 29" xfId="35478" hidden="1"/>
    <cellStyle name="Hyperlink 29" xfId="36122" hidden="1"/>
    <cellStyle name="Hyperlink 29" xfId="36525" hidden="1"/>
    <cellStyle name="Hyperlink 29" xfId="37247" hidden="1"/>
    <cellStyle name="Hyperlink 29" xfId="37900" hidden="1"/>
    <cellStyle name="Hyperlink 29" xfId="38325" hidden="1"/>
    <cellStyle name="Hyperlink 29" xfId="39385" hidden="1"/>
    <cellStyle name="Hyperlink 29" xfId="32556" hidden="1"/>
    <cellStyle name="Hyperlink 29" xfId="32554" hidden="1"/>
    <cellStyle name="Hyperlink 29" xfId="39763" hidden="1"/>
    <cellStyle name="Hyperlink 29" xfId="40157" hidden="1"/>
    <cellStyle name="Hyperlink 29" xfId="40210" hidden="1"/>
    <cellStyle name="Hyperlink 29" xfId="40579" hidden="1"/>
    <cellStyle name="Hyperlink 29" xfId="40963" hidden="1"/>
    <cellStyle name="Hyperlink 29" xfId="40994" hidden="1"/>
    <cellStyle name="Hyperlink 29" xfId="41025" hidden="1"/>
    <cellStyle name="Hyperlink 29" xfId="41419" hidden="1"/>
    <cellStyle name="Hyperlink 29" xfId="41472" hidden="1"/>
    <cellStyle name="Hyperlink 29" xfId="41841" hidden="1"/>
    <cellStyle name="Hyperlink 29" xfId="26865" hidden="1"/>
    <cellStyle name="Hyperlink 29" xfId="26386" hidden="1"/>
    <cellStyle name="Hyperlink 29" xfId="26219" hidden="1"/>
    <cellStyle name="Hyperlink 29" xfId="19148" hidden="1"/>
    <cellStyle name="Hyperlink 29" xfId="16902" hidden="1"/>
    <cellStyle name="Hyperlink 29" xfId="17530" hidden="1"/>
    <cellStyle name="Hyperlink 29" xfId="31412" hidden="1"/>
    <cellStyle name="Hyperlink 29" xfId="29717" hidden="1"/>
    <cellStyle name="Hyperlink 29" xfId="31465" hidden="1"/>
    <cellStyle name="Hyperlink 29" xfId="29644" hidden="1"/>
    <cellStyle name="Hyperlink 29" xfId="26859" hidden="1"/>
    <cellStyle name="Hyperlink 29" xfId="18101" hidden="1"/>
    <cellStyle name="Hyperlink 29" xfId="19264" hidden="1"/>
    <cellStyle name="Hyperlink 29" xfId="18903" hidden="1"/>
    <cellStyle name="Hyperlink 29" xfId="19175" hidden="1"/>
    <cellStyle name="Hyperlink 29" xfId="31427" hidden="1"/>
    <cellStyle name="Hyperlink 29" xfId="20021" hidden="1"/>
    <cellStyle name="Hyperlink 29" xfId="19545" hidden="1"/>
    <cellStyle name="Hyperlink 29" xfId="31031" hidden="1"/>
    <cellStyle name="Hyperlink 29" xfId="18689" hidden="1"/>
    <cellStyle name="Hyperlink 29" xfId="19636" hidden="1"/>
    <cellStyle name="Hyperlink 29" xfId="27977" hidden="1"/>
    <cellStyle name="Hyperlink 29" xfId="30959" hidden="1"/>
    <cellStyle name="Hyperlink 29" xfId="29103" hidden="1"/>
    <cellStyle name="Hyperlink 29" xfId="42204" hidden="1"/>
    <cellStyle name="Hyperlink 29" xfId="42588" hidden="1"/>
    <cellStyle name="Hyperlink 29" xfId="42620" hidden="1"/>
    <cellStyle name="Hyperlink 29" xfId="42692" hidden="1"/>
    <cellStyle name="Hyperlink 29" xfId="43115" hidden="1"/>
    <cellStyle name="Hyperlink 29" xfId="43168" hidden="1"/>
    <cellStyle name="Hyperlink 29" xfId="43537" hidden="1"/>
    <cellStyle name="Hyperlink 29" xfId="43921" hidden="1"/>
    <cellStyle name="Hyperlink 29" xfId="43952" hidden="1"/>
    <cellStyle name="Hyperlink 29" xfId="43983" hidden="1"/>
    <cellStyle name="Hyperlink 29" xfId="44377" hidden="1"/>
    <cellStyle name="Hyperlink 29" xfId="44430" hidden="1"/>
    <cellStyle name="Hyperlink 29" xfId="44799" hidden="1"/>
    <cellStyle name="Hyperlink 29" xfId="42628" hidden="1"/>
    <cellStyle name="Hyperlink 29" xfId="42626" hidden="1"/>
    <cellStyle name="Hyperlink 29" xfId="45174" hidden="1"/>
    <cellStyle name="Hyperlink 29" xfId="45568" hidden="1"/>
    <cellStyle name="Hyperlink 29" xfId="45621" hidden="1"/>
    <cellStyle name="Hyperlink 29" xfId="45990" hidden="1"/>
    <cellStyle name="Hyperlink 29" xfId="46374" hidden="1"/>
    <cellStyle name="Hyperlink 29" xfId="46405" hidden="1"/>
    <cellStyle name="Hyperlink 29" xfId="46436" hidden="1"/>
    <cellStyle name="Hyperlink 29" xfId="46830" hidden="1"/>
    <cellStyle name="Hyperlink 29" xfId="46883" hidden="1"/>
    <cellStyle name="Hyperlink 29" xfId="47252" hidden="1"/>
    <cellStyle name="Hyperlink 29" xfId="47697" hidden="1"/>
    <cellStyle name="Hyperlink 29" xfId="47772" hidden="1"/>
    <cellStyle name="Hyperlink 29" xfId="47665" hidden="1"/>
    <cellStyle name="Hyperlink 29" xfId="47951" hidden="1"/>
    <cellStyle name="Hyperlink 29" xfId="15743" hidden="1"/>
    <cellStyle name="Hyperlink 29" xfId="48268" hidden="1"/>
    <cellStyle name="Hyperlink 29" xfId="48671" hidden="1"/>
    <cellStyle name="Hyperlink 29" xfId="49393" hidden="1"/>
    <cellStyle name="Hyperlink 29" xfId="50036" hidden="1"/>
    <cellStyle name="Hyperlink 29" xfId="50461" hidden="1"/>
    <cellStyle name="Hyperlink 29" xfId="51521" hidden="1"/>
    <cellStyle name="Hyperlink 29" xfId="52164" hidden="1"/>
    <cellStyle name="Hyperlink 29" xfId="52567" hidden="1"/>
    <cellStyle name="Hyperlink 29" xfId="53289" hidden="1"/>
    <cellStyle name="Hyperlink 29" xfId="53942" hidden="1"/>
    <cellStyle name="Hyperlink 29" xfId="54367" hidden="1"/>
    <cellStyle name="Hyperlink 29" xfId="55427"/>
    <cellStyle name="Hyperlink 290" xfId="2356" hidden="1"/>
    <cellStyle name="Hyperlink 290" xfId="7716" hidden="1"/>
    <cellStyle name="Hyperlink 290" xfId="11350" hidden="1"/>
    <cellStyle name="Hyperlink 290" xfId="13119" hidden="1"/>
    <cellStyle name="Hyperlink 290" xfId="15257" hidden="1"/>
    <cellStyle name="Hyperlink 290" xfId="19644" hidden="1"/>
    <cellStyle name="Hyperlink 290" xfId="22077" hidden="1"/>
    <cellStyle name="Hyperlink 290" xfId="23845" hidden="1"/>
    <cellStyle name="Hyperlink 290" xfId="25983" hidden="1"/>
    <cellStyle name="Hyperlink 290" xfId="26639" hidden="1"/>
    <cellStyle name="Hyperlink 290" xfId="28611" hidden="1"/>
    <cellStyle name="Hyperlink 290" xfId="29933" hidden="1"/>
    <cellStyle name="Hyperlink 290" xfId="31624" hidden="1"/>
    <cellStyle name="Hyperlink 290" xfId="33439" hidden="1"/>
    <cellStyle name="Hyperlink 290" xfId="35603" hidden="1"/>
    <cellStyle name="Hyperlink 290" xfId="37372" hidden="1"/>
    <cellStyle name="Hyperlink 290" xfId="39510" hidden="1"/>
    <cellStyle name="Hyperlink 290" xfId="39888" hidden="1"/>
    <cellStyle name="Hyperlink 290" xfId="40704" hidden="1"/>
    <cellStyle name="Hyperlink 290" xfId="41150" hidden="1"/>
    <cellStyle name="Hyperlink 290" xfId="41966" hidden="1"/>
    <cellStyle name="Hyperlink 290" xfId="18980" hidden="1"/>
    <cellStyle name="Hyperlink 290" xfId="27635" hidden="1"/>
    <cellStyle name="Hyperlink 290" xfId="28867" hidden="1"/>
    <cellStyle name="Hyperlink 290" xfId="20136" hidden="1"/>
    <cellStyle name="Hyperlink 290" xfId="27555" hidden="1"/>
    <cellStyle name="Hyperlink 290" xfId="30274" hidden="1"/>
    <cellStyle name="Hyperlink 290" xfId="18705" hidden="1"/>
    <cellStyle name="Hyperlink 290" xfId="42329" hidden="1"/>
    <cellStyle name="Hyperlink 290" xfId="42820" hidden="1"/>
    <cellStyle name="Hyperlink 290" xfId="43662" hidden="1"/>
    <cellStyle name="Hyperlink 290" xfId="44108" hidden="1"/>
    <cellStyle name="Hyperlink 290" xfId="44924" hidden="1"/>
    <cellStyle name="Hyperlink 290" xfId="45299" hidden="1"/>
    <cellStyle name="Hyperlink 290" xfId="46115" hidden="1"/>
    <cellStyle name="Hyperlink 290" xfId="46561" hidden="1"/>
    <cellStyle name="Hyperlink 290" xfId="47377" hidden="1"/>
    <cellStyle name="Hyperlink 290" xfId="49518" hidden="1"/>
    <cellStyle name="Hyperlink 290" xfId="51646" hidden="1"/>
    <cellStyle name="Hyperlink 290" xfId="53414" hidden="1"/>
    <cellStyle name="Hyperlink 290" xfId="55552"/>
    <cellStyle name="Hyperlink 291" xfId="1899" hidden="1"/>
    <cellStyle name="Hyperlink 291" xfId="7718" hidden="1"/>
    <cellStyle name="Hyperlink 291" xfId="11351" hidden="1"/>
    <cellStyle name="Hyperlink 291" xfId="13120" hidden="1"/>
    <cellStyle name="Hyperlink 291" xfId="15258" hidden="1"/>
    <cellStyle name="Hyperlink 291" xfId="19646" hidden="1"/>
    <cellStyle name="Hyperlink 291" xfId="22078" hidden="1"/>
    <cellStyle name="Hyperlink 291" xfId="23846" hidden="1"/>
    <cellStyle name="Hyperlink 291" xfId="25984" hidden="1"/>
    <cellStyle name="Hyperlink 291" xfId="26641" hidden="1"/>
    <cellStyle name="Hyperlink 291" xfId="28612" hidden="1"/>
    <cellStyle name="Hyperlink 291" xfId="29934" hidden="1"/>
    <cellStyle name="Hyperlink 291" xfId="31625" hidden="1"/>
    <cellStyle name="Hyperlink 291" xfId="33440" hidden="1"/>
    <cellStyle name="Hyperlink 291" xfId="35604" hidden="1"/>
    <cellStyle name="Hyperlink 291" xfId="37373" hidden="1"/>
    <cellStyle name="Hyperlink 291" xfId="39511" hidden="1"/>
    <cellStyle name="Hyperlink 291" xfId="39889" hidden="1"/>
    <cellStyle name="Hyperlink 291" xfId="40705" hidden="1"/>
    <cellStyle name="Hyperlink 291" xfId="41151" hidden="1"/>
    <cellStyle name="Hyperlink 291" xfId="41967" hidden="1"/>
    <cellStyle name="Hyperlink 291" xfId="18979" hidden="1"/>
    <cellStyle name="Hyperlink 291" xfId="29658" hidden="1"/>
    <cellStyle name="Hyperlink 291" xfId="30189" hidden="1"/>
    <cellStyle name="Hyperlink 291" xfId="28849" hidden="1"/>
    <cellStyle name="Hyperlink 291" xfId="19483" hidden="1"/>
    <cellStyle name="Hyperlink 291" xfId="27259" hidden="1"/>
    <cellStyle name="Hyperlink 291" xfId="20078" hidden="1"/>
    <cellStyle name="Hyperlink 291" xfId="42330" hidden="1"/>
    <cellStyle name="Hyperlink 291" xfId="42821" hidden="1"/>
    <cellStyle name="Hyperlink 291" xfId="43663" hidden="1"/>
    <cellStyle name="Hyperlink 291" xfId="44109" hidden="1"/>
    <cellStyle name="Hyperlink 291" xfId="44925" hidden="1"/>
    <cellStyle name="Hyperlink 291" xfId="45300" hidden="1"/>
    <cellStyle name="Hyperlink 291" xfId="46116" hidden="1"/>
    <cellStyle name="Hyperlink 291" xfId="46562" hidden="1"/>
    <cellStyle name="Hyperlink 291" xfId="47378" hidden="1"/>
    <cellStyle name="Hyperlink 291" xfId="49519" hidden="1"/>
    <cellStyle name="Hyperlink 291" xfId="51647" hidden="1"/>
    <cellStyle name="Hyperlink 291" xfId="53415" hidden="1"/>
    <cellStyle name="Hyperlink 291" xfId="55553"/>
    <cellStyle name="Hyperlink 292" xfId="2361" hidden="1"/>
    <cellStyle name="Hyperlink 292" xfId="7720" hidden="1"/>
    <cellStyle name="Hyperlink 292" xfId="11352" hidden="1"/>
    <cellStyle name="Hyperlink 292" xfId="13121" hidden="1"/>
    <cellStyle name="Hyperlink 292" xfId="15259" hidden="1"/>
    <cellStyle name="Hyperlink 292" xfId="19648" hidden="1"/>
    <cellStyle name="Hyperlink 292" xfId="22079" hidden="1"/>
    <cellStyle name="Hyperlink 292" xfId="23847" hidden="1"/>
    <cellStyle name="Hyperlink 292" xfId="25985" hidden="1"/>
    <cellStyle name="Hyperlink 292" xfId="26643" hidden="1"/>
    <cellStyle name="Hyperlink 292" xfId="28613" hidden="1"/>
    <cellStyle name="Hyperlink 292" xfId="29935" hidden="1"/>
    <cellStyle name="Hyperlink 292" xfId="31626" hidden="1"/>
    <cellStyle name="Hyperlink 292" xfId="33441" hidden="1"/>
    <cellStyle name="Hyperlink 292" xfId="35605" hidden="1"/>
    <cellStyle name="Hyperlink 292" xfId="37374" hidden="1"/>
    <cellStyle name="Hyperlink 292" xfId="39512" hidden="1"/>
    <cellStyle name="Hyperlink 292" xfId="39890" hidden="1"/>
    <cellStyle name="Hyperlink 292" xfId="40706" hidden="1"/>
    <cellStyle name="Hyperlink 292" xfId="41152" hidden="1"/>
    <cellStyle name="Hyperlink 292" xfId="41968" hidden="1"/>
    <cellStyle name="Hyperlink 292" xfId="18978" hidden="1"/>
    <cellStyle name="Hyperlink 292" xfId="31157" hidden="1"/>
    <cellStyle name="Hyperlink 292" xfId="27174" hidden="1"/>
    <cellStyle name="Hyperlink 292" xfId="30171" hidden="1"/>
    <cellStyle name="Hyperlink 292" xfId="29588" hidden="1"/>
    <cellStyle name="Hyperlink 292" xfId="29169" hidden="1"/>
    <cellStyle name="Hyperlink 292" xfId="28928" hidden="1"/>
    <cellStyle name="Hyperlink 292" xfId="42331" hidden="1"/>
    <cellStyle name="Hyperlink 292" xfId="42822" hidden="1"/>
    <cellStyle name="Hyperlink 292" xfId="43664" hidden="1"/>
    <cellStyle name="Hyperlink 292" xfId="44110" hidden="1"/>
    <cellStyle name="Hyperlink 292" xfId="44926" hidden="1"/>
    <cellStyle name="Hyperlink 292" xfId="45301" hidden="1"/>
    <cellStyle name="Hyperlink 292" xfId="46117" hidden="1"/>
    <cellStyle name="Hyperlink 292" xfId="46563" hidden="1"/>
    <cellStyle name="Hyperlink 292" xfId="47379" hidden="1"/>
    <cellStyle name="Hyperlink 292" xfId="49520" hidden="1"/>
    <cellStyle name="Hyperlink 292" xfId="51648" hidden="1"/>
    <cellStyle name="Hyperlink 292" xfId="53416" hidden="1"/>
    <cellStyle name="Hyperlink 292" xfId="55554"/>
    <cellStyle name="Hyperlink 293" xfId="1699" hidden="1"/>
    <cellStyle name="Hyperlink 293" xfId="7722" hidden="1"/>
    <cellStyle name="Hyperlink 293" xfId="11353" hidden="1"/>
    <cellStyle name="Hyperlink 293" xfId="13122" hidden="1"/>
    <cellStyle name="Hyperlink 293" xfId="15260" hidden="1"/>
    <cellStyle name="Hyperlink 293" xfId="19650" hidden="1"/>
    <cellStyle name="Hyperlink 293" xfId="22080" hidden="1"/>
    <cellStyle name="Hyperlink 293" xfId="23848" hidden="1"/>
    <cellStyle name="Hyperlink 293" xfId="25986" hidden="1"/>
    <cellStyle name="Hyperlink 293" xfId="26645" hidden="1"/>
    <cellStyle name="Hyperlink 293" xfId="28614" hidden="1"/>
    <cellStyle name="Hyperlink 293" xfId="29936" hidden="1"/>
    <cellStyle name="Hyperlink 293" xfId="31627" hidden="1"/>
    <cellStyle name="Hyperlink 293" xfId="33442" hidden="1"/>
    <cellStyle name="Hyperlink 293" xfId="35606" hidden="1"/>
    <cellStyle name="Hyperlink 293" xfId="37375" hidden="1"/>
    <cellStyle name="Hyperlink 293" xfId="39513" hidden="1"/>
    <cellStyle name="Hyperlink 293" xfId="39891" hidden="1"/>
    <cellStyle name="Hyperlink 293" xfId="40707" hidden="1"/>
    <cellStyle name="Hyperlink 293" xfId="41153" hidden="1"/>
    <cellStyle name="Hyperlink 293" xfId="41969" hidden="1"/>
    <cellStyle name="Hyperlink 293" xfId="18977" hidden="1"/>
    <cellStyle name="Hyperlink 293" xfId="28143" hidden="1"/>
    <cellStyle name="Hyperlink 293" xfId="29294" hidden="1"/>
    <cellStyle name="Hyperlink 293" xfId="27156" hidden="1"/>
    <cellStyle name="Hyperlink 293" xfId="31088" hidden="1"/>
    <cellStyle name="Hyperlink 293" xfId="30501" hidden="1"/>
    <cellStyle name="Hyperlink 293" xfId="30256" hidden="1"/>
    <cellStyle name="Hyperlink 293" xfId="42332" hidden="1"/>
    <cellStyle name="Hyperlink 293" xfId="42823" hidden="1"/>
    <cellStyle name="Hyperlink 293" xfId="43665" hidden="1"/>
    <cellStyle name="Hyperlink 293" xfId="44111" hidden="1"/>
    <cellStyle name="Hyperlink 293" xfId="44927" hidden="1"/>
    <cellStyle name="Hyperlink 293" xfId="45302" hidden="1"/>
    <cellStyle name="Hyperlink 293" xfId="46118" hidden="1"/>
    <cellStyle name="Hyperlink 293" xfId="46564" hidden="1"/>
    <cellStyle name="Hyperlink 293" xfId="47380" hidden="1"/>
    <cellStyle name="Hyperlink 293" xfId="49521" hidden="1"/>
    <cellStyle name="Hyperlink 293" xfId="51649" hidden="1"/>
    <cellStyle name="Hyperlink 293" xfId="53417" hidden="1"/>
    <cellStyle name="Hyperlink 293" xfId="55555"/>
    <cellStyle name="Hyperlink 294" xfId="2504" hidden="1"/>
    <cellStyle name="Hyperlink 294" xfId="7724" hidden="1"/>
    <cellStyle name="Hyperlink 294" xfId="11354" hidden="1"/>
    <cellStyle name="Hyperlink 294" xfId="13123" hidden="1"/>
    <cellStyle name="Hyperlink 294" xfId="15261" hidden="1"/>
    <cellStyle name="Hyperlink 294" xfId="19652" hidden="1"/>
    <cellStyle name="Hyperlink 294" xfId="22081" hidden="1"/>
    <cellStyle name="Hyperlink 294" xfId="23849" hidden="1"/>
    <cellStyle name="Hyperlink 294" xfId="25987" hidden="1"/>
    <cellStyle name="Hyperlink 294" xfId="26647" hidden="1"/>
    <cellStyle name="Hyperlink 294" xfId="28615" hidden="1"/>
    <cellStyle name="Hyperlink 294" xfId="29937" hidden="1"/>
    <cellStyle name="Hyperlink 294" xfId="31628" hidden="1"/>
    <cellStyle name="Hyperlink 294" xfId="33443" hidden="1"/>
    <cellStyle name="Hyperlink 294" xfId="35607" hidden="1"/>
    <cellStyle name="Hyperlink 294" xfId="37376" hidden="1"/>
    <cellStyle name="Hyperlink 294" xfId="39514" hidden="1"/>
    <cellStyle name="Hyperlink 294" xfId="39892" hidden="1"/>
    <cellStyle name="Hyperlink 294" xfId="40708" hidden="1"/>
    <cellStyle name="Hyperlink 294" xfId="41154" hidden="1"/>
    <cellStyle name="Hyperlink 294" xfId="41970" hidden="1"/>
    <cellStyle name="Hyperlink 294" xfId="18976" hidden="1"/>
    <cellStyle name="Hyperlink 294" xfId="18515" hidden="1"/>
    <cellStyle name="Hyperlink 294" xfId="30626" hidden="1"/>
    <cellStyle name="Hyperlink 294" xfId="29267" hidden="1"/>
    <cellStyle name="Hyperlink 294" xfId="28073" hidden="1"/>
    <cellStyle name="Hyperlink 294" xfId="27486" hidden="1"/>
    <cellStyle name="Hyperlink 294" xfId="27241" hidden="1"/>
    <cellStyle name="Hyperlink 294" xfId="42333" hidden="1"/>
    <cellStyle name="Hyperlink 294" xfId="42824" hidden="1"/>
    <cellStyle name="Hyperlink 294" xfId="43666" hidden="1"/>
    <cellStyle name="Hyperlink 294" xfId="44112" hidden="1"/>
    <cellStyle name="Hyperlink 294" xfId="44928" hidden="1"/>
    <cellStyle name="Hyperlink 294" xfId="45303" hidden="1"/>
    <cellStyle name="Hyperlink 294" xfId="46119" hidden="1"/>
    <cellStyle name="Hyperlink 294" xfId="46565" hidden="1"/>
    <cellStyle name="Hyperlink 294" xfId="47381" hidden="1"/>
    <cellStyle name="Hyperlink 294" xfId="49522" hidden="1"/>
    <cellStyle name="Hyperlink 294" xfId="51650" hidden="1"/>
    <cellStyle name="Hyperlink 294" xfId="53418" hidden="1"/>
    <cellStyle name="Hyperlink 294" xfId="55556"/>
    <cellStyle name="Hyperlink 295" xfId="2371" hidden="1"/>
    <cellStyle name="Hyperlink 295" xfId="7726" hidden="1"/>
    <cellStyle name="Hyperlink 295" xfId="11355" hidden="1"/>
    <cellStyle name="Hyperlink 295" xfId="13124" hidden="1"/>
    <cellStyle name="Hyperlink 295" xfId="15262" hidden="1"/>
    <cellStyle name="Hyperlink 295" xfId="19654" hidden="1"/>
    <cellStyle name="Hyperlink 295" xfId="22082" hidden="1"/>
    <cellStyle name="Hyperlink 295" xfId="23850" hidden="1"/>
    <cellStyle name="Hyperlink 295" xfId="25988" hidden="1"/>
    <cellStyle name="Hyperlink 295" xfId="26649" hidden="1"/>
    <cellStyle name="Hyperlink 295" xfId="28616" hidden="1"/>
    <cellStyle name="Hyperlink 295" xfId="29938" hidden="1"/>
    <cellStyle name="Hyperlink 295" xfId="31629" hidden="1"/>
    <cellStyle name="Hyperlink 295" xfId="33444" hidden="1"/>
    <cellStyle name="Hyperlink 295" xfId="35608" hidden="1"/>
    <cellStyle name="Hyperlink 295" xfId="37377" hidden="1"/>
    <cellStyle name="Hyperlink 295" xfId="39515" hidden="1"/>
    <cellStyle name="Hyperlink 295" xfId="39893" hidden="1"/>
    <cellStyle name="Hyperlink 295" xfId="40709" hidden="1"/>
    <cellStyle name="Hyperlink 295" xfId="41155" hidden="1"/>
    <cellStyle name="Hyperlink 295" xfId="41971" hidden="1"/>
    <cellStyle name="Hyperlink 295" xfId="18975" hidden="1"/>
    <cellStyle name="Hyperlink 295" xfId="19313" hidden="1"/>
    <cellStyle name="Hyperlink 295" xfId="27611" hidden="1"/>
    <cellStyle name="Hyperlink 295" xfId="30599" hidden="1"/>
    <cellStyle name="Hyperlink 295" xfId="18600" hidden="1"/>
    <cellStyle name="Hyperlink 295" xfId="19608" hidden="1"/>
    <cellStyle name="Hyperlink 295" xfId="29132" hidden="1"/>
    <cellStyle name="Hyperlink 295" xfId="42334" hidden="1"/>
    <cellStyle name="Hyperlink 295" xfId="42825" hidden="1"/>
    <cellStyle name="Hyperlink 295" xfId="43667" hidden="1"/>
    <cellStyle name="Hyperlink 295" xfId="44113" hidden="1"/>
    <cellStyle name="Hyperlink 295" xfId="44929" hidden="1"/>
    <cellStyle name="Hyperlink 295" xfId="45304" hidden="1"/>
    <cellStyle name="Hyperlink 295" xfId="46120" hidden="1"/>
    <cellStyle name="Hyperlink 295" xfId="46566" hidden="1"/>
    <cellStyle name="Hyperlink 295" xfId="47382" hidden="1"/>
    <cellStyle name="Hyperlink 295" xfId="49523" hidden="1"/>
    <cellStyle name="Hyperlink 295" xfId="51651" hidden="1"/>
    <cellStyle name="Hyperlink 295" xfId="53419" hidden="1"/>
    <cellStyle name="Hyperlink 295" xfId="55557"/>
    <cellStyle name="Hyperlink 296" xfId="2409" hidden="1"/>
    <cellStyle name="Hyperlink 296" xfId="7728" hidden="1"/>
    <cellStyle name="Hyperlink 296" xfId="11356" hidden="1"/>
    <cellStyle name="Hyperlink 296" xfId="13125" hidden="1"/>
    <cellStyle name="Hyperlink 296" xfId="15263" hidden="1"/>
    <cellStyle name="Hyperlink 296" xfId="19656" hidden="1"/>
    <cellStyle name="Hyperlink 296" xfId="22083" hidden="1"/>
    <cellStyle name="Hyperlink 296" xfId="23851" hidden="1"/>
    <cellStyle name="Hyperlink 296" xfId="25989" hidden="1"/>
    <cellStyle name="Hyperlink 296" xfId="26651" hidden="1"/>
    <cellStyle name="Hyperlink 296" xfId="28617" hidden="1"/>
    <cellStyle name="Hyperlink 296" xfId="29939" hidden="1"/>
    <cellStyle name="Hyperlink 296" xfId="31630" hidden="1"/>
    <cellStyle name="Hyperlink 296" xfId="33445" hidden="1"/>
    <cellStyle name="Hyperlink 296" xfId="35609" hidden="1"/>
    <cellStyle name="Hyperlink 296" xfId="37378" hidden="1"/>
    <cellStyle name="Hyperlink 296" xfId="39516" hidden="1"/>
    <cellStyle name="Hyperlink 296" xfId="39894" hidden="1"/>
    <cellStyle name="Hyperlink 296" xfId="40710" hidden="1"/>
    <cellStyle name="Hyperlink 296" xfId="41156" hidden="1"/>
    <cellStyle name="Hyperlink 296" xfId="41972" hidden="1"/>
    <cellStyle name="Hyperlink 296" xfId="18974" hidden="1"/>
    <cellStyle name="Hyperlink 296" xfId="29760" hidden="1"/>
    <cellStyle name="Hyperlink 296" xfId="19376" hidden="1"/>
    <cellStyle name="Hyperlink 296" xfId="27584" hidden="1"/>
    <cellStyle name="Hyperlink 296" xfId="20064" hidden="1"/>
    <cellStyle name="Hyperlink 296" xfId="29022" hidden="1"/>
    <cellStyle name="Hyperlink 296" xfId="30464" hidden="1"/>
    <cellStyle name="Hyperlink 296" xfId="42335" hidden="1"/>
    <cellStyle name="Hyperlink 296" xfId="42826" hidden="1"/>
    <cellStyle name="Hyperlink 296" xfId="43668" hidden="1"/>
    <cellStyle name="Hyperlink 296" xfId="44114" hidden="1"/>
    <cellStyle name="Hyperlink 296" xfId="44930" hidden="1"/>
    <cellStyle name="Hyperlink 296" xfId="45305" hidden="1"/>
    <cellStyle name="Hyperlink 296" xfId="46121" hidden="1"/>
    <cellStyle name="Hyperlink 296" xfId="46567" hidden="1"/>
    <cellStyle name="Hyperlink 296" xfId="47383" hidden="1"/>
    <cellStyle name="Hyperlink 296" xfId="49524" hidden="1"/>
    <cellStyle name="Hyperlink 296" xfId="51652" hidden="1"/>
    <cellStyle name="Hyperlink 296" xfId="53420" hidden="1"/>
    <cellStyle name="Hyperlink 296" xfId="55558"/>
    <cellStyle name="Hyperlink 297" xfId="2372" hidden="1"/>
    <cellStyle name="Hyperlink 297" xfId="7730" hidden="1"/>
    <cellStyle name="Hyperlink 297" xfId="11357" hidden="1"/>
    <cellStyle name="Hyperlink 297" xfId="13126" hidden="1"/>
    <cellStyle name="Hyperlink 297" xfId="15264" hidden="1"/>
    <cellStyle name="Hyperlink 297" xfId="19658" hidden="1"/>
    <cellStyle name="Hyperlink 297" xfId="22084" hidden="1"/>
    <cellStyle name="Hyperlink 297" xfId="23852" hidden="1"/>
    <cellStyle name="Hyperlink 297" xfId="25990" hidden="1"/>
    <cellStyle name="Hyperlink 297" xfId="26653" hidden="1"/>
    <cellStyle name="Hyperlink 297" xfId="28618" hidden="1"/>
    <cellStyle name="Hyperlink 297" xfId="29940" hidden="1"/>
    <cellStyle name="Hyperlink 297" xfId="31631" hidden="1"/>
    <cellStyle name="Hyperlink 297" xfId="33446" hidden="1"/>
    <cellStyle name="Hyperlink 297" xfId="35610" hidden="1"/>
    <cellStyle name="Hyperlink 297" xfId="37379" hidden="1"/>
    <cellStyle name="Hyperlink 297" xfId="39517" hidden="1"/>
    <cellStyle name="Hyperlink 297" xfId="39895" hidden="1"/>
    <cellStyle name="Hyperlink 297" xfId="40711" hidden="1"/>
    <cellStyle name="Hyperlink 297" xfId="41157" hidden="1"/>
    <cellStyle name="Hyperlink 297" xfId="41973" hidden="1"/>
    <cellStyle name="Hyperlink 297" xfId="18973" hidden="1"/>
    <cellStyle name="Hyperlink 297" xfId="31451" hidden="1"/>
    <cellStyle name="Hyperlink 297" xfId="29771" hidden="1"/>
    <cellStyle name="Hyperlink 297" xfId="19447" hidden="1"/>
    <cellStyle name="Hyperlink 297" xfId="28943" hidden="1"/>
    <cellStyle name="Hyperlink 297" xfId="30350" hidden="1"/>
    <cellStyle name="Hyperlink 297" xfId="27449" hidden="1"/>
    <cellStyle name="Hyperlink 297" xfId="42336" hidden="1"/>
    <cellStyle name="Hyperlink 297" xfId="42827" hidden="1"/>
    <cellStyle name="Hyperlink 297" xfId="43669" hidden="1"/>
    <cellStyle name="Hyperlink 297" xfId="44115" hidden="1"/>
    <cellStyle name="Hyperlink 297" xfId="44931" hidden="1"/>
    <cellStyle name="Hyperlink 297" xfId="45306" hidden="1"/>
    <cellStyle name="Hyperlink 297" xfId="46122" hidden="1"/>
    <cellStyle name="Hyperlink 297" xfId="46568" hidden="1"/>
    <cellStyle name="Hyperlink 297" xfId="47384" hidden="1"/>
    <cellStyle name="Hyperlink 297" xfId="49525" hidden="1"/>
    <cellStyle name="Hyperlink 297" xfId="51653" hidden="1"/>
    <cellStyle name="Hyperlink 297" xfId="53421" hidden="1"/>
    <cellStyle name="Hyperlink 297" xfId="55559"/>
    <cellStyle name="Hyperlink 298" xfId="2396" hidden="1"/>
    <cellStyle name="Hyperlink 298" xfId="7732" hidden="1"/>
    <cellStyle name="Hyperlink 298" xfId="11358" hidden="1"/>
    <cellStyle name="Hyperlink 298" xfId="13127" hidden="1"/>
    <cellStyle name="Hyperlink 298" xfId="15265" hidden="1"/>
    <cellStyle name="Hyperlink 298" xfId="19660" hidden="1"/>
    <cellStyle name="Hyperlink 298" xfId="22085" hidden="1"/>
    <cellStyle name="Hyperlink 298" xfId="23853" hidden="1"/>
    <cellStyle name="Hyperlink 298" xfId="25991" hidden="1"/>
    <cellStyle name="Hyperlink 298" xfId="26655" hidden="1"/>
    <cellStyle name="Hyperlink 298" xfId="28619" hidden="1"/>
    <cellStyle name="Hyperlink 298" xfId="29941" hidden="1"/>
    <cellStyle name="Hyperlink 298" xfId="31632" hidden="1"/>
    <cellStyle name="Hyperlink 298" xfId="33447" hidden="1"/>
    <cellStyle name="Hyperlink 298" xfId="35611" hidden="1"/>
    <cellStyle name="Hyperlink 298" xfId="37380" hidden="1"/>
    <cellStyle name="Hyperlink 298" xfId="39518" hidden="1"/>
    <cellStyle name="Hyperlink 298" xfId="39896" hidden="1"/>
    <cellStyle name="Hyperlink 298" xfId="40712" hidden="1"/>
    <cellStyle name="Hyperlink 298" xfId="41158" hidden="1"/>
    <cellStyle name="Hyperlink 298" xfId="41974" hidden="1"/>
    <cellStyle name="Hyperlink 298" xfId="18972" hidden="1"/>
    <cellStyle name="Hyperlink 298" xfId="28437" hidden="1"/>
    <cellStyle name="Hyperlink 298" xfId="31462" hidden="1"/>
    <cellStyle name="Hyperlink 298" xfId="29616" hidden="1"/>
    <cellStyle name="Hyperlink 298" xfId="30271" hidden="1"/>
    <cellStyle name="Hyperlink 298" xfId="27335" hidden="1"/>
    <cellStyle name="Hyperlink 298" xfId="19667" hidden="1"/>
    <cellStyle name="Hyperlink 298" xfId="42337" hidden="1"/>
    <cellStyle name="Hyperlink 298" xfId="42828" hidden="1"/>
    <cellStyle name="Hyperlink 298" xfId="43670" hidden="1"/>
    <cellStyle name="Hyperlink 298" xfId="44116" hidden="1"/>
    <cellStyle name="Hyperlink 298" xfId="44932" hidden="1"/>
    <cellStyle name="Hyperlink 298" xfId="45307" hidden="1"/>
    <cellStyle name="Hyperlink 298" xfId="46123" hidden="1"/>
    <cellStyle name="Hyperlink 298" xfId="46569" hidden="1"/>
    <cellStyle name="Hyperlink 298" xfId="47385" hidden="1"/>
    <cellStyle name="Hyperlink 298" xfId="49526" hidden="1"/>
    <cellStyle name="Hyperlink 298" xfId="51654" hidden="1"/>
    <cellStyle name="Hyperlink 298" xfId="53422" hidden="1"/>
    <cellStyle name="Hyperlink 298" xfId="55560"/>
    <cellStyle name="Hyperlink 299" xfId="2381" hidden="1"/>
    <cellStyle name="Hyperlink 299" xfId="7734" hidden="1"/>
    <cellStyle name="Hyperlink 299" xfId="11359" hidden="1"/>
    <cellStyle name="Hyperlink 299" xfId="13128" hidden="1"/>
    <cellStyle name="Hyperlink 299" xfId="15266" hidden="1"/>
    <cellStyle name="Hyperlink 299" xfId="19662" hidden="1"/>
    <cellStyle name="Hyperlink 299" xfId="22086" hidden="1"/>
    <cellStyle name="Hyperlink 299" xfId="23854" hidden="1"/>
    <cellStyle name="Hyperlink 299" xfId="25992" hidden="1"/>
    <cellStyle name="Hyperlink 299" xfId="26657" hidden="1"/>
    <cellStyle name="Hyperlink 299" xfId="28620" hidden="1"/>
    <cellStyle name="Hyperlink 299" xfId="29942" hidden="1"/>
    <cellStyle name="Hyperlink 299" xfId="31633" hidden="1"/>
    <cellStyle name="Hyperlink 299" xfId="33448" hidden="1"/>
    <cellStyle name="Hyperlink 299" xfId="35612" hidden="1"/>
    <cellStyle name="Hyperlink 299" xfId="37381" hidden="1"/>
    <cellStyle name="Hyperlink 299" xfId="39519" hidden="1"/>
    <cellStyle name="Hyperlink 299" xfId="39897" hidden="1"/>
    <cellStyle name="Hyperlink 299" xfId="40713" hidden="1"/>
    <cellStyle name="Hyperlink 299" xfId="41159" hidden="1"/>
    <cellStyle name="Hyperlink 299" xfId="41975" hidden="1"/>
    <cellStyle name="Hyperlink 299" xfId="18971" hidden="1"/>
    <cellStyle name="Hyperlink 299" xfId="17421" hidden="1"/>
    <cellStyle name="Hyperlink 299" xfId="28449" hidden="1"/>
    <cellStyle name="Hyperlink 299" xfId="31116" hidden="1"/>
    <cellStyle name="Hyperlink 299" xfId="27256" hidden="1"/>
    <cellStyle name="Hyperlink 299" xfId="29519" hidden="1"/>
    <cellStyle name="Hyperlink 299" xfId="29004" hidden="1"/>
    <cellStyle name="Hyperlink 299" xfId="42338" hidden="1"/>
    <cellStyle name="Hyperlink 299" xfId="42829" hidden="1"/>
    <cellStyle name="Hyperlink 299" xfId="43671" hidden="1"/>
    <cellStyle name="Hyperlink 299" xfId="44117" hidden="1"/>
    <cellStyle name="Hyperlink 299" xfId="44933" hidden="1"/>
    <cellStyle name="Hyperlink 299" xfId="45308" hidden="1"/>
    <cellStyle name="Hyperlink 299" xfId="46124" hidden="1"/>
    <cellStyle name="Hyperlink 299" xfId="46570" hidden="1"/>
    <cellStyle name="Hyperlink 299" xfId="47386" hidden="1"/>
    <cellStyle name="Hyperlink 299" xfId="49527" hidden="1"/>
    <cellStyle name="Hyperlink 299" xfId="51655" hidden="1"/>
    <cellStyle name="Hyperlink 299" xfId="53423" hidden="1"/>
    <cellStyle name="Hyperlink 299" xfId="55561"/>
    <cellStyle name="Hyperlink 3" xfId="169" hidden="1"/>
    <cellStyle name="Hyperlink 3" xfId="242" hidden="1"/>
    <cellStyle name="Hyperlink 3" xfId="326" hidden="1"/>
    <cellStyle name="Hyperlink 3" xfId="710" hidden="1"/>
    <cellStyle name="Hyperlink 3" xfId="730" hidden="1"/>
    <cellStyle name="Hyperlink 3" xfId="4807"/>
    <cellStyle name="Hyperlink 3 10" xfId="26412" hidden="1"/>
    <cellStyle name="Hyperlink 3 10" xfId="15602" hidden="1"/>
    <cellStyle name="Hyperlink 3 11" xfId="15547" hidden="1"/>
    <cellStyle name="Hyperlink 3 12" xfId="16637" hidden="1"/>
    <cellStyle name="Hyperlink 3 13" xfId="16642" hidden="1"/>
    <cellStyle name="Hyperlink 3 14" xfId="16735" hidden="1"/>
    <cellStyle name="Hyperlink 3 15" xfId="16780"/>
    <cellStyle name="Hyperlink 3 16" xfId="16995"/>
    <cellStyle name="Hyperlink 3 17" xfId="17009"/>
    <cellStyle name="Hyperlink 3 2" xfId="9479" hidden="1"/>
    <cellStyle name="Hyperlink 3 2" xfId="13386" hidden="1"/>
    <cellStyle name="Hyperlink 3 2" xfId="20278" hidden="1"/>
    <cellStyle name="Hyperlink 3 2" xfId="24112" hidden="1"/>
    <cellStyle name="Hyperlink 3 2" xfId="27176" hidden="1"/>
    <cellStyle name="Hyperlink 3 2" xfId="30191" hidden="1"/>
    <cellStyle name="Hyperlink 3 2" xfId="33732" hidden="1"/>
    <cellStyle name="Hyperlink 3 2" xfId="37639" hidden="1"/>
    <cellStyle name="Hyperlink 3 2" xfId="40114" hidden="1"/>
    <cellStyle name="Hyperlink 3 2" xfId="41376" hidden="1"/>
    <cellStyle name="Hyperlink 3 2" xfId="17615" hidden="1"/>
    <cellStyle name="Hyperlink 3 2" xfId="17509" hidden="1"/>
    <cellStyle name="Hyperlink 3 2" xfId="28843" hidden="1"/>
    <cellStyle name="Hyperlink 3 2" xfId="28421" hidden="1"/>
    <cellStyle name="Hyperlink 3 2" xfId="43072" hidden="1"/>
    <cellStyle name="Hyperlink 3 2" xfId="44334" hidden="1"/>
    <cellStyle name="Hyperlink 3 2" xfId="45525" hidden="1"/>
    <cellStyle name="Hyperlink 3 2" xfId="46787" hidden="1"/>
    <cellStyle name="Hyperlink 3 2" xfId="47612" hidden="1"/>
    <cellStyle name="Hyperlink 3 2" xfId="47944" hidden="1"/>
    <cellStyle name="Hyperlink 3 2" xfId="15795" hidden="1"/>
    <cellStyle name="Hyperlink 3 2" xfId="53681"/>
    <cellStyle name="Hyperlink 3 3" xfId="9483" hidden="1"/>
    <cellStyle name="Hyperlink 3 3" xfId="13390" hidden="1"/>
    <cellStyle name="Hyperlink 3 3" xfId="20282" hidden="1"/>
    <cellStyle name="Hyperlink 3 3" xfId="24116" hidden="1"/>
    <cellStyle name="Hyperlink 3 3" xfId="27179" hidden="1"/>
    <cellStyle name="Hyperlink 3 3" xfId="30194" hidden="1"/>
    <cellStyle name="Hyperlink 3 3" xfId="33736" hidden="1"/>
    <cellStyle name="Hyperlink 3 3" xfId="37643" hidden="1"/>
    <cellStyle name="Hyperlink 3 3" xfId="40116" hidden="1"/>
    <cellStyle name="Hyperlink 3 3" xfId="41378" hidden="1"/>
    <cellStyle name="Hyperlink 3 3" xfId="17613" hidden="1"/>
    <cellStyle name="Hyperlink 3 3" xfId="17508" hidden="1"/>
    <cellStyle name="Hyperlink 3 3" xfId="27150" hidden="1"/>
    <cellStyle name="Hyperlink 3 3" xfId="29731" hidden="1"/>
    <cellStyle name="Hyperlink 3 3" xfId="43074" hidden="1"/>
    <cellStyle name="Hyperlink 3 3" xfId="44336" hidden="1"/>
    <cellStyle name="Hyperlink 3 3" xfId="45527" hidden="1"/>
    <cellStyle name="Hyperlink 3 3" xfId="46789" hidden="1"/>
    <cellStyle name="Hyperlink 3 3" xfId="16695" hidden="1"/>
    <cellStyle name="Hyperlink 3 3" xfId="15600" hidden="1"/>
    <cellStyle name="Hyperlink 3 3" xfId="53685"/>
    <cellStyle name="Hyperlink 3 4" xfId="9528" hidden="1"/>
    <cellStyle name="Hyperlink 3 4" xfId="13435" hidden="1"/>
    <cellStyle name="Hyperlink 3 4" xfId="20327" hidden="1"/>
    <cellStyle name="Hyperlink 3 4" xfId="24161" hidden="1"/>
    <cellStyle name="Hyperlink 3 4" xfId="27217" hidden="1"/>
    <cellStyle name="Hyperlink 3 4" xfId="30232" hidden="1"/>
    <cellStyle name="Hyperlink 3 4" xfId="33781" hidden="1"/>
    <cellStyle name="Hyperlink 3 4" xfId="37688" hidden="1"/>
    <cellStyle name="Hyperlink 3 4" xfId="40121" hidden="1"/>
    <cellStyle name="Hyperlink 3 4" xfId="41383" hidden="1"/>
    <cellStyle name="Hyperlink 3 4" xfId="17601" hidden="1"/>
    <cellStyle name="Hyperlink 3 4" xfId="27084" hidden="1"/>
    <cellStyle name="Hyperlink 3 4" xfId="29566" hidden="1"/>
    <cellStyle name="Hyperlink 3 4" xfId="29113" hidden="1"/>
    <cellStyle name="Hyperlink 3 4" xfId="43079" hidden="1"/>
    <cellStyle name="Hyperlink 3 4" xfId="44341" hidden="1"/>
    <cellStyle name="Hyperlink 3 4" xfId="45532" hidden="1"/>
    <cellStyle name="Hyperlink 3 4" xfId="46794" hidden="1"/>
    <cellStyle name="Hyperlink 3 4" xfId="47635" hidden="1"/>
    <cellStyle name="Hyperlink 3 4" xfId="21389" hidden="1"/>
    <cellStyle name="Hyperlink 3 4" xfId="53730"/>
    <cellStyle name="Hyperlink 3 5" xfId="9700" hidden="1"/>
    <cellStyle name="Hyperlink 3 5" xfId="13607" hidden="1"/>
    <cellStyle name="Hyperlink 3 5" xfId="20460" hidden="1"/>
    <cellStyle name="Hyperlink 3 5" xfId="24333" hidden="1"/>
    <cellStyle name="Hyperlink 3 5" xfId="27343" hidden="1"/>
    <cellStyle name="Hyperlink 3 5" xfId="30358" hidden="1"/>
    <cellStyle name="Hyperlink 3 5" xfId="33953" hidden="1"/>
    <cellStyle name="Hyperlink 3 5" xfId="37860" hidden="1"/>
    <cellStyle name="Hyperlink 3 5" xfId="40126" hidden="1"/>
    <cellStyle name="Hyperlink 3 5" xfId="41388" hidden="1"/>
    <cellStyle name="Hyperlink 3 5" xfId="16955" hidden="1"/>
    <cellStyle name="Hyperlink 3 5" xfId="17624" hidden="1"/>
    <cellStyle name="Hyperlink 3 5" xfId="30287" hidden="1"/>
    <cellStyle name="Hyperlink 3 5" xfId="27948" hidden="1"/>
    <cellStyle name="Hyperlink 3 5" xfId="43084" hidden="1"/>
    <cellStyle name="Hyperlink 3 5" xfId="44346" hidden="1"/>
    <cellStyle name="Hyperlink 3 5" xfId="45537" hidden="1"/>
    <cellStyle name="Hyperlink 3 5" xfId="46799" hidden="1"/>
    <cellStyle name="Hyperlink 3 5" xfId="47658" hidden="1"/>
    <cellStyle name="Hyperlink 3 5" xfId="17265" hidden="1"/>
    <cellStyle name="Hyperlink 3 5" xfId="53902"/>
    <cellStyle name="Hyperlink 3 6" xfId="9714" hidden="1"/>
    <cellStyle name="Hyperlink 3 6" xfId="13621" hidden="1"/>
    <cellStyle name="Hyperlink 3 6" xfId="20474" hidden="1"/>
    <cellStyle name="Hyperlink 3 6" xfId="24347" hidden="1"/>
    <cellStyle name="Hyperlink 3 6" xfId="27348" hidden="1"/>
    <cellStyle name="Hyperlink 3 6" xfId="30363" hidden="1"/>
    <cellStyle name="Hyperlink 3 6" xfId="33967" hidden="1"/>
    <cellStyle name="Hyperlink 3 6" xfId="37874" hidden="1"/>
    <cellStyle name="Hyperlink 3 6" xfId="40131" hidden="1"/>
    <cellStyle name="Hyperlink 3 6" xfId="41393" hidden="1"/>
    <cellStyle name="Hyperlink 3 6" xfId="16950" hidden="1"/>
    <cellStyle name="Hyperlink 3 6" xfId="26311" hidden="1"/>
    <cellStyle name="Hyperlink 3 6" xfId="30205" hidden="1"/>
    <cellStyle name="Hyperlink 3 6" xfId="27429" hidden="1"/>
    <cellStyle name="Hyperlink 3 6" xfId="43089" hidden="1"/>
    <cellStyle name="Hyperlink 3 6" xfId="44351" hidden="1"/>
    <cellStyle name="Hyperlink 3 6" xfId="45542" hidden="1"/>
    <cellStyle name="Hyperlink 3 6" xfId="46804" hidden="1"/>
    <cellStyle name="Hyperlink 3 6" xfId="16160" hidden="1"/>
    <cellStyle name="Hyperlink 3 6" xfId="53916"/>
    <cellStyle name="Hyperlink 3 7" xfId="26760" hidden="1"/>
    <cellStyle name="Hyperlink 3 7" xfId="16205"/>
    <cellStyle name="Hyperlink 3 8" xfId="26681" hidden="1"/>
    <cellStyle name="Hyperlink 3 8" xfId="16377"/>
    <cellStyle name="Hyperlink 3 9" xfId="26426" hidden="1"/>
    <cellStyle name="Hyperlink 3 9" xfId="16391"/>
    <cellStyle name="Hyperlink 30" xfId="469" hidden="1"/>
    <cellStyle name="Hyperlink 30" xfId="812" hidden="1"/>
    <cellStyle name="Hyperlink 30" xfId="1812" hidden="1"/>
    <cellStyle name="Hyperlink 30" xfId="6698" hidden="1"/>
    <cellStyle name="Hyperlink 30" xfId="9741" hidden="1"/>
    <cellStyle name="Hyperlink 30" xfId="10166" hidden="1"/>
    <cellStyle name="Hyperlink 30" xfId="11226" hidden="1"/>
    <cellStyle name="Hyperlink 30" xfId="11870" hidden="1"/>
    <cellStyle name="Hyperlink 30" xfId="12273" hidden="1"/>
    <cellStyle name="Hyperlink 30" xfId="12995" hidden="1"/>
    <cellStyle name="Hyperlink 30" xfId="13648" hidden="1"/>
    <cellStyle name="Hyperlink 30" xfId="14073" hidden="1"/>
    <cellStyle name="Hyperlink 30" xfId="15133" hidden="1"/>
    <cellStyle name="Hyperlink 30" xfId="15832" hidden="1"/>
    <cellStyle name="Hyperlink 30" xfId="16418" hidden="1"/>
    <cellStyle name="Hyperlink 30" xfId="16669" hidden="1"/>
    <cellStyle name="Hyperlink 30" xfId="17049" hidden="1"/>
    <cellStyle name="Hyperlink 30" xfId="17546" hidden="1"/>
    <cellStyle name="Hyperlink 30" xfId="19210" hidden="1"/>
    <cellStyle name="Hyperlink 30" xfId="20501" hidden="1"/>
    <cellStyle name="Hyperlink 30" xfId="20911" hidden="1"/>
    <cellStyle name="Hyperlink 30" xfId="21953" hidden="1"/>
    <cellStyle name="Hyperlink 30" xfId="22596" hidden="1"/>
    <cellStyle name="Hyperlink 30" xfId="22999" hidden="1"/>
    <cellStyle name="Hyperlink 30" xfId="23721" hidden="1"/>
    <cellStyle name="Hyperlink 30" xfId="24374" hidden="1"/>
    <cellStyle name="Hyperlink 30" xfId="24799" hidden="1"/>
    <cellStyle name="Hyperlink 30" xfId="25859" hidden="1"/>
    <cellStyle name="Hyperlink 30" xfId="19817" hidden="1"/>
    <cellStyle name="Hyperlink 30" xfId="19181" hidden="1"/>
    <cellStyle name="Hyperlink 30" xfId="26271" hidden="1"/>
    <cellStyle name="Hyperlink 30" xfId="27375" hidden="1"/>
    <cellStyle name="Hyperlink 30" xfId="27704" hidden="1"/>
    <cellStyle name="Hyperlink 30" xfId="28487" hidden="1"/>
    <cellStyle name="Hyperlink 30" xfId="29058" hidden="1"/>
    <cellStyle name="Hyperlink 30" xfId="29366" hidden="1"/>
    <cellStyle name="Hyperlink 30" xfId="29809" hidden="1"/>
    <cellStyle name="Hyperlink 30" xfId="30390" hidden="1"/>
    <cellStyle name="Hyperlink 30" xfId="30720" hidden="1"/>
    <cellStyle name="Hyperlink 30" xfId="31500" hidden="1"/>
    <cellStyle name="Hyperlink 30" xfId="32157" hidden="1"/>
    <cellStyle name="Hyperlink 30" xfId="32549" hidden="1"/>
    <cellStyle name="Hyperlink 30" xfId="33312" hidden="1"/>
    <cellStyle name="Hyperlink 30" xfId="33994" hidden="1"/>
    <cellStyle name="Hyperlink 30" xfId="34419" hidden="1"/>
    <cellStyle name="Hyperlink 30" xfId="35479" hidden="1"/>
    <cellStyle name="Hyperlink 30" xfId="36123" hidden="1"/>
    <cellStyle name="Hyperlink 30" xfId="36526" hidden="1"/>
    <cellStyle name="Hyperlink 30" xfId="37248" hidden="1"/>
    <cellStyle name="Hyperlink 30" xfId="37901" hidden="1"/>
    <cellStyle name="Hyperlink 30" xfId="38326" hidden="1"/>
    <cellStyle name="Hyperlink 30" xfId="39386" hidden="1"/>
    <cellStyle name="Hyperlink 30" xfId="33285" hidden="1"/>
    <cellStyle name="Hyperlink 30" xfId="33527" hidden="1"/>
    <cellStyle name="Hyperlink 30" xfId="39764" hidden="1"/>
    <cellStyle name="Hyperlink 30" xfId="40158" hidden="1"/>
    <cellStyle name="Hyperlink 30" xfId="40211" hidden="1"/>
    <cellStyle name="Hyperlink 30" xfId="40580" hidden="1"/>
    <cellStyle name="Hyperlink 30" xfId="40964" hidden="1"/>
    <cellStyle name="Hyperlink 30" xfId="40995" hidden="1"/>
    <cellStyle name="Hyperlink 30" xfId="41026" hidden="1"/>
    <cellStyle name="Hyperlink 30" xfId="41420" hidden="1"/>
    <cellStyle name="Hyperlink 30" xfId="41473" hidden="1"/>
    <cellStyle name="Hyperlink 30" xfId="41842" hidden="1"/>
    <cellStyle name="Hyperlink 30" xfId="26864" hidden="1"/>
    <cellStyle name="Hyperlink 30" xfId="26385" hidden="1"/>
    <cellStyle name="Hyperlink 30" xfId="26218" hidden="1"/>
    <cellStyle name="Hyperlink 30" xfId="19147" hidden="1"/>
    <cellStyle name="Hyperlink 30" xfId="16901" hidden="1"/>
    <cellStyle name="Hyperlink 30" xfId="18811" hidden="1"/>
    <cellStyle name="Hyperlink 30" xfId="28398" hidden="1"/>
    <cellStyle name="Hyperlink 30" xfId="31408" hidden="1"/>
    <cellStyle name="Hyperlink 30" xfId="28452" hidden="1"/>
    <cellStyle name="Hyperlink 30" xfId="31143" hidden="1"/>
    <cellStyle name="Hyperlink 30" xfId="17602" hidden="1"/>
    <cellStyle name="Hyperlink 30" xfId="26293" hidden="1"/>
    <cellStyle name="Hyperlink 30" xfId="20225" hidden="1"/>
    <cellStyle name="Hyperlink 30" xfId="18906" hidden="1"/>
    <cellStyle name="Hyperlink 30" xfId="19176" hidden="1"/>
    <cellStyle name="Hyperlink 30" xfId="28413" hidden="1"/>
    <cellStyle name="Hyperlink 30" xfId="20177" hidden="1"/>
    <cellStyle name="Hyperlink 30" xfId="19773" hidden="1"/>
    <cellStyle name="Hyperlink 30" xfId="28016" hidden="1"/>
    <cellStyle name="Hyperlink 30" xfId="19886" hidden="1"/>
    <cellStyle name="Hyperlink 30" xfId="29145" hidden="1"/>
    <cellStyle name="Hyperlink 30" xfId="18696" hidden="1"/>
    <cellStyle name="Hyperlink 30" xfId="27944" hidden="1"/>
    <cellStyle name="Hyperlink 30" xfId="30435" hidden="1"/>
    <cellStyle name="Hyperlink 30" xfId="42205" hidden="1"/>
    <cellStyle name="Hyperlink 30" xfId="42589" hidden="1"/>
    <cellStyle name="Hyperlink 30" xfId="42621" hidden="1"/>
    <cellStyle name="Hyperlink 30" xfId="42693" hidden="1"/>
    <cellStyle name="Hyperlink 30" xfId="43116" hidden="1"/>
    <cellStyle name="Hyperlink 30" xfId="43169" hidden="1"/>
    <cellStyle name="Hyperlink 30" xfId="43538" hidden="1"/>
    <cellStyle name="Hyperlink 30" xfId="43922" hidden="1"/>
    <cellStyle name="Hyperlink 30" xfId="43953" hidden="1"/>
    <cellStyle name="Hyperlink 30" xfId="43984" hidden="1"/>
    <cellStyle name="Hyperlink 30" xfId="44378" hidden="1"/>
    <cellStyle name="Hyperlink 30" xfId="44431" hidden="1"/>
    <cellStyle name="Hyperlink 30" xfId="44800" hidden="1"/>
    <cellStyle name="Hyperlink 30" xfId="42666" hidden="1"/>
    <cellStyle name="Hyperlink 30" xfId="42908" hidden="1"/>
    <cellStyle name="Hyperlink 30" xfId="45175" hidden="1"/>
    <cellStyle name="Hyperlink 30" xfId="45569" hidden="1"/>
    <cellStyle name="Hyperlink 30" xfId="45622" hidden="1"/>
    <cellStyle name="Hyperlink 30" xfId="45991" hidden="1"/>
    <cellStyle name="Hyperlink 30" xfId="46375" hidden="1"/>
    <cellStyle name="Hyperlink 30" xfId="46406" hidden="1"/>
    <cellStyle name="Hyperlink 30" xfId="46437" hidden="1"/>
    <cellStyle name="Hyperlink 30" xfId="46831" hidden="1"/>
    <cellStyle name="Hyperlink 30" xfId="46884" hidden="1"/>
    <cellStyle name="Hyperlink 30" xfId="47253" hidden="1"/>
    <cellStyle name="Hyperlink 30" xfId="47698" hidden="1"/>
    <cellStyle name="Hyperlink 30" xfId="47637" hidden="1"/>
    <cellStyle name="Hyperlink 30" xfId="47955" hidden="1"/>
    <cellStyle name="Hyperlink 30" xfId="47645" hidden="1"/>
    <cellStyle name="Hyperlink 30" xfId="20338" hidden="1"/>
    <cellStyle name="Hyperlink 30" xfId="48269" hidden="1"/>
    <cellStyle name="Hyperlink 30" xfId="48672" hidden="1"/>
    <cellStyle name="Hyperlink 30" xfId="49394" hidden="1"/>
    <cellStyle name="Hyperlink 30" xfId="50037" hidden="1"/>
    <cellStyle name="Hyperlink 30" xfId="50462" hidden="1"/>
    <cellStyle name="Hyperlink 30" xfId="51522" hidden="1"/>
    <cellStyle name="Hyperlink 30" xfId="52165" hidden="1"/>
    <cellStyle name="Hyperlink 30" xfId="52568" hidden="1"/>
    <cellStyle name="Hyperlink 30" xfId="53290" hidden="1"/>
    <cellStyle name="Hyperlink 30" xfId="53943" hidden="1"/>
    <cellStyle name="Hyperlink 30" xfId="54368" hidden="1"/>
    <cellStyle name="Hyperlink 30" xfId="55428"/>
    <cellStyle name="Hyperlink 300" xfId="1723" hidden="1"/>
    <cellStyle name="Hyperlink 300" xfId="7736" hidden="1"/>
    <cellStyle name="Hyperlink 300" xfId="11360" hidden="1"/>
    <cellStyle name="Hyperlink 300" xfId="13129" hidden="1"/>
    <cellStyle name="Hyperlink 300" xfId="15267" hidden="1"/>
    <cellStyle name="Hyperlink 300" xfId="19664" hidden="1"/>
    <cellStyle name="Hyperlink 300" xfId="22087" hidden="1"/>
    <cellStyle name="Hyperlink 300" xfId="23855" hidden="1"/>
    <cellStyle name="Hyperlink 300" xfId="25993" hidden="1"/>
    <cellStyle name="Hyperlink 300" xfId="26659" hidden="1"/>
    <cellStyle name="Hyperlink 300" xfId="28621" hidden="1"/>
    <cellStyle name="Hyperlink 300" xfId="29943" hidden="1"/>
    <cellStyle name="Hyperlink 300" xfId="31634" hidden="1"/>
    <cellStyle name="Hyperlink 300" xfId="33449" hidden="1"/>
    <cellStyle name="Hyperlink 300" xfId="35613" hidden="1"/>
    <cellStyle name="Hyperlink 300" xfId="37382" hidden="1"/>
    <cellStyle name="Hyperlink 300" xfId="39520" hidden="1"/>
    <cellStyle name="Hyperlink 300" xfId="39898" hidden="1"/>
    <cellStyle name="Hyperlink 300" xfId="40714" hidden="1"/>
    <cellStyle name="Hyperlink 300" xfId="41160" hidden="1"/>
    <cellStyle name="Hyperlink 300" xfId="41976" hidden="1"/>
    <cellStyle name="Hyperlink 300" xfId="18970" hidden="1"/>
    <cellStyle name="Hyperlink 300" xfId="29719" hidden="1"/>
    <cellStyle name="Hyperlink 300" xfId="17052" hidden="1"/>
    <cellStyle name="Hyperlink 300" xfId="28101" hidden="1"/>
    <cellStyle name="Hyperlink 300" xfId="29237" hidden="1"/>
    <cellStyle name="Hyperlink 300" xfId="31019" hidden="1"/>
    <cellStyle name="Hyperlink 300" xfId="30332" hidden="1"/>
    <cellStyle name="Hyperlink 300" xfId="42339" hidden="1"/>
    <cellStyle name="Hyperlink 300" xfId="42830" hidden="1"/>
    <cellStyle name="Hyperlink 300" xfId="43672" hidden="1"/>
    <cellStyle name="Hyperlink 300" xfId="44118" hidden="1"/>
    <cellStyle name="Hyperlink 300" xfId="44934" hidden="1"/>
    <cellStyle name="Hyperlink 300" xfId="45309" hidden="1"/>
    <cellStyle name="Hyperlink 300" xfId="46125" hidden="1"/>
    <cellStyle name="Hyperlink 300" xfId="46571" hidden="1"/>
    <cellStyle name="Hyperlink 300" xfId="47387" hidden="1"/>
    <cellStyle name="Hyperlink 300" xfId="49528" hidden="1"/>
    <cellStyle name="Hyperlink 300" xfId="51656" hidden="1"/>
    <cellStyle name="Hyperlink 300" xfId="53424" hidden="1"/>
    <cellStyle name="Hyperlink 300" xfId="55562"/>
    <cellStyle name="Hyperlink 301" xfId="1763" hidden="1"/>
    <cellStyle name="Hyperlink 301" xfId="7738" hidden="1"/>
    <cellStyle name="Hyperlink 301" xfId="11361" hidden="1"/>
    <cellStyle name="Hyperlink 301" xfId="13130" hidden="1"/>
    <cellStyle name="Hyperlink 301" xfId="15268" hidden="1"/>
    <cellStyle name="Hyperlink 301" xfId="19666" hidden="1"/>
    <cellStyle name="Hyperlink 301" xfId="22088" hidden="1"/>
    <cellStyle name="Hyperlink 301" xfId="23856" hidden="1"/>
    <cellStyle name="Hyperlink 301" xfId="25994" hidden="1"/>
    <cellStyle name="Hyperlink 301" xfId="26661" hidden="1"/>
    <cellStyle name="Hyperlink 301" xfId="28622" hidden="1"/>
    <cellStyle name="Hyperlink 301" xfId="29944" hidden="1"/>
    <cellStyle name="Hyperlink 301" xfId="31635" hidden="1"/>
    <cellStyle name="Hyperlink 301" xfId="33450" hidden="1"/>
    <cellStyle name="Hyperlink 301" xfId="35614" hidden="1"/>
    <cellStyle name="Hyperlink 301" xfId="37383" hidden="1"/>
    <cellStyle name="Hyperlink 301" xfId="39521" hidden="1"/>
    <cellStyle name="Hyperlink 301" xfId="39899" hidden="1"/>
    <cellStyle name="Hyperlink 301" xfId="40715" hidden="1"/>
    <cellStyle name="Hyperlink 301" xfId="41161" hidden="1"/>
    <cellStyle name="Hyperlink 301" xfId="41977" hidden="1"/>
    <cellStyle name="Hyperlink 301" xfId="18969" hidden="1"/>
    <cellStyle name="Hyperlink 301" xfId="31410" hidden="1"/>
    <cellStyle name="Hyperlink 301" xfId="20131" hidden="1"/>
    <cellStyle name="Hyperlink 301" xfId="18572" hidden="1"/>
    <cellStyle name="Hyperlink 301" xfId="30569" hidden="1"/>
    <cellStyle name="Hyperlink 301" xfId="28004" hidden="1"/>
    <cellStyle name="Hyperlink 301" xfId="27317" hidden="1"/>
    <cellStyle name="Hyperlink 301" xfId="42340" hidden="1"/>
    <cellStyle name="Hyperlink 301" xfId="42831" hidden="1"/>
    <cellStyle name="Hyperlink 301" xfId="43673" hidden="1"/>
    <cellStyle name="Hyperlink 301" xfId="44119" hidden="1"/>
    <cellStyle name="Hyperlink 301" xfId="44935" hidden="1"/>
    <cellStyle name="Hyperlink 301" xfId="45310" hidden="1"/>
    <cellStyle name="Hyperlink 301" xfId="46126" hidden="1"/>
    <cellStyle name="Hyperlink 301" xfId="46572" hidden="1"/>
    <cellStyle name="Hyperlink 301" xfId="47388" hidden="1"/>
    <cellStyle name="Hyperlink 301" xfId="49529" hidden="1"/>
    <cellStyle name="Hyperlink 301" xfId="51657" hidden="1"/>
    <cellStyle name="Hyperlink 301" xfId="53425" hidden="1"/>
    <cellStyle name="Hyperlink 301" xfId="55563"/>
    <cellStyle name="Hyperlink 302" xfId="2500" hidden="1"/>
    <cellStyle name="Hyperlink 302" xfId="7740" hidden="1"/>
    <cellStyle name="Hyperlink 302" xfId="11362" hidden="1"/>
    <cellStyle name="Hyperlink 302" xfId="13131" hidden="1"/>
    <cellStyle name="Hyperlink 302" xfId="15269" hidden="1"/>
    <cellStyle name="Hyperlink 302" xfId="19668" hidden="1"/>
    <cellStyle name="Hyperlink 302" xfId="22089" hidden="1"/>
    <cellStyle name="Hyperlink 302" xfId="23857" hidden="1"/>
    <cellStyle name="Hyperlink 302" xfId="25995" hidden="1"/>
    <cellStyle name="Hyperlink 302" xfId="26663" hidden="1"/>
    <cellStyle name="Hyperlink 302" xfId="28623" hidden="1"/>
    <cellStyle name="Hyperlink 302" xfId="29945" hidden="1"/>
    <cellStyle name="Hyperlink 302" xfId="31636" hidden="1"/>
    <cellStyle name="Hyperlink 302" xfId="33451" hidden="1"/>
    <cellStyle name="Hyperlink 302" xfId="35615" hidden="1"/>
    <cellStyle name="Hyperlink 302" xfId="37384" hidden="1"/>
    <cellStyle name="Hyperlink 302" xfId="39522" hidden="1"/>
    <cellStyle name="Hyperlink 302" xfId="39900" hidden="1"/>
    <cellStyle name="Hyperlink 302" xfId="40716" hidden="1"/>
    <cellStyle name="Hyperlink 302" xfId="41162" hidden="1"/>
    <cellStyle name="Hyperlink 302" xfId="41978" hidden="1"/>
    <cellStyle name="Hyperlink 302" xfId="18968" hidden="1"/>
    <cellStyle name="Hyperlink 302" xfId="28396" hidden="1"/>
    <cellStyle name="Hyperlink 302" xfId="29411" hidden="1"/>
    <cellStyle name="Hyperlink 302" xfId="28965" hidden="1"/>
    <cellStyle name="Hyperlink 302" xfId="27554" hidden="1"/>
    <cellStyle name="Hyperlink 302" xfId="18669" hidden="1"/>
    <cellStyle name="Hyperlink 302" xfId="29482" hidden="1"/>
    <cellStyle name="Hyperlink 302" xfId="42341" hidden="1"/>
    <cellStyle name="Hyperlink 302" xfId="42832" hidden="1"/>
    <cellStyle name="Hyperlink 302" xfId="43674" hidden="1"/>
    <cellStyle name="Hyperlink 302" xfId="44120" hidden="1"/>
    <cellStyle name="Hyperlink 302" xfId="44936" hidden="1"/>
    <cellStyle name="Hyperlink 302" xfId="45311" hidden="1"/>
    <cellStyle name="Hyperlink 302" xfId="46127" hidden="1"/>
    <cellStyle name="Hyperlink 302" xfId="46573" hidden="1"/>
    <cellStyle name="Hyperlink 302" xfId="47389" hidden="1"/>
    <cellStyle name="Hyperlink 302" xfId="49530" hidden="1"/>
    <cellStyle name="Hyperlink 302" xfId="51658" hidden="1"/>
    <cellStyle name="Hyperlink 302" xfId="53426" hidden="1"/>
    <cellStyle name="Hyperlink 302" xfId="55564"/>
    <cellStyle name="Hyperlink 303" xfId="1880" hidden="1"/>
    <cellStyle name="Hyperlink 303" xfId="7742" hidden="1"/>
    <cellStyle name="Hyperlink 303" xfId="11363" hidden="1"/>
    <cellStyle name="Hyperlink 303" xfId="13132" hidden="1"/>
    <cellStyle name="Hyperlink 303" xfId="15270" hidden="1"/>
    <cellStyle name="Hyperlink 303" xfId="19670" hidden="1"/>
    <cellStyle name="Hyperlink 303" xfId="22090" hidden="1"/>
    <cellStyle name="Hyperlink 303" xfId="23858" hidden="1"/>
    <cellStyle name="Hyperlink 303" xfId="25996" hidden="1"/>
    <cellStyle name="Hyperlink 303" xfId="26665" hidden="1"/>
    <cellStyle name="Hyperlink 303" xfId="28624" hidden="1"/>
    <cellStyle name="Hyperlink 303" xfId="29946" hidden="1"/>
    <cellStyle name="Hyperlink 303" xfId="31637" hidden="1"/>
    <cellStyle name="Hyperlink 303" xfId="33452" hidden="1"/>
    <cellStyle name="Hyperlink 303" xfId="35616" hidden="1"/>
    <cellStyle name="Hyperlink 303" xfId="37385" hidden="1"/>
    <cellStyle name="Hyperlink 303" xfId="39523" hidden="1"/>
    <cellStyle name="Hyperlink 303" xfId="39901" hidden="1"/>
    <cellStyle name="Hyperlink 303" xfId="40717" hidden="1"/>
    <cellStyle name="Hyperlink 303" xfId="41163" hidden="1"/>
    <cellStyle name="Hyperlink 303" xfId="41979" hidden="1"/>
    <cellStyle name="Hyperlink 303" xfId="18967" hidden="1"/>
    <cellStyle name="Hyperlink 303" xfId="17492" hidden="1"/>
    <cellStyle name="Hyperlink 303" xfId="30911" hidden="1"/>
    <cellStyle name="Hyperlink 303" xfId="30293" hidden="1"/>
    <cellStyle name="Hyperlink 303" xfId="19485" hidden="1"/>
    <cellStyle name="Hyperlink 303" xfId="19869" hidden="1"/>
    <cellStyle name="Hyperlink 303" xfId="30982" hidden="1"/>
    <cellStyle name="Hyperlink 303" xfId="42342" hidden="1"/>
    <cellStyle name="Hyperlink 303" xfId="42833" hidden="1"/>
    <cellStyle name="Hyperlink 303" xfId="43675" hidden="1"/>
    <cellStyle name="Hyperlink 303" xfId="44121" hidden="1"/>
    <cellStyle name="Hyperlink 303" xfId="44937" hidden="1"/>
    <cellStyle name="Hyperlink 303" xfId="45312" hidden="1"/>
    <cellStyle name="Hyperlink 303" xfId="46128" hidden="1"/>
    <cellStyle name="Hyperlink 303" xfId="46574" hidden="1"/>
    <cellStyle name="Hyperlink 303" xfId="47390" hidden="1"/>
    <cellStyle name="Hyperlink 303" xfId="49531" hidden="1"/>
    <cellStyle name="Hyperlink 303" xfId="51659" hidden="1"/>
    <cellStyle name="Hyperlink 303" xfId="53427" hidden="1"/>
    <cellStyle name="Hyperlink 303" xfId="55565"/>
    <cellStyle name="Hyperlink 304" xfId="2499" hidden="1"/>
    <cellStyle name="Hyperlink 304" xfId="7744" hidden="1"/>
    <cellStyle name="Hyperlink 304" xfId="11364" hidden="1"/>
    <cellStyle name="Hyperlink 304" xfId="13133" hidden="1"/>
    <cellStyle name="Hyperlink 304" xfId="15271" hidden="1"/>
    <cellStyle name="Hyperlink 304" xfId="19672" hidden="1"/>
    <cellStyle name="Hyperlink 304" xfId="22091" hidden="1"/>
    <cellStyle name="Hyperlink 304" xfId="23859" hidden="1"/>
    <cellStyle name="Hyperlink 304" xfId="25997" hidden="1"/>
    <cellStyle name="Hyperlink 304" xfId="26667" hidden="1"/>
    <cellStyle name="Hyperlink 304" xfId="28625" hidden="1"/>
    <cellStyle name="Hyperlink 304" xfId="29947" hidden="1"/>
    <cellStyle name="Hyperlink 304" xfId="31638" hidden="1"/>
    <cellStyle name="Hyperlink 304" xfId="33453" hidden="1"/>
    <cellStyle name="Hyperlink 304" xfId="35617" hidden="1"/>
    <cellStyle name="Hyperlink 304" xfId="37386" hidden="1"/>
    <cellStyle name="Hyperlink 304" xfId="39524" hidden="1"/>
    <cellStyle name="Hyperlink 304" xfId="39902" hidden="1"/>
    <cellStyle name="Hyperlink 304" xfId="40718" hidden="1"/>
    <cellStyle name="Hyperlink 304" xfId="41164" hidden="1"/>
    <cellStyle name="Hyperlink 304" xfId="41980" hidden="1"/>
    <cellStyle name="Hyperlink 304" xfId="18966" hidden="1"/>
    <cellStyle name="Hyperlink 304" xfId="29418" hidden="1"/>
    <cellStyle name="Hyperlink 304" xfId="27896" hidden="1"/>
    <cellStyle name="Hyperlink 304" xfId="27278" hidden="1"/>
    <cellStyle name="Hyperlink 304" xfId="29019" hidden="1"/>
    <cellStyle name="Hyperlink 304" xfId="19984" hidden="1"/>
    <cellStyle name="Hyperlink 304" xfId="27967" hidden="1"/>
    <cellStyle name="Hyperlink 304" xfId="42343" hidden="1"/>
    <cellStyle name="Hyperlink 304" xfId="42834" hidden="1"/>
    <cellStyle name="Hyperlink 304" xfId="43676" hidden="1"/>
    <cellStyle name="Hyperlink 304" xfId="44122" hidden="1"/>
    <cellStyle name="Hyperlink 304" xfId="44938" hidden="1"/>
    <cellStyle name="Hyperlink 304" xfId="45313" hidden="1"/>
    <cellStyle name="Hyperlink 304" xfId="46129" hidden="1"/>
    <cellStyle name="Hyperlink 304" xfId="46575" hidden="1"/>
    <cellStyle name="Hyperlink 304" xfId="47391" hidden="1"/>
    <cellStyle name="Hyperlink 304" xfId="49532" hidden="1"/>
    <cellStyle name="Hyperlink 304" xfId="51660" hidden="1"/>
    <cellStyle name="Hyperlink 304" xfId="53428" hidden="1"/>
    <cellStyle name="Hyperlink 304" xfId="55566"/>
    <cellStyle name="Hyperlink 305" xfId="2055" hidden="1"/>
    <cellStyle name="Hyperlink 305" xfId="7746" hidden="1"/>
    <cellStyle name="Hyperlink 305" xfId="11365" hidden="1"/>
    <cellStyle name="Hyperlink 305" xfId="13134" hidden="1"/>
    <cellStyle name="Hyperlink 305" xfId="15272" hidden="1"/>
    <cellStyle name="Hyperlink 305" xfId="19674" hidden="1"/>
    <cellStyle name="Hyperlink 305" xfId="22092" hidden="1"/>
    <cellStyle name="Hyperlink 305" xfId="23860" hidden="1"/>
    <cellStyle name="Hyperlink 305" xfId="25998" hidden="1"/>
    <cellStyle name="Hyperlink 305" xfId="26669" hidden="1"/>
    <cellStyle name="Hyperlink 305" xfId="28626" hidden="1"/>
    <cellStyle name="Hyperlink 305" xfId="29948" hidden="1"/>
    <cellStyle name="Hyperlink 305" xfId="31639" hidden="1"/>
    <cellStyle name="Hyperlink 305" xfId="33454" hidden="1"/>
    <cellStyle name="Hyperlink 305" xfId="35618" hidden="1"/>
    <cellStyle name="Hyperlink 305" xfId="37387" hidden="1"/>
    <cellStyle name="Hyperlink 305" xfId="39525" hidden="1"/>
    <cellStyle name="Hyperlink 305" xfId="39903" hidden="1"/>
    <cellStyle name="Hyperlink 305" xfId="40719" hidden="1"/>
    <cellStyle name="Hyperlink 305" xfId="41165" hidden="1"/>
    <cellStyle name="Hyperlink 305" xfId="41981" hidden="1"/>
    <cellStyle name="Hyperlink 305" xfId="18965" hidden="1"/>
    <cellStyle name="Hyperlink 305" xfId="30918" hidden="1"/>
    <cellStyle name="Hyperlink 305" xfId="18790" hidden="1"/>
    <cellStyle name="Hyperlink 305" xfId="19444" hidden="1"/>
    <cellStyle name="Hyperlink 305" xfId="30347" hidden="1"/>
    <cellStyle name="Hyperlink 305" xfId="20137" hidden="1"/>
    <cellStyle name="Hyperlink 305" xfId="18706" hidden="1"/>
    <cellStyle name="Hyperlink 305" xfId="42344" hidden="1"/>
    <cellStyle name="Hyperlink 305" xfId="42835" hidden="1"/>
    <cellStyle name="Hyperlink 305" xfId="43677" hidden="1"/>
    <cellStyle name="Hyperlink 305" xfId="44123" hidden="1"/>
    <cellStyle name="Hyperlink 305" xfId="44939" hidden="1"/>
    <cellStyle name="Hyperlink 305" xfId="45314" hidden="1"/>
    <cellStyle name="Hyperlink 305" xfId="46130" hidden="1"/>
    <cellStyle name="Hyperlink 305" xfId="46576" hidden="1"/>
    <cellStyle name="Hyperlink 305" xfId="47392" hidden="1"/>
    <cellStyle name="Hyperlink 305" xfId="49533" hidden="1"/>
    <cellStyle name="Hyperlink 305" xfId="51661" hidden="1"/>
    <cellStyle name="Hyperlink 305" xfId="53429" hidden="1"/>
    <cellStyle name="Hyperlink 305" xfId="55567"/>
    <cellStyle name="Hyperlink 306" xfId="2487" hidden="1"/>
    <cellStyle name="Hyperlink 306" xfId="7748" hidden="1"/>
    <cellStyle name="Hyperlink 306" xfId="11366" hidden="1"/>
    <cellStyle name="Hyperlink 306" xfId="13135" hidden="1"/>
    <cellStyle name="Hyperlink 306" xfId="15273" hidden="1"/>
    <cellStyle name="Hyperlink 306" xfId="19676" hidden="1"/>
    <cellStyle name="Hyperlink 306" xfId="22093" hidden="1"/>
    <cellStyle name="Hyperlink 306" xfId="23861" hidden="1"/>
    <cellStyle name="Hyperlink 306" xfId="25999" hidden="1"/>
    <cellStyle name="Hyperlink 306" xfId="26671" hidden="1"/>
    <cellStyle name="Hyperlink 306" xfId="28627" hidden="1"/>
    <cellStyle name="Hyperlink 306" xfId="29949" hidden="1"/>
    <cellStyle name="Hyperlink 306" xfId="31640" hidden="1"/>
    <cellStyle name="Hyperlink 306" xfId="33455" hidden="1"/>
    <cellStyle name="Hyperlink 306" xfId="35619" hidden="1"/>
    <cellStyle name="Hyperlink 306" xfId="37388" hidden="1"/>
    <cellStyle name="Hyperlink 306" xfId="39526" hidden="1"/>
    <cellStyle name="Hyperlink 306" xfId="39904" hidden="1"/>
    <cellStyle name="Hyperlink 306" xfId="40720" hidden="1"/>
    <cellStyle name="Hyperlink 306" xfId="41166" hidden="1"/>
    <cellStyle name="Hyperlink 306" xfId="41982" hidden="1"/>
    <cellStyle name="Hyperlink 306" xfId="18964" hidden="1"/>
    <cellStyle name="Hyperlink 306" xfId="27903" hidden="1"/>
    <cellStyle name="Hyperlink 306" xfId="29396" hidden="1"/>
    <cellStyle name="Hyperlink 306" xfId="19934" hidden="1"/>
    <cellStyle name="Hyperlink 306" xfId="27332" hidden="1"/>
    <cellStyle name="Hyperlink 306" xfId="28848" hidden="1"/>
    <cellStyle name="Hyperlink 306" xfId="19888" hidden="1"/>
    <cellStyle name="Hyperlink 306" xfId="42345" hidden="1"/>
    <cellStyle name="Hyperlink 306" xfId="42836" hidden="1"/>
    <cellStyle name="Hyperlink 306" xfId="43678" hidden="1"/>
    <cellStyle name="Hyperlink 306" xfId="44124" hidden="1"/>
    <cellStyle name="Hyperlink 306" xfId="44940" hidden="1"/>
    <cellStyle name="Hyperlink 306" xfId="45315" hidden="1"/>
    <cellStyle name="Hyperlink 306" xfId="46131" hidden="1"/>
    <cellStyle name="Hyperlink 306" xfId="46577" hidden="1"/>
    <cellStyle name="Hyperlink 306" xfId="47393" hidden="1"/>
    <cellStyle name="Hyperlink 306" xfId="49534" hidden="1"/>
    <cellStyle name="Hyperlink 306" xfId="51662" hidden="1"/>
    <cellStyle name="Hyperlink 306" xfId="53430" hidden="1"/>
    <cellStyle name="Hyperlink 306" xfId="55568"/>
    <cellStyle name="Hyperlink 307" xfId="1986" hidden="1"/>
    <cellStyle name="Hyperlink 307" xfId="7751" hidden="1"/>
    <cellStyle name="Hyperlink 307" xfId="11367" hidden="1"/>
    <cellStyle name="Hyperlink 307" xfId="13136" hidden="1"/>
    <cellStyle name="Hyperlink 307" xfId="15274" hidden="1"/>
    <cellStyle name="Hyperlink 307" xfId="19678" hidden="1"/>
    <cellStyle name="Hyperlink 307" xfId="22094" hidden="1"/>
    <cellStyle name="Hyperlink 307" xfId="23862" hidden="1"/>
    <cellStyle name="Hyperlink 307" xfId="26000" hidden="1"/>
    <cellStyle name="Hyperlink 307" xfId="26674" hidden="1"/>
    <cellStyle name="Hyperlink 307" xfId="28628" hidden="1"/>
    <cellStyle name="Hyperlink 307" xfId="29950" hidden="1"/>
    <cellStyle name="Hyperlink 307" xfId="31641" hidden="1"/>
    <cellStyle name="Hyperlink 307" xfId="33456" hidden="1"/>
    <cellStyle name="Hyperlink 307" xfId="35620" hidden="1"/>
    <cellStyle name="Hyperlink 307" xfId="37389" hidden="1"/>
    <cellStyle name="Hyperlink 307" xfId="39527" hidden="1"/>
    <cellStyle name="Hyperlink 307" xfId="39905" hidden="1"/>
    <cellStyle name="Hyperlink 307" xfId="40721" hidden="1"/>
    <cellStyle name="Hyperlink 307" xfId="41167" hidden="1"/>
    <cellStyle name="Hyperlink 307" xfId="41983" hidden="1"/>
    <cellStyle name="Hyperlink 307" xfId="18963" hidden="1"/>
    <cellStyle name="Hyperlink 307" xfId="18772" hidden="1"/>
    <cellStyle name="Hyperlink 307" xfId="30896" hidden="1"/>
    <cellStyle name="Hyperlink 307" xfId="28885" hidden="1"/>
    <cellStyle name="Hyperlink 307" xfId="29587" hidden="1"/>
    <cellStyle name="Hyperlink 307" xfId="30170" hidden="1"/>
    <cellStyle name="Hyperlink 307" xfId="20020" hidden="1"/>
    <cellStyle name="Hyperlink 307" xfId="42346" hidden="1"/>
    <cellStyle name="Hyperlink 307" xfId="42837" hidden="1"/>
    <cellStyle name="Hyperlink 307" xfId="43679" hidden="1"/>
    <cellStyle name="Hyperlink 307" xfId="44125" hidden="1"/>
    <cellStyle name="Hyperlink 307" xfId="44941" hidden="1"/>
    <cellStyle name="Hyperlink 307" xfId="45316" hidden="1"/>
    <cellStyle name="Hyperlink 307" xfId="46132" hidden="1"/>
    <cellStyle name="Hyperlink 307" xfId="46578" hidden="1"/>
    <cellStyle name="Hyperlink 307" xfId="47394" hidden="1"/>
    <cellStyle name="Hyperlink 307" xfId="49535" hidden="1"/>
    <cellStyle name="Hyperlink 307" xfId="51663" hidden="1"/>
    <cellStyle name="Hyperlink 307" xfId="53431" hidden="1"/>
    <cellStyle name="Hyperlink 307" xfId="55569"/>
    <cellStyle name="Hyperlink 308" xfId="1655" hidden="1"/>
    <cellStyle name="Hyperlink 308" xfId="7753" hidden="1"/>
    <cellStyle name="Hyperlink 308" xfId="11368" hidden="1"/>
    <cellStyle name="Hyperlink 308" xfId="13137" hidden="1"/>
    <cellStyle name="Hyperlink 308" xfId="15275" hidden="1"/>
    <cellStyle name="Hyperlink 308" xfId="19680" hidden="1"/>
    <cellStyle name="Hyperlink 308" xfId="22095" hidden="1"/>
    <cellStyle name="Hyperlink 308" xfId="23863" hidden="1"/>
    <cellStyle name="Hyperlink 308" xfId="26001" hidden="1"/>
    <cellStyle name="Hyperlink 308" xfId="26676" hidden="1"/>
    <cellStyle name="Hyperlink 308" xfId="28629" hidden="1"/>
    <cellStyle name="Hyperlink 308" xfId="29951" hidden="1"/>
    <cellStyle name="Hyperlink 308" xfId="31642" hidden="1"/>
    <cellStyle name="Hyperlink 308" xfId="33457" hidden="1"/>
    <cellStyle name="Hyperlink 308" xfId="35621" hidden="1"/>
    <cellStyle name="Hyperlink 308" xfId="37390" hidden="1"/>
    <cellStyle name="Hyperlink 308" xfId="39528" hidden="1"/>
    <cellStyle name="Hyperlink 308" xfId="39906" hidden="1"/>
    <cellStyle name="Hyperlink 308" xfId="40722" hidden="1"/>
    <cellStyle name="Hyperlink 308" xfId="41168" hidden="1"/>
    <cellStyle name="Hyperlink 308" xfId="41984" hidden="1"/>
    <cellStyle name="Hyperlink 308" xfId="18962" hidden="1"/>
    <cellStyle name="Hyperlink 308" xfId="29403" hidden="1"/>
    <cellStyle name="Hyperlink 308" xfId="27880" hidden="1"/>
    <cellStyle name="Hyperlink 308" xfId="30211" hidden="1"/>
    <cellStyle name="Hyperlink 308" xfId="31087" hidden="1"/>
    <cellStyle name="Hyperlink 308" xfId="27155" hidden="1"/>
    <cellStyle name="Hyperlink 308" xfId="20172" hidden="1"/>
    <cellStyle name="Hyperlink 308" xfId="42347" hidden="1"/>
    <cellStyle name="Hyperlink 308" xfId="42838" hidden="1"/>
    <cellStyle name="Hyperlink 308" xfId="43680" hidden="1"/>
    <cellStyle name="Hyperlink 308" xfId="44126" hidden="1"/>
    <cellStyle name="Hyperlink 308" xfId="44942" hidden="1"/>
    <cellStyle name="Hyperlink 308" xfId="45317" hidden="1"/>
    <cellStyle name="Hyperlink 308" xfId="46133" hidden="1"/>
    <cellStyle name="Hyperlink 308" xfId="46579" hidden="1"/>
    <cellStyle name="Hyperlink 308" xfId="47395" hidden="1"/>
    <cellStyle name="Hyperlink 308" xfId="49536" hidden="1"/>
    <cellStyle name="Hyperlink 308" xfId="51664" hidden="1"/>
    <cellStyle name="Hyperlink 308" xfId="53432" hidden="1"/>
    <cellStyle name="Hyperlink 308" xfId="55570"/>
    <cellStyle name="Hyperlink 309" xfId="2222" hidden="1"/>
    <cellStyle name="Hyperlink 309" xfId="7755" hidden="1"/>
    <cellStyle name="Hyperlink 309" xfId="11369" hidden="1"/>
    <cellStyle name="Hyperlink 309" xfId="13138" hidden="1"/>
    <cellStyle name="Hyperlink 309" xfId="15276" hidden="1"/>
    <cellStyle name="Hyperlink 309" xfId="19682" hidden="1"/>
    <cellStyle name="Hyperlink 309" xfId="22096" hidden="1"/>
    <cellStyle name="Hyperlink 309" xfId="23864" hidden="1"/>
    <cellStyle name="Hyperlink 309" xfId="26002" hidden="1"/>
    <cellStyle name="Hyperlink 309" xfId="26678" hidden="1"/>
    <cellStyle name="Hyperlink 309" xfId="28630" hidden="1"/>
    <cellStyle name="Hyperlink 309" xfId="29952" hidden="1"/>
    <cellStyle name="Hyperlink 309" xfId="31643" hidden="1"/>
    <cellStyle name="Hyperlink 309" xfId="33458" hidden="1"/>
    <cellStyle name="Hyperlink 309" xfId="35622" hidden="1"/>
    <cellStyle name="Hyperlink 309" xfId="37391" hidden="1"/>
    <cellStyle name="Hyperlink 309" xfId="39529" hidden="1"/>
    <cellStyle name="Hyperlink 309" xfId="39907" hidden="1"/>
    <cellStyle name="Hyperlink 309" xfId="40723" hidden="1"/>
    <cellStyle name="Hyperlink 309" xfId="41169" hidden="1"/>
    <cellStyle name="Hyperlink 309" xfId="41985" hidden="1"/>
    <cellStyle name="Hyperlink 309" xfId="18961" hidden="1"/>
    <cellStyle name="Hyperlink 309" xfId="30903" hidden="1"/>
    <cellStyle name="Hyperlink 309" xfId="29697" hidden="1"/>
    <cellStyle name="Hyperlink 309" xfId="27196" hidden="1"/>
    <cellStyle name="Hyperlink 309" xfId="28072" hidden="1"/>
    <cellStyle name="Hyperlink 309" xfId="29165" hidden="1"/>
    <cellStyle name="Hyperlink 309" xfId="29069" hidden="1"/>
    <cellStyle name="Hyperlink 309" xfId="42348" hidden="1"/>
    <cellStyle name="Hyperlink 309" xfId="42839" hidden="1"/>
    <cellStyle name="Hyperlink 309" xfId="43681" hidden="1"/>
    <cellStyle name="Hyperlink 309" xfId="44127" hidden="1"/>
    <cellStyle name="Hyperlink 309" xfId="44943" hidden="1"/>
    <cellStyle name="Hyperlink 309" xfId="45318" hidden="1"/>
    <cellStyle name="Hyperlink 309" xfId="46134" hidden="1"/>
    <cellStyle name="Hyperlink 309" xfId="46580" hidden="1"/>
    <cellStyle name="Hyperlink 309" xfId="47396" hidden="1"/>
    <cellStyle name="Hyperlink 309" xfId="49537" hidden="1"/>
    <cellStyle name="Hyperlink 309" xfId="51665" hidden="1"/>
    <cellStyle name="Hyperlink 309" xfId="53433" hidden="1"/>
    <cellStyle name="Hyperlink 309" xfId="55571"/>
    <cellStyle name="Hyperlink 31" xfId="471" hidden="1"/>
    <cellStyle name="Hyperlink 31" xfId="814" hidden="1"/>
    <cellStyle name="Hyperlink 31" xfId="1900" hidden="1"/>
    <cellStyle name="Hyperlink 31" xfId="6700" hidden="1"/>
    <cellStyle name="Hyperlink 31" xfId="9742" hidden="1"/>
    <cellStyle name="Hyperlink 31" xfId="10167" hidden="1"/>
    <cellStyle name="Hyperlink 31" xfId="11227" hidden="1"/>
    <cellStyle name="Hyperlink 31" xfId="11871" hidden="1"/>
    <cellStyle name="Hyperlink 31" xfId="12274" hidden="1"/>
    <cellStyle name="Hyperlink 31" xfId="12996" hidden="1"/>
    <cellStyle name="Hyperlink 31" xfId="13649" hidden="1"/>
    <cellStyle name="Hyperlink 31" xfId="14074" hidden="1"/>
    <cellStyle name="Hyperlink 31" xfId="15134" hidden="1"/>
    <cellStyle name="Hyperlink 31" xfId="15833" hidden="1"/>
    <cellStyle name="Hyperlink 31" xfId="16419" hidden="1"/>
    <cellStyle name="Hyperlink 31" xfId="16670" hidden="1"/>
    <cellStyle name="Hyperlink 31" xfId="17051" hidden="1"/>
    <cellStyle name="Hyperlink 31" xfId="17568" hidden="1"/>
    <cellStyle name="Hyperlink 31" xfId="19211" hidden="1"/>
    <cellStyle name="Hyperlink 31" xfId="20502" hidden="1"/>
    <cellStyle name="Hyperlink 31" xfId="20912" hidden="1"/>
    <cellStyle name="Hyperlink 31" xfId="21954" hidden="1"/>
    <cellStyle name="Hyperlink 31" xfId="22597" hidden="1"/>
    <cellStyle name="Hyperlink 31" xfId="23000" hidden="1"/>
    <cellStyle name="Hyperlink 31" xfId="23722" hidden="1"/>
    <cellStyle name="Hyperlink 31" xfId="24375" hidden="1"/>
    <cellStyle name="Hyperlink 31" xfId="24800" hidden="1"/>
    <cellStyle name="Hyperlink 31" xfId="25860" hidden="1"/>
    <cellStyle name="Hyperlink 31" xfId="19814" hidden="1"/>
    <cellStyle name="Hyperlink 31" xfId="19144" hidden="1"/>
    <cellStyle name="Hyperlink 31" xfId="26272" hidden="1"/>
    <cellStyle name="Hyperlink 31" xfId="27376" hidden="1"/>
    <cellStyle name="Hyperlink 31" xfId="27705" hidden="1"/>
    <cellStyle name="Hyperlink 31" xfId="28488" hidden="1"/>
    <cellStyle name="Hyperlink 31" xfId="29059" hidden="1"/>
    <cellStyle name="Hyperlink 31" xfId="29367" hidden="1"/>
    <cellStyle name="Hyperlink 31" xfId="29810" hidden="1"/>
    <cellStyle name="Hyperlink 31" xfId="30391" hidden="1"/>
    <cellStyle name="Hyperlink 31" xfId="30721" hidden="1"/>
    <cellStyle name="Hyperlink 31" xfId="31501" hidden="1"/>
    <cellStyle name="Hyperlink 31" xfId="32158" hidden="1"/>
    <cellStyle name="Hyperlink 31" xfId="32550" hidden="1"/>
    <cellStyle name="Hyperlink 31" xfId="33313" hidden="1"/>
    <cellStyle name="Hyperlink 31" xfId="33995" hidden="1"/>
    <cellStyle name="Hyperlink 31" xfId="34420" hidden="1"/>
    <cellStyle name="Hyperlink 31" xfId="35480" hidden="1"/>
    <cellStyle name="Hyperlink 31" xfId="36124" hidden="1"/>
    <cellStyle name="Hyperlink 31" xfId="36527" hidden="1"/>
    <cellStyle name="Hyperlink 31" xfId="37249" hidden="1"/>
    <cellStyle name="Hyperlink 31" xfId="37902" hidden="1"/>
    <cellStyle name="Hyperlink 31" xfId="38327" hidden="1"/>
    <cellStyle name="Hyperlink 31" xfId="39387" hidden="1"/>
    <cellStyle name="Hyperlink 31" xfId="33689" hidden="1"/>
    <cellStyle name="Hyperlink 31" xfId="33029" hidden="1"/>
    <cellStyle name="Hyperlink 31" xfId="39765" hidden="1"/>
    <cellStyle name="Hyperlink 31" xfId="40159" hidden="1"/>
    <cellStyle name="Hyperlink 31" xfId="40212" hidden="1"/>
    <cellStyle name="Hyperlink 31" xfId="40581" hidden="1"/>
    <cellStyle name="Hyperlink 31" xfId="40965" hidden="1"/>
    <cellStyle name="Hyperlink 31" xfId="40996" hidden="1"/>
    <cellStyle name="Hyperlink 31" xfId="41027" hidden="1"/>
    <cellStyle name="Hyperlink 31" xfId="41421" hidden="1"/>
    <cellStyle name="Hyperlink 31" xfId="41474" hidden="1"/>
    <cellStyle name="Hyperlink 31" xfId="41843" hidden="1"/>
    <cellStyle name="Hyperlink 31" xfId="26863" hidden="1"/>
    <cellStyle name="Hyperlink 31" xfId="26383" hidden="1"/>
    <cellStyle name="Hyperlink 31" xfId="26217" hidden="1"/>
    <cellStyle name="Hyperlink 31" xfId="19146" hidden="1"/>
    <cellStyle name="Hyperlink 31" xfId="16900" hidden="1"/>
    <cellStyle name="Hyperlink 31" xfId="19280" hidden="1"/>
    <cellStyle name="Hyperlink 31" xfId="17490" hidden="1"/>
    <cellStyle name="Hyperlink 31" xfId="28394" hidden="1"/>
    <cellStyle name="Hyperlink 31" xfId="17039" hidden="1"/>
    <cellStyle name="Hyperlink 31" xfId="28129" hidden="1"/>
    <cellStyle name="Hyperlink 31" xfId="26993" hidden="1"/>
    <cellStyle name="Hyperlink 31" xfId="19128" hidden="1"/>
    <cellStyle name="Hyperlink 31" xfId="18557" hidden="1"/>
    <cellStyle name="Hyperlink 31" xfId="18909" hidden="1"/>
    <cellStyle name="Hyperlink 31" xfId="19177" hidden="1"/>
    <cellStyle name="Hyperlink 31" xfId="17460" hidden="1"/>
    <cellStyle name="Hyperlink 31" xfId="29068" hidden="1"/>
    <cellStyle name="Hyperlink 31" xfId="29210" hidden="1"/>
    <cellStyle name="Hyperlink 31" xfId="18657" hidden="1"/>
    <cellStyle name="Hyperlink 31" xfId="20017" hidden="1"/>
    <cellStyle name="Hyperlink 31" xfId="30477" hidden="1"/>
    <cellStyle name="Hyperlink 31" xfId="19640" hidden="1"/>
    <cellStyle name="Hyperlink 31" xfId="18729" hidden="1"/>
    <cellStyle name="Hyperlink 31" xfId="27420" hidden="1"/>
    <cellStyle name="Hyperlink 31" xfId="42206" hidden="1"/>
    <cellStyle name="Hyperlink 31" xfId="42590" hidden="1"/>
    <cellStyle name="Hyperlink 31" xfId="42622" hidden="1"/>
    <cellStyle name="Hyperlink 31" xfId="42694" hidden="1"/>
    <cellStyle name="Hyperlink 31" xfId="43117" hidden="1"/>
    <cellStyle name="Hyperlink 31" xfId="43170" hidden="1"/>
    <cellStyle name="Hyperlink 31" xfId="43539" hidden="1"/>
    <cellStyle name="Hyperlink 31" xfId="43923" hidden="1"/>
    <cellStyle name="Hyperlink 31" xfId="43954" hidden="1"/>
    <cellStyle name="Hyperlink 31" xfId="43985" hidden="1"/>
    <cellStyle name="Hyperlink 31" xfId="44379" hidden="1"/>
    <cellStyle name="Hyperlink 31" xfId="44432" hidden="1"/>
    <cellStyle name="Hyperlink 31" xfId="44801" hidden="1"/>
    <cellStyle name="Hyperlink 31" xfId="43070" hidden="1"/>
    <cellStyle name="Hyperlink 31" xfId="42651" hidden="1"/>
    <cellStyle name="Hyperlink 31" xfId="45176" hidden="1"/>
    <cellStyle name="Hyperlink 31" xfId="45570" hidden="1"/>
    <cellStyle name="Hyperlink 31" xfId="45623" hidden="1"/>
    <cellStyle name="Hyperlink 31" xfId="45992" hidden="1"/>
    <cellStyle name="Hyperlink 31" xfId="46376" hidden="1"/>
    <cellStyle name="Hyperlink 31" xfId="46407" hidden="1"/>
    <cellStyle name="Hyperlink 31" xfId="46438" hidden="1"/>
    <cellStyle name="Hyperlink 31" xfId="46832" hidden="1"/>
    <cellStyle name="Hyperlink 31" xfId="46885" hidden="1"/>
    <cellStyle name="Hyperlink 31" xfId="47254" hidden="1"/>
    <cellStyle name="Hyperlink 31" xfId="47699" hidden="1"/>
    <cellStyle name="Hyperlink 31" xfId="47711" hidden="1"/>
    <cellStyle name="Hyperlink 31" xfId="47957" hidden="1"/>
    <cellStyle name="Hyperlink 31" xfId="47952" hidden="1"/>
    <cellStyle name="Hyperlink 31" xfId="16634" hidden="1"/>
    <cellStyle name="Hyperlink 31" xfId="48270" hidden="1"/>
    <cellStyle name="Hyperlink 31" xfId="48673" hidden="1"/>
    <cellStyle name="Hyperlink 31" xfId="49395" hidden="1"/>
    <cellStyle name="Hyperlink 31" xfId="50038" hidden="1"/>
    <cellStyle name="Hyperlink 31" xfId="50463" hidden="1"/>
    <cellStyle name="Hyperlink 31" xfId="51523" hidden="1"/>
    <cellStyle name="Hyperlink 31" xfId="52166" hidden="1"/>
    <cellStyle name="Hyperlink 31" xfId="52569" hidden="1"/>
    <cellStyle name="Hyperlink 31" xfId="53291" hidden="1"/>
    <cellStyle name="Hyperlink 31" xfId="53944" hidden="1"/>
    <cellStyle name="Hyperlink 31" xfId="54369" hidden="1"/>
    <cellStyle name="Hyperlink 31" xfId="55429"/>
    <cellStyle name="Hyperlink 310" xfId="2310" hidden="1"/>
    <cellStyle name="Hyperlink 310" xfId="7757" hidden="1"/>
    <cellStyle name="Hyperlink 310" xfId="11370" hidden="1"/>
    <cellStyle name="Hyperlink 310" xfId="13139" hidden="1"/>
    <cellStyle name="Hyperlink 310" xfId="15277" hidden="1"/>
    <cellStyle name="Hyperlink 310" xfId="19684" hidden="1"/>
    <cellStyle name="Hyperlink 310" xfId="22097" hidden="1"/>
    <cellStyle name="Hyperlink 310" xfId="23865" hidden="1"/>
    <cellStyle name="Hyperlink 310" xfId="26003" hidden="1"/>
    <cellStyle name="Hyperlink 310" xfId="26680" hidden="1"/>
    <cellStyle name="Hyperlink 310" xfId="28631" hidden="1"/>
    <cellStyle name="Hyperlink 310" xfId="29953" hidden="1"/>
    <cellStyle name="Hyperlink 310" xfId="31644" hidden="1"/>
    <cellStyle name="Hyperlink 310" xfId="33459" hidden="1"/>
    <cellStyle name="Hyperlink 310" xfId="35623" hidden="1"/>
    <cellStyle name="Hyperlink 310" xfId="37392" hidden="1"/>
    <cellStyle name="Hyperlink 310" xfId="39530" hidden="1"/>
    <cellStyle name="Hyperlink 310" xfId="39908" hidden="1"/>
    <cellStyle name="Hyperlink 310" xfId="40724" hidden="1"/>
    <cellStyle name="Hyperlink 310" xfId="41170" hidden="1"/>
    <cellStyle name="Hyperlink 310" xfId="41986" hidden="1"/>
    <cellStyle name="Hyperlink 310" xfId="18960" hidden="1"/>
    <cellStyle name="Hyperlink 310" xfId="27888" hidden="1"/>
    <cellStyle name="Hyperlink 310" xfId="31388" hidden="1"/>
    <cellStyle name="Hyperlink 310" xfId="29269" hidden="1"/>
    <cellStyle name="Hyperlink 310" xfId="18601" hidden="1"/>
    <cellStyle name="Hyperlink 310" xfId="30497" hidden="1"/>
    <cellStyle name="Hyperlink 310" xfId="30401" hidden="1"/>
    <cellStyle name="Hyperlink 310" xfId="42349" hidden="1"/>
    <cellStyle name="Hyperlink 310" xfId="42840" hidden="1"/>
    <cellStyle name="Hyperlink 310" xfId="43682" hidden="1"/>
    <cellStyle name="Hyperlink 310" xfId="44128" hidden="1"/>
    <cellStyle name="Hyperlink 310" xfId="44944" hidden="1"/>
    <cellStyle name="Hyperlink 310" xfId="45319" hidden="1"/>
    <cellStyle name="Hyperlink 310" xfId="46135" hidden="1"/>
    <cellStyle name="Hyperlink 310" xfId="46581" hidden="1"/>
    <cellStyle name="Hyperlink 310" xfId="47397" hidden="1"/>
    <cellStyle name="Hyperlink 310" xfId="49538" hidden="1"/>
    <cellStyle name="Hyperlink 310" xfId="51666" hidden="1"/>
    <cellStyle name="Hyperlink 310" xfId="53434" hidden="1"/>
    <cellStyle name="Hyperlink 310" xfId="55572"/>
    <cellStyle name="Hyperlink 311" xfId="2367" hidden="1"/>
    <cellStyle name="Hyperlink 311" xfId="7759" hidden="1"/>
    <cellStyle name="Hyperlink 311" xfId="11371" hidden="1"/>
    <cellStyle name="Hyperlink 311" xfId="13140" hidden="1"/>
    <cellStyle name="Hyperlink 311" xfId="15278" hidden="1"/>
    <cellStyle name="Hyperlink 311" xfId="19686" hidden="1"/>
    <cellStyle name="Hyperlink 311" xfId="22098" hidden="1"/>
    <cellStyle name="Hyperlink 311" xfId="23866" hidden="1"/>
    <cellStyle name="Hyperlink 311" xfId="26004" hidden="1"/>
    <cellStyle name="Hyperlink 311" xfId="26682" hidden="1"/>
    <cellStyle name="Hyperlink 311" xfId="28632" hidden="1"/>
    <cellStyle name="Hyperlink 311" xfId="29954" hidden="1"/>
    <cellStyle name="Hyperlink 311" xfId="31645" hidden="1"/>
    <cellStyle name="Hyperlink 311" xfId="33460" hidden="1"/>
    <cellStyle name="Hyperlink 311" xfId="35624" hidden="1"/>
    <cellStyle name="Hyperlink 311" xfId="37393" hidden="1"/>
    <cellStyle name="Hyperlink 311" xfId="39531" hidden="1"/>
    <cellStyle name="Hyperlink 311" xfId="39909" hidden="1"/>
    <cellStyle name="Hyperlink 311" xfId="40725" hidden="1"/>
    <cellStyle name="Hyperlink 311" xfId="41171" hidden="1"/>
    <cellStyle name="Hyperlink 311" xfId="41987" hidden="1"/>
    <cellStyle name="Hyperlink 311" xfId="18959" hidden="1"/>
    <cellStyle name="Hyperlink 311" xfId="29705" hidden="1"/>
    <cellStyle name="Hyperlink 311" xfId="28374" hidden="1"/>
    <cellStyle name="Hyperlink 311" xfId="30601" hidden="1"/>
    <cellStyle name="Hyperlink 311" xfId="19872" hidden="1"/>
    <cellStyle name="Hyperlink 311" xfId="27482" hidden="1"/>
    <cellStyle name="Hyperlink 311" xfId="27386" hidden="1"/>
    <cellStyle name="Hyperlink 311" xfId="42350" hidden="1"/>
    <cellStyle name="Hyperlink 311" xfId="42841" hidden="1"/>
    <cellStyle name="Hyperlink 311" xfId="43683" hidden="1"/>
    <cellStyle name="Hyperlink 311" xfId="44129" hidden="1"/>
    <cellStyle name="Hyperlink 311" xfId="44945" hidden="1"/>
    <cellStyle name="Hyperlink 311" xfId="45320" hidden="1"/>
    <cellStyle name="Hyperlink 311" xfId="46136" hidden="1"/>
    <cellStyle name="Hyperlink 311" xfId="46582" hidden="1"/>
    <cellStyle name="Hyperlink 311" xfId="47398" hidden="1"/>
    <cellStyle name="Hyperlink 311" xfId="49539" hidden="1"/>
    <cellStyle name="Hyperlink 311" xfId="51667" hidden="1"/>
    <cellStyle name="Hyperlink 311" xfId="53435" hidden="1"/>
    <cellStyle name="Hyperlink 311" xfId="55573"/>
    <cellStyle name="Hyperlink 312" xfId="2339" hidden="1"/>
    <cellStyle name="Hyperlink 312" xfId="7761" hidden="1"/>
    <cellStyle name="Hyperlink 312" xfId="11372" hidden="1"/>
    <cellStyle name="Hyperlink 312" xfId="13141" hidden="1"/>
    <cellStyle name="Hyperlink 312" xfId="15279" hidden="1"/>
    <cellStyle name="Hyperlink 312" xfId="19688" hidden="1"/>
    <cellStyle name="Hyperlink 312" xfId="22099" hidden="1"/>
    <cellStyle name="Hyperlink 312" xfId="23867" hidden="1"/>
    <cellStyle name="Hyperlink 312" xfId="26005" hidden="1"/>
    <cellStyle name="Hyperlink 312" xfId="26684" hidden="1"/>
    <cellStyle name="Hyperlink 312" xfId="28633" hidden="1"/>
    <cellStyle name="Hyperlink 312" xfId="29955" hidden="1"/>
    <cellStyle name="Hyperlink 312" xfId="31646" hidden="1"/>
    <cellStyle name="Hyperlink 312" xfId="33461" hidden="1"/>
    <cellStyle name="Hyperlink 312" xfId="35625" hidden="1"/>
    <cellStyle name="Hyperlink 312" xfId="37394" hidden="1"/>
    <cellStyle name="Hyperlink 312" xfId="39532" hidden="1"/>
    <cellStyle name="Hyperlink 312" xfId="39910" hidden="1"/>
    <cellStyle name="Hyperlink 312" xfId="40726" hidden="1"/>
    <cellStyle name="Hyperlink 312" xfId="41172" hidden="1"/>
    <cellStyle name="Hyperlink 312" xfId="41988" hidden="1"/>
    <cellStyle name="Hyperlink 312" xfId="18958" hidden="1"/>
    <cellStyle name="Hyperlink 312" xfId="31396" hidden="1"/>
    <cellStyle name="Hyperlink 312" xfId="17524" hidden="1"/>
    <cellStyle name="Hyperlink 312" xfId="27586" hidden="1"/>
    <cellStyle name="Hyperlink 312" xfId="19990" hidden="1"/>
    <cellStyle name="Hyperlink 312" xfId="19613" hidden="1"/>
    <cellStyle name="Hyperlink 312" xfId="29746" hidden="1"/>
    <cellStyle name="Hyperlink 312" xfId="42351" hidden="1"/>
    <cellStyle name="Hyperlink 312" xfId="42842" hidden="1"/>
    <cellStyle name="Hyperlink 312" xfId="43684" hidden="1"/>
    <cellStyle name="Hyperlink 312" xfId="44130" hidden="1"/>
    <cellStyle name="Hyperlink 312" xfId="44946" hidden="1"/>
    <cellStyle name="Hyperlink 312" xfId="45321" hidden="1"/>
    <cellStyle name="Hyperlink 312" xfId="46137" hidden="1"/>
    <cellStyle name="Hyperlink 312" xfId="46583" hidden="1"/>
    <cellStyle name="Hyperlink 312" xfId="47399" hidden="1"/>
    <cellStyle name="Hyperlink 312" xfId="49540" hidden="1"/>
    <cellStyle name="Hyperlink 312" xfId="51668" hidden="1"/>
    <cellStyle name="Hyperlink 312" xfId="53436" hidden="1"/>
    <cellStyle name="Hyperlink 312" xfId="55574"/>
    <cellStyle name="Hyperlink 313" xfId="2497" hidden="1"/>
    <cellStyle name="Hyperlink 313" xfId="7763" hidden="1"/>
    <cellStyle name="Hyperlink 313" xfId="11373" hidden="1"/>
    <cellStyle name="Hyperlink 313" xfId="13142" hidden="1"/>
    <cellStyle name="Hyperlink 313" xfId="15280" hidden="1"/>
    <cellStyle name="Hyperlink 313" xfId="19690" hidden="1"/>
    <cellStyle name="Hyperlink 313" xfId="22100" hidden="1"/>
    <cellStyle name="Hyperlink 313" xfId="23868" hidden="1"/>
    <cellStyle name="Hyperlink 313" xfId="26006" hidden="1"/>
    <cellStyle name="Hyperlink 313" xfId="26686" hidden="1"/>
    <cellStyle name="Hyperlink 313" xfId="28634" hidden="1"/>
    <cellStyle name="Hyperlink 313" xfId="29956" hidden="1"/>
    <cellStyle name="Hyperlink 313" xfId="31647" hidden="1"/>
    <cellStyle name="Hyperlink 313" xfId="33462" hidden="1"/>
    <cellStyle name="Hyperlink 313" xfId="35626" hidden="1"/>
    <cellStyle name="Hyperlink 313" xfId="37395" hidden="1"/>
    <cellStyle name="Hyperlink 313" xfId="39533" hidden="1"/>
    <cellStyle name="Hyperlink 313" xfId="39911" hidden="1"/>
    <cellStyle name="Hyperlink 313" xfId="40727" hidden="1"/>
    <cellStyle name="Hyperlink 313" xfId="41173" hidden="1"/>
    <cellStyle name="Hyperlink 313" xfId="41989" hidden="1"/>
    <cellStyle name="Hyperlink 313" xfId="18957" hidden="1"/>
    <cellStyle name="Hyperlink 313" xfId="28382" hidden="1"/>
    <cellStyle name="Hyperlink 313" xfId="18805" hidden="1"/>
    <cellStyle name="Hyperlink 313" xfId="19445" hidden="1"/>
    <cellStyle name="Hyperlink 313" xfId="20141" hidden="1"/>
    <cellStyle name="Hyperlink 313" xfId="29515" hidden="1"/>
    <cellStyle name="Hyperlink 313" xfId="31437" hidden="1"/>
    <cellStyle name="Hyperlink 313" xfId="42352" hidden="1"/>
    <cellStyle name="Hyperlink 313" xfId="42843" hidden="1"/>
    <cellStyle name="Hyperlink 313" xfId="43685" hidden="1"/>
    <cellStyle name="Hyperlink 313" xfId="44131" hidden="1"/>
    <cellStyle name="Hyperlink 313" xfId="44947" hidden="1"/>
    <cellStyle name="Hyperlink 313" xfId="45322" hidden="1"/>
    <cellStyle name="Hyperlink 313" xfId="46138" hidden="1"/>
    <cellStyle name="Hyperlink 313" xfId="46584" hidden="1"/>
    <cellStyle name="Hyperlink 313" xfId="47400" hidden="1"/>
    <cellStyle name="Hyperlink 313" xfId="49541" hidden="1"/>
    <cellStyle name="Hyperlink 313" xfId="51669" hidden="1"/>
    <cellStyle name="Hyperlink 313" xfId="53437" hidden="1"/>
    <cellStyle name="Hyperlink 313" xfId="55575"/>
    <cellStyle name="Hyperlink 314" xfId="1706" hidden="1"/>
    <cellStyle name="Hyperlink 314" xfId="7765" hidden="1"/>
    <cellStyle name="Hyperlink 314" xfId="11374" hidden="1"/>
    <cellStyle name="Hyperlink 314" xfId="13143" hidden="1"/>
    <cellStyle name="Hyperlink 314" xfId="15281" hidden="1"/>
    <cellStyle name="Hyperlink 314" xfId="19692" hidden="1"/>
    <cellStyle name="Hyperlink 314" xfId="22101" hidden="1"/>
    <cellStyle name="Hyperlink 314" xfId="23869" hidden="1"/>
    <cellStyle name="Hyperlink 314" xfId="26007" hidden="1"/>
    <cellStyle name="Hyperlink 314" xfId="26688" hidden="1"/>
    <cellStyle name="Hyperlink 314" xfId="28635" hidden="1"/>
    <cellStyle name="Hyperlink 314" xfId="29957" hidden="1"/>
    <cellStyle name="Hyperlink 314" xfId="31648" hidden="1"/>
    <cellStyle name="Hyperlink 314" xfId="33463" hidden="1"/>
    <cellStyle name="Hyperlink 314" xfId="35627" hidden="1"/>
    <cellStyle name="Hyperlink 314" xfId="37396" hidden="1"/>
    <cellStyle name="Hyperlink 314" xfId="39534" hidden="1"/>
    <cellStyle name="Hyperlink 314" xfId="39912" hidden="1"/>
    <cellStyle name="Hyperlink 314" xfId="40728" hidden="1"/>
    <cellStyle name="Hyperlink 314" xfId="41174" hidden="1"/>
    <cellStyle name="Hyperlink 314" xfId="41990" hidden="1"/>
    <cellStyle name="Hyperlink 314" xfId="18956" hidden="1"/>
    <cellStyle name="Hyperlink 314" xfId="17516" hidden="1"/>
    <cellStyle name="Hyperlink 314" xfId="29380" hidden="1"/>
    <cellStyle name="Hyperlink 314" xfId="29618" hidden="1"/>
    <cellStyle name="Hyperlink 314" xfId="28845" hidden="1"/>
    <cellStyle name="Hyperlink 314" xfId="31015" hidden="1"/>
    <cellStyle name="Hyperlink 314" xfId="28423" hidden="1"/>
    <cellStyle name="Hyperlink 314" xfId="42353" hidden="1"/>
    <cellStyle name="Hyperlink 314" xfId="42844" hidden="1"/>
    <cellStyle name="Hyperlink 314" xfId="43686" hidden="1"/>
    <cellStyle name="Hyperlink 314" xfId="44132" hidden="1"/>
    <cellStyle name="Hyperlink 314" xfId="44948" hidden="1"/>
    <cellStyle name="Hyperlink 314" xfId="45323" hidden="1"/>
    <cellStyle name="Hyperlink 314" xfId="46139" hidden="1"/>
    <cellStyle name="Hyperlink 314" xfId="46585" hidden="1"/>
    <cellStyle name="Hyperlink 314" xfId="47401" hidden="1"/>
    <cellStyle name="Hyperlink 314" xfId="49542" hidden="1"/>
    <cellStyle name="Hyperlink 314" xfId="51670" hidden="1"/>
    <cellStyle name="Hyperlink 314" xfId="53438" hidden="1"/>
    <cellStyle name="Hyperlink 314" xfId="55576"/>
    <cellStyle name="Hyperlink 315" xfId="2496" hidden="1"/>
    <cellStyle name="Hyperlink 315" xfId="7767" hidden="1"/>
    <cellStyle name="Hyperlink 315" xfId="11375" hidden="1"/>
    <cellStyle name="Hyperlink 315" xfId="13144" hidden="1"/>
    <cellStyle name="Hyperlink 315" xfId="15282" hidden="1"/>
    <cellStyle name="Hyperlink 315" xfId="19694" hidden="1"/>
    <cellStyle name="Hyperlink 315" xfId="22102" hidden="1"/>
    <cellStyle name="Hyperlink 315" xfId="23870" hidden="1"/>
    <cellStyle name="Hyperlink 315" xfId="26008" hidden="1"/>
    <cellStyle name="Hyperlink 315" xfId="26690" hidden="1"/>
    <cellStyle name="Hyperlink 315" xfId="28636" hidden="1"/>
    <cellStyle name="Hyperlink 315" xfId="29958" hidden="1"/>
    <cellStyle name="Hyperlink 315" xfId="31649" hidden="1"/>
    <cellStyle name="Hyperlink 315" xfId="33464" hidden="1"/>
    <cellStyle name="Hyperlink 315" xfId="35628" hidden="1"/>
    <cellStyle name="Hyperlink 315" xfId="37397" hidden="1"/>
    <cellStyle name="Hyperlink 315" xfId="39535" hidden="1"/>
    <cellStyle name="Hyperlink 315" xfId="39913" hidden="1"/>
    <cellStyle name="Hyperlink 315" xfId="40729" hidden="1"/>
    <cellStyle name="Hyperlink 315" xfId="41175" hidden="1"/>
    <cellStyle name="Hyperlink 315" xfId="41991" hidden="1"/>
    <cellStyle name="Hyperlink 315" xfId="18955" hidden="1"/>
    <cellStyle name="Hyperlink 315" xfId="18797" hidden="1"/>
    <cellStyle name="Hyperlink 315" xfId="30880" hidden="1"/>
    <cellStyle name="Hyperlink 315" xfId="31118" hidden="1"/>
    <cellStyle name="Hyperlink 315" xfId="30167" hidden="1"/>
    <cellStyle name="Hyperlink 315" xfId="28000" hidden="1"/>
    <cellStyle name="Hyperlink 315" xfId="17438" hidden="1"/>
    <cellStyle name="Hyperlink 315" xfId="42354" hidden="1"/>
    <cellStyle name="Hyperlink 315" xfId="42845" hidden="1"/>
    <cellStyle name="Hyperlink 315" xfId="43687" hidden="1"/>
    <cellStyle name="Hyperlink 315" xfId="44133" hidden="1"/>
    <cellStyle name="Hyperlink 315" xfId="44949" hidden="1"/>
    <cellStyle name="Hyperlink 315" xfId="45324" hidden="1"/>
    <cellStyle name="Hyperlink 315" xfId="46140" hidden="1"/>
    <cellStyle name="Hyperlink 315" xfId="46586" hidden="1"/>
    <cellStyle name="Hyperlink 315" xfId="47402" hidden="1"/>
    <cellStyle name="Hyperlink 315" xfId="49543" hidden="1"/>
    <cellStyle name="Hyperlink 315" xfId="51671" hidden="1"/>
    <cellStyle name="Hyperlink 315" xfId="53439" hidden="1"/>
    <cellStyle name="Hyperlink 315" xfId="55577"/>
    <cellStyle name="Hyperlink 316" xfId="1906" hidden="1"/>
    <cellStyle name="Hyperlink 316" xfId="7769" hidden="1"/>
    <cellStyle name="Hyperlink 316" xfId="11376" hidden="1"/>
    <cellStyle name="Hyperlink 316" xfId="13145" hidden="1"/>
    <cellStyle name="Hyperlink 316" xfId="15283" hidden="1"/>
    <cellStyle name="Hyperlink 316" xfId="19696" hidden="1"/>
    <cellStyle name="Hyperlink 316" xfId="22103" hidden="1"/>
    <cellStyle name="Hyperlink 316" xfId="23871" hidden="1"/>
    <cellStyle name="Hyperlink 316" xfId="26009" hidden="1"/>
    <cellStyle name="Hyperlink 316" xfId="26692" hidden="1"/>
    <cellStyle name="Hyperlink 316" xfId="28637" hidden="1"/>
    <cellStyle name="Hyperlink 316" xfId="29959" hidden="1"/>
    <cellStyle name="Hyperlink 316" xfId="31650" hidden="1"/>
    <cellStyle name="Hyperlink 316" xfId="33465" hidden="1"/>
    <cellStyle name="Hyperlink 316" xfId="35629" hidden="1"/>
    <cellStyle name="Hyperlink 316" xfId="37398" hidden="1"/>
    <cellStyle name="Hyperlink 316" xfId="39536" hidden="1"/>
    <cellStyle name="Hyperlink 316" xfId="39914" hidden="1"/>
    <cellStyle name="Hyperlink 316" xfId="40730" hidden="1"/>
    <cellStyle name="Hyperlink 316" xfId="41176" hidden="1"/>
    <cellStyle name="Hyperlink 316" xfId="41992" hidden="1"/>
    <cellStyle name="Hyperlink 316" xfId="18954" hidden="1"/>
    <cellStyle name="Hyperlink 316" xfId="29388" hidden="1"/>
    <cellStyle name="Hyperlink 316" xfId="27864" hidden="1"/>
    <cellStyle name="Hyperlink 316" xfId="28103" hidden="1"/>
    <cellStyle name="Hyperlink 316" xfId="27152" hidden="1"/>
    <cellStyle name="Hyperlink 316" xfId="18673" hidden="1"/>
    <cellStyle name="Hyperlink 316" xfId="29733" hidden="1"/>
    <cellStyle name="Hyperlink 316" xfId="42355" hidden="1"/>
    <cellStyle name="Hyperlink 316" xfId="42846" hidden="1"/>
    <cellStyle name="Hyperlink 316" xfId="43688" hidden="1"/>
    <cellStyle name="Hyperlink 316" xfId="44134" hidden="1"/>
    <cellStyle name="Hyperlink 316" xfId="44950" hidden="1"/>
    <cellStyle name="Hyperlink 316" xfId="45325" hidden="1"/>
    <cellStyle name="Hyperlink 316" xfId="46141" hidden="1"/>
    <cellStyle name="Hyperlink 316" xfId="46587" hidden="1"/>
    <cellStyle name="Hyperlink 316" xfId="47403" hidden="1"/>
    <cellStyle name="Hyperlink 316" xfId="49544" hidden="1"/>
    <cellStyle name="Hyperlink 316" xfId="51672" hidden="1"/>
    <cellStyle name="Hyperlink 316" xfId="53440" hidden="1"/>
    <cellStyle name="Hyperlink 316" xfId="55578"/>
    <cellStyle name="Hyperlink 317" xfId="2486" hidden="1"/>
    <cellStyle name="Hyperlink 317" xfId="7771" hidden="1"/>
    <cellStyle name="Hyperlink 317" xfId="11377" hidden="1"/>
    <cellStyle name="Hyperlink 317" xfId="13146" hidden="1"/>
    <cellStyle name="Hyperlink 317" xfId="15284" hidden="1"/>
    <cellStyle name="Hyperlink 317" xfId="19698" hidden="1"/>
    <cellStyle name="Hyperlink 317" xfId="22104" hidden="1"/>
    <cellStyle name="Hyperlink 317" xfId="23872" hidden="1"/>
    <cellStyle name="Hyperlink 317" xfId="26010" hidden="1"/>
    <cellStyle name="Hyperlink 317" xfId="26694" hidden="1"/>
    <cellStyle name="Hyperlink 317" xfId="28638" hidden="1"/>
    <cellStyle name="Hyperlink 317" xfId="29960" hidden="1"/>
    <cellStyle name="Hyperlink 317" xfId="31651" hidden="1"/>
    <cellStyle name="Hyperlink 317" xfId="33466" hidden="1"/>
    <cellStyle name="Hyperlink 317" xfId="35630" hidden="1"/>
    <cellStyle name="Hyperlink 317" xfId="37399" hidden="1"/>
    <cellStyle name="Hyperlink 317" xfId="39537" hidden="1"/>
    <cellStyle name="Hyperlink 317" xfId="39915" hidden="1"/>
    <cellStyle name="Hyperlink 317" xfId="40731" hidden="1"/>
    <cellStyle name="Hyperlink 317" xfId="41177" hidden="1"/>
    <cellStyle name="Hyperlink 317" xfId="41993" hidden="1"/>
    <cellStyle name="Hyperlink 317" xfId="18953" hidden="1"/>
    <cellStyle name="Hyperlink 317" xfId="30888" hidden="1"/>
    <cellStyle name="Hyperlink 317" xfId="29682" hidden="1"/>
    <cellStyle name="Hyperlink 317" xfId="18570" hidden="1"/>
    <cellStyle name="Hyperlink 317" xfId="29233" hidden="1"/>
    <cellStyle name="Hyperlink 317" xfId="28964" hidden="1"/>
    <cellStyle name="Hyperlink 317" xfId="31424" hidden="1"/>
    <cellStyle name="Hyperlink 317" xfId="42356" hidden="1"/>
    <cellStyle name="Hyperlink 317" xfId="42847" hidden="1"/>
    <cellStyle name="Hyperlink 317" xfId="43689" hidden="1"/>
    <cellStyle name="Hyperlink 317" xfId="44135" hidden="1"/>
    <cellStyle name="Hyperlink 317" xfId="44951" hidden="1"/>
    <cellStyle name="Hyperlink 317" xfId="45326" hidden="1"/>
    <cellStyle name="Hyperlink 317" xfId="46142" hidden="1"/>
    <cellStyle name="Hyperlink 317" xfId="46588" hidden="1"/>
    <cellStyle name="Hyperlink 317" xfId="47404" hidden="1"/>
    <cellStyle name="Hyperlink 317" xfId="49545" hidden="1"/>
    <cellStyle name="Hyperlink 317" xfId="51673" hidden="1"/>
    <cellStyle name="Hyperlink 317" xfId="53441" hidden="1"/>
    <cellStyle name="Hyperlink 317" xfId="55579"/>
    <cellStyle name="Hyperlink 318" xfId="2343" hidden="1"/>
    <cellStyle name="Hyperlink 318" xfId="7773" hidden="1"/>
    <cellStyle name="Hyperlink 318" xfId="11378" hidden="1"/>
    <cellStyle name="Hyperlink 318" xfId="13147" hidden="1"/>
    <cellStyle name="Hyperlink 318" xfId="15285" hidden="1"/>
    <cellStyle name="Hyperlink 318" xfId="19700" hidden="1"/>
    <cellStyle name="Hyperlink 318" xfId="22105" hidden="1"/>
    <cellStyle name="Hyperlink 318" xfId="23873" hidden="1"/>
    <cellStyle name="Hyperlink 318" xfId="26011" hidden="1"/>
    <cellStyle name="Hyperlink 318" xfId="26696" hidden="1"/>
    <cellStyle name="Hyperlink 318" xfId="28639" hidden="1"/>
    <cellStyle name="Hyperlink 318" xfId="29961" hidden="1"/>
    <cellStyle name="Hyperlink 318" xfId="31652" hidden="1"/>
    <cellStyle name="Hyperlink 318" xfId="33467" hidden="1"/>
    <cellStyle name="Hyperlink 318" xfId="35631" hidden="1"/>
    <cellStyle name="Hyperlink 318" xfId="37400" hidden="1"/>
    <cellStyle name="Hyperlink 318" xfId="39538" hidden="1"/>
    <cellStyle name="Hyperlink 318" xfId="39916" hidden="1"/>
    <cellStyle name="Hyperlink 318" xfId="40732" hidden="1"/>
    <cellStyle name="Hyperlink 318" xfId="41178" hidden="1"/>
    <cellStyle name="Hyperlink 318" xfId="41994" hidden="1"/>
    <cellStyle name="Hyperlink 318" xfId="18952" hidden="1"/>
    <cellStyle name="Hyperlink 318" xfId="27872" hidden="1"/>
    <cellStyle name="Hyperlink 318" xfId="31373" hidden="1"/>
    <cellStyle name="Hyperlink 318" xfId="20074" hidden="1"/>
    <cellStyle name="Hyperlink 318" xfId="30565" hidden="1"/>
    <cellStyle name="Hyperlink 318" xfId="30292" hidden="1"/>
    <cellStyle name="Hyperlink 318" xfId="28410" hidden="1"/>
    <cellStyle name="Hyperlink 318" xfId="42357" hidden="1"/>
    <cellStyle name="Hyperlink 318" xfId="42848" hidden="1"/>
    <cellStyle name="Hyperlink 318" xfId="43690" hidden="1"/>
    <cellStyle name="Hyperlink 318" xfId="44136" hidden="1"/>
    <cellStyle name="Hyperlink 318" xfId="44952" hidden="1"/>
    <cellStyle name="Hyperlink 318" xfId="45327" hidden="1"/>
    <cellStyle name="Hyperlink 318" xfId="46143" hidden="1"/>
    <cellStyle name="Hyperlink 318" xfId="46589" hidden="1"/>
    <cellStyle name="Hyperlink 318" xfId="47405" hidden="1"/>
    <cellStyle name="Hyperlink 318" xfId="49546" hidden="1"/>
    <cellStyle name="Hyperlink 318" xfId="51674" hidden="1"/>
    <cellStyle name="Hyperlink 318" xfId="53442" hidden="1"/>
    <cellStyle name="Hyperlink 318" xfId="55580"/>
    <cellStyle name="Hyperlink 319" xfId="2580" hidden="1"/>
    <cellStyle name="Hyperlink 319" xfId="7775" hidden="1"/>
    <cellStyle name="Hyperlink 319" xfId="11379" hidden="1"/>
    <cellStyle name="Hyperlink 319" xfId="13148" hidden="1"/>
    <cellStyle name="Hyperlink 319" xfId="15286" hidden="1"/>
    <cellStyle name="Hyperlink 319" xfId="19702" hidden="1"/>
    <cellStyle name="Hyperlink 319" xfId="22106" hidden="1"/>
    <cellStyle name="Hyperlink 319" xfId="23874" hidden="1"/>
    <cellStyle name="Hyperlink 319" xfId="26012" hidden="1"/>
    <cellStyle name="Hyperlink 319" xfId="26698" hidden="1"/>
    <cellStyle name="Hyperlink 319" xfId="28640" hidden="1"/>
    <cellStyle name="Hyperlink 319" xfId="29962" hidden="1"/>
    <cellStyle name="Hyperlink 319" xfId="31653" hidden="1"/>
    <cellStyle name="Hyperlink 319" xfId="33468" hidden="1"/>
    <cellStyle name="Hyperlink 319" xfId="35632" hidden="1"/>
    <cellStyle name="Hyperlink 319" xfId="37401" hidden="1"/>
    <cellStyle name="Hyperlink 319" xfId="39539" hidden="1"/>
    <cellStyle name="Hyperlink 319" xfId="39917" hidden="1"/>
    <cellStyle name="Hyperlink 319" xfId="40733" hidden="1"/>
    <cellStyle name="Hyperlink 319" xfId="41179" hidden="1"/>
    <cellStyle name="Hyperlink 319" xfId="41995" hidden="1"/>
    <cellStyle name="Hyperlink 319" xfId="18951" hidden="1"/>
    <cellStyle name="Hyperlink 319" xfId="29689" hidden="1"/>
    <cellStyle name="Hyperlink 319" xfId="28359" hidden="1"/>
    <cellStyle name="Hyperlink 319" xfId="28933" hidden="1"/>
    <cellStyle name="Hyperlink 319" xfId="27550" hidden="1"/>
    <cellStyle name="Hyperlink 319" xfId="27277" hidden="1"/>
    <cellStyle name="Hyperlink 319" xfId="17466" hidden="1"/>
    <cellStyle name="Hyperlink 319" xfId="42358" hidden="1"/>
    <cellStyle name="Hyperlink 319" xfId="42849" hidden="1"/>
    <cellStyle name="Hyperlink 319" xfId="43691" hidden="1"/>
    <cellStyle name="Hyperlink 319" xfId="44137" hidden="1"/>
    <cellStyle name="Hyperlink 319" xfId="44953" hidden="1"/>
    <cellStyle name="Hyperlink 319" xfId="45328" hidden="1"/>
    <cellStyle name="Hyperlink 319" xfId="46144" hidden="1"/>
    <cellStyle name="Hyperlink 319" xfId="46590" hidden="1"/>
    <cellStyle name="Hyperlink 319" xfId="47406" hidden="1"/>
    <cellStyle name="Hyperlink 319" xfId="49547" hidden="1"/>
    <cellStyle name="Hyperlink 319" xfId="51675" hidden="1"/>
    <cellStyle name="Hyperlink 319" xfId="53443" hidden="1"/>
    <cellStyle name="Hyperlink 319" xfId="55581"/>
    <cellStyle name="Hyperlink 32" xfId="473" hidden="1"/>
    <cellStyle name="Hyperlink 32" xfId="816" hidden="1"/>
    <cellStyle name="Hyperlink 32" xfId="1902" hidden="1"/>
    <cellStyle name="Hyperlink 32" xfId="6702" hidden="1"/>
    <cellStyle name="Hyperlink 32" xfId="9743" hidden="1"/>
    <cellStyle name="Hyperlink 32" xfId="10168" hidden="1"/>
    <cellStyle name="Hyperlink 32" xfId="11228" hidden="1"/>
    <cellStyle name="Hyperlink 32" xfId="11872" hidden="1"/>
    <cellStyle name="Hyperlink 32" xfId="12275" hidden="1"/>
    <cellStyle name="Hyperlink 32" xfId="12997" hidden="1"/>
    <cellStyle name="Hyperlink 32" xfId="13650" hidden="1"/>
    <cellStyle name="Hyperlink 32" xfId="14075" hidden="1"/>
    <cellStyle name="Hyperlink 32" xfId="15135" hidden="1"/>
    <cellStyle name="Hyperlink 32" xfId="15834" hidden="1"/>
    <cellStyle name="Hyperlink 32" xfId="16420" hidden="1"/>
    <cellStyle name="Hyperlink 32" xfId="16671" hidden="1"/>
    <cellStyle name="Hyperlink 32" xfId="17053" hidden="1"/>
    <cellStyle name="Hyperlink 32" xfId="17569" hidden="1"/>
    <cellStyle name="Hyperlink 32" xfId="19212" hidden="1"/>
    <cellStyle name="Hyperlink 32" xfId="20503" hidden="1"/>
    <cellStyle name="Hyperlink 32" xfId="20913" hidden="1"/>
    <cellStyle name="Hyperlink 32" xfId="21955" hidden="1"/>
    <cellStyle name="Hyperlink 32" xfId="22598" hidden="1"/>
    <cellStyle name="Hyperlink 32" xfId="23001" hidden="1"/>
    <cellStyle name="Hyperlink 32" xfId="23723" hidden="1"/>
    <cellStyle name="Hyperlink 32" xfId="24376" hidden="1"/>
    <cellStyle name="Hyperlink 32" xfId="24801" hidden="1"/>
    <cellStyle name="Hyperlink 32" xfId="25861" hidden="1"/>
    <cellStyle name="Hyperlink 32" xfId="19811" hidden="1"/>
    <cellStyle name="Hyperlink 32" xfId="19142" hidden="1"/>
    <cellStyle name="Hyperlink 32" xfId="26273" hidden="1"/>
    <cellStyle name="Hyperlink 32" xfId="27377" hidden="1"/>
    <cellStyle name="Hyperlink 32" xfId="27706" hidden="1"/>
    <cellStyle name="Hyperlink 32" xfId="28489" hidden="1"/>
    <cellStyle name="Hyperlink 32" xfId="29060" hidden="1"/>
    <cellStyle name="Hyperlink 32" xfId="29368" hidden="1"/>
    <cellStyle name="Hyperlink 32" xfId="29811" hidden="1"/>
    <cellStyle name="Hyperlink 32" xfId="30392" hidden="1"/>
    <cellStyle name="Hyperlink 32" xfId="30722" hidden="1"/>
    <cellStyle name="Hyperlink 32" xfId="31502" hidden="1"/>
    <cellStyle name="Hyperlink 32" xfId="32159" hidden="1"/>
    <cellStyle name="Hyperlink 32" xfId="32551" hidden="1"/>
    <cellStyle name="Hyperlink 32" xfId="33314" hidden="1"/>
    <cellStyle name="Hyperlink 32" xfId="33996" hidden="1"/>
    <cellStyle name="Hyperlink 32" xfId="34421" hidden="1"/>
    <cellStyle name="Hyperlink 32" xfId="35481" hidden="1"/>
    <cellStyle name="Hyperlink 32" xfId="36125" hidden="1"/>
    <cellStyle name="Hyperlink 32" xfId="36528" hidden="1"/>
    <cellStyle name="Hyperlink 32" xfId="37250" hidden="1"/>
    <cellStyle name="Hyperlink 32" xfId="37903" hidden="1"/>
    <cellStyle name="Hyperlink 32" xfId="38328" hidden="1"/>
    <cellStyle name="Hyperlink 32" xfId="39388" hidden="1"/>
    <cellStyle name="Hyperlink 32" xfId="33241" hidden="1"/>
    <cellStyle name="Hyperlink 32" xfId="33582" hidden="1"/>
    <cellStyle name="Hyperlink 32" xfId="39766" hidden="1"/>
    <cellStyle name="Hyperlink 32" xfId="40160" hidden="1"/>
    <cellStyle name="Hyperlink 32" xfId="40213" hidden="1"/>
    <cellStyle name="Hyperlink 32" xfId="40582" hidden="1"/>
    <cellStyle name="Hyperlink 32" xfId="40966" hidden="1"/>
    <cellStyle name="Hyperlink 32" xfId="40997" hidden="1"/>
    <cellStyle name="Hyperlink 32" xfId="41028" hidden="1"/>
    <cellStyle name="Hyperlink 32" xfId="41422" hidden="1"/>
    <cellStyle name="Hyperlink 32" xfId="41475" hidden="1"/>
    <cellStyle name="Hyperlink 32" xfId="41844" hidden="1"/>
    <cellStyle name="Hyperlink 32" xfId="26862" hidden="1"/>
    <cellStyle name="Hyperlink 32" xfId="26382" hidden="1"/>
    <cellStyle name="Hyperlink 32" xfId="26216" hidden="1"/>
    <cellStyle name="Hyperlink 32" xfId="19145" hidden="1"/>
    <cellStyle name="Hyperlink 32" xfId="16899" hidden="1"/>
    <cellStyle name="Hyperlink 32" xfId="29339" hidden="1"/>
    <cellStyle name="Hyperlink 32" xfId="29420" hidden="1"/>
    <cellStyle name="Hyperlink 32" xfId="17494" hidden="1"/>
    <cellStyle name="Hyperlink 32" xfId="20087" hidden="1"/>
    <cellStyle name="Hyperlink 32" xfId="18530" hidden="1"/>
    <cellStyle name="Hyperlink 32" xfId="17603" hidden="1"/>
    <cellStyle name="Hyperlink 32" xfId="18102" hidden="1"/>
    <cellStyle name="Hyperlink 32" xfId="19424" hidden="1"/>
    <cellStyle name="Hyperlink 32" xfId="18912" hidden="1"/>
    <cellStyle name="Hyperlink 32" xfId="19178" hidden="1"/>
    <cellStyle name="Hyperlink 32" xfId="19256" hidden="1"/>
    <cellStyle name="Hyperlink 32" xfId="30400" hidden="1"/>
    <cellStyle name="Hyperlink 32" xfId="30542" hidden="1"/>
    <cellStyle name="Hyperlink 32" xfId="19591" hidden="1"/>
    <cellStyle name="Hyperlink 32" xfId="20165" hidden="1"/>
    <cellStyle name="Hyperlink 32" xfId="27462" hidden="1"/>
    <cellStyle name="Hyperlink 32" xfId="29141" hidden="1"/>
    <cellStyle name="Hyperlink 32" xfId="19718" hidden="1"/>
    <cellStyle name="Hyperlink 32" xfId="19728" hidden="1"/>
    <cellStyle name="Hyperlink 32" xfId="42207" hidden="1"/>
    <cellStyle name="Hyperlink 32" xfId="42591" hidden="1"/>
    <cellStyle name="Hyperlink 32" xfId="42623" hidden="1"/>
    <cellStyle name="Hyperlink 32" xfId="42695" hidden="1"/>
    <cellStyle name="Hyperlink 32" xfId="43118" hidden="1"/>
    <cellStyle name="Hyperlink 32" xfId="43171" hidden="1"/>
    <cellStyle name="Hyperlink 32" xfId="43540" hidden="1"/>
    <cellStyle name="Hyperlink 32" xfId="43924" hidden="1"/>
    <cellStyle name="Hyperlink 32" xfId="43955" hidden="1"/>
    <cellStyle name="Hyperlink 32" xfId="43986" hidden="1"/>
    <cellStyle name="Hyperlink 32" xfId="44380" hidden="1"/>
    <cellStyle name="Hyperlink 32" xfId="44433" hidden="1"/>
    <cellStyle name="Hyperlink 32" xfId="44802" hidden="1"/>
    <cellStyle name="Hyperlink 32" xfId="42665" hidden="1"/>
    <cellStyle name="Hyperlink 32" xfId="42963" hidden="1"/>
    <cellStyle name="Hyperlink 32" xfId="45177" hidden="1"/>
    <cellStyle name="Hyperlink 32" xfId="45571" hidden="1"/>
    <cellStyle name="Hyperlink 32" xfId="45624" hidden="1"/>
    <cellStyle name="Hyperlink 32" xfId="45993" hidden="1"/>
    <cellStyle name="Hyperlink 32" xfId="46377" hidden="1"/>
    <cellStyle name="Hyperlink 32" xfId="46408" hidden="1"/>
    <cellStyle name="Hyperlink 32" xfId="46439" hidden="1"/>
    <cellStyle name="Hyperlink 32" xfId="46833" hidden="1"/>
    <cellStyle name="Hyperlink 32" xfId="46886" hidden="1"/>
    <cellStyle name="Hyperlink 32" xfId="47255" hidden="1"/>
    <cellStyle name="Hyperlink 32" xfId="47700" hidden="1"/>
    <cellStyle name="Hyperlink 32" xfId="47630" hidden="1"/>
    <cellStyle name="Hyperlink 32" xfId="47956" hidden="1"/>
    <cellStyle name="Hyperlink 32" xfId="47923" hidden="1"/>
    <cellStyle name="Hyperlink 32" xfId="47849" hidden="1"/>
    <cellStyle name="Hyperlink 32" xfId="48271" hidden="1"/>
    <cellStyle name="Hyperlink 32" xfId="48674" hidden="1"/>
    <cellStyle name="Hyperlink 32" xfId="49396" hidden="1"/>
    <cellStyle name="Hyperlink 32" xfId="50039" hidden="1"/>
    <cellStyle name="Hyperlink 32" xfId="50464" hidden="1"/>
    <cellStyle name="Hyperlink 32" xfId="51524" hidden="1"/>
    <cellStyle name="Hyperlink 32" xfId="52167" hidden="1"/>
    <cellStyle name="Hyperlink 32" xfId="52570" hidden="1"/>
    <cellStyle name="Hyperlink 32" xfId="53292" hidden="1"/>
    <cellStyle name="Hyperlink 32" xfId="53945" hidden="1"/>
    <cellStyle name="Hyperlink 32" xfId="54370" hidden="1"/>
    <cellStyle name="Hyperlink 32" xfId="55430"/>
    <cellStyle name="Hyperlink 320" xfId="2582" hidden="1"/>
    <cellStyle name="Hyperlink 320" xfId="7777" hidden="1"/>
    <cellStyle name="Hyperlink 320" xfId="11380" hidden="1"/>
    <cellStyle name="Hyperlink 320" xfId="13149" hidden="1"/>
    <cellStyle name="Hyperlink 320" xfId="15287" hidden="1"/>
    <cellStyle name="Hyperlink 320" xfId="19704" hidden="1"/>
    <cellStyle name="Hyperlink 320" xfId="22107" hidden="1"/>
    <cellStyle name="Hyperlink 320" xfId="23875" hidden="1"/>
    <cellStyle name="Hyperlink 320" xfId="26013" hidden="1"/>
    <cellStyle name="Hyperlink 320" xfId="26700" hidden="1"/>
    <cellStyle name="Hyperlink 320" xfId="28641" hidden="1"/>
    <cellStyle name="Hyperlink 320" xfId="29963" hidden="1"/>
    <cellStyle name="Hyperlink 320" xfId="31654" hidden="1"/>
    <cellStyle name="Hyperlink 320" xfId="33469" hidden="1"/>
    <cellStyle name="Hyperlink 320" xfId="35633" hidden="1"/>
    <cellStyle name="Hyperlink 320" xfId="37402" hidden="1"/>
    <cellStyle name="Hyperlink 320" xfId="39540" hidden="1"/>
    <cellStyle name="Hyperlink 320" xfId="39918" hidden="1"/>
    <cellStyle name="Hyperlink 320" xfId="40734" hidden="1"/>
    <cellStyle name="Hyperlink 320" xfId="41180" hidden="1"/>
    <cellStyle name="Hyperlink 320" xfId="41996" hidden="1"/>
    <cellStyle name="Hyperlink 320" xfId="18950" hidden="1"/>
    <cellStyle name="Hyperlink 320" xfId="31380" hidden="1"/>
    <cellStyle name="Hyperlink 320" xfId="17577" hidden="1"/>
    <cellStyle name="Hyperlink 320" xfId="30261" hidden="1"/>
    <cellStyle name="Hyperlink 320" xfId="19494" hidden="1"/>
    <cellStyle name="Hyperlink 320" xfId="19610" hidden="1"/>
    <cellStyle name="Hyperlink 320" xfId="19260" hidden="1"/>
    <cellStyle name="Hyperlink 320" xfId="42359" hidden="1"/>
    <cellStyle name="Hyperlink 320" xfId="42850" hidden="1"/>
    <cellStyle name="Hyperlink 320" xfId="43692" hidden="1"/>
    <cellStyle name="Hyperlink 320" xfId="44138" hidden="1"/>
    <cellStyle name="Hyperlink 320" xfId="44954" hidden="1"/>
    <cellStyle name="Hyperlink 320" xfId="45329" hidden="1"/>
    <cellStyle name="Hyperlink 320" xfId="46145" hidden="1"/>
    <cellStyle name="Hyperlink 320" xfId="46591" hidden="1"/>
    <cellStyle name="Hyperlink 320" xfId="47407" hidden="1"/>
    <cellStyle name="Hyperlink 320" xfId="49548" hidden="1"/>
    <cellStyle name="Hyperlink 320" xfId="51676" hidden="1"/>
    <cellStyle name="Hyperlink 320" xfId="53444" hidden="1"/>
    <cellStyle name="Hyperlink 320" xfId="55582"/>
    <cellStyle name="Hyperlink 321" xfId="2584" hidden="1"/>
    <cellStyle name="Hyperlink 321" xfId="7779" hidden="1"/>
    <cellStyle name="Hyperlink 321" xfId="11381" hidden="1"/>
    <cellStyle name="Hyperlink 321" xfId="13150" hidden="1"/>
    <cellStyle name="Hyperlink 321" xfId="15288" hidden="1"/>
    <cellStyle name="Hyperlink 321" xfId="19706" hidden="1"/>
    <cellStyle name="Hyperlink 321" xfId="22108" hidden="1"/>
    <cellStyle name="Hyperlink 321" xfId="23876" hidden="1"/>
    <cellStyle name="Hyperlink 321" xfId="26014" hidden="1"/>
    <cellStyle name="Hyperlink 321" xfId="26702" hidden="1"/>
    <cellStyle name="Hyperlink 321" xfId="28642" hidden="1"/>
    <cellStyle name="Hyperlink 321" xfId="29964" hidden="1"/>
    <cellStyle name="Hyperlink 321" xfId="31655" hidden="1"/>
    <cellStyle name="Hyperlink 321" xfId="33470" hidden="1"/>
    <cellStyle name="Hyperlink 321" xfId="35634" hidden="1"/>
    <cellStyle name="Hyperlink 321" xfId="37403" hidden="1"/>
    <cellStyle name="Hyperlink 321" xfId="39541" hidden="1"/>
    <cellStyle name="Hyperlink 321" xfId="39919" hidden="1"/>
    <cellStyle name="Hyperlink 321" xfId="40735" hidden="1"/>
    <cellStyle name="Hyperlink 321" xfId="41181" hidden="1"/>
    <cellStyle name="Hyperlink 321" xfId="41997" hidden="1"/>
    <cellStyle name="Hyperlink 321" xfId="18949" hidden="1"/>
    <cellStyle name="Hyperlink 321" xfId="28366" hidden="1"/>
    <cellStyle name="Hyperlink 321" xfId="18848" hidden="1"/>
    <cellStyle name="Hyperlink 321" xfId="27246" hidden="1"/>
    <cellStyle name="Hyperlink 321" xfId="29583" hidden="1"/>
    <cellStyle name="Hyperlink 321" xfId="19935" hidden="1"/>
    <cellStyle name="Hyperlink 321" xfId="29130" hidden="1"/>
    <cellStyle name="Hyperlink 321" xfId="42360" hidden="1"/>
    <cellStyle name="Hyperlink 321" xfId="42851" hidden="1"/>
    <cellStyle name="Hyperlink 321" xfId="43693" hidden="1"/>
    <cellStyle name="Hyperlink 321" xfId="44139" hidden="1"/>
    <cellStyle name="Hyperlink 321" xfId="44955" hidden="1"/>
    <cellStyle name="Hyperlink 321" xfId="45330" hidden="1"/>
    <cellStyle name="Hyperlink 321" xfId="46146" hidden="1"/>
    <cellStyle name="Hyperlink 321" xfId="46592" hidden="1"/>
    <cellStyle name="Hyperlink 321" xfId="47408" hidden="1"/>
    <cellStyle name="Hyperlink 321" xfId="49549" hidden="1"/>
    <cellStyle name="Hyperlink 321" xfId="51677" hidden="1"/>
    <cellStyle name="Hyperlink 321" xfId="53445" hidden="1"/>
    <cellStyle name="Hyperlink 321" xfId="55583"/>
    <cellStyle name="Hyperlink 322" xfId="2586" hidden="1"/>
    <cellStyle name="Hyperlink 322" xfId="7781" hidden="1"/>
    <cellStyle name="Hyperlink 322" xfId="11382" hidden="1"/>
    <cellStyle name="Hyperlink 322" xfId="13151" hidden="1"/>
    <cellStyle name="Hyperlink 322" xfId="15289" hidden="1"/>
    <cellStyle name="Hyperlink 322" xfId="19708" hidden="1"/>
    <cellStyle name="Hyperlink 322" xfId="22109" hidden="1"/>
    <cellStyle name="Hyperlink 322" xfId="23877" hidden="1"/>
    <cellStyle name="Hyperlink 322" xfId="26015" hidden="1"/>
    <cellStyle name="Hyperlink 322" xfId="26704" hidden="1"/>
    <cellStyle name="Hyperlink 322" xfId="28643" hidden="1"/>
    <cellStyle name="Hyperlink 322" xfId="29965" hidden="1"/>
    <cellStyle name="Hyperlink 322" xfId="31656" hidden="1"/>
    <cellStyle name="Hyperlink 322" xfId="33471" hidden="1"/>
    <cellStyle name="Hyperlink 322" xfId="35635" hidden="1"/>
    <cellStyle name="Hyperlink 322" xfId="37404" hidden="1"/>
    <cellStyle name="Hyperlink 322" xfId="39542" hidden="1"/>
    <cellStyle name="Hyperlink 322" xfId="39920" hidden="1"/>
    <cellStyle name="Hyperlink 322" xfId="40736" hidden="1"/>
    <cellStyle name="Hyperlink 322" xfId="41182" hidden="1"/>
    <cellStyle name="Hyperlink 322" xfId="41998" hidden="1"/>
    <cellStyle name="Hyperlink 322" xfId="18948" hidden="1"/>
    <cellStyle name="Hyperlink 322" xfId="17565" hidden="1"/>
    <cellStyle name="Hyperlink 322" xfId="29376" hidden="1"/>
    <cellStyle name="Hyperlink 322" xfId="29268" hidden="1"/>
    <cellStyle name="Hyperlink 322" xfId="31083" hidden="1"/>
    <cellStyle name="Hyperlink 322" xfId="28884" hidden="1"/>
    <cellStyle name="Hyperlink 322" xfId="30462" hidden="1"/>
    <cellStyle name="Hyperlink 322" xfId="42361" hidden="1"/>
    <cellStyle name="Hyperlink 322" xfId="42852" hidden="1"/>
    <cellStyle name="Hyperlink 322" xfId="43694" hidden="1"/>
    <cellStyle name="Hyperlink 322" xfId="44140" hidden="1"/>
    <cellStyle name="Hyperlink 322" xfId="44956" hidden="1"/>
    <cellStyle name="Hyperlink 322" xfId="45331" hidden="1"/>
    <cellStyle name="Hyperlink 322" xfId="46147" hidden="1"/>
    <cellStyle name="Hyperlink 322" xfId="46593" hidden="1"/>
    <cellStyle name="Hyperlink 322" xfId="47409" hidden="1"/>
    <cellStyle name="Hyperlink 322" xfId="49550" hidden="1"/>
    <cellStyle name="Hyperlink 322" xfId="51678" hidden="1"/>
    <cellStyle name="Hyperlink 322" xfId="53446" hidden="1"/>
    <cellStyle name="Hyperlink 322" xfId="55584"/>
    <cellStyle name="Hyperlink 323" xfId="2588" hidden="1"/>
    <cellStyle name="Hyperlink 323" xfId="7783" hidden="1"/>
    <cellStyle name="Hyperlink 323" xfId="11383" hidden="1"/>
    <cellStyle name="Hyperlink 323" xfId="13152" hidden="1"/>
    <cellStyle name="Hyperlink 323" xfId="15290" hidden="1"/>
    <cellStyle name="Hyperlink 323" xfId="19710" hidden="1"/>
    <cellStyle name="Hyperlink 323" xfId="22110" hidden="1"/>
    <cellStyle name="Hyperlink 323" xfId="23878" hidden="1"/>
    <cellStyle name="Hyperlink 323" xfId="26016" hidden="1"/>
    <cellStyle name="Hyperlink 323" xfId="26706" hidden="1"/>
    <cellStyle name="Hyperlink 323" xfId="28644" hidden="1"/>
    <cellStyle name="Hyperlink 323" xfId="29966" hidden="1"/>
    <cellStyle name="Hyperlink 323" xfId="31657" hidden="1"/>
    <cellStyle name="Hyperlink 323" xfId="33472" hidden="1"/>
    <cellStyle name="Hyperlink 323" xfId="35636" hidden="1"/>
    <cellStyle name="Hyperlink 323" xfId="37405" hidden="1"/>
    <cellStyle name="Hyperlink 323" xfId="39543" hidden="1"/>
    <cellStyle name="Hyperlink 323" xfId="39921" hidden="1"/>
    <cellStyle name="Hyperlink 323" xfId="40737" hidden="1"/>
    <cellStyle name="Hyperlink 323" xfId="41183" hidden="1"/>
    <cellStyle name="Hyperlink 323" xfId="41999" hidden="1"/>
    <cellStyle name="Hyperlink 323" xfId="18947" hidden="1"/>
    <cellStyle name="Hyperlink 323" xfId="18841" hidden="1"/>
    <cellStyle name="Hyperlink 323" xfId="30876" hidden="1"/>
    <cellStyle name="Hyperlink 323" xfId="30600" hidden="1"/>
    <cellStyle name="Hyperlink 323" xfId="28068" hidden="1"/>
    <cellStyle name="Hyperlink 323" xfId="30210" hidden="1"/>
    <cellStyle name="Hyperlink 323" xfId="27447" hidden="1"/>
    <cellStyle name="Hyperlink 323" xfId="42362" hidden="1"/>
    <cellStyle name="Hyperlink 323" xfId="42853" hidden="1"/>
    <cellStyle name="Hyperlink 323" xfId="43695" hidden="1"/>
    <cellStyle name="Hyperlink 323" xfId="44141" hidden="1"/>
    <cellStyle name="Hyperlink 323" xfId="44957" hidden="1"/>
    <cellStyle name="Hyperlink 323" xfId="45332" hidden="1"/>
    <cellStyle name="Hyperlink 323" xfId="46148" hidden="1"/>
    <cellStyle name="Hyperlink 323" xfId="46594" hidden="1"/>
    <cellStyle name="Hyperlink 323" xfId="47410" hidden="1"/>
    <cellStyle name="Hyperlink 323" xfId="49551" hidden="1"/>
    <cellStyle name="Hyperlink 323" xfId="51679" hidden="1"/>
    <cellStyle name="Hyperlink 323" xfId="53447" hidden="1"/>
    <cellStyle name="Hyperlink 323" xfId="55585"/>
    <cellStyle name="Hyperlink 324" xfId="2590" hidden="1"/>
    <cellStyle name="Hyperlink 324" xfId="7785" hidden="1"/>
    <cellStyle name="Hyperlink 324" xfId="11384" hidden="1"/>
    <cellStyle name="Hyperlink 324" xfId="13153" hidden="1"/>
    <cellStyle name="Hyperlink 324" xfId="15291" hidden="1"/>
    <cellStyle name="Hyperlink 324" xfId="19712" hidden="1"/>
    <cellStyle name="Hyperlink 324" xfId="22111" hidden="1"/>
    <cellStyle name="Hyperlink 324" xfId="23879" hidden="1"/>
    <cellStyle name="Hyperlink 324" xfId="26017" hidden="1"/>
    <cellStyle name="Hyperlink 324" xfId="26708" hidden="1"/>
    <cellStyle name="Hyperlink 324" xfId="28645" hidden="1"/>
    <cellStyle name="Hyperlink 324" xfId="29967" hidden="1"/>
    <cellStyle name="Hyperlink 324" xfId="31658" hidden="1"/>
    <cellStyle name="Hyperlink 324" xfId="33473" hidden="1"/>
    <cellStyle name="Hyperlink 324" xfId="35637" hidden="1"/>
    <cellStyle name="Hyperlink 324" xfId="37406" hidden="1"/>
    <cellStyle name="Hyperlink 324" xfId="39544" hidden="1"/>
    <cellStyle name="Hyperlink 324" xfId="39922" hidden="1"/>
    <cellStyle name="Hyperlink 324" xfId="40738" hidden="1"/>
    <cellStyle name="Hyperlink 324" xfId="41184" hidden="1"/>
    <cellStyle name="Hyperlink 324" xfId="42000" hidden="1"/>
    <cellStyle name="Hyperlink 324" xfId="18946" hidden="1"/>
    <cellStyle name="Hyperlink 324" xfId="28967" hidden="1"/>
    <cellStyle name="Hyperlink 324" xfId="27860" hidden="1"/>
    <cellStyle name="Hyperlink 324" xfId="27585" hidden="1"/>
    <cellStyle name="Hyperlink 324" xfId="18605" hidden="1"/>
    <cellStyle name="Hyperlink 324" xfId="27195" hidden="1"/>
    <cellStyle name="Hyperlink 324" xfId="29480" hidden="1"/>
    <cellStyle name="Hyperlink 324" xfId="42363" hidden="1"/>
    <cellStyle name="Hyperlink 324" xfId="42854" hidden="1"/>
    <cellStyle name="Hyperlink 324" xfId="43696" hidden="1"/>
    <cellStyle name="Hyperlink 324" xfId="44142" hidden="1"/>
    <cellStyle name="Hyperlink 324" xfId="44958" hidden="1"/>
    <cellStyle name="Hyperlink 324" xfId="45333" hidden="1"/>
    <cellStyle name="Hyperlink 324" xfId="46149" hidden="1"/>
    <cellStyle name="Hyperlink 324" xfId="46595" hidden="1"/>
    <cellStyle name="Hyperlink 324" xfId="47411" hidden="1"/>
    <cellStyle name="Hyperlink 324" xfId="49552" hidden="1"/>
    <cellStyle name="Hyperlink 324" xfId="51680" hidden="1"/>
    <cellStyle name="Hyperlink 324" xfId="53448" hidden="1"/>
    <cellStyle name="Hyperlink 324" xfId="55586"/>
    <cellStyle name="Hyperlink 325" xfId="2592" hidden="1"/>
    <cellStyle name="Hyperlink 325" xfId="7632"/>
    <cellStyle name="Hyperlink 325 2" xfId="10293" hidden="1"/>
    <cellStyle name="Hyperlink 325 2" xfId="14200" hidden="1"/>
    <cellStyle name="Hyperlink 325 2" xfId="21038" hidden="1"/>
    <cellStyle name="Hyperlink 325 2" xfId="24926" hidden="1"/>
    <cellStyle name="Hyperlink 325 2" xfId="27831" hidden="1"/>
    <cellStyle name="Hyperlink 325 2" xfId="30847" hidden="1"/>
    <cellStyle name="Hyperlink 325 2" xfId="34546" hidden="1"/>
    <cellStyle name="Hyperlink 325 2" xfId="38453" hidden="1"/>
    <cellStyle name="Hyperlink 325 2" xfId="40338" hidden="1"/>
    <cellStyle name="Hyperlink 325 2" xfId="41600" hidden="1"/>
    <cellStyle name="Hyperlink 325 2" xfId="17501" hidden="1"/>
    <cellStyle name="Hyperlink 325 2" xfId="26300" hidden="1"/>
    <cellStyle name="Hyperlink 325 2" xfId="19565" hidden="1"/>
    <cellStyle name="Hyperlink 325 2" xfId="19739" hidden="1"/>
    <cellStyle name="Hyperlink 325 2" xfId="43296" hidden="1"/>
    <cellStyle name="Hyperlink 325 2" xfId="44558" hidden="1"/>
    <cellStyle name="Hyperlink 325 2" xfId="45749" hidden="1"/>
    <cellStyle name="Hyperlink 325 2" xfId="47011" hidden="1"/>
    <cellStyle name="Hyperlink 325 2" xfId="50589" hidden="1"/>
    <cellStyle name="Hyperlink 325 2" xfId="54495"/>
    <cellStyle name="Hyperlink 326" xfId="2594" hidden="1"/>
    <cellStyle name="Hyperlink 326" xfId="7827"/>
    <cellStyle name="Hyperlink 326 2" xfId="10294" hidden="1"/>
    <cellStyle name="Hyperlink 326 2" xfId="14201" hidden="1"/>
    <cellStyle name="Hyperlink 326 2" xfId="21039" hidden="1"/>
    <cellStyle name="Hyperlink 326 2" xfId="24927" hidden="1"/>
    <cellStyle name="Hyperlink 326 2" xfId="27832" hidden="1"/>
    <cellStyle name="Hyperlink 326 2" xfId="30848" hidden="1"/>
    <cellStyle name="Hyperlink 326 2" xfId="34547" hidden="1"/>
    <cellStyle name="Hyperlink 326 2" xfId="38454" hidden="1"/>
    <cellStyle name="Hyperlink 326 2" xfId="40339" hidden="1"/>
    <cellStyle name="Hyperlink 326 2" xfId="41601" hidden="1"/>
    <cellStyle name="Hyperlink 326 2" xfId="18764" hidden="1"/>
    <cellStyle name="Hyperlink 326 2" xfId="18883" hidden="1"/>
    <cellStyle name="Hyperlink 326 2" xfId="29551" hidden="1"/>
    <cellStyle name="Hyperlink 326 2" xfId="29094" hidden="1"/>
    <cellStyle name="Hyperlink 326 2" xfId="43297" hidden="1"/>
    <cellStyle name="Hyperlink 326 2" xfId="44559" hidden="1"/>
    <cellStyle name="Hyperlink 326 2" xfId="45750" hidden="1"/>
    <cellStyle name="Hyperlink 326 2" xfId="47012" hidden="1"/>
    <cellStyle name="Hyperlink 326 2" xfId="50590" hidden="1"/>
    <cellStyle name="Hyperlink 326 2" xfId="54496"/>
    <cellStyle name="Hyperlink 327" xfId="2596" hidden="1"/>
    <cellStyle name="Hyperlink 327" xfId="7349"/>
    <cellStyle name="Hyperlink 327 2" xfId="10295" hidden="1"/>
    <cellStyle name="Hyperlink 327 2" xfId="14202" hidden="1"/>
    <cellStyle name="Hyperlink 327 2" xfId="21040" hidden="1"/>
    <cellStyle name="Hyperlink 327 2" xfId="24928" hidden="1"/>
    <cellStyle name="Hyperlink 327 2" xfId="27833" hidden="1"/>
    <cellStyle name="Hyperlink 327 2" xfId="30849" hidden="1"/>
    <cellStyle name="Hyperlink 327 2" xfId="34548" hidden="1"/>
    <cellStyle name="Hyperlink 327 2" xfId="38455" hidden="1"/>
    <cellStyle name="Hyperlink 327 2" xfId="40340" hidden="1"/>
    <cellStyle name="Hyperlink 327 2" xfId="41602" hidden="1"/>
    <cellStyle name="Hyperlink 327 2" xfId="27118" hidden="1"/>
    <cellStyle name="Hyperlink 327 2" xfId="26576" hidden="1"/>
    <cellStyle name="Hyperlink 327 2" xfId="31051" hidden="1"/>
    <cellStyle name="Hyperlink 327 2" xfId="30426" hidden="1"/>
    <cellStyle name="Hyperlink 327 2" xfId="43298" hidden="1"/>
    <cellStyle name="Hyperlink 327 2" xfId="44560" hidden="1"/>
    <cellStyle name="Hyperlink 327 2" xfId="45751" hidden="1"/>
    <cellStyle name="Hyperlink 327 2" xfId="47013" hidden="1"/>
    <cellStyle name="Hyperlink 327 2" xfId="50591" hidden="1"/>
    <cellStyle name="Hyperlink 327 2" xfId="54497"/>
    <cellStyle name="Hyperlink 328" xfId="2598" hidden="1"/>
    <cellStyle name="Hyperlink 328" xfId="7750"/>
    <cellStyle name="Hyperlink 328 2" xfId="10296" hidden="1"/>
    <cellStyle name="Hyperlink 328 2" xfId="14203" hidden="1"/>
    <cellStyle name="Hyperlink 328 2" xfId="21041" hidden="1"/>
    <cellStyle name="Hyperlink 328 2" xfId="24929" hidden="1"/>
    <cellStyle name="Hyperlink 328 2" xfId="27834" hidden="1"/>
    <cellStyle name="Hyperlink 328 2" xfId="30850" hidden="1"/>
    <cellStyle name="Hyperlink 328 2" xfId="34549" hidden="1"/>
    <cellStyle name="Hyperlink 328 2" xfId="38456" hidden="1"/>
    <cellStyle name="Hyperlink 328 2" xfId="40341" hidden="1"/>
    <cellStyle name="Hyperlink 328 2" xfId="41603" hidden="1"/>
    <cellStyle name="Hyperlink 328 2" xfId="17528" hidden="1"/>
    <cellStyle name="Hyperlink 328 2" xfId="18884" hidden="1"/>
    <cellStyle name="Hyperlink 328 2" xfId="28036" hidden="1"/>
    <cellStyle name="Hyperlink 328 2" xfId="27411" hidden="1"/>
    <cellStyle name="Hyperlink 328 2" xfId="43299" hidden="1"/>
    <cellStyle name="Hyperlink 328 2" xfId="44561" hidden="1"/>
    <cellStyle name="Hyperlink 328 2" xfId="45752" hidden="1"/>
    <cellStyle name="Hyperlink 328 2" xfId="47014" hidden="1"/>
    <cellStyle name="Hyperlink 328 2" xfId="50592" hidden="1"/>
    <cellStyle name="Hyperlink 328 2" xfId="54498"/>
    <cellStyle name="Hyperlink 329" xfId="2600" hidden="1"/>
    <cellStyle name="Hyperlink 329" xfId="7367"/>
    <cellStyle name="Hyperlink 329 2" xfId="10297" hidden="1"/>
    <cellStyle name="Hyperlink 329 2" xfId="14204" hidden="1"/>
    <cellStyle name="Hyperlink 329 2" xfId="21042" hidden="1"/>
    <cellStyle name="Hyperlink 329 2" xfId="24930" hidden="1"/>
    <cellStyle name="Hyperlink 329 2" xfId="27835" hidden="1"/>
    <cellStyle name="Hyperlink 329 2" xfId="30851" hidden="1"/>
    <cellStyle name="Hyperlink 329 2" xfId="34550" hidden="1"/>
    <cellStyle name="Hyperlink 329 2" xfId="38457" hidden="1"/>
    <cellStyle name="Hyperlink 329 2" xfId="40342" hidden="1"/>
    <cellStyle name="Hyperlink 329 2" xfId="41604" hidden="1"/>
    <cellStyle name="Hyperlink 329 2" xfId="18809" hidden="1"/>
    <cellStyle name="Hyperlink 329 2" xfId="26600" hidden="1"/>
    <cellStyle name="Hyperlink 329 2" xfId="18637" hidden="1"/>
    <cellStyle name="Hyperlink 329 2" xfId="29444" hidden="1"/>
    <cellStyle name="Hyperlink 329 2" xfId="43300" hidden="1"/>
    <cellStyle name="Hyperlink 329 2" xfId="44562" hidden="1"/>
    <cellStyle name="Hyperlink 329 2" xfId="45753" hidden="1"/>
    <cellStyle name="Hyperlink 329 2" xfId="47015" hidden="1"/>
    <cellStyle name="Hyperlink 329 2" xfId="50593" hidden="1"/>
    <cellStyle name="Hyperlink 329 2" xfId="54499"/>
    <cellStyle name="Hyperlink 33" xfId="482" hidden="1"/>
    <cellStyle name="Hyperlink 33" xfId="818" hidden="1"/>
    <cellStyle name="Hyperlink 33" xfId="1904" hidden="1"/>
    <cellStyle name="Hyperlink 33" xfId="6704" hidden="1"/>
    <cellStyle name="Hyperlink 33" xfId="9744" hidden="1"/>
    <cellStyle name="Hyperlink 33" xfId="10169" hidden="1"/>
    <cellStyle name="Hyperlink 33" xfId="11229" hidden="1"/>
    <cellStyle name="Hyperlink 33" xfId="11873" hidden="1"/>
    <cellStyle name="Hyperlink 33" xfId="12276" hidden="1"/>
    <cellStyle name="Hyperlink 33" xfId="12998" hidden="1"/>
    <cellStyle name="Hyperlink 33" xfId="13651" hidden="1"/>
    <cellStyle name="Hyperlink 33" xfId="14076" hidden="1"/>
    <cellStyle name="Hyperlink 33" xfId="15136" hidden="1"/>
    <cellStyle name="Hyperlink 33" xfId="15835" hidden="1"/>
    <cellStyle name="Hyperlink 33" xfId="16421" hidden="1"/>
    <cellStyle name="Hyperlink 33" xfId="16672" hidden="1"/>
    <cellStyle name="Hyperlink 33" xfId="17055" hidden="1"/>
    <cellStyle name="Hyperlink 33" xfId="17570" hidden="1"/>
    <cellStyle name="Hyperlink 33" xfId="19214" hidden="1"/>
    <cellStyle name="Hyperlink 33" xfId="20504" hidden="1"/>
    <cellStyle name="Hyperlink 33" xfId="20914" hidden="1"/>
    <cellStyle name="Hyperlink 33" xfId="21956" hidden="1"/>
    <cellStyle name="Hyperlink 33" xfId="22599" hidden="1"/>
    <cellStyle name="Hyperlink 33" xfId="23002" hidden="1"/>
    <cellStyle name="Hyperlink 33" xfId="23724" hidden="1"/>
    <cellStyle name="Hyperlink 33" xfId="24377" hidden="1"/>
    <cellStyle name="Hyperlink 33" xfId="24802" hidden="1"/>
    <cellStyle name="Hyperlink 33" xfId="25862" hidden="1"/>
    <cellStyle name="Hyperlink 33" xfId="19808" hidden="1"/>
    <cellStyle name="Hyperlink 33" xfId="19140" hidden="1"/>
    <cellStyle name="Hyperlink 33" xfId="26274" hidden="1"/>
    <cellStyle name="Hyperlink 33" xfId="27378" hidden="1"/>
    <cellStyle name="Hyperlink 33" xfId="27707" hidden="1"/>
    <cellStyle name="Hyperlink 33" xfId="28490" hidden="1"/>
    <cellStyle name="Hyperlink 33" xfId="29061" hidden="1"/>
    <cellStyle name="Hyperlink 33" xfId="29369" hidden="1"/>
    <cellStyle name="Hyperlink 33" xfId="29812" hidden="1"/>
    <cellStyle name="Hyperlink 33" xfId="30393" hidden="1"/>
    <cellStyle name="Hyperlink 33" xfId="30723" hidden="1"/>
    <cellStyle name="Hyperlink 33" xfId="31503" hidden="1"/>
    <cellStyle name="Hyperlink 33" xfId="32160" hidden="1"/>
    <cellStyle name="Hyperlink 33" xfId="32552" hidden="1"/>
    <cellStyle name="Hyperlink 33" xfId="33315" hidden="1"/>
    <cellStyle name="Hyperlink 33" xfId="33997" hidden="1"/>
    <cellStyle name="Hyperlink 33" xfId="34422" hidden="1"/>
    <cellStyle name="Hyperlink 33" xfId="35482" hidden="1"/>
    <cellStyle name="Hyperlink 33" xfId="36126" hidden="1"/>
    <cellStyle name="Hyperlink 33" xfId="36529" hidden="1"/>
    <cellStyle name="Hyperlink 33" xfId="37251" hidden="1"/>
    <cellStyle name="Hyperlink 33" xfId="37904" hidden="1"/>
    <cellStyle name="Hyperlink 33" xfId="38329" hidden="1"/>
    <cellStyle name="Hyperlink 33" xfId="39389" hidden="1"/>
    <cellStyle name="Hyperlink 33" xfId="33686" hidden="1"/>
    <cellStyle name="Hyperlink 33" xfId="33028" hidden="1"/>
    <cellStyle name="Hyperlink 33" xfId="39767" hidden="1"/>
    <cellStyle name="Hyperlink 33" xfId="40161" hidden="1"/>
    <cellStyle name="Hyperlink 33" xfId="40214" hidden="1"/>
    <cellStyle name="Hyperlink 33" xfId="40583" hidden="1"/>
    <cellStyle name="Hyperlink 33" xfId="40967" hidden="1"/>
    <cellStyle name="Hyperlink 33" xfId="40998" hidden="1"/>
    <cellStyle name="Hyperlink 33" xfId="41029" hidden="1"/>
    <cellStyle name="Hyperlink 33" xfId="41423" hidden="1"/>
    <cellStyle name="Hyperlink 33" xfId="41476" hidden="1"/>
    <cellStyle name="Hyperlink 33" xfId="41845" hidden="1"/>
    <cellStyle name="Hyperlink 33" xfId="26861" hidden="1"/>
    <cellStyle name="Hyperlink 33" xfId="26381" hidden="1"/>
    <cellStyle name="Hyperlink 33" xfId="26215" hidden="1"/>
    <cellStyle name="Hyperlink 33" xfId="19143" hidden="1"/>
    <cellStyle name="Hyperlink 33" xfId="16898" hidden="1"/>
    <cellStyle name="Hyperlink 33" xfId="30671" hidden="1"/>
    <cellStyle name="Hyperlink 33" xfId="30920" hidden="1"/>
    <cellStyle name="Hyperlink 33" xfId="29415" hidden="1"/>
    <cellStyle name="Hyperlink 33" xfId="29757" hidden="1"/>
    <cellStyle name="Hyperlink 33" xfId="19863" hidden="1"/>
    <cellStyle name="Hyperlink 33" xfId="26938" hidden="1"/>
    <cellStyle name="Hyperlink 33" xfId="18103" hidden="1"/>
    <cellStyle name="Hyperlink 33" xfId="20146" hidden="1"/>
    <cellStyle name="Hyperlink 33" xfId="18915" hidden="1"/>
    <cellStyle name="Hyperlink 33" xfId="19179" hidden="1"/>
    <cellStyle name="Hyperlink 33" xfId="29249" hidden="1"/>
    <cellStyle name="Hyperlink 33" xfId="27385" hidden="1"/>
    <cellStyle name="Hyperlink 33" xfId="27527" hidden="1"/>
    <cellStyle name="Hyperlink 33" xfId="29180" hidden="1"/>
    <cellStyle name="Hyperlink 33" xfId="29071" hidden="1"/>
    <cellStyle name="Hyperlink 33" xfId="29495" hidden="1"/>
    <cellStyle name="Hyperlink 33" xfId="30473" hidden="1"/>
    <cellStyle name="Hyperlink 33" xfId="19774" hidden="1"/>
    <cellStyle name="Hyperlink 33" xfId="29453" hidden="1"/>
    <cellStyle name="Hyperlink 33" xfId="42208" hidden="1"/>
    <cellStyle name="Hyperlink 33" xfId="42592" hidden="1"/>
    <cellStyle name="Hyperlink 33" xfId="42624" hidden="1"/>
    <cellStyle name="Hyperlink 33" xfId="42696" hidden="1"/>
    <cellStyle name="Hyperlink 33" xfId="43119" hidden="1"/>
    <cellStyle name="Hyperlink 33" xfId="43172" hidden="1"/>
    <cellStyle name="Hyperlink 33" xfId="43541" hidden="1"/>
    <cellStyle name="Hyperlink 33" xfId="43925" hidden="1"/>
    <cellStyle name="Hyperlink 33" xfId="43956" hidden="1"/>
    <cellStyle name="Hyperlink 33" xfId="43987" hidden="1"/>
    <cellStyle name="Hyperlink 33" xfId="44381" hidden="1"/>
    <cellStyle name="Hyperlink 33" xfId="44434" hidden="1"/>
    <cellStyle name="Hyperlink 33" xfId="44803" hidden="1"/>
    <cellStyle name="Hyperlink 33" xfId="43067" hidden="1"/>
    <cellStyle name="Hyperlink 33" xfId="42650" hidden="1"/>
    <cellStyle name="Hyperlink 33" xfId="45178" hidden="1"/>
    <cellStyle name="Hyperlink 33" xfId="45572" hidden="1"/>
    <cellStyle name="Hyperlink 33" xfId="45625" hidden="1"/>
    <cellStyle name="Hyperlink 33" xfId="45994" hidden="1"/>
    <cellStyle name="Hyperlink 33" xfId="46378" hidden="1"/>
    <cellStyle name="Hyperlink 33" xfId="46409" hidden="1"/>
    <cellStyle name="Hyperlink 33" xfId="46440" hidden="1"/>
    <cellStyle name="Hyperlink 33" xfId="46834" hidden="1"/>
    <cellStyle name="Hyperlink 33" xfId="46887" hidden="1"/>
    <cellStyle name="Hyperlink 33" xfId="47256" hidden="1"/>
    <cellStyle name="Hyperlink 33" xfId="47701" hidden="1"/>
    <cellStyle name="Hyperlink 33" xfId="47650" hidden="1"/>
    <cellStyle name="Hyperlink 33" xfId="47632" hidden="1"/>
    <cellStyle name="Hyperlink 33" xfId="16681" hidden="1"/>
    <cellStyle name="Hyperlink 33" xfId="17231" hidden="1"/>
    <cellStyle name="Hyperlink 33" xfId="48272" hidden="1"/>
    <cellStyle name="Hyperlink 33" xfId="48675" hidden="1"/>
    <cellStyle name="Hyperlink 33" xfId="49397" hidden="1"/>
    <cellStyle name="Hyperlink 33" xfId="50040" hidden="1"/>
    <cellStyle name="Hyperlink 33" xfId="50465" hidden="1"/>
    <cellStyle name="Hyperlink 33" xfId="51525" hidden="1"/>
    <cellStyle name="Hyperlink 33" xfId="52168" hidden="1"/>
    <cellStyle name="Hyperlink 33" xfId="52571" hidden="1"/>
    <cellStyle name="Hyperlink 33" xfId="53293" hidden="1"/>
    <cellStyle name="Hyperlink 33" xfId="53946" hidden="1"/>
    <cellStyle name="Hyperlink 33" xfId="54371" hidden="1"/>
    <cellStyle name="Hyperlink 33" xfId="55431"/>
    <cellStyle name="Hyperlink 330" xfId="2602" hidden="1"/>
    <cellStyle name="Hyperlink 330" xfId="7825"/>
    <cellStyle name="Hyperlink 330 2" xfId="10298" hidden="1"/>
    <cellStyle name="Hyperlink 330 2" xfId="14205" hidden="1"/>
    <cellStyle name="Hyperlink 330 2" xfId="21043" hidden="1"/>
    <cellStyle name="Hyperlink 330 2" xfId="24931" hidden="1"/>
    <cellStyle name="Hyperlink 330 2" xfId="27836" hidden="1"/>
    <cellStyle name="Hyperlink 330 2" xfId="30852" hidden="1"/>
    <cellStyle name="Hyperlink 330 2" xfId="34551" hidden="1"/>
    <cellStyle name="Hyperlink 330 2" xfId="38458" hidden="1"/>
    <cellStyle name="Hyperlink 330 2" xfId="40343" hidden="1"/>
    <cellStyle name="Hyperlink 330 2" xfId="41605" hidden="1"/>
    <cellStyle name="Hyperlink 330 2" xfId="27115" hidden="1"/>
    <cellStyle name="Hyperlink 330 2" xfId="18885" hidden="1"/>
    <cellStyle name="Hyperlink 330 2" xfId="20081" hidden="1"/>
    <cellStyle name="Hyperlink 330 2" xfId="30944" hidden="1"/>
    <cellStyle name="Hyperlink 330 2" xfId="43301" hidden="1"/>
    <cellStyle name="Hyperlink 330 2" xfId="44563" hidden="1"/>
    <cellStyle name="Hyperlink 330 2" xfId="45754" hidden="1"/>
    <cellStyle name="Hyperlink 330 2" xfId="47016" hidden="1"/>
    <cellStyle name="Hyperlink 330 2" xfId="50594" hidden="1"/>
    <cellStyle name="Hyperlink 330 2" xfId="54500"/>
    <cellStyle name="Hyperlink 331" xfId="2604" hidden="1"/>
    <cellStyle name="Hyperlink 331" xfId="7826"/>
    <cellStyle name="Hyperlink 331 2" xfId="10299" hidden="1"/>
    <cellStyle name="Hyperlink 331 2" xfId="14206" hidden="1"/>
    <cellStyle name="Hyperlink 331 2" xfId="21044" hidden="1"/>
    <cellStyle name="Hyperlink 331 2" xfId="24932" hidden="1"/>
    <cellStyle name="Hyperlink 331 2" xfId="27837" hidden="1"/>
    <cellStyle name="Hyperlink 331 2" xfId="30853" hidden="1"/>
    <cellStyle name="Hyperlink 331 2" xfId="34552" hidden="1"/>
    <cellStyle name="Hyperlink 331 2" xfId="38459" hidden="1"/>
    <cellStyle name="Hyperlink 331 2" xfId="40344" hidden="1"/>
    <cellStyle name="Hyperlink 331 2" xfId="41606" hidden="1"/>
    <cellStyle name="Hyperlink 331 2" xfId="17531" hidden="1"/>
    <cellStyle name="Hyperlink 331 2" xfId="26748" hidden="1"/>
    <cellStyle name="Hyperlink 331 2" xfId="28925" hidden="1"/>
    <cellStyle name="Hyperlink 331 2" xfId="27929" hidden="1"/>
    <cellStyle name="Hyperlink 331 2" xfId="43302" hidden="1"/>
    <cellStyle name="Hyperlink 331 2" xfId="44564" hidden="1"/>
    <cellStyle name="Hyperlink 331 2" xfId="45755" hidden="1"/>
    <cellStyle name="Hyperlink 331 2" xfId="47017" hidden="1"/>
    <cellStyle name="Hyperlink 331 2" xfId="50595" hidden="1"/>
    <cellStyle name="Hyperlink 331 2" xfId="54501"/>
    <cellStyle name="Hyperlink 332" xfId="2606" hidden="1"/>
    <cellStyle name="Hyperlink 332" xfId="7676"/>
    <cellStyle name="Hyperlink 332 2" xfId="10300" hidden="1"/>
    <cellStyle name="Hyperlink 332 2" xfId="14207" hidden="1"/>
    <cellStyle name="Hyperlink 332 2" xfId="21045" hidden="1"/>
    <cellStyle name="Hyperlink 332 2" xfId="24933" hidden="1"/>
    <cellStyle name="Hyperlink 332 2" xfId="27838" hidden="1"/>
    <cellStyle name="Hyperlink 332 2" xfId="30854" hidden="1"/>
    <cellStyle name="Hyperlink 332 2" xfId="34553" hidden="1"/>
    <cellStyle name="Hyperlink 332 2" xfId="38460" hidden="1"/>
    <cellStyle name="Hyperlink 332 2" xfId="40345" hidden="1"/>
    <cellStyle name="Hyperlink 332 2" xfId="41607" hidden="1"/>
    <cellStyle name="Hyperlink 332 2" xfId="18812" hidden="1"/>
    <cellStyle name="Hyperlink 332 2" xfId="18886" hidden="1"/>
    <cellStyle name="Hyperlink 332 2" xfId="30253" hidden="1"/>
    <cellStyle name="Hyperlink 332 2" xfId="18744" hidden="1"/>
    <cellStyle name="Hyperlink 332 2" xfId="43303" hidden="1"/>
    <cellStyle name="Hyperlink 332 2" xfId="44565" hidden="1"/>
    <cellStyle name="Hyperlink 332 2" xfId="45756" hidden="1"/>
    <cellStyle name="Hyperlink 332 2" xfId="47018" hidden="1"/>
    <cellStyle name="Hyperlink 332 2" xfId="50596" hidden="1"/>
    <cellStyle name="Hyperlink 332 2" xfId="54502"/>
    <cellStyle name="Hyperlink 333" xfId="2608" hidden="1"/>
    <cellStyle name="Hyperlink 333" xfId="7642"/>
    <cellStyle name="Hyperlink 333 2" xfId="10301" hidden="1"/>
    <cellStyle name="Hyperlink 333 2" xfId="14208" hidden="1"/>
    <cellStyle name="Hyperlink 333 2" xfId="21046" hidden="1"/>
    <cellStyle name="Hyperlink 333 2" xfId="24934" hidden="1"/>
    <cellStyle name="Hyperlink 333 2" xfId="27839" hidden="1"/>
    <cellStyle name="Hyperlink 333 2" xfId="30855" hidden="1"/>
    <cellStyle name="Hyperlink 333 2" xfId="34554" hidden="1"/>
    <cellStyle name="Hyperlink 333 2" xfId="38461" hidden="1"/>
    <cellStyle name="Hyperlink 333 2" xfId="40346" hidden="1"/>
    <cellStyle name="Hyperlink 333 2" xfId="41608" hidden="1"/>
    <cellStyle name="Hyperlink 333 2" xfId="27112" hidden="1"/>
    <cellStyle name="Hyperlink 333 2" xfId="26747" hidden="1"/>
    <cellStyle name="Hyperlink 333 2" xfId="27238" hidden="1"/>
    <cellStyle name="Hyperlink 333 2" xfId="19740" hidden="1"/>
    <cellStyle name="Hyperlink 333 2" xfId="43304" hidden="1"/>
    <cellStyle name="Hyperlink 333 2" xfId="44566" hidden="1"/>
    <cellStyle name="Hyperlink 333 2" xfId="45757" hidden="1"/>
    <cellStyle name="Hyperlink 333 2" xfId="47019" hidden="1"/>
    <cellStyle name="Hyperlink 333 2" xfId="50597" hidden="1"/>
    <cellStyle name="Hyperlink 333 2" xfId="54503"/>
    <cellStyle name="Hyperlink 334" xfId="2610" hidden="1"/>
    <cellStyle name="Hyperlink 334" xfId="6960"/>
    <cellStyle name="Hyperlink 334 2" xfId="10302" hidden="1"/>
    <cellStyle name="Hyperlink 334 2" xfId="14209" hidden="1"/>
    <cellStyle name="Hyperlink 334 2" xfId="21047" hidden="1"/>
    <cellStyle name="Hyperlink 334 2" xfId="24935" hidden="1"/>
    <cellStyle name="Hyperlink 334 2" xfId="27840" hidden="1"/>
    <cellStyle name="Hyperlink 334 2" xfId="30856" hidden="1"/>
    <cellStyle name="Hyperlink 334 2" xfId="34555" hidden="1"/>
    <cellStyle name="Hyperlink 334 2" xfId="38462" hidden="1"/>
    <cellStyle name="Hyperlink 334 2" xfId="40347" hidden="1"/>
    <cellStyle name="Hyperlink 334 2" xfId="41609" hidden="1"/>
    <cellStyle name="Hyperlink 334 2" xfId="17534" hidden="1"/>
    <cellStyle name="Hyperlink 334 2" xfId="18887" hidden="1"/>
    <cellStyle name="Hyperlink 334 2" xfId="29200" hidden="1"/>
    <cellStyle name="Hyperlink 334 2" xfId="29093" hidden="1"/>
    <cellStyle name="Hyperlink 334 2" xfId="43305" hidden="1"/>
    <cellStyle name="Hyperlink 334 2" xfId="44567" hidden="1"/>
    <cellStyle name="Hyperlink 334 2" xfId="45758" hidden="1"/>
    <cellStyle name="Hyperlink 334 2" xfId="47020" hidden="1"/>
    <cellStyle name="Hyperlink 334 2" xfId="50598" hidden="1"/>
    <cellStyle name="Hyperlink 334 2" xfId="54504"/>
    <cellStyle name="Hyperlink 335" xfId="2612" hidden="1"/>
    <cellStyle name="Hyperlink 335" xfId="7362"/>
    <cellStyle name="Hyperlink 335 2" xfId="10303" hidden="1"/>
    <cellStyle name="Hyperlink 335 2" xfId="14210" hidden="1"/>
    <cellStyle name="Hyperlink 335 2" xfId="21048" hidden="1"/>
    <cellStyle name="Hyperlink 335 2" xfId="24936" hidden="1"/>
    <cellStyle name="Hyperlink 335 2" xfId="27841" hidden="1"/>
    <cellStyle name="Hyperlink 335 2" xfId="30857" hidden="1"/>
    <cellStyle name="Hyperlink 335 2" xfId="34556" hidden="1"/>
    <cellStyle name="Hyperlink 335 2" xfId="38463" hidden="1"/>
    <cellStyle name="Hyperlink 335 2" xfId="40348" hidden="1"/>
    <cellStyle name="Hyperlink 335 2" xfId="41610" hidden="1"/>
    <cellStyle name="Hyperlink 335 2" xfId="18815" hidden="1"/>
    <cellStyle name="Hyperlink 335 2" xfId="19956" hidden="1"/>
    <cellStyle name="Hyperlink 335 2" xfId="30532" hidden="1"/>
    <cellStyle name="Hyperlink 335 2" xfId="30425" hidden="1"/>
    <cellStyle name="Hyperlink 335 2" xfId="43306" hidden="1"/>
    <cellStyle name="Hyperlink 335 2" xfId="44568" hidden="1"/>
    <cellStyle name="Hyperlink 335 2" xfId="45759" hidden="1"/>
    <cellStyle name="Hyperlink 335 2" xfId="47021" hidden="1"/>
    <cellStyle name="Hyperlink 335 2" xfId="50599" hidden="1"/>
    <cellStyle name="Hyperlink 335 2" xfId="54505"/>
    <cellStyle name="Hyperlink 336" xfId="2614" hidden="1"/>
    <cellStyle name="Hyperlink 336" xfId="7680"/>
    <cellStyle name="Hyperlink 336 2" xfId="10304" hidden="1"/>
    <cellStyle name="Hyperlink 336 2" xfId="14211" hidden="1"/>
    <cellStyle name="Hyperlink 336 2" xfId="21049" hidden="1"/>
    <cellStyle name="Hyperlink 336 2" xfId="24937" hidden="1"/>
    <cellStyle name="Hyperlink 336 2" xfId="27842" hidden="1"/>
    <cellStyle name="Hyperlink 336 2" xfId="30858" hidden="1"/>
    <cellStyle name="Hyperlink 336 2" xfId="34557" hidden="1"/>
    <cellStyle name="Hyperlink 336 2" xfId="38464" hidden="1"/>
    <cellStyle name="Hyperlink 336 2" xfId="40349" hidden="1"/>
    <cellStyle name="Hyperlink 336 2" xfId="41611" hidden="1"/>
    <cellStyle name="Hyperlink 336 2" xfId="20204" hidden="1"/>
    <cellStyle name="Hyperlink 336 2" xfId="26370" hidden="1"/>
    <cellStyle name="Hyperlink 336 2" xfId="27517" hidden="1"/>
    <cellStyle name="Hyperlink 336 2" xfId="27410" hidden="1"/>
    <cellStyle name="Hyperlink 336 2" xfId="43307" hidden="1"/>
    <cellStyle name="Hyperlink 336 2" xfId="44569" hidden="1"/>
    <cellStyle name="Hyperlink 336 2" xfId="45760" hidden="1"/>
    <cellStyle name="Hyperlink 336 2" xfId="47022" hidden="1"/>
    <cellStyle name="Hyperlink 336 2" xfId="50600" hidden="1"/>
    <cellStyle name="Hyperlink 336 2" xfId="54506"/>
    <cellStyle name="Hyperlink 337" xfId="2616" hidden="1"/>
    <cellStyle name="Hyperlink 337" xfId="7821"/>
    <cellStyle name="Hyperlink 337 2" xfId="10305" hidden="1"/>
    <cellStyle name="Hyperlink 337 2" xfId="14212" hidden="1"/>
    <cellStyle name="Hyperlink 337 2" xfId="21050" hidden="1"/>
    <cellStyle name="Hyperlink 337 2" xfId="24938" hidden="1"/>
    <cellStyle name="Hyperlink 337 2" xfId="27843" hidden="1"/>
    <cellStyle name="Hyperlink 337 2" xfId="30859" hidden="1"/>
    <cellStyle name="Hyperlink 337 2" xfId="34558" hidden="1"/>
    <cellStyle name="Hyperlink 337 2" xfId="38465" hidden="1"/>
    <cellStyle name="Hyperlink 337 2" xfId="40350" hidden="1"/>
    <cellStyle name="Hyperlink 337 2" xfId="41612" hidden="1"/>
    <cellStyle name="Hyperlink 337 2" xfId="19792" hidden="1"/>
    <cellStyle name="Hyperlink 337 2" xfId="18888" hidden="1"/>
    <cellStyle name="Hyperlink 337 2" xfId="19566" hidden="1"/>
    <cellStyle name="Hyperlink 337 2" xfId="29443" hidden="1"/>
    <cellStyle name="Hyperlink 337 2" xfId="43308" hidden="1"/>
    <cellStyle name="Hyperlink 337 2" xfId="44570" hidden="1"/>
    <cellStyle name="Hyperlink 337 2" xfId="45761" hidden="1"/>
    <cellStyle name="Hyperlink 337 2" xfId="47023" hidden="1"/>
    <cellStyle name="Hyperlink 337 2" xfId="50601" hidden="1"/>
    <cellStyle name="Hyperlink 337 2" xfId="54507"/>
    <cellStyle name="Hyperlink 338" xfId="2618" hidden="1"/>
    <cellStyle name="Hyperlink 338" xfId="7822"/>
    <cellStyle name="Hyperlink 338 2" xfId="10306" hidden="1"/>
    <cellStyle name="Hyperlink 338 2" xfId="14213" hidden="1"/>
    <cellStyle name="Hyperlink 338 2" xfId="21051" hidden="1"/>
    <cellStyle name="Hyperlink 338 2" xfId="24939" hidden="1"/>
    <cellStyle name="Hyperlink 338 2" xfId="27844" hidden="1"/>
    <cellStyle name="Hyperlink 338 2" xfId="30860" hidden="1"/>
    <cellStyle name="Hyperlink 338 2" xfId="34559" hidden="1"/>
    <cellStyle name="Hyperlink 338 2" xfId="38466" hidden="1"/>
    <cellStyle name="Hyperlink 338 2" xfId="40351" hidden="1"/>
    <cellStyle name="Hyperlink 338 2" xfId="41613" hidden="1"/>
    <cellStyle name="Hyperlink 338 2" xfId="29337" hidden="1"/>
    <cellStyle name="Hyperlink 338 2" xfId="26673" hidden="1"/>
    <cellStyle name="Hyperlink 338 2" xfId="29001" hidden="1"/>
    <cellStyle name="Hyperlink 338 2" xfId="30943" hidden="1"/>
    <cellStyle name="Hyperlink 338 2" xfId="43309" hidden="1"/>
    <cellStyle name="Hyperlink 338 2" xfId="44571" hidden="1"/>
    <cellStyle name="Hyperlink 338 2" xfId="45762" hidden="1"/>
    <cellStyle name="Hyperlink 338 2" xfId="47024" hidden="1"/>
    <cellStyle name="Hyperlink 338 2" xfId="50602" hidden="1"/>
    <cellStyle name="Hyperlink 338 2" xfId="54508"/>
    <cellStyle name="Hyperlink 339" xfId="2620" hidden="1"/>
    <cellStyle name="Hyperlink 339" xfId="7600"/>
    <cellStyle name="Hyperlink 339 2" xfId="10307" hidden="1"/>
    <cellStyle name="Hyperlink 339 2" xfId="14214" hidden="1"/>
    <cellStyle name="Hyperlink 339 2" xfId="21052" hidden="1"/>
    <cellStyle name="Hyperlink 339 2" xfId="24940" hidden="1"/>
    <cellStyle name="Hyperlink 339 2" xfId="27845" hidden="1"/>
    <cellStyle name="Hyperlink 339 2" xfId="30861" hidden="1"/>
    <cellStyle name="Hyperlink 339 2" xfId="34560" hidden="1"/>
    <cellStyle name="Hyperlink 339 2" xfId="38467" hidden="1"/>
    <cellStyle name="Hyperlink 339 2" xfId="40352" hidden="1"/>
    <cellStyle name="Hyperlink 339 2" xfId="41614" hidden="1"/>
    <cellStyle name="Hyperlink 339 2" xfId="30669" hidden="1"/>
    <cellStyle name="Hyperlink 339 2" xfId="18889" hidden="1"/>
    <cellStyle name="Hyperlink 339 2" xfId="30329" hidden="1"/>
    <cellStyle name="Hyperlink 339 2" xfId="27928" hidden="1"/>
    <cellStyle name="Hyperlink 339 2" xfId="43310" hidden="1"/>
    <cellStyle name="Hyperlink 339 2" xfId="44572" hidden="1"/>
    <cellStyle name="Hyperlink 339 2" xfId="45763" hidden="1"/>
    <cellStyle name="Hyperlink 339 2" xfId="47025" hidden="1"/>
    <cellStyle name="Hyperlink 339 2" xfId="50603" hidden="1"/>
    <cellStyle name="Hyperlink 339 2" xfId="54509"/>
    <cellStyle name="Hyperlink 34" xfId="484" hidden="1"/>
    <cellStyle name="Hyperlink 34" xfId="820" hidden="1"/>
    <cellStyle name="Hyperlink 34" xfId="1907" hidden="1"/>
    <cellStyle name="Hyperlink 34" xfId="6706" hidden="1"/>
    <cellStyle name="Hyperlink 34" xfId="9745" hidden="1"/>
    <cellStyle name="Hyperlink 34" xfId="10170" hidden="1"/>
    <cellStyle name="Hyperlink 34" xfId="11230" hidden="1"/>
    <cellStyle name="Hyperlink 34" xfId="11874" hidden="1"/>
    <cellStyle name="Hyperlink 34" xfId="12277" hidden="1"/>
    <cellStyle name="Hyperlink 34" xfId="12999" hidden="1"/>
    <cellStyle name="Hyperlink 34" xfId="13652" hidden="1"/>
    <cellStyle name="Hyperlink 34" xfId="14077" hidden="1"/>
    <cellStyle name="Hyperlink 34" xfId="15137" hidden="1"/>
    <cellStyle name="Hyperlink 34" xfId="15836" hidden="1"/>
    <cellStyle name="Hyperlink 34" xfId="16422" hidden="1"/>
    <cellStyle name="Hyperlink 34" xfId="16673" hidden="1"/>
    <cellStyle name="Hyperlink 34" xfId="17057" hidden="1"/>
    <cellStyle name="Hyperlink 34" xfId="17571" hidden="1"/>
    <cellStyle name="Hyperlink 34" xfId="19215" hidden="1"/>
    <cellStyle name="Hyperlink 34" xfId="20505" hidden="1"/>
    <cellStyle name="Hyperlink 34" xfId="20915" hidden="1"/>
    <cellStyle name="Hyperlink 34" xfId="21957" hidden="1"/>
    <cellStyle name="Hyperlink 34" xfId="22600" hidden="1"/>
    <cellStyle name="Hyperlink 34" xfId="23003" hidden="1"/>
    <cellStyle name="Hyperlink 34" xfId="23725" hidden="1"/>
    <cellStyle name="Hyperlink 34" xfId="24378" hidden="1"/>
    <cellStyle name="Hyperlink 34" xfId="24803" hidden="1"/>
    <cellStyle name="Hyperlink 34" xfId="25863" hidden="1"/>
    <cellStyle name="Hyperlink 34" xfId="19805" hidden="1"/>
    <cellStyle name="Hyperlink 34" xfId="19138" hidden="1"/>
    <cellStyle name="Hyperlink 34" xfId="26275" hidden="1"/>
    <cellStyle name="Hyperlink 34" xfId="27379" hidden="1"/>
    <cellStyle name="Hyperlink 34" xfId="27708" hidden="1"/>
    <cellStyle name="Hyperlink 34" xfId="28491" hidden="1"/>
    <cellStyle name="Hyperlink 34" xfId="29062" hidden="1"/>
    <cellStyle name="Hyperlink 34" xfId="29370" hidden="1"/>
    <cellStyle name="Hyperlink 34" xfId="29813" hidden="1"/>
    <cellStyle name="Hyperlink 34" xfId="30394" hidden="1"/>
    <cellStyle name="Hyperlink 34" xfId="30724" hidden="1"/>
    <cellStyle name="Hyperlink 34" xfId="31504" hidden="1"/>
    <cellStyle name="Hyperlink 34" xfId="32161" hidden="1"/>
    <cellStyle name="Hyperlink 34" xfId="32553" hidden="1"/>
    <cellStyle name="Hyperlink 34" xfId="33316" hidden="1"/>
    <cellStyle name="Hyperlink 34" xfId="33998" hidden="1"/>
    <cellStyle name="Hyperlink 34" xfId="34423" hidden="1"/>
    <cellStyle name="Hyperlink 34" xfId="35483" hidden="1"/>
    <cellStyle name="Hyperlink 34" xfId="36127" hidden="1"/>
    <cellStyle name="Hyperlink 34" xfId="36530" hidden="1"/>
    <cellStyle name="Hyperlink 34" xfId="37252" hidden="1"/>
    <cellStyle name="Hyperlink 34" xfId="37905" hidden="1"/>
    <cellStyle name="Hyperlink 34" xfId="38330" hidden="1"/>
    <cellStyle name="Hyperlink 34" xfId="39390" hidden="1"/>
    <cellStyle name="Hyperlink 34" xfId="33087" hidden="1"/>
    <cellStyle name="Hyperlink 34" xfId="33027" hidden="1"/>
    <cellStyle name="Hyperlink 34" xfId="39768" hidden="1"/>
    <cellStyle name="Hyperlink 34" xfId="40162" hidden="1"/>
    <cellStyle name="Hyperlink 34" xfId="40215" hidden="1"/>
    <cellStyle name="Hyperlink 34" xfId="40584" hidden="1"/>
    <cellStyle name="Hyperlink 34" xfId="40968" hidden="1"/>
    <cellStyle name="Hyperlink 34" xfId="40999" hidden="1"/>
    <cellStyle name="Hyperlink 34" xfId="41030" hidden="1"/>
    <cellStyle name="Hyperlink 34" xfId="41424" hidden="1"/>
    <cellStyle name="Hyperlink 34" xfId="41477" hidden="1"/>
    <cellStyle name="Hyperlink 34" xfId="41846" hidden="1"/>
    <cellStyle name="Hyperlink 34" xfId="26860" hidden="1"/>
    <cellStyle name="Hyperlink 34" xfId="26380" hidden="1"/>
    <cellStyle name="Hyperlink 34" xfId="26214" hidden="1"/>
    <cellStyle name="Hyperlink 34" xfId="19141" hidden="1"/>
    <cellStyle name="Hyperlink 34" xfId="16897" hidden="1"/>
    <cellStyle name="Hyperlink 34" xfId="27655" hidden="1"/>
    <cellStyle name="Hyperlink 34" xfId="27905" hidden="1"/>
    <cellStyle name="Hyperlink 34" xfId="30915" hidden="1"/>
    <cellStyle name="Hyperlink 34" xfId="31448" hidden="1"/>
    <cellStyle name="Hyperlink 34" xfId="28952" hidden="1"/>
    <cellStyle name="Hyperlink 34" xfId="17621" hidden="1"/>
    <cellStyle name="Hyperlink 34" xfId="18105" hidden="1"/>
    <cellStyle name="Hyperlink 34" xfId="19427" hidden="1"/>
    <cellStyle name="Hyperlink 34" xfId="18918" hidden="1"/>
    <cellStyle name="Hyperlink 34" xfId="19180" hidden="1"/>
    <cellStyle name="Hyperlink 34" xfId="30581" hidden="1"/>
    <cellStyle name="Hyperlink 34" xfId="29745" hidden="1"/>
    <cellStyle name="Hyperlink 34" xfId="29560" hidden="1"/>
    <cellStyle name="Hyperlink 34" xfId="30512" hidden="1"/>
    <cellStyle name="Hyperlink 34" xfId="30403" hidden="1"/>
    <cellStyle name="Hyperlink 34" xfId="30995" hidden="1"/>
    <cellStyle name="Hyperlink 34" xfId="27458" hidden="1"/>
    <cellStyle name="Hyperlink 34" xfId="29108" hidden="1"/>
    <cellStyle name="Hyperlink 34" xfId="30953" hidden="1"/>
    <cellStyle name="Hyperlink 34" xfId="42209" hidden="1"/>
    <cellStyle name="Hyperlink 34" xfId="42593" hidden="1"/>
    <cellStyle name="Hyperlink 34" xfId="42625" hidden="1"/>
    <cellStyle name="Hyperlink 34" xfId="42697" hidden="1"/>
    <cellStyle name="Hyperlink 34" xfId="43120" hidden="1"/>
    <cellStyle name="Hyperlink 34" xfId="43173" hidden="1"/>
    <cellStyle name="Hyperlink 34" xfId="43542" hidden="1"/>
    <cellStyle name="Hyperlink 34" xfId="43926" hidden="1"/>
    <cellStyle name="Hyperlink 34" xfId="43957" hidden="1"/>
    <cellStyle name="Hyperlink 34" xfId="43988" hidden="1"/>
    <cellStyle name="Hyperlink 34" xfId="44382" hidden="1"/>
    <cellStyle name="Hyperlink 34" xfId="44435" hidden="1"/>
    <cellStyle name="Hyperlink 34" xfId="44804" hidden="1"/>
    <cellStyle name="Hyperlink 34" xfId="42662" hidden="1"/>
    <cellStyle name="Hyperlink 34" xfId="42649" hidden="1"/>
    <cellStyle name="Hyperlink 34" xfId="45179" hidden="1"/>
    <cellStyle name="Hyperlink 34" xfId="45573" hidden="1"/>
    <cellStyle name="Hyperlink 34" xfId="45626" hidden="1"/>
    <cellStyle name="Hyperlink 34" xfId="45995" hidden="1"/>
    <cellStyle name="Hyperlink 34" xfId="46379" hidden="1"/>
    <cellStyle name="Hyperlink 34" xfId="46410" hidden="1"/>
    <cellStyle name="Hyperlink 34" xfId="46441" hidden="1"/>
    <cellStyle name="Hyperlink 34" xfId="46835" hidden="1"/>
    <cellStyle name="Hyperlink 34" xfId="46888" hidden="1"/>
    <cellStyle name="Hyperlink 34" xfId="47257" hidden="1"/>
    <cellStyle name="Hyperlink 34" xfId="47702" hidden="1"/>
    <cellStyle name="Hyperlink 34" xfId="47663" hidden="1"/>
    <cellStyle name="Hyperlink 34" xfId="47954" hidden="1"/>
    <cellStyle name="Hyperlink 34" xfId="47705" hidden="1"/>
    <cellStyle name="Hyperlink 34" xfId="17233" hidden="1"/>
    <cellStyle name="Hyperlink 34" xfId="48273" hidden="1"/>
    <cellStyle name="Hyperlink 34" xfId="48676" hidden="1"/>
    <cellStyle name="Hyperlink 34" xfId="49398" hidden="1"/>
    <cellStyle name="Hyperlink 34" xfId="50041" hidden="1"/>
    <cellStyle name="Hyperlink 34" xfId="50466" hidden="1"/>
    <cellStyle name="Hyperlink 34" xfId="51526" hidden="1"/>
    <cellStyle name="Hyperlink 34" xfId="52169" hidden="1"/>
    <cellStyle name="Hyperlink 34" xfId="52572" hidden="1"/>
    <cellStyle name="Hyperlink 34" xfId="53294" hidden="1"/>
    <cellStyle name="Hyperlink 34" xfId="53947" hidden="1"/>
    <cellStyle name="Hyperlink 34" xfId="54372" hidden="1"/>
    <cellStyle name="Hyperlink 34" xfId="55432"/>
    <cellStyle name="Hyperlink 340" xfId="2622" hidden="1"/>
    <cellStyle name="Hyperlink 340" xfId="7820"/>
    <cellStyle name="Hyperlink 340 2" xfId="10308" hidden="1"/>
    <cellStyle name="Hyperlink 340 2" xfId="14215" hidden="1"/>
    <cellStyle name="Hyperlink 340 2" xfId="21053" hidden="1"/>
    <cellStyle name="Hyperlink 340 2" xfId="24941" hidden="1"/>
    <cellStyle name="Hyperlink 340 2" xfId="27846" hidden="1"/>
    <cellStyle name="Hyperlink 340 2" xfId="30862" hidden="1"/>
    <cellStyle name="Hyperlink 340 2" xfId="34561" hidden="1"/>
    <cellStyle name="Hyperlink 340 2" xfId="38468" hidden="1"/>
    <cellStyle name="Hyperlink 340 2" xfId="40353" hidden="1"/>
    <cellStyle name="Hyperlink 340 2" xfId="41615" hidden="1"/>
    <cellStyle name="Hyperlink 340 2" xfId="27653" hidden="1"/>
    <cellStyle name="Hyperlink 340 2" xfId="26366" hidden="1"/>
    <cellStyle name="Hyperlink 340 2" xfId="27314" hidden="1"/>
    <cellStyle name="Hyperlink 340 2" xfId="18745" hidden="1"/>
    <cellStyle name="Hyperlink 340 2" xfId="43311" hidden="1"/>
    <cellStyle name="Hyperlink 340 2" xfId="44573" hidden="1"/>
    <cellStyle name="Hyperlink 340 2" xfId="45764" hidden="1"/>
    <cellStyle name="Hyperlink 340 2" xfId="47026" hidden="1"/>
    <cellStyle name="Hyperlink 340 2" xfId="50604" hidden="1"/>
    <cellStyle name="Hyperlink 340 2" xfId="54510"/>
    <cellStyle name="Hyperlink 341" xfId="2624" hidden="1"/>
    <cellStyle name="Hyperlink 341" xfId="7818"/>
    <cellStyle name="Hyperlink 341 2" xfId="10309" hidden="1"/>
    <cellStyle name="Hyperlink 341 2" xfId="14216" hidden="1"/>
    <cellStyle name="Hyperlink 341 2" xfId="21054" hidden="1"/>
    <cellStyle name="Hyperlink 341 2" xfId="24942" hidden="1"/>
    <cellStyle name="Hyperlink 341 2" xfId="27847" hidden="1"/>
    <cellStyle name="Hyperlink 341 2" xfId="30863" hidden="1"/>
    <cellStyle name="Hyperlink 341 2" xfId="34562" hidden="1"/>
    <cellStyle name="Hyperlink 341 2" xfId="38469" hidden="1"/>
    <cellStyle name="Hyperlink 341 2" xfId="40354" hidden="1"/>
    <cellStyle name="Hyperlink 341 2" xfId="41616" hidden="1"/>
    <cellStyle name="Hyperlink 341 2" xfId="29670" hidden="1"/>
    <cellStyle name="Hyperlink 341 2" xfId="18890" hidden="1"/>
    <cellStyle name="Hyperlink 341 2" xfId="29550" hidden="1"/>
    <cellStyle name="Hyperlink 341 2" xfId="19741" hidden="1"/>
    <cellStyle name="Hyperlink 341 2" xfId="43312" hidden="1"/>
    <cellStyle name="Hyperlink 341 2" xfId="44574" hidden="1"/>
    <cellStyle name="Hyperlink 341 2" xfId="45765" hidden="1"/>
    <cellStyle name="Hyperlink 341 2" xfId="47027" hidden="1"/>
    <cellStyle name="Hyperlink 341 2" xfId="50605" hidden="1"/>
    <cellStyle name="Hyperlink 341 2" xfId="54511"/>
    <cellStyle name="Hyperlink 342" xfId="2626" hidden="1"/>
    <cellStyle name="Hyperlink 342" xfId="7819"/>
    <cellStyle name="Hyperlink 342 2" xfId="10310" hidden="1"/>
    <cellStyle name="Hyperlink 342 2" xfId="14217" hidden="1"/>
    <cellStyle name="Hyperlink 342 2" xfId="21055" hidden="1"/>
    <cellStyle name="Hyperlink 342 2" xfId="24943" hidden="1"/>
    <cellStyle name="Hyperlink 342 2" xfId="27848" hidden="1"/>
    <cellStyle name="Hyperlink 342 2" xfId="30864" hidden="1"/>
    <cellStyle name="Hyperlink 342 2" xfId="34563" hidden="1"/>
    <cellStyle name="Hyperlink 342 2" xfId="38470" hidden="1"/>
    <cellStyle name="Hyperlink 342 2" xfId="40355" hidden="1"/>
    <cellStyle name="Hyperlink 342 2" xfId="41617" hidden="1"/>
    <cellStyle name="Hyperlink 342 2" xfId="31169" hidden="1"/>
    <cellStyle name="Hyperlink 342 2" xfId="26749" hidden="1"/>
    <cellStyle name="Hyperlink 342 2" xfId="31050" hidden="1"/>
    <cellStyle name="Hyperlink 342 2" xfId="29092" hidden="1"/>
    <cellStyle name="Hyperlink 342 2" xfId="43313" hidden="1"/>
    <cellStyle name="Hyperlink 342 2" xfId="44575" hidden="1"/>
    <cellStyle name="Hyperlink 342 2" xfId="45766" hidden="1"/>
    <cellStyle name="Hyperlink 342 2" xfId="47028" hidden="1"/>
    <cellStyle name="Hyperlink 342 2" xfId="50606" hidden="1"/>
    <cellStyle name="Hyperlink 342 2" xfId="54512"/>
    <cellStyle name="Hyperlink 343" xfId="2628" hidden="1"/>
    <cellStyle name="Hyperlink 343" xfId="7817"/>
    <cellStyle name="Hyperlink 343 2" xfId="10311" hidden="1"/>
    <cellStyle name="Hyperlink 343 2" xfId="14218" hidden="1"/>
    <cellStyle name="Hyperlink 343 2" xfId="21056" hidden="1"/>
    <cellStyle name="Hyperlink 343 2" xfId="24944" hidden="1"/>
    <cellStyle name="Hyperlink 343 2" xfId="27849" hidden="1"/>
    <cellStyle name="Hyperlink 343 2" xfId="30865" hidden="1"/>
    <cellStyle name="Hyperlink 343 2" xfId="34564" hidden="1"/>
    <cellStyle name="Hyperlink 343 2" xfId="38471" hidden="1"/>
    <cellStyle name="Hyperlink 343 2" xfId="40356" hidden="1"/>
    <cellStyle name="Hyperlink 343 2" xfId="41618" hidden="1"/>
    <cellStyle name="Hyperlink 343 2" xfId="28155" hidden="1"/>
    <cellStyle name="Hyperlink 343 2" xfId="18891" hidden="1"/>
    <cellStyle name="Hyperlink 343 2" xfId="28035" hidden="1"/>
    <cellStyle name="Hyperlink 343 2" xfId="30424" hidden="1"/>
    <cellStyle name="Hyperlink 343 2" xfId="43314" hidden="1"/>
    <cellStyle name="Hyperlink 343 2" xfId="44576" hidden="1"/>
    <cellStyle name="Hyperlink 343 2" xfId="45767" hidden="1"/>
    <cellStyle name="Hyperlink 343 2" xfId="47029" hidden="1"/>
    <cellStyle name="Hyperlink 343 2" xfId="50607" hidden="1"/>
    <cellStyle name="Hyperlink 343 2" xfId="54513"/>
    <cellStyle name="Hyperlink 344" xfId="2630" hidden="1"/>
    <cellStyle name="Hyperlink 344" xfId="6731"/>
    <cellStyle name="Hyperlink 344 2" xfId="10312" hidden="1"/>
    <cellStyle name="Hyperlink 344 2" xfId="14219" hidden="1"/>
    <cellStyle name="Hyperlink 344 2" xfId="21057" hidden="1"/>
    <cellStyle name="Hyperlink 344 2" xfId="24945" hidden="1"/>
    <cellStyle name="Hyperlink 344 2" xfId="27850" hidden="1"/>
    <cellStyle name="Hyperlink 344 2" xfId="30866" hidden="1"/>
    <cellStyle name="Hyperlink 344 2" xfId="34565" hidden="1"/>
    <cellStyle name="Hyperlink 344 2" xfId="38472" hidden="1"/>
    <cellStyle name="Hyperlink 344 2" xfId="40357" hidden="1"/>
    <cellStyle name="Hyperlink 344 2" xfId="41619" hidden="1"/>
    <cellStyle name="Hyperlink 344 2" xfId="18264" hidden="1"/>
    <cellStyle name="Hyperlink 344 2" xfId="26566" hidden="1"/>
    <cellStyle name="Hyperlink 344 2" xfId="18638" hidden="1"/>
    <cellStyle name="Hyperlink 344 2" xfId="27409" hidden="1"/>
    <cellStyle name="Hyperlink 344 2" xfId="43315" hidden="1"/>
    <cellStyle name="Hyperlink 344 2" xfId="44577" hidden="1"/>
    <cellStyle name="Hyperlink 344 2" xfId="45768" hidden="1"/>
    <cellStyle name="Hyperlink 344 2" xfId="47030" hidden="1"/>
    <cellStyle name="Hyperlink 344 2" xfId="50608" hidden="1"/>
    <cellStyle name="Hyperlink 344 2" xfId="54514"/>
    <cellStyle name="Hyperlink 345" xfId="2632" hidden="1"/>
    <cellStyle name="Hyperlink 345" xfId="7515"/>
    <cellStyle name="Hyperlink 345 2" xfId="10313" hidden="1"/>
    <cellStyle name="Hyperlink 345 2" xfId="14220" hidden="1"/>
    <cellStyle name="Hyperlink 345 2" xfId="21058" hidden="1"/>
    <cellStyle name="Hyperlink 345 2" xfId="24946" hidden="1"/>
    <cellStyle name="Hyperlink 345 2" xfId="27851" hidden="1"/>
    <cellStyle name="Hyperlink 345 2" xfId="30867" hidden="1"/>
    <cellStyle name="Hyperlink 345 2" xfId="34566" hidden="1"/>
    <cellStyle name="Hyperlink 345 2" xfId="38473" hidden="1"/>
    <cellStyle name="Hyperlink 345 2" xfId="40358" hidden="1"/>
    <cellStyle name="Hyperlink 345 2" xfId="41620" hidden="1"/>
    <cellStyle name="Hyperlink 345 2" xfId="19288" hidden="1"/>
    <cellStyle name="Hyperlink 345 2" xfId="18893" hidden="1"/>
    <cellStyle name="Hyperlink 345 2" xfId="19891" hidden="1"/>
    <cellStyle name="Hyperlink 345 2" xfId="29442" hidden="1"/>
    <cellStyle name="Hyperlink 345 2" xfId="43316" hidden="1"/>
    <cellStyle name="Hyperlink 345 2" xfId="44578" hidden="1"/>
    <cellStyle name="Hyperlink 345 2" xfId="45769" hidden="1"/>
    <cellStyle name="Hyperlink 345 2" xfId="47031" hidden="1"/>
    <cellStyle name="Hyperlink 345 2" xfId="50609" hidden="1"/>
    <cellStyle name="Hyperlink 345 2" xfId="54515"/>
    <cellStyle name="Hyperlink 346" xfId="2634" hidden="1"/>
    <cellStyle name="Hyperlink 346" xfId="6790"/>
    <cellStyle name="Hyperlink 346 2" xfId="10314" hidden="1"/>
    <cellStyle name="Hyperlink 346 2" xfId="14221" hidden="1"/>
    <cellStyle name="Hyperlink 346 2" xfId="21059" hidden="1"/>
    <cellStyle name="Hyperlink 346 2" xfId="24947" hidden="1"/>
    <cellStyle name="Hyperlink 346 2" xfId="27852" hidden="1"/>
    <cellStyle name="Hyperlink 346 2" xfId="30868" hidden="1"/>
    <cellStyle name="Hyperlink 346 2" xfId="34567" hidden="1"/>
    <cellStyle name="Hyperlink 346 2" xfId="38474" hidden="1"/>
    <cellStyle name="Hyperlink 346 2" xfId="40359" hidden="1"/>
    <cellStyle name="Hyperlink 346 2" xfId="41621" hidden="1"/>
    <cellStyle name="Hyperlink 346 2" xfId="29336" hidden="1"/>
    <cellStyle name="Hyperlink 346 2" xfId="18895" hidden="1"/>
    <cellStyle name="Hyperlink 346 2" xfId="20023" hidden="1"/>
    <cellStyle name="Hyperlink 346 2" xfId="30942" hidden="1"/>
    <cellStyle name="Hyperlink 346 2" xfId="43317" hidden="1"/>
    <cellStyle name="Hyperlink 346 2" xfId="44579" hidden="1"/>
    <cellStyle name="Hyperlink 346 2" xfId="45770" hidden="1"/>
    <cellStyle name="Hyperlink 346 2" xfId="47032" hidden="1"/>
    <cellStyle name="Hyperlink 346 2" xfId="50610" hidden="1"/>
    <cellStyle name="Hyperlink 346 2" xfId="54516"/>
    <cellStyle name="Hyperlink 347" xfId="2636" hidden="1"/>
    <cellStyle name="Hyperlink 347" xfId="7679"/>
    <cellStyle name="Hyperlink 347 2" xfId="10315" hidden="1"/>
    <cellStyle name="Hyperlink 347 2" xfId="14222" hidden="1"/>
    <cellStyle name="Hyperlink 347 2" xfId="21060" hidden="1"/>
    <cellStyle name="Hyperlink 347 2" xfId="24948" hidden="1"/>
    <cellStyle name="Hyperlink 347 2" xfId="27853" hidden="1"/>
    <cellStyle name="Hyperlink 347 2" xfId="30869" hidden="1"/>
    <cellStyle name="Hyperlink 347 2" xfId="34568" hidden="1"/>
    <cellStyle name="Hyperlink 347 2" xfId="38475" hidden="1"/>
    <cellStyle name="Hyperlink 347 2" xfId="40360" hidden="1"/>
    <cellStyle name="Hyperlink 347 2" xfId="41622" hidden="1"/>
    <cellStyle name="Hyperlink 347 2" xfId="30668" hidden="1"/>
    <cellStyle name="Hyperlink 347 2" xfId="18897" hidden="1"/>
    <cellStyle name="Hyperlink 347 2" xfId="20184" hidden="1"/>
    <cellStyle name="Hyperlink 347 2" xfId="27927" hidden="1"/>
    <cellStyle name="Hyperlink 347 2" xfId="43318" hidden="1"/>
    <cellStyle name="Hyperlink 347 2" xfId="44580" hidden="1"/>
    <cellStyle name="Hyperlink 347 2" xfId="45771" hidden="1"/>
    <cellStyle name="Hyperlink 347 2" xfId="47033" hidden="1"/>
    <cellStyle name="Hyperlink 347 2" xfId="50611" hidden="1"/>
    <cellStyle name="Hyperlink 347 2" xfId="54517"/>
    <cellStyle name="Hyperlink 348" xfId="2638" hidden="1"/>
    <cellStyle name="Hyperlink 348" xfId="7814"/>
    <cellStyle name="Hyperlink 348 2" xfId="10316" hidden="1"/>
    <cellStyle name="Hyperlink 348 2" xfId="14223" hidden="1"/>
    <cellStyle name="Hyperlink 348 2" xfId="21061" hidden="1"/>
    <cellStyle name="Hyperlink 348 2" xfId="24949" hidden="1"/>
    <cellStyle name="Hyperlink 348 2" xfId="27854" hidden="1"/>
    <cellStyle name="Hyperlink 348 2" xfId="30870" hidden="1"/>
    <cellStyle name="Hyperlink 348 2" xfId="34569" hidden="1"/>
    <cellStyle name="Hyperlink 348 2" xfId="38476" hidden="1"/>
    <cellStyle name="Hyperlink 348 2" xfId="40361" hidden="1"/>
    <cellStyle name="Hyperlink 348 2" xfId="41623" hidden="1"/>
    <cellStyle name="Hyperlink 348 2" xfId="27652" hidden="1"/>
    <cellStyle name="Hyperlink 348 2" xfId="18899" hidden="1"/>
    <cellStyle name="Hyperlink 348 2" xfId="29066" hidden="1"/>
    <cellStyle name="Hyperlink 348 2" xfId="18746" hidden="1"/>
    <cellStyle name="Hyperlink 348 2" xfId="43319" hidden="1"/>
    <cellStyle name="Hyperlink 348 2" xfId="44581" hidden="1"/>
    <cellStyle name="Hyperlink 348 2" xfId="45772" hidden="1"/>
    <cellStyle name="Hyperlink 348 2" xfId="47034" hidden="1"/>
    <cellStyle name="Hyperlink 348 2" xfId="50612" hidden="1"/>
    <cellStyle name="Hyperlink 348 2" xfId="54518"/>
    <cellStyle name="Hyperlink 349" xfId="2640" hidden="1"/>
    <cellStyle name="Hyperlink 349" xfId="6918" hidden="1"/>
    <cellStyle name="Hyperlink 349" xfId="11242" hidden="1"/>
    <cellStyle name="Hyperlink 349" xfId="13011" hidden="1"/>
    <cellStyle name="Hyperlink 349" xfId="15149" hidden="1"/>
    <cellStyle name="Hyperlink 349" xfId="19251" hidden="1"/>
    <cellStyle name="Hyperlink 349" xfId="21969" hidden="1"/>
    <cellStyle name="Hyperlink 349" xfId="23737" hidden="1"/>
    <cellStyle name="Hyperlink 349" xfId="25875" hidden="1"/>
    <cellStyle name="Hyperlink 349" xfId="26298" hidden="1"/>
    <cellStyle name="Hyperlink 349" xfId="28503" hidden="1"/>
    <cellStyle name="Hyperlink 349" xfId="29825" hidden="1"/>
    <cellStyle name="Hyperlink 349" xfId="31516" hidden="1"/>
    <cellStyle name="Hyperlink 349" xfId="33330" hidden="1"/>
    <cellStyle name="Hyperlink 349" xfId="35495" hidden="1"/>
    <cellStyle name="Hyperlink 349" xfId="37264" hidden="1"/>
    <cellStyle name="Hyperlink 349" xfId="39402" hidden="1"/>
    <cellStyle name="Hyperlink 349" xfId="39780" hidden="1"/>
    <cellStyle name="Hyperlink 349" xfId="40596" hidden="1"/>
    <cellStyle name="Hyperlink 349" xfId="41042" hidden="1"/>
    <cellStyle name="Hyperlink 349" xfId="41858" hidden="1"/>
    <cellStyle name="Hyperlink 349" xfId="19089" hidden="1"/>
    <cellStyle name="Hyperlink 349" xfId="27874" hidden="1"/>
    <cellStyle name="Hyperlink 349" xfId="31464" hidden="1"/>
    <cellStyle name="Hyperlink 349" xfId="18560" hidden="1"/>
    <cellStyle name="Hyperlink 349" xfId="28083" hidden="1"/>
    <cellStyle name="Hyperlink 349" xfId="28014" hidden="1"/>
    <cellStyle name="Hyperlink 349" xfId="18698" hidden="1"/>
    <cellStyle name="Hyperlink 349" xfId="42221" hidden="1"/>
    <cellStyle name="Hyperlink 349" xfId="42711" hidden="1"/>
    <cellStyle name="Hyperlink 349" xfId="43554" hidden="1"/>
    <cellStyle name="Hyperlink 349" xfId="44000" hidden="1"/>
    <cellStyle name="Hyperlink 349" xfId="44816" hidden="1"/>
    <cellStyle name="Hyperlink 349" xfId="45191" hidden="1"/>
    <cellStyle name="Hyperlink 349" xfId="46007" hidden="1"/>
    <cellStyle name="Hyperlink 349" xfId="46453" hidden="1"/>
    <cellStyle name="Hyperlink 349" xfId="47269" hidden="1"/>
    <cellStyle name="Hyperlink 349" xfId="49410" hidden="1"/>
    <cellStyle name="Hyperlink 349" xfId="51538" hidden="1"/>
    <cellStyle name="Hyperlink 349" xfId="53306" hidden="1"/>
    <cellStyle name="Hyperlink 349" xfId="55444"/>
    <cellStyle name="Hyperlink 35" xfId="1909" hidden="1"/>
    <cellStyle name="Hyperlink 35" xfId="6708" hidden="1"/>
    <cellStyle name="Hyperlink 35" xfId="11231" hidden="1"/>
    <cellStyle name="Hyperlink 35" xfId="13000" hidden="1"/>
    <cellStyle name="Hyperlink 35" xfId="15138" hidden="1"/>
    <cellStyle name="Hyperlink 35" xfId="49399" hidden="1"/>
    <cellStyle name="Hyperlink 35" xfId="51527" hidden="1"/>
    <cellStyle name="Hyperlink 35" xfId="53295" hidden="1"/>
    <cellStyle name="Hyperlink 35" xfId="55433"/>
    <cellStyle name="Hyperlink 35 10" xfId="29814"/>
    <cellStyle name="Hyperlink 35 11" xfId="31505"/>
    <cellStyle name="Hyperlink 35 12" xfId="33317"/>
    <cellStyle name="Hyperlink 35 13" xfId="35484"/>
    <cellStyle name="Hyperlink 35 14" xfId="37253"/>
    <cellStyle name="Hyperlink 35 15" xfId="39391"/>
    <cellStyle name="Hyperlink 35 16" xfId="39769"/>
    <cellStyle name="Hyperlink 35 17" xfId="40585"/>
    <cellStyle name="Hyperlink 35 18" xfId="41031"/>
    <cellStyle name="Hyperlink 35 19" xfId="41847"/>
    <cellStyle name="Hyperlink 35 2" xfId="47936"/>
    <cellStyle name="Hyperlink 35 20" xfId="19139"/>
    <cellStyle name="Hyperlink 35 21" xfId="18770"/>
    <cellStyle name="Hyperlink 35 22" xfId="30280"/>
    <cellStyle name="Hyperlink 35 23" xfId="18558"/>
    <cellStyle name="Hyperlink 35 24" xfId="27566"/>
    <cellStyle name="Hyperlink 35 25" xfId="27497"/>
    <cellStyle name="Hyperlink 35 26" xfId="29491"/>
    <cellStyle name="Hyperlink 35 27" xfId="42210"/>
    <cellStyle name="Hyperlink 35 28" xfId="42698"/>
    <cellStyle name="Hyperlink 35 29" xfId="43543"/>
    <cellStyle name="Hyperlink 35 3" xfId="17572"/>
    <cellStyle name="Hyperlink 35 30" xfId="43989"/>
    <cellStyle name="Hyperlink 35 31" xfId="44805"/>
    <cellStyle name="Hyperlink 35 32" xfId="45180"/>
    <cellStyle name="Hyperlink 35 33" xfId="45996"/>
    <cellStyle name="Hyperlink 35 34" xfId="46442"/>
    <cellStyle name="Hyperlink 35 35" xfId="47258"/>
    <cellStyle name="Hyperlink 35 36" xfId="16106"/>
    <cellStyle name="Hyperlink 35 4" xfId="19216"/>
    <cellStyle name="Hyperlink 35 5" xfId="21958"/>
    <cellStyle name="Hyperlink 35 6" xfId="23726"/>
    <cellStyle name="Hyperlink 35 7" xfId="25864"/>
    <cellStyle name="Hyperlink 35 8" xfId="26276"/>
    <cellStyle name="Hyperlink 35 9" xfId="28492"/>
    <cellStyle name="Hyperlink 350" xfId="2642" hidden="1"/>
    <cellStyle name="Hyperlink 350" xfId="7122" hidden="1"/>
    <cellStyle name="Hyperlink 350" xfId="11258" hidden="1"/>
    <cellStyle name="Hyperlink 350" xfId="13027" hidden="1"/>
    <cellStyle name="Hyperlink 350" xfId="15165" hidden="1"/>
    <cellStyle name="Hyperlink 350" xfId="19304" hidden="1"/>
    <cellStyle name="Hyperlink 350" xfId="21985" hidden="1"/>
    <cellStyle name="Hyperlink 350" xfId="23753" hidden="1"/>
    <cellStyle name="Hyperlink 350" xfId="25891" hidden="1"/>
    <cellStyle name="Hyperlink 350" xfId="26320" hidden="1"/>
    <cellStyle name="Hyperlink 350" xfId="28519" hidden="1"/>
    <cellStyle name="Hyperlink 350" xfId="29841" hidden="1"/>
    <cellStyle name="Hyperlink 350" xfId="31532" hidden="1"/>
    <cellStyle name="Hyperlink 350" xfId="33346" hidden="1"/>
    <cellStyle name="Hyperlink 350" xfId="35511" hidden="1"/>
    <cellStyle name="Hyperlink 350" xfId="37280" hidden="1"/>
    <cellStyle name="Hyperlink 350" xfId="39418" hidden="1"/>
    <cellStyle name="Hyperlink 350" xfId="39796" hidden="1"/>
    <cellStyle name="Hyperlink 350" xfId="40612" hidden="1"/>
    <cellStyle name="Hyperlink 350" xfId="41058" hidden="1"/>
    <cellStyle name="Hyperlink 350" xfId="41874" hidden="1"/>
    <cellStyle name="Hyperlink 350" xfId="19073" hidden="1"/>
    <cellStyle name="Hyperlink 350" xfId="18510" hidden="1"/>
    <cellStyle name="Hyperlink 350" xfId="29398" hidden="1"/>
    <cellStyle name="Hyperlink 350" xfId="29626" hidden="1"/>
    <cellStyle name="Hyperlink 350" xfId="28081" hidden="1"/>
    <cellStyle name="Hyperlink 350" xfId="28012" hidden="1"/>
    <cellStyle name="Hyperlink 350" xfId="19647" hidden="1"/>
    <cellStyle name="Hyperlink 350" xfId="42237" hidden="1"/>
    <cellStyle name="Hyperlink 350" xfId="42727" hidden="1"/>
    <cellStyle name="Hyperlink 350" xfId="43570" hidden="1"/>
    <cellStyle name="Hyperlink 350" xfId="44016" hidden="1"/>
    <cellStyle name="Hyperlink 350" xfId="44832" hidden="1"/>
    <cellStyle name="Hyperlink 350" xfId="45207" hidden="1"/>
    <cellStyle name="Hyperlink 350" xfId="46023" hidden="1"/>
    <cellStyle name="Hyperlink 350" xfId="46469" hidden="1"/>
    <cellStyle name="Hyperlink 350" xfId="47285" hidden="1"/>
    <cellStyle name="Hyperlink 350" xfId="49426" hidden="1"/>
    <cellStyle name="Hyperlink 350" xfId="51554" hidden="1"/>
    <cellStyle name="Hyperlink 350" xfId="53322" hidden="1"/>
    <cellStyle name="Hyperlink 350" xfId="55460"/>
    <cellStyle name="Hyperlink 351" xfId="2644" hidden="1"/>
    <cellStyle name="Hyperlink 351" xfId="7639" hidden="1"/>
    <cellStyle name="Hyperlink 351" xfId="11347" hidden="1"/>
    <cellStyle name="Hyperlink 351" xfId="13116" hidden="1"/>
    <cellStyle name="Hyperlink 351" xfId="15254" hidden="1"/>
    <cellStyle name="Hyperlink 351" xfId="19592" hidden="1"/>
    <cellStyle name="Hyperlink 351" xfId="22074" hidden="1"/>
    <cellStyle name="Hyperlink 351" xfId="23842" hidden="1"/>
    <cellStyle name="Hyperlink 351" xfId="25980" hidden="1"/>
    <cellStyle name="Hyperlink 351" xfId="26573" hidden="1"/>
    <cellStyle name="Hyperlink 351" xfId="28608" hidden="1"/>
    <cellStyle name="Hyperlink 351" xfId="29930" hidden="1"/>
    <cellStyle name="Hyperlink 351" xfId="31621" hidden="1"/>
    <cellStyle name="Hyperlink 351" xfId="33436" hidden="1"/>
    <cellStyle name="Hyperlink 351" xfId="35600" hidden="1"/>
    <cellStyle name="Hyperlink 351" xfId="37369" hidden="1"/>
    <cellStyle name="Hyperlink 351" xfId="39507" hidden="1"/>
    <cellStyle name="Hyperlink 351" xfId="39885" hidden="1"/>
    <cellStyle name="Hyperlink 351" xfId="40701" hidden="1"/>
    <cellStyle name="Hyperlink 351" xfId="41147" hidden="1"/>
    <cellStyle name="Hyperlink 351" xfId="41963" hidden="1"/>
    <cellStyle name="Hyperlink 351" xfId="18983" hidden="1"/>
    <cellStyle name="Hyperlink 351" xfId="19312" hidden="1"/>
    <cellStyle name="Hyperlink 351" xfId="30279" hidden="1"/>
    <cellStyle name="Hyperlink 351" xfId="18568" hidden="1"/>
    <cellStyle name="Hyperlink 351" xfId="27206" hidden="1"/>
    <cellStyle name="Hyperlink 351" xfId="18668" hidden="1"/>
    <cellStyle name="Hyperlink 351" xfId="29483" hidden="1"/>
    <cellStyle name="Hyperlink 351" xfId="42326" hidden="1"/>
    <cellStyle name="Hyperlink 351" xfId="42817" hidden="1"/>
    <cellStyle name="Hyperlink 351" xfId="43659" hidden="1"/>
    <cellStyle name="Hyperlink 351" xfId="44105" hidden="1"/>
    <cellStyle name="Hyperlink 351" xfId="44921" hidden="1"/>
    <cellStyle name="Hyperlink 351" xfId="45296" hidden="1"/>
    <cellStyle name="Hyperlink 351" xfId="46112" hidden="1"/>
    <cellStyle name="Hyperlink 351" xfId="46558" hidden="1"/>
    <cellStyle name="Hyperlink 351" xfId="47374" hidden="1"/>
    <cellStyle name="Hyperlink 351" xfId="49515" hidden="1"/>
    <cellStyle name="Hyperlink 351" xfId="51643" hidden="1"/>
    <cellStyle name="Hyperlink 351" xfId="53411" hidden="1"/>
    <cellStyle name="Hyperlink 351" xfId="55549"/>
    <cellStyle name="Hyperlink 352" xfId="2646" hidden="1"/>
    <cellStyle name="Hyperlink 352" xfId="7346" hidden="1"/>
    <cellStyle name="Hyperlink 352" xfId="11299" hidden="1"/>
    <cellStyle name="Hyperlink 352" xfId="13068" hidden="1"/>
    <cellStyle name="Hyperlink 352" xfId="15206" hidden="1"/>
    <cellStyle name="Hyperlink 352" xfId="19392" hidden="1"/>
    <cellStyle name="Hyperlink 352" xfId="22026" hidden="1"/>
    <cellStyle name="Hyperlink 352" xfId="23794" hidden="1"/>
    <cellStyle name="Hyperlink 352" xfId="25932" hidden="1"/>
    <cellStyle name="Hyperlink 352" xfId="26365" hidden="1"/>
    <cellStyle name="Hyperlink 352" xfId="28560" hidden="1"/>
    <cellStyle name="Hyperlink 352" xfId="29882" hidden="1"/>
    <cellStyle name="Hyperlink 352" xfId="31573" hidden="1"/>
    <cellStyle name="Hyperlink 352" xfId="33387" hidden="1"/>
    <cellStyle name="Hyperlink 352" xfId="35552" hidden="1"/>
    <cellStyle name="Hyperlink 352" xfId="37321" hidden="1"/>
    <cellStyle name="Hyperlink 352" xfId="39459" hidden="1"/>
    <cellStyle name="Hyperlink 352" xfId="39837" hidden="1"/>
    <cellStyle name="Hyperlink 352" xfId="40653" hidden="1"/>
    <cellStyle name="Hyperlink 352" xfId="41099" hidden="1"/>
    <cellStyle name="Hyperlink 352" xfId="41915" hidden="1"/>
    <cellStyle name="Hyperlink 352" xfId="19032" hidden="1"/>
    <cellStyle name="Hyperlink 352" xfId="18854" hidden="1"/>
    <cellStyle name="Hyperlink 352" xfId="30627" hidden="1"/>
    <cellStyle name="Hyperlink 352" xfId="29622" hidden="1"/>
    <cellStyle name="Hyperlink 352" xfId="28076" hidden="1"/>
    <cellStyle name="Hyperlink 352" xfId="27489" hidden="1"/>
    <cellStyle name="Hyperlink 352" xfId="30468" hidden="1"/>
    <cellStyle name="Hyperlink 352" xfId="42278" hidden="1"/>
    <cellStyle name="Hyperlink 352" xfId="42768" hidden="1"/>
    <cellStyle name="Hyperlink 352" xfId="43611" hidden="1"/>
    <cellStyle name="Hyperlink 352" xfId="44057" hidden="1"/>
    <cellStyle name="Hyperlink 352" xfId="44873" hidden="1"/>
    <cellStyle name="Hyperlink 352" xfId="45248" hidden="1"/>
    <cellStyle name="Hyperlink 352" xfId="46064" hidden="1"/>
    <cellStyle name="Hyperlink 352" xfId="46510" hidden="1"/>
    <cellStyle name="Hyperlink 352" xfId="47326" hidden="1"/>
    <cellStyle name="Hyperlink 352" xfId="49467" hidden="1"/>
    <cellStyle name="Hyperlink 352" xfId="51595" hidden="1"/>
    <cellStyle name="Hyperlink 352" xfId="53363" hidden="1"/>
    <cellStyle name="Hyperlink 352" xfId="55501"/>
    <cellStyle name="Hyperlink 353" xfId="2648" hidden="1"/>
    <cellStyle name="Hyperlink 353" xfId="7809" hidden="1"/>
    <cellStyle name="Hyperlink 353" xfId="11388" hidden="1"/>
    <cellStyle name="Hyperlink 353" xfId="13157" hidden="1"/>
    <cellStyle name="Hyperlink 353" xfId="15295" hidden="1"/>
    <cellStyle name="Hyperlink 353" xfId="19732" hidden="1"/>
    <cellStyle name="Hyperlink 353" xfId="22115" hidden="1"/>
    <cellStyle name="Hyperlink 353" xfId="23883" hidden="1"/>
    <cellStyle name="Hyperlink 353" xfId="26021" hidden="1"/>
    <cellStyle name="Hyperlink 353" xfId="26732" hidden="1"/>
    <cellStyle name="Hyperlink 353" xfId="28649" hidden="1"/>
    <cellStyle name="Hyperlink 353" xfId="29971" hidden="1"/>
    <cellStyle name="Hyperlink 353" xfId="31662" hidden="1"/>
    <cellStyle name="Hyperlink 353" xfId="33477" hidden="1"/>
    <cellStyle name="Hyperlink 353" xfId="35641" hidden="1"/>
    <cellStyle name="Hyperlink 353" xfId="37410" hidden="1"/>
    <cellStyle name="Hyperlink 353" xfId="39548" hidden="1"/>
    <cellStyle name="Hyperlink 353" xfId="39926" hidden="1"/>
    <cellStyle name="Hyperlink 353" xfId="40742" hidden="1"/>
    <cellStyle name="Hyperlink 353" xfId="41188" hidden="1"/>
    <cellStyle name="Hyperlink 353" xfId="42004" hidden="1"/>
    <cellStyle name="Hyperlink 353" xfId="18942" hidden="1"/>
    <cellStyle name="Hyperlink 353" xfId="30650" hidden="1"/>
    <cellStyle name="Hyperlink 353" xfId="17585" hidden="1"/>
    <cellStyle name="Hyperlink 353" xfId="27322" hidden="1"/>
    <cellStyle name="Hyperlink 353" xfId="19489" hidden="1"/>
    <cellStyle name="Hyperlink 353" xfId="19611" hidden="1"/>
    <cellStyle name="Hyperlink 353" xfId="19671" hidden="1"/>
    <cellStyle name="Hyperlink 353" xfId="42367" hidden="1"/>
    <cellStyle name="Hyperlink 353" xfId="42858" hidden="1"/>
    <cellStyle name="Hyperlink 353" xfId="43700" hidden="1"/>
    <cellStyle name="Hyperlink 353" xfId="44146" hidden="1"/>
    <cellStyle name="Hyperlink 353" xfId="44962" hidden="1"/>
    <cellStyle name="Hyperlink 353" xfId="45337" hidden="1"/>
    <cellStyle name="Hyperlink 353" xfId="46153" hidden="1"/>
    <cellStyle name="Hyperlink 353" xfId="46599" hidden="1"/>
    <cellStyle name="Hyperlink 353" xfId="47415" hidden="1"/>
    <cellStyle name="Hyperlink 353" xfId="49556" hidden="1"/>
    <cellStyle name="Hyperlink 353" xfId="51684" hidden="1"/>
    <cellStyle name="Hyperlink 353" xfId="53452" hidden="1"/>
    <cellStyle name="Hyperlink 353" xfId="55590"/>
    <cellStyle name="Hyperlink 354" xfId="2650" hidden="1"/>
    <cellStyle name="Hyperlink 354" xfId="7631" hidden="1"/>
    <cellStyle name="Hyperlink 354" xfId="11346" hidden="1"/>
    <cellStyle name="Hyperlink 354" xfId="13115" hidden="1"/>
    <cellStyle name="Hyperlink 354" xfId="15253" hidden="1"/>
    <cellStyle name="Hyperlink 354" xfId="19585" hidden="1"/>
    <cellStyle name="Hyperlink 354" xfId="22073" hidden="1"/>
    <cellStyle name="Hyperlink 354" xfId="23841" hidden="1"/>
    <cellStyle name="Hyperlink 354" xfId="25979" hidden="1"/>
    <cellStyle name="Hyperlink 354" xfId="26565" hidden="1"/>
    <cellStyle name="Hyperlink 354" xfId="28607" hidden="1"/>
    <cellStyle name="Hyperlink 354" xfId="29929" hidden="1"/>
    <cellStyle name="Hyperlink 354" xfId="31620" hidden="1"/>
    <cellStyle name="Hyperlink 354" xfId="33435" hidden="1"/>
    <cellStyle name="Hyperlink 354" xfId="35599" hidden="1"/>
    <cellStyle name="Hyperlink 354" xfId="37368" hidden="1"/>
    <cellStyle name="Hyperlink 354" xfId="39506" hidden="1"/>
    <cellStyle name="Hyperlink 354" xfId="39884" hidden="1"/>
    <cellStyle name="Hyperlink 354" xfId="40700" hidden="1"/>
    <cellStyle name="Hyperlink 354" xfId="41146" hidden="1"/>
    <cellStyle name="Hyperlink 354" xfId="41962" hidden="1"/>
    <cellStyle name="Hyperlink 354" xfId="18984" hidden="1"/>
    <cellStyle name="Hyperlink 354" xfId="18514" hidden="1"/>
    <cellStyle name="Hyperlink 354" xfId="28951" hidden="1"/>
    <cellStyle name="Hyperlink 354" xfId="28105" hidden="1"/>
    <cellStyle name="Hyperlink 354" xfId="30221" hidden="1"/>
    <cellStyle name="Hyperlink 354" xfId="28005" hidden="1"/>
    <cellStyle name="Hyperlink 354" xfId="19665" hidden="1"/>
    <cellStyle name="Hyperlink 354" xfId="42325" hidden="1"/>
    <cellStyle name="Hyperlink 354" xfId="42816" hidden="1"/>
    <cellStyle name="Hyperlink 354" xfId="43658" hidden="1"/>
    <cellStyle name="Hyperlink 354" xfId="44104" hidden="1"/>
    <cellStyle name="Hyperlink 354" xfId="44920" hidden="1"/>
    <cellStyle name="Hyperlink 354" xfId="45295" hidden="1"/>
    <cellStyle name="Hyperlink 354" xfId="46111" hidden="1"/>
    <cellStyle name="Hyperlink 354" xfId="46557" hidden="1"/>
    <cellStyle name="Hyperlink 354" xfId="47373" hidden="1"/>
    <cellStyle name="Hyperlink 354" xfId="49514" hidden="1"/>
    <cellStyle name="Hyperlink 354" xfId="51642" hidden="1"/>
    <cellStyle name="Hyperlink 354" xfId="53410" hidden="1"/>
    <cellStyle name="Hyperlink 354" xfId="55548"/>
    <cellStyle name="Hyperlink 355" xfId="3444" hidden="1"/>
    <cellStyle name="Hyperlink 355" xfId="6804"/>
    <cellStyle name="Hyperlink 355 2" xfId="10781" hidden="1"/>
    <cellStyle name="Hyperlink 355 2" xfId="14688" hidden="1"/>
    <cellStyle name="Hyperlink 355 2" xfId="21508" hidden="1"/>
    <cellStyle name="Hyperlink 355 2" xfId="25414" hidden="1"/>
    <cellStyle name="Hyperlink 355 2" xfId="28172" hidden="1"/>
    <cellStyle name="Hyperlink 355 2" xfId="31186" hidden="1"/>
    <cellStyle name="Hyperlink 355 2" xfId="35034" hidden="1"/>
    <cellStyle name="Hyperlink 355 2" xfId="38941" hidden="1"/>
    <cellStyle name="Hyperlink 355 2" xfId="40376" hidden="1"/>
    <cellStyle name="Hyperlink 355 2" xfId="41638" hidden="1"/>
    <cellStyle name="Hyperlink 355 2" xfId="31401" hidden="1"/>
    <cellStyle name="Hyperlink 355 2" xfId="27604" hidden="1"/>
    <cellStyle name="Hyperlink 355 2" xfId="29548" hidden="1"/>
    <cellStyle name="Hyperlink 355 2" xfId="30940" hidden="1"/>
    <cellStyle name="Hyperlink 355 2" xfId="43334" hidden="1"/>
    <cellStyle name="Hyperlink 355 2" xfId="44596" hidden="1"/>
    <cellStyle name="Hyperlink 355 2" xfId="45787" hidden="1"/>
    <cellStyle name="Hyperlink 355 2" xfId="47049" hidden="1"/>
    <cellStyle name="Hyperlink 355 2" xfId="51077" hidden="1"/>
    <cellStyle name="Hyperlink 355 2" xfId="54983"/>
    <cellStyle name="Hyperlink 356" xfId="3446" hidden="1"/>
    <cellStyle name="Hyperlink 356" xfId="7657"/>
    <cellStyle name="Hyperlink 356 2" xfId="10782" hidden="1"/>
    <cellStyle name="Hyperlink 356 2" xfId="14689" hidden="1"/>
    <cellStyle name="Hyperlink 356 2" xfId="21509" hidden="1"/>
    <cellStyle name="Hyperlink 356 2" xfId="25415" hidden="1"/>
    <cellStyle name="Hyperlink 356 2" xfId="28173" hidden="1"/>
    <cellStyle name="Hyperlink 356 2" xfId="31187" hidden="1"/>
    <cellStyle name="Hyperlink 356 2" xfId="35035" hidden="1"/>
    <cellStyle name="Hyperlink 356 2" xfId="38942" hidden="1"/>
    <cellStyle name="Hyperlink 356 2" xfId="40377" hidden="1"/>
    <cellStyle name="Hyperlink 356 2" xfId="41639" hidden="1"/>
    <cellStyle name="Hyperlink 356 2" xfId="28387" hidden="1"/>
    <cellStyle name="Hyperlink 356 2" xfId="19397" hidden="1"/>
    <cellStyle name="Hyperlink 356 2" xfId="31048" hidden="1"/>
    <cellStyle name="Hyperlink 356 2" xfId="27925" hidden="1"/>
    <cellStyle name="Hyperlink 356 2" xfId="43335" hidden="1"/>
    <cellStyle name="Hyperlink 356 2" xfId="44597" hidden="1"/>
    <cellStyle name="Hyperlink 356 2" xfId="45788" hidden="1"/>
    <cellStyle name="Hyperlink 356 2" xfId="47050" hidden="1"/>
    <cellStyle name="Hyperlink 356 2" xfId="51078" hidden="1"/>
    <cellStyle name="Hyperlink 356 2" xfId="54984"/>
    <cellStyle name="Hyperlink 357" xfId="3449" hidden="1"/>
    <cellStyle name="Hyperlink 357" xfId="7200"/>
    <cellStyle name="Hyperlink 357 2" xfId="10783" hidden="1"/>
    <cellStyle name="Hyperlink 357 2" xfId="14690" hidden="1"/>
    <cellStyle name="Hyperlink 357 2" xfId="21510" hidden="1"/>
    <cellStyle name="Hyperlink 357 2" xfId="25416" hidden="1"/>
    <cellStyle name="Hyperlink 357 2" xfId="28174" hidden="1"/>
    <cellStyle name="Hyperlink 357 2" xfId="31188" hidden="1"/>
    <cellStyle name="Hyperlink 357 2" xfId="35036" hidden="1"/>
    <cellStyle name="Hyperlink 357 2" xfId="38943" hidden="1"/>
    <cellStyle name="Hyperlink 357 2" xfId="40378" hidden="1"/>
    <cellStyle name="Hyperlink 357 2" xfId="41640" hidden="1"/>
    <cellStyle name="Hyperlink 357 2" xfId="17512" hidden="1"/>
    <cellStyle name="Hyperlink 357 2" xfId="29636" hidden="1"/>
    <cellStyle name="Hyperlink 357 2" xfId="28033" hidden="1"/>
    <cellStyle name="Hyperlink 357 2" xfId="18748" hidden="1"/>
    <cellStyle name="Hyperlink 357 2" xfId="43336" hidden="1"/>
    <cellStyle name="Hyperlink 357 2" xfId="44598" hidden="1"/>
    <cellStyle name="Hyperlink 357 2" xfId="45789" hidden="1"/>
    <cellStyle name="Hyperlink 357 2" xfId="47051" hidden="1"/>
    <cellStyle name="Hyperlink 357 2" xfId="51079" hidden="1"/>
    <cellStyle name="Hyperlink 357 2" xfId="54985"/>
    <cellStyle name="Hyperlink 358" xfId="3451" hidden="1"/>
    <cellStyle name="Hyperlink 358" xfId="7662"/>
    <cellStyle name="Hyperlink 358 2" xfId="10784" hidden="1"/>
    <cellStyle name="Hyperlink 358 2" xfId="14691" hidden="1"/>
    <cellStyle name="Hyperlink 358 2" xfId="21511" hidden="1"/>
    <cellStyle name="Hyperlink 358 2" xfId="25417" hidden="1"/>
    <cellStyle name="Hyperlink 358 2" xfId="28175" hidden="1"/>
    <cellStyle name="Hyperlink 358 2" xfId="31189" hidden="1"/>
    <cellStyle name="Hyperlink 358 2" xfId="35037" hidden="1"/>
    <cellStyle name="Hyperlink 358 2" xfId="38944" hidden="1"/>
    <cellStyle name="Hyperlink 358 2" xfId="40379" hidden="1"/>
    <cellStyle name="Hyperlink 358 2" xfId="41641" hidden="1"/>
    <cellStyle name="Hyperlink 358 2" xfId="18793" hidden="1"/>
    <cellStyle name="Hyperlink 358 2" xfId="31135" hidden="1"/>
    <cellStyle name="Hyperlink 358 2" xfId="18640" hidden="1"/>
    <cellStyle name="Hyperlink 358 2" xfId="19744" hidden="1"/>
    <cellStyle name="Hyperlink 358 2" xfId="43337" hidden="1"/>
    <cellStyle name="Hyperlink 358 2" xfId="44599" hidden="1"/>
    <cellStyle name="Hyperlink 358 2" xfId="45790" hidden="1"/>
    <cellStyle name="Hyperlink 358 2" xfId="47052" hidden="1"/>
    <cellStyle name="Hyperlink 358 2" xfId="51080" hidden="1"/>
    <cellStyle name="Hyperlink 358 2" xfId="54986"/>
    <cellStyle name="Hyperlink 359" xfId="3453" hidden="1"/>
    <cellStyle name="Hyperlink 359" xfId="6968"/>
    <cellStyle name="Hyperlink 359 2" xfId="10785" hidden="1"/>
    <cellStyle name="Hyperlink 359 2" xfId="14692" hidden="1"/>
    <cellStyle name="Hyperlink 359 2" xfId="21512" hidden="1"/>
    <cellStyle name="Hyperlink 359 2" xfId="25418" hidden="1"/>
    <cellStyle name="Hyperlink 359 2" xfId="28176" hidden="1"/>
    <cellStyle name="Hyperlink 359 2" xfId="31190" hidden="1"/>
    <cellStyle name="Hyperlink 359 2" xfId="35038" hidden="1"/>
    <cellStyle name="Hyperlink 359 2" xfId="38945" hidden="1"/>
    <cellStyle name="Hyperlink 359 2" xfId="40380" hidden="1"/>
    <cellStyle name="Hyperlink 359 2" xfId="41642" hidden="1"/>
    <cellStyle name="Hyperlink 359 2" xfId="29392" hidden="1"/>
    <cellStyle name="Hyperlink 359 2" xfId="28120" hidden="1"/>
    <cellStyle name="Hyperlink 359 2" xfId="19568" hidden="1"/>
    <cellStyle name="Hyperlink 359 2" xfId="29089" hidden="1"/>
    <cellStyle name="Hyperlink 359 2" xfId="43338" hidden="1"/>
    <cellStyle name="Hyperlink 359 2" xfId="44600" hidden="1"/>
    <cellStyle name="Hyperlink 359 2" xfId="45791" hidden="1"/>
    <cellStyle name="Hyperlink 359 2" xfId="47053" hidden="1"/>
    <cellStyle name="Hyperlink 359 2" xfId="51081" hidden="1"/>
    <cellStyle name="Hyperlink 359 2" xfId="54987"/>
    <cellStyle name="Hyperlink 36" xfId="1911" hidden="1"/>
    <cellStyle name="Hyperlink 36" xfId="6710" hidden="1"/>
    <cellStyle name="Hyperlink 36" xfId="11232" hidden="1"/>
    <cellStyle name="Hyperlink 36" xfId="13001" hidden="1"/>
    <cellStyle name="Hyperlink 36" xfId="15139" hidden="1"/>
    <cellStyle name="Hyperlink 36" xfId="19217" hidden="1"/>
    <cellStyle name="Hyperlink 36" xfId="21959" hidden="1"/>
    <cellStyle name="Hyperlink 36" xfId="23727" hidden="1"/>
    <cellStyle name="Hyperlink 36" xfId="25865" hidden="1"/>
    <cellStyle name="Hyperlink 36" xfId="26277" hidden="1"/>
    <cellStyle name="Hyperlink 36" xfId="28493" hidden="1"/>
    <cellStyle name="Hyperlink 36" xfId="29815" hidden="1"/>
    <cellStyle name="Hyperlink 36" xfId="31506" hidden="1"/>
    <cellStyle name="Hyperlink 36" xfId="33318" hidden="1"/>
    <cellStyle name="Hyperlink 36" xfId="35485" hidden="1"/>
    <cellStyle name="Hyperlink 36" xfId="37254" hidden="1"/>
    <cellStyle name="Hyperlink 36" xfId="39392" hidden="1"/>
    <cellStyle name="Hyperlink 36" xfId="39770" hidden="1"/>
    <cellStyle name="Hyperlink 36" xfId="40586" hidden="1"/>
    <cellStyle name="Hyperlink 36" xfId="41032" hidden="1"/>
    <cellStyle name="Hyperlink 36" xfId="41848" hidden="1"/>
    <cellStyle name="Hyperlink 36" xfId="19137" hidden="1"/>
    <cellStyle name="Hyperlink 36" xfId="29405" hidden="1"/>
    <cellStyle name="Hyperlink 36" xfId="27265" hidden="1"/>
    <cellStyle name="Hyperlink 36" xfId="19425" hidden="1"/>
    <cellStyle name="Hyperlink 36" xfId="29599" hidden="1"/>
    <cellStyle name="Hyperlink 36" xfId="29530" hidden="1"/>
    <cellStyle name="Hyperlink 36" xfId="30991" hidden="1"/>
    <cellStyle name="Hyperlink 36" xfId="42211" hidden="1"/>
    <cellStyle name="Hyperlink 36" xfId="42699" hidden="1"/>
    <cellStyle name="Hyperlink 36" xfId="43544" hidden="1"/>
    <cellStyle name="Hyperlink 36" xfId="43990" hidden="1"/>
    <cellStyle name="Hyperlink 36" xfId="44806" hidden="1"/>
    <cellStyle name="Hyperlink 36" xfId="45181" hidden="1"/>
    <cellStyle name="Hyperlink 36" xfId="45997" hidden="1"/>
    <cellStyle name="Hyperlink 36" xfId="46443" hidden="1"/>
    <cellStyle name="Hyperlink 36" xfId="47259" hidden="1"/>
    <cellStyle name="Hyperlink 36" xfId="49400" hidden="1"/>
    <cellStyle name="Hyperlink 36" xfId="51528" hidden="1"/>
    <cellStyle name="Hyperlink 36" xfId="53296" hidden="1"/>
    <cellStyle name="Hyperlink 36" xfId="55434"/>
    <cellStyle name="Hyperlink 360" xfId="3455" hidden="1"/>
    <cellStyle name="Hyperlink 360" xfId="7805"/>
    <cellStyle name="Hyperlink 360 2" xfId="10786" hidden="1"/>
    <cellStyle name="Hyperlink 360 2" xfId="14693" hidden="1"/>
    <cellStyle name="Hyperlink 360 2" xfId="21513" hidden="1"/>
    <cellStyle name="Hyperlink 360 2" xfId="25419" hidden="1"/>
    <cellStyle name="Hyperlink 360 2" xfId="28177" hidden="1"/>
    <cellStyle name="Hyperlink 360 2" xfId="31191" hidden="1"/>
    <cellStyle name="Hyperlink 360 2" xfId="35039" hidden="1"/>
    <cellStyle name="Hyperlink 360 2" xfId="38946" hidden="1"/>
    <cellStyle name="Hyperlink 360 2" xfId="40381" hidden="1"/>
    <cellStyle name="Hyperlink 360 2" xfId="41643" hidden="1"/>
    <cellStyle name="Hyperlink 360 2" xfId="30892" hidden="1"/>
    <cellStyle name="Hyperlink 360 2" xfId="18545" hidden="1"/>
    <cellStyle name="Hyperlink 360 2" xfId="29197" hidden="1"/>
    <cellStyle name="Hyperlink 360 2" xfId="30421" hidden="1"/>
    <cellStyle name="Hyperlink 360 2" xfId="43339" hidden="1"/>
    <cellStyle name="Hyperlink 360 2" xfId="44601" hidden="1"/>
    <cellStyle name="Hyperlink 360 2" xfId="45792" hidden="1"/>
    <cellStyle name="Hyperlink 360 2" xfId="47054" hidden="1"/>
    <cellStyle name="Hyperlink 360 2" xfId="51082" hidden="1"/>
    <cellStyle name="Hyperlink 360 2" xfId="54988"/>
    <cellStyle name="Hyperlink 361" xfId="3457" hidden="1"/>
    <cellStyle name="Hyperlink 361" xfId="7672"/>
    <cellStyle name="Hyperlink 361 2" xfId="10787" hidden="1"/>
    <cellStyle name="Hyperlink 361 2" xfId="14694" hidden="1"/>
    <cellStyle name="Hyperlink 361 2" xfId="21514" hidden="1"/>
    <cellStyle name="Hyperlink 361 2" xfId="25420" hidden="1"/>
    <cellStyle name="Hyperlink 361 2" xfId="28178" hidden="1"/>
    <cellStyle name="Hyperlink 361 2" xfId="31192" hidden="1"/>
    <cellStyle name="Hyperlink 361 2" xfId="35040" hidden="1"/>
    <cellStyle name="Hyperlink 361 2" xfId="38947" hidden="1"/>
    <cellStyle name="Hyperlink 361 2" xfId="40382" hidden="1"/>
    <cellStyle name="Hyperlink 361 2" xfId="41644" hidden="1"/>
    <cellStyle name="Hyperlink 361 2" xfId="27876" hidden="1"/>
    <cellStyle name="Hyperlink 361 2" xfId="19395" hidden="1"/>
    <cellStyle name="Hyperlink 361 2" xfId="30529" hidden="1"/>
    <cellStyle name="Hyperlink 361 2" xfId="27406" hidden="1"/>
    <cellStyle name="Hyperlink 361 2" xfId="43340" hidden="1"/>
    <cellStyle name="Hyperlink 361 2" xfId="44602" hidden="1"/>
    <cellStyle name="Hyperlink 361 2" xfId="45793" hidden="1"/>
    <cellStyle name="Hyperlink 361 2" xfId="47055" hidden="1"/>
    <cellStyle name="Hyperlink 361 2" xfId="51083" hidden="1"/>
    <cellStyle name="Hyperlink 361 2" xfId="54989"/>
    <cellStyle name="Hyperlink 362" xfId="3459" hidden="1"/>
    <cellStyle name="Hyperlink 362" xfId="7710"/>
    <cellStyle name="Hyperlink 362 2" xfId="10788" hidden="1"/>
    <cellStyle name="Hyperlink 362 2" xfId="14695" hidden="1"/>
    <cellStyle name="Hyperlink 362 2" xfId="21515" hidden="1"/>
    <cellStyle name="Hyperlink 362 2" xfId="25421" hidden="1"/>
    <cellStyle name="Hyperlink 362 2" xfId="28179" hidden="1"/>
    <cellStyle name="Hyperlink 362 2" xfId="31193" hidden="1"/>
    <cellStyle name="Hyperlink 362 2" xfId="35041" hidden="1"/>
    <cellStyle name="Hyperlink 362 2" xfId="38948" hidden="1"/>
    <cellStyle name="Hyperlink 362 2" xfId="40383" hidden="1"/>
    <cellStyle name="Hyperlink 362 2" xfId="41645" hidden="1"/>
    <cellStyle name="Hyperlink 362 2" xfId="29693" hidden="1"/>
    <cellStyle name="Hyperlink 362 2" xfId="19396" hidden="1"/>
    <cellStyle name="Hyperlink 362 2" xfId="27514" hidden="1"/>
    <cellStyle name="Hyperlink 362 2" xfId="29439" hidden="1"/>
    <cellStyle name="Hyperlink 362 2" xfId="43341" hidden="1"/>
    <cellStyle name="Hyperlink 362 2" xfId="44603" hidden="1"/>
    <cellStyle name="Hyperlink 362 2" xfId="45794" hidden="1"/>
    <cellStyle name="Hyperlink 362 2" xfId="47056" hidden="1"/>
    <cellStyle name="Hyperlink 362 2" xfId="51084" hidden="1"/>
    <cellStyle name="Hyperlink 362 2" xfId="54990"/>
    <cellStyle name="Hyperlink 363" xfId="3461" hidden="1"/>
    <cellStyle name="Hyperlink 363" xfId="7673"/>
    <cellStyle name="Hyperlink 363 2" xfId="10789" hidden="1"/>
    <cellStyle name="Hyperlink 363 2" xfId="14696" hidden="1"/>
    <cellStyle name="Hyperlink 363 2" xfId="21516" hidden="1"/>
    <cellStyle name="Hyperlink 363 2" xfId="25422" hidden="1"/>
    <cellStyle name="Hyperlink 363 2" xfId="28180" hidden="1"/>
    <cellStyle name="Hyperlink 363 2" xfId="31194" hidden="1"/>
    <cellStyle name="Hyperlink 363 2" xfId="35042" hidden="1"/>
    <cellStyle name="Hyperlink 363 2" xfId="38949" hidden="1"/>
    <cellStyle name="Hyperlink 363 2" xfId="40384" hidden="1"/>
    <cellStyle name="Hyperlink 363 2" xfId="41646" hidden="1"/>
    <cellStyle name="Hyperlink 363 2" xfId="31384" hidden="1"/>
    <cellStyle name="Hyperlink 363 2" xfId="19958" hidden="1"/>
    <cellStyle name="Hyperlink 363 2" xfId="29547" hidden="1"/>
    <cellStyle name="Hyperlink 363 2" xfId="30939" hidden="1"/>
    <cellStyle name="Hyperlink 363 2" xfId="43342" hidden="1"/>
    <cellStyle name="Hyperlink 363 2" xfId="44604" hidden="1"/>
    <cellStyle name="Hyperlink 363 2" xfId="45795" hidden="1"/>
    <cellStyle name="Hyperlink 363 2" xfId="47057" hidden="1"/>
    <cellStyle name="Hyperlink 363 2" xfId="51085" hidden="1"/>
    <cellStyle name="Hyperlink 363 2" xfId="54991"/>
    <cellStyle name="Hyperlink 364" xfId="3463" hidden="1"/>
    <cellStyle name="Hyperlink 364" xfId="7697"/>
    <cellStyle name="Hyperlink 364 2" xfId="10790" hidden="1"/>
    <cellStyle name="Hyperlink 364 2" xfId="14697" hidden="1"/>
    <cellStyle name="Hyperlink 364 2" xfId="21517" hidden="1"/>
    <cellStyle name="Hyperlink 364 2" xfId="25423" hidden="1"/>
    <cellStyle name="Hyperlink 364 2" xfId="28181" hidden="1"/>
    <cellStyle name="Hyperlink 364 2" xfId="31195" hidden="1"/>
    <cellStyle name="Hyperlink 364 2" xfId="35043" hidden="1"/>
    <cellStyle name="Hyperlink 364 2" xfId="38950" hidden="1"/>
    <cellStyle name="Hyperlink 364 2" xfId="40385" hidden="1"/>
    <cellStyle name="Hyperlink 364 2" xfId="41647" hidden="1"/>
    <cellStyle name="Hyperlink 364 2" xfId="28370" hidden="1"/>
    <cellStyle name="Hyperlink 364 2" xfId="28850" hidden="1"/>
    <cellStyle name="Hyperlink 364 2" xfId="31047" hidden="1"/>
    <cellStyle name="Hyperlink 364 2" xfId="27924" hidden="1"/>
    <cellStyle name="Hyperlink 364 2" xfId="43343" hidden="1"/>
    <cellStyle name="Hyperlink 364 2" xfId="44605" hidden="1"/>
    <cellStyle name="Hyperlink 364 2" xfId="45796" hidden="1"/>
    <cellStyle name="Hyperlink 364 2" xfId="47058" hidden="1"/>
    <cellStyle name="Hyperlink 364 2" xfId="51086" hidden="1"/>
    <cellStyle name="Hyperlink 364 2" xfId="54992"/>
    <cellStyle name="Hyperlink 365" xfId="3465" hidden="1"/>
    <cellStyle name="Hyperlink 365" xfId="7682"/>
    <cellStyle name="Hyperlink 365 2" xfId="10791" hidden="1"/>
    <cellStyle name="Hyperlink 365 2" xfId="14698" hidden="1"/>
    <cellStyle name="Hyperlink 365 2" xfId="21518" hidden="1"/>
    <cellStyle name="Hyperlink 365 2" xfId="25424" hidden="1"/>
    <cellStyle name="Hyperlink 365 2" xfId="28182" hidden="1"/>
    <cellStyle name="Hyperlink 365 2" xfId="31196" hidden="1"/>
    <cellStyle name="Hyperlink 365 2" xfId="35044" hidden="1"/>
    <cellStyle name="Hyperlink 365 2" xfId="38951" hidden="1"/>
    <cellStyle name="Hyperlink 365 2" xfId="40386" hidden="1"/>
    <cellStyle name="Hyperlink 365 2" xfId="41648" hidden="1"/>
    <cellStyle name="Hyperlink 365 2" xfId="17561" hidden="1"/>
    <cellStyle name="Hyperlink 365 2" xfId="30172" hidden="1"/>
    <cellStyle name="Hyperlink 365 2" xfId="28032" hidden="1"/>
    <cellStyle name="Hyperlink 365 2" xfId="18749" hidden="1"/>
    <cellStyle name="Hyperlink 365 2" xfId="43344" hidden="1"/>
    <cellStyle name="Hyperlink 365 2" xfId="44606" hidden="1"/>
    <cellStyle name="Hyperlink 365 2" xfId="45797" hidden="1"/>
    <cellStyle name="Hyperlink 365 2" xfId="47059" hidden="1"/>
    <cellStyle name="Hyperlink 365 2" xfId="51087" hidden="1"/>
    <cellStyle name="Hyperlink 365 2" xfId="54993"/>
    <cellStyle name="Hyperlink 366" xfId="3467" hidden="1"/>
    <cellStyle name="Hyperlink 366" xfId="6992"/>
    <cellStyle name="Hyperlink 366 2" xfId="10792" hidden="1"/>
    <cellStyle name="Hyperlink 366 2" xfId="14699" hidden="1"/>
    <cellStyle name="Hyperlink 366 2" xfId="21519" hidden="1"/>
    <cellStyle name="Hyperlink 366 2" xfId="25425" hidden="1"/>
    <cellStyle name="Hyperlink 366 2" xfId="28183" hidden="1"/>
    <cellStyle name="Hyperlink 366 2" xfId="31197" hidden="1"/>
    <cellStyle name="Hyperlink 366 2" xfId="35045" hidden="1"/>
    <cellStyle name="Hyperlink 366 2" xfId="38952" hidden="1"/>
    <cellStyle name="Hyperlink 366 2" xfId="40387" hidden="1"/>
    <cellStyle name="Hyperlink 366 2" xfId="41649" hidden="1"/>
    <cellStyle name="Hyperlink 366 2" xfId="18837" hidden="1"/>
    <cellStyle name="Hyperlink 366 2" xfId="27157" hidden="1"/>
    <cellStyle name="Hyperlink 366 2" xfId="18641" hidden="1"/>
    <cellStyle name="Hyperlink 366 2" xfId="19745" hidden="1"/>
    <cellStyle name="Hyperlink 366 2" xfId="43345" hidden="1"/>
    <cellStyle name="Hyperlink 366 2" xfId="44607" hidden="1"/>
    <cellStyle name="Hyperlink 366 2" xfId="45798" hidden="1"/>
    <cellStyle name="Hyperlink 366 2" xfId="47060" hidden="1"/>
    <cellStyle name="Hyperlink 366 2" xfId="51088" hidden="1"/>
    <cellStyle name="Hyperlink 366 2" xfId="54994"/>
    <cellStyle name="Hyperlink 367" xfId="3469" hidden="1"/>
    <cellStyle name="Hyperlink 367" xfId="7049"/>
    <cellStyle name="Hyperlink 367 2" xfId="10793" hidden="1"/>
    <cellStyle name="Hyperlink 367 2" xfId="14700" hidden="1"/>
    <cellStyle name="Hyperlink 367 2" xfId="21520" hidden="1"/>
    <cellStyle name="Hyperlink 367 2" xfId="25426" hidden="1"/>
    <cellStyle name="Hyperlink 367 2" xfId="28184" hidden="1"/>
    <cellStyle name="Hyperlink 367 2" xfId="31198" hidden="1"/>
    <cellStyle name="Hyperlink 367 2" xfId="35046" hidden="1"/>
    <cellStyle name="Hyperlink 367 2" xfId="38953" hidden="1"/>
    <cellStyle name="Hyperlink 367 2" xfId="40388" hidden="1"/>
    <cellStyle name="Hyperlink 367 2" xfId="41650" hidden="1"/>
    <cellStyle name="Hyperlink 367 2" xfId="28981" hidden="1"/>
    <cellStyle name="Hyperlink 367 2" xfId="29284" hidden="1"/>
    <cellStyle name="Hyperlink 367 2" xfId="19569" hidden="1"/>
    <cellStyle name="Hyperlink 367 2" xfId="29088" hidden="1"/>
    <cellStyle name="Hyperlink 367 2" xfId="43346" hidden="1"/>
    <cellStyle name="Hyperlink 367 2" xfId="44608" hidden="1"/>
    <cellStyle name="Hyperlink 367 2" xfId="45799" hidden="1"/>
    <cellStyle name="Hyperlink 367 2" xfId="47061" hidden="1"/>
    <cellStyle name="Hyperlink 367 2" xfId="51089" hidden="1"/>
    <cellStyle name="Hyperlink 367 2" xfId="54995"/>
    <cellStyle name="Hyperlink 368" xfId="3471" hidden="1"/>
    <cellStyle name="Hyperlink 368" xfId="7801"/>
    <cellStyle name="Hyperlink 368 2" xfId="10794" hidden="1"/>
    <cellStyle name="Hyperlink 368 2" xfId="14701" hidden="1"/>
    <cellStyle name="Hyperlink 368 2" xfId="21521" hidden="1"/>
    <cellStyle name="Hyperlink 368 2" xfId="25427" hidden="1"/>
    <cellStyle name="Hyperlink 368 2" xfId="28185" hidden="1"/>
    <cellStyle name="Hyperlink 368 2" xfId="31199" hidden="1"/>
    <cellStyle name="Hyperlink 368 2" xfId="35047" hidden="1"/>
    <cellStyle name="Hyperlink 368 2" xfId="38954" hidden="1"/>
    <cellStyle name="Hyperlink 368 2" xfId="40389" hidden="1"/>
    <cellStyle name="Hyperlink 368 2" xfId="41651" hidden="1"/>
    <cellStyle name="Hyperlink 368 2" xfId="30309" hidden="1"/>
    <cellStyle name="Hyperlink 368 2" xfId="30616" hidden="1"/>
    <cellStyle name="Hyperlink 368 2" xfId="29196" hidden="1"/>
    <cellStyle name="Hyperlink 368 2" xfId="30420" hidden="1"/>
    <cellStyle name="Hyperlink 368 2" xfId="43347" hidden="1"/>
    <cellStyle name="Hyperlink 368 2" xfId="44609" hidden="1"/>
    <cellStyle name="Hyperlink 368 2" xfId="45800" hidden="1"/>
    <cellStyle name="Hyperlink 368 2" xfId="47062" hidden="1"/>
    <cellStyle name="Hyperlink 368 2" xfId="51090" hidden="1"/>
    <cellStyle name="Hyperlink 368 2" xfId="54996"/>
    <cellStyle name="Hyperlink 369" xfId="3473" hidden="1"/>
    <cellStyle name="Hyperlink 369" xfId="7181"/>
    <cellStyle name="Hyperlink 369 2" xfId="10795" hidden="1"/>
    <cellStyle name="Hyperlink 369 2" xfId="14702" hidden="1"/>
    <cellStyle name="Hyperlink 369 2" xfId="21522" hidden="1"/>
    <cellStyle name="Hyperlink 369 2" xfId="25428" hidden="1"/>
    <cellStyle name="Hyperlink 369 2" xfId="28186" hidden="1"/>
    <cellStyle name="Hyperlink 369 2" xfId="31200" hidden="1"/>
    <cellStyle name="Hyperlink 369 2" xfId="35048" hidden="1"/>
    <cellStyle name="Hyperlink 369 2" xfId="38955" hidden="1"/>
    <cellStyle name="Hyperlink 369 2" xfId="40390" hidden="1"/>
    <cellStyle name="Hyperlink 369 2" xfId="41652" hidden="1"/>
    <cellStyle name="Hyperlink 369 2" xfId="27294" hidden="1"/>
    <cellStyle name="Hyperlink 369 2" xfId="27601" hidden="1"/>
    <cellStyle name="Hyperlink 369 2" xfId="30528" hidden="1"/>
    <cellStyle name="Hyperlink 369 2" xfId="27405" hidden="1"/>
    <cellStyle name="Hyperlink 369 2" xfId="43348" hidden="1"/>
    <cellStyle name="Hyperlink 369 2" xfId="44610" hidden="1"/>
    <cellStyle name="Hyperlink 369 2" xfId="45801" hidden="1"/>
    <cellStyle name="Hyperlink 369 2" xfId="47063" hidden="1"/>
    <cellStyle name="Hyperlink 369 2" xfId="51091" hidden="1"/>
    <cellStyle name="Hyperlink 369 2" xfId="54997"/>
    <cellStyle name="Hyperlink 37" xfId="1913" hidden="1"/>
    <cellStyle name="Hyperlink 37" xfId="6825"/>
    <cellStyle name="Hyperlink 37 2" xfId="10171" hidden="1"/>
    <cellStyle name="Hyperlink 37 2" xfId="14078" hidden="1"/>
    <cellStyle name="Hyperlink 37 2" xfId="20916" hidden="1"/>
    <cellStyle name="Hyperlink 37 2" xfId="24804" hidden="1"/>
    <cellStyle name="Hyperlink 37 2" xfId="27709" hidden="1"/>
    <cellStyle name="Hyperlink 37 2" xfId="30725" hidden="1"/>
    <cellStyle name="Hyperlink 37 2" xfId="34424" hidden="1"/>
    <cellStyle name="Hyperlink 37 2" xfId="38331" hidden="1"/>
    <cellStyle name="Hyperlink 37 2" xfId="40216" hidden="1"/>
    <cellStyle name="Hyperlink 37 2" xfId="41478" hidden="1"/>
    <cellStyle name="Hyperlink 37 2" xfId="29672" hidden="1"/>
    <cellStyle name="Hyperlink 37 2" xfId="18106" hidden="1"/>
    <cellStyle name="Hyperlink 37 2" xfId="31060" hidden="1"/>
    <cellStyle name="Hyperlink 37 2" xfId="27938" hidden="1"/>
    <cellStyle name="Hyperlink 37 2" xfId="43174" hidden="1"/>
    <cellStyle name="Hyperlink 37 2" xfId="44436" hidden="1"/>
    <cellStyle name="Hyperlink 37 2" xfId="45627" hidden="1"/>
    <cellStyle name="Hyperlink 37 2" xfId="46889" hidden="1"/>
    <cellStyle name="Hyperlink 37 2" xfId="50467" hidden="1"/>
    <cellStyle name="Hyperlink 37 2" xfId="54373"/>
    <cellStyle name="Hyperlink 370" xfId="3475" hidden="1"/>
    <cellStyle name="Hyperlink 370" xfId="7800"/>
    <cellStyle name="Hyperlink 370 2" xfId="10796" hidden="1"/>
    <cellStyle name="Hyperlink 370 2" xfId="14703" hidden="1"/>
    <cellStyle name="Hyperlink 370 2" xfId="21523" hidden="1"/>
    <cellStyle name="Hyperlink 370 2" xfId="25429" hidden="1"/>
    <cellStyle name="Hyperlink 370 2" xfId="28187" hidden="1"/>
    <cellStyle name="Hyperlink 370 2" xfId="31201" hidden="1"/>
    <cellStyle name="Hyperlink 370 2" xfId="35049" hidden="1"/>
    <cellStyle name="Hyperlink 370 2" xfId="38956" hidden="1"/>
    <cellStyle name="Hyperlink 370 2" xfId="40391" hidden="1"/>
    <cellStyle name="Hyperlink 370 2" xfId="41653" hidden="1"/>
    <cellStyle name="Hyperlink 370 2" xfId="29335" hidden="1"/>
    <cellStyle name="Hyperlink 370 2" xfId="19401" hidden="1"/>
    <cellStyle name="Hyperlink 370 2" xfId="27513" hidden="1"/>
    <cellStyle name="Hyperlink 370 2" xfId="29438" hidden="1"/>
    <cellStyle name="Hyperlink 370 2" xfId="43349" hidden="1"/>
    <cellStyle name="Hyperlink 370 2" xfId="44611" hidden="1"/>
    <cellStyle name="Hyperlink 370 2" xfId="45802" hidden="1"/>
    <cellStyle name="Hyperlink 370 2" xfId="47064" hidden="1"/>
    <cellStyle name="Hyperlink 370 2" xfId="51092" hidden="1"/>
    <cellStyle name="Hyperlink 370 2" xfId="54998"/>
    <cellStyle name="Hyperlink 371" xfId="3477" hidden="1"/>
    <cellStyle name="Hyperlink 371" xfId="7356"/>
    <cellStyle name="Hyperlink 371 2" xfId="10797" hidden="1"/>
    <cellStyle name="Hyperlink 371 2" xfId="14704" hidden="1"/>
    <cellStyle name="Hyperlink 371 2" xfId="21524" hidden="1"/>
    <cellStyle name="Hyperlink 371 2" xfId="25430" hidden="1"/>
    <cellStyle name="Hyperlink 371 2" xfId="28188" hidden="1"/>
    <cellStyle name="Hyperlink 371 2" xfId="31202" hidden="1"/>
    <cellStyle name="Hyperlink 371 2" xfId="35050" hidden="1"/>
    <cellStyle name="Hyperlink 371 2" xfId="38957" hidden="1"/>
    <cellStyle name="Hyperlink 371 2" xfId="40392" hidden="1"/>
    <cellStyle name="Hyperlink 371 2" xfId="41654" hidden="1"/>
    <cellStyle name="Hyperlink 371 2" xfId="30667" hidden="1"/>
    <cellStyle name="Hyperlink 371 2" xfId="29633" hidden="1"/>
    <cellStyle name="Hyperlink 371 2" xfId="29546" hidden="1"/>
    <cellStyle name="Hyperlink 371 2" xfId="30938" hidden="1"/>
    <cellStyle name="Hyperlink 371 2" xfId="43350" hidden="1"/>
    <cellStyle name="Hyperlink 371 2" xfId="44612" hidden="1"/>
    <cellStyle name="Hyperlink 371 2" xfId="45803" hidden="1"/>
    <cellStyle name="Hyperlink 371 2" xfId="47065" hidden="1"/>
    <cellStyle name="Hyperlink 371 2" xfId="51093" hidden="1"/>
    <cellStyle name="Hyperlink 371 2" xfId="54999"/>
    <cellStyle name="Hyperlink 372" xfId="3479" hidden="1"/>
    <cellStyle name="Hyperlink 372" xfId="7788"/>
    <cellStyle name="Hyperlink 372 2" xfId="10798" hidden="1"/>
    <cellStyle name="Hyperlink 372 2" xfId="14705" hidden="1"/>
    <cellStyle name="Hyperlink 372 2" xfId="21525" hidden="1"/>
    <cellStyle name="Hyperlink 372 2" xfId="25431" hidden="1"/>
    <cellStyle name="Hyperlink 372 2" xfId="28189" hidden="1"/>
    <cellStyle name="Hyperlink 372 2" xfId="31203" hidden="1"/>
    <cellStyle name="Hyperlink 372 2" xfId="35051" hidden="1"/>
    <cellStyle name="Hyperlink 372 2" xfId="38958" hidden="1"/>
    <cellStyle name="Hyperlink 372 2" xfId="40393" hidden="1"/>
    <cellStyle name="Hyperlink 372 2" xfId="41655" hidden="1"/>
    <cellStyle name="Hyperlink 372 2" xfId="27651" hidden="1"/>
    <cellStyle name="Hyperlink 372 2" xfId="31132" hidden="1"/>
    <cellStyle name="Hyperlink 372 2" xfId="31046" hidden="1"/>
    <cellStyle name="Hyperlink 372 2" xfId="27923" hidden="1"/>
    <cellStyle name="Hyperlink 372 2" xfId="43351" hidden="1"/>
    <cellStyle name="Hyperlink 372 2" xfId="44613" hidden="1"/>
    <cellStyle name="Hyperlink 372 2" xfId="45804" hidden="1"/>
    <cellStyle name="Hyperlink 372 2" xfId="47066" hidden="1"/>
    <cellStyle name="Hyperlink 372 2" xfId="51094" hidden="1"/>
    <cellStyle name="Hyperlink 372 2" xfId="55000"/>
    <cellStyle name="Hyperlink 373" xfId="3489" hidden="1"/>
    <cellStyle name="Hyperlink 373" xfId="7287"/>
    <cellStyle name="Hyperlink 373 2" xfId="10799" hidden="1"/>
    <cellStyle name="Hyperlink 373 2" xfId="14706" hidden="1"/>
    <cellStyle name="Hyperlink 373 2" xfId="21526" hidden="1"/>
    <cellStyle name="Hyperlink 373 2" xfId="25432" hidden="1"/>
    <cellStyle name="Hyperlink 373 2" xfId="28190" hidden="1"/>
    <cellStyle name="Hyperlink 373 2" xfId="31204" hidden="1"/>
    <cellStyle name="Hyperlink 373 2" xfId="35052" hidden="1"/>
    <cellStyle name="Hyperlink 373 2" xfId="38959" hidden="1"/>
    <cellStyle name="Hyperlink 373 2" xfId="40394" hidden="1"/>
    <cellStyle name="Hyperlink 373 2" xfId="41656" hidden="1"/>
    <cellStyle name="Hyperlink 373 2" xfId="19291" hidden="1"/>
    <cellStyle name="Hyperlink 373 2" xfId="28117" hidden="1"/>
    <cellStyle name="Hyperlink 373 2" xfId="28031" hidden="1"/>
    <cellStyle name="Hyperlink 373 2" xfId="18750" hidden="1"/>
    <cellStyle name="Hyperlink 373 2" xfId="43352" hidden="1"/>
    <cellStyle name="Hyperlink 373 2" xfId="44614" hidden="1"/>
    <cellStyle name="Hyperlink 373 2" xfId="45805" hidden="1"/>
    <cellStyle name="Hyperlink 373 2" xfId="47067" hidden="1"/>
    <cellStyle name="Hyperlink 373 2" xfId="51095" hidden="1"/>
    <cellStyle name="Hyperlink 373 2" xfId="55001"/>
    <cellStyle name="Hyperlink 374" xfId="3497" hidden="1"/>
    <cellStyle name="Hyperlink 374" xfId="6924"/>
    <cellStyle name="Hyperlink 374 2" xfId="10800" hidden="1"/>
    <cellStyle name="Hyperlink 374 2" xfId="14707" hidden="1"/>
    <cellStyle name="Hyperlink 374 2" xfId="21527" hidden="1"/>
    <cellStyle name="Hyperlink 374 2" xfId="25433" hidden="1"/>
    <cellStyle name="Hyperlink 374 2" xfId="28191" hidden="1"/>
    <cellStyle name="Hyperlink 374 2" xfId="31205" hidden="1"/>
    <cellStyle name="Hyperlink 374 2" xfId="35053" hidden="1"/>
    <cellStyle name="Hyperlink 374 2" xfId="38960" hidden="1"/>
    <cellStyle name="Hyperlink 374 2" xfId="40395" hidden="1"/>
    <cellStyle name="Hyperlink 374 2" xfId="41657" hidden="1"/>
    <cellStyle name="Hyperlink 374 2" xfId="29669" hidden="1"/>
    <cellStyle name="Hyperlink 374 2" xfId="18548" hidden="1"/>
    <cellStyle name="Hyperlink 374 2" xfId="18642" hidden="1"/>
    <cellStyle name="Hyperlink 374 2" xfId="19746" hidden="1"/>
    <cellStyle name="Hyperlink 374 2" xfId="43353" hidden="1"/>
    <cellStyle name="Hyperlink 374 2" xfId="44615" hidden="1"/>
    <cellStyle name="Hyperlink 374 2" xfId="45806" hidden="1"/>
    <cellStyle name="Hyperlink 374 2" xfId="47068" hidden="1"/>
    <cellStyle name="Hyperlink 374 2" xfId="51096" hidden="1"/>
    <cellStyle name="Hyperlink 374 2" xfId="55002"/>
    <cellStyle name="Hyperlink 375" xfId="3499" hidden="1"/>
    <cellStyle name="Hyperlink 375" xfId="7523"/>
    <cellStyle name="Hyperlink 375 2" xfId="10801" hidden="1"/>
    <cellStyle name="Hyperlink 375 2" xfId="14708" hidden="1"/>
    <cellStyle name="Hyperlink 375 2" xfId="21528" hidden="1"/>
    <cellStyle name="Hyperlink 375 2" xfId="25434" hidden="1"/>
    <cellStyle name="Hyperlink 375 2" xfId="28192" hidden="1"/>
    <cellStyle name="Hyperlink 375 2" xfId="31206" hidden="1"/>
    <cellStyle name="Hyperlink 375 2" xfId="35054" hidden="1"/>
    <cellStyle name="Hyperlink 375 2" xfId="38961" hidden="1"/>
    <cellStyle name="Hyperlink 375 2" xfId="40396" hidden="1"/>
    <cellStyle name="Hyperlink 375 2" xfId="41658" hidden="1"/>
    <cellStyle name="Hyperlink 375 2" xfId="31168" hidden="1"/>
    <cellStyle name="Hyperlink 375 2" xfId="28966" hidden="1"/>
    <cellStyle name="Hyperlink 375 2" xfId="19570" hidden="1"/>
    <cellStyle name="Hyperlink 375 2" xfId="28909" hidden="1"/>
    <cellStyle name="Hyperlink 375 2" xfId="43354" hidden="1"/>
    <cellStyle name="Hyperlink 375 2" xfId="44616" hidden="1"/>
    <cellStyle name="Hyperlink 375 2" xfId="45807" hidden="1"/>
    <cellStyle name="Hyperlink 375 2" xfId="47069" hidden="1"/>
    <cellStyle name="Hyperlink 375 2" xfId="51097" hidden="1"/>
    <cellStyle name="Hyperlink 375 2" xfId="55003"/>
    <cellStyle name="Hyperlink 376" xfId="3501" hidden="1"/>
    <cellStyle name="Hyperlink 376" xfId="7611"/>
    <cellStyle name="Hyperlink 376 2" xfId="10802" hidden="1"/>
    <cellStyle name="Hyperlink 376 2" xfId="14709" hidden="1"/>
    <cellStyle name="Hyperlink 376 2" xfId="21529" hidden="1"/>
    <cellStyle name="Hyperlink 376 2" xfId="25435" hidden="1"/>
    <cellStyle name="Hyperlink 376 2" xfId="28193" hidden="1"/>
    <cellStyle name="Hyperlink 376 2" xfId="31207" hidden="1"/>
    <cellStyle name="Hyperlink 376 2" xfId="35055" hidden="1"/>
    <cellStyle name="Hyperlink 376 2" xfId="38962" hidden="1"/>
    <cellStyle name="Hyperlink 376 2" xfId="40397" hidden="1"/>
    <cellStyle name="Hyperlink 376 2" xfId="41659" hidden="1"/>
    <cellStyle name="Hyperlink 376 2" xfId="28154" hidden="1"/>
    <cellStyle name="Hyperlink 376 2" xfId="30294" hidden="1"/>
    <cellStyle name="Hyperlink 376 2" xfId="29195" hidden="1"/>
    <cellStyle name="Hyperlink 376 2" xfId="30237" hidden="1"/>
    <cellStyle name="Hyperlink 376 2" xfId="43355" hidden="1"/>
    <cellStyle name="Hyperlink 376 2" xfId="44617" hidden="1"/>
    <cellStyle name="Hyperlink 376 2" xfId="45808" hidden="1"/>
    <cellStyle name="Hyperlink 376 2" xfId="47070" hidden="1"/>
    <cellStyle name="Hyperlink 376 2" xfId="51098" hidden="1"/>
    <cellStyle name="Hyperlink 376 2" xfId="55004"/>
    <cellStyle name="Hyperlink 377" xfId="3503" hidden="1"/>
    <cellStyle name="Hyperlink 377" xfId="7668"/>
    <cellStyle name="Hyperlink 377 2" xfId="10803" hidden="1"/>
    <cellStyle name="Hyperlink 377 2" xfId="14710" hidden="1"/>
    <cellStyle name="Hyperlink 377 2" xfId="21530" hidden="1"/>
    <cellStyle name="Hyperlink 377 2" xfId="25436" hidden="1"/>
    <cellStyle name="Hyperlink 377 2" xfId="28194" hidden="1"/>
    <cellStyle name="Hyperlink 377 2" xfId="31208" hidden="1"/>
    <cellStyle name="Hyperlink 377 2" xfId="35056" hidden="1"/>
    <cellStyle name="Hyperlink 377 2" xfId="38963" hidden="1"/>
    <cellStyle name="Hyperlink 377 2" xfId="40398" hidden="1"/>
    <cellStyle name="Hyperlink 377 2" xfId="41660" hidden="1"/>
    <cellStyle name="Hyperlink 377 2" xfId="18504" hidden="1"/>
    <cellStyle name="Hyperlink 377 2" xfId="27279" hidden="1"/>
    <cellStyle name="Hyperlink 377 2" xfId="30527" hidden="1"/>
    <cellStyle name="Hyperlink 377 2" xfId="27222" hidden="1"/>
    <cellStyle name="Hyperlink 377 2" xfId="43356" hidden="1"/>
    <cellStyle name="Hyperlink 377 2" xfId="44618" hidden="1"/>
    <cellStyle name="Hyperlink 377 2" xfId="45809" hidden="1"/>
    <cellStyle name="Hyperlink 377 2" xfId="47071" hidden="1"/>
    <cellStyle name="Hyperlink 377 2" xfId="51099" hidden="1"/>
    <cellStyle name="Hyperlink 377 2" xfId="55005"/>
    <cellStyle name="Hyperlink 378" xfId="3505" hidden="1"/>
    <cellStyle name="Hyperlink 378" xfId="7640"/>
    <cellStyle name="Hyperlink 378 2" xfId="10804" hidden="1"/>
    <cellStyle name="Hyperlink 378 2" xfId="14711" hidden="1"/>
    <cellStyle name="Hyperlink 378 2" xfId="21531" hidden="1"/>
    <cellStyle name="Hyperlink 378 2" xfId="25437" hidden="1"/>
    <cellStyle name="Hyperlink 378 2" xfId="28195" hidden="1"/>
    <cellStyle name="Hyperlink 378 2" xfId="31209" hidden="1"/>
    <cellStyle name="Hyperlink 378 2" xfId="35057" hidden="1"/>
    <cellStyle name="Hyperlink 378 2" xfId="38964" hidden="1"/>
    <cellStyle name="Hyperlink 378 2" xfId="40399" hidden="1"/>
    <cellStyle name="Hyperlink 378 2" xfId="41661" hidden="1"/>
    <cellStyle name="Hyperlink 378 2" xfId="19918" hidden="1"/>
    <cellStyle name="Hyperlink 378 2" xfId="19398" hidden="1"/>
    <cellStyle name="Hyperlink 378 2" xfId="27512" hidden="1"/>
    <cellStyle name="Hyperlink 378 2" xfId="29087" hidden="1"/>
    <cellStyle name="Hyperlink 378 2" xfId="43357" hidden="1"/>
    <cellStyle name="Hyperlink 378 2" xfId="44619" hidden="1"/>
    <cellStyle name="Hyperlink 378 2" xfId="45810" hidden="1"/>
    <cellStyle name="Hyperlink 378 2" xfId="47072" hidden="1"/>
    <cellStyle name="Hyperlink 378 2" xfId="51100" hidden="1"/>
    <cellStyle name="Hyperlink 378 2" xfId="55006"/>
    <cellStyle name="Hyperlink 379" xfId="3629" hidden="1"/>
    <cellStyle name="Hyperlink 379" xfId="7798" hidden="1"/>
    <cellStyle name="Hyperlink 379" xfId="11387" hidden="1"/>
    <cellStyle name="Hyperlink 379" xfId="13156" hidden="1"/>
    <cellStyle name="Hyperlink 379" xfId="15294" hidden="1"/>
    <cellStyle name="Hyperlink 379" xfId="19724" hidden="1"/>
    <cellStyle name="Hyperlink 379" xfId="22114" hidden="1"/>
    <cellStyle name="Hyperlink 379" xfId="23882" hidden="1"/>
    <cellStyle name="Hyperlink 379" xfId="26020" hidden="1"/>
    <cellStyle name="Hyperlink 379" xfId="26721" hidden="1"/>
    <cellStyle name="Hyperlink 379" xfId="28648" hidden="1"/>
    <cellStyle name="Hyperlink 379" xfId="29970" hidden="1"/>
    <cellStyle name="Hyperlink 379" xfId="31661" hidden="1"/>
    <cellStyle name="Hyperlink 379" xfId="33476" hidden="1"/>
    <cellStyle name="Hyperlink 379" xfId="35640" hidden="1"/>
    <cellStyle name="Hyperlink 379" xfId="37409" hidden="1"/>
    <cellStyle name="Hyperlink 379" xfId="39547" hidden="1"/>
    <cellStyle name="Hyperlink 379" xfId="39925" hidden="1"/>
    <cellStyle name="Hyperlink 379" xfId="40741" hidden="1"/>
    <cellStyle name="Hyperlink 379" xfId="41187" hidden="1"/>
    <cellStyle name="Hyperlink 379" xfId="42003" hidden="1"/>
    <cellStyle name="Hyperlink 379" xfId="18943" hidden="1"/>
    <cellStyle name="Hyperlink 379" xfId="29318" hidden="1"/>
    <cellStyle name="Hyperlink 379" xfId="28355" hidden="1"/>
    <cellStyle name="Hyperlink 379" xfId="30337" hidden="1"/>
    <cellStyle name="Hyperlink 379" xfId="27274" hidden="1"/>
    <cellStyle name="Hyperlink 379" xfId="27484" hidden="1"/>
    <cellStyle name="Hyperlink 379" xfId="18708" hidden="1"/>
    <cellStyle name="Hyperlink 379" xfId="42366" hidden="1"/>
    <cellStyle name="Hyperlink 379" xfId="42857" hidden="1"/>
    <cellStyle name="Hyperlink 379" xfId="43699" hidden="1"/>
    <cellStyle name="Hyperlink 379" xfId="44145" hidden="1"/>
    <cellStyle name="Hyperlink 379" xfId="44961" hidden="1"/>
    <cellStyle name="Hyperlink 379" xfId="45336" hidden="1"/>
    <cellStyle name="Hyperlink 379" xfId="46152" hidden="1"/>
    <cellStyle name="Hyperlink 379" xfId="46598" hidden="1"/>
    <cellStyle name="Hyperlink 379" xfId="47414" hidden="1"/>
    <cellStyle name="Hyperlink 379" xfId="49555" hidden="1"/>
    <cellStyle name="Hyperlink 379" xfId="51683" hidden="1"/>
    <cellStyle name="Hyperlink 379" xfId="53451" hidden="1"/>
    <cellStyle name="Hyperlink 379" xfId="55589"/>
    <cellStyle name="Hyperlink 38" xfId="1915" hidden="1"/>
    <cellStyle name="Hyperlink 38" xfId="6827"/>
    <cellStyle name="Hyperlink 38 2" xfId="10172" hidden="1"/>
    <cellStyle name="Hyperlink 38 2" xfId="14079" hidden="1"/>
    <cellStyle name="Hyperlink 38 2" xfId="20917" hidden="1"/>
    <cellStyle name="Hyperlink 38 2" xfId="24805" hidden="1"/>
    <cellStyle name="Hyperlink 38 2" xfId="27710" hidden="1"/>
    <cellStyle name="Hyperlink 38 2" xfId="30726" hidden="1"/>
    <cellStyle name="Hyperlink 38 2" xfId="34425" hidden="1"/>
    <cellStyle name="Hyperlink 38 2" xfId="38332" hidden="1"/>
    <cellStyle name="Hyperlink 38 2" xfId="40217" hidden="1"/>
    <cellStyle name="Hyperlink 38 2" xfId="41479" hidden="1"/>
    <cellStyle name="Hyperlink 38 2" xfId="31171" hidden="1"/>
    <cellStyle name="Hyperlink 38 2" xfId="18107" hidden="1"/>
    <cellStyle name="Hyperlink 38 2" xfId="28045" hidden="1"/>
    <cellStyle name="Hyperlink 38 2" xfId="18735" hidden="1"/>
    <cellStyle name="Hyperlink 38 2" xfId="43175" hidden="1"/>
    <cellStyle name="Hyperlink 38 2" xfId="44437" hidden="1"/>
    <cellStyle name="Hyperlink 38 2" xfId="45628" hidden="1"/>
    <cellStyle name="Hyperlink 38 2" xfId="46890" hidden="1"/>
    <cellStyle name="Hyperlink 38 2" xfId="50468" hidden="1"/>
    <cellStyle name="Hyperlink 38 2" xfId="54374"/>
    <cellStyle name="Hyperlink 380" xfId="3631" hidden="1"/>
    <cellStyle name="Hyperlink 380" xfId="6975" hidden="1"/>
    <cellStyle name="Hyperlink 380" xfId="11243" hidden="1"/>
    <cellStyle name="Hyperlink 380" xfId="13012" hidden="1"/>
    <cellStyle name="Hyperlink 380" xfId="15150" hidden="1"/>
    <cellStyle name="Hyperlink 380" xfId="19252" hidden="1"/>
    <cellStyle name="Hyperlink 380" xfId="21970" hidden="1"/>
    <cellStyle name="Hyperlink 380" xfId="23738" hidden="1"/>
    <cellStyle name="Hyperlink 380" xfId="25876" hidden="1"/>
    <cellStyle name="Hyperlink 380" xfId="26302" hidden="1"/>
    <cellStyle name="Hyperlink 380" xfId="28504" hidden="1"/>
    <cellStyle name="Hyperlink 380" xfId="29826" hidden="1"/>
    <cellStyle name="Hyperlink 380" xfId="31517" hidden="1"/>
    <cellStyle name="Hyperlink 380" xfId="33331" hidden="1"/>
    <cellStyle name="Hyperlink 380" xfId="35496" hidden="1"/>
    <cellStyle name="Hyperlink 380" xfId="37265" hidden="1"/>
    <cellStyle name="Hyperlink 380" xfId="39403" hidden="1"/>
    <cellStyle name="Hyperlink 380" xfId="39781" hidden="1"/>
    <cellStyle name="Hyperlink 380" xfId="40597" hidden="1"/>
    <cellStyle name="Hyperlink 380" xfId="41043" hidden="1"/>
    <cellStyle name="Hyperlink 380" xfId="41859" hidden="1"/>
    <cellStyle name="Hyperlink 380" xfId="19088" hidden="1"/>
    <cellStyle name="Hyperlink 380" xfId="29691" hidden="1"/>
    <cellStyle name="Hyperlink 380" xfId="28451" hidden="1"/>
    <cellStyle name="Hyperlink 380" xfId="19429" hidden="1"/>
    <cellStyle name="Hyperlink 380" xfId="18590" hidden="1"/>
    <cellStyle name="Hyperlink 380" xfId="18659" hidden="1"/>
    <cellStyle name="Hyperlink 380" xfId="19643" hidden="1"/>
    <cellStyle name="Hyperlink 380" xfId="42222" hidden="1"/>
    <cellStyle name="Hyperlink 380" xfId="42712" hidden="1"/>
    <cellStyle name="Hyperlink 380" xfId="43555" hidden="1"/>
    <cellStyle name="Hyperlink 380" xfId="44001" hidden="1"/>
    <cellStyle name="Hyperlink 380" xfId="44817" hidden="1"/>
    <cellStyle name="Hyperlink 380" xfId="45192" hidden="1"/>
    <cellStyle name="Hyperlink 380" xfId="46008" hidden="1"/>
    <cellStyle name="Hyperlink 380" xfId="46454" hidden="1"/>
    <cellStyle name="Hyperlink 380" xfId="47270" hidden="1"/>
    <cellStyle name="Hyperlink 380" xfId="49411" hidden="1"/>
    <cellStyle name="Hyperlink 380" xfId="51539" hidden="1"/>
    <cellStyle name="Hyperlink 380" xfId="53307" hidden="1"/>
    <cellStyle name="Hyperlink 380" xfId="55445"/>
    <cellStyle name="Hyperlink 381" xfId="3633" hidden="1"/>
    <cellStyle name="Hyperlink 381" xfId="7797" hidden="1"/>
    <cellStyle name="Hyperlink 381" xfId="11386" hidden="1"/>
    <cellStyle name="Hyperlink 381" xfId="13155" hidden="1"/>
    <cellStyle name="Hyperlink 381" xfId="15293" hidden="1"/>
    <cellStyle name="Hyperlink 381" xfId="19723" hidden="1"/>
    <cellStyle name="Hyperlink 381" xfId="22113" hidden="1"/>
    <cellStyle name="Hyperlink 381" xfId="23881" hidden="1"/>
    <cellStyle name="Hyperlink 381" xfId="26019" hidden="1"/>
    <cellStyle name="Hyperlink 381" xfId="26720" hidden="1"/>
    <cellStyle name="Hyperlink 381" xfId="28647" hidden="1"/>
    <cellStyle name="Hyperlink 381" xfId="29969" hidden="1"/>
    <cellStyle name="Hyperlink 381" xfId="31660" hidden="1"/>
    <cellStyle name="Hyperlink 381" xfId="33475" hidden="1"/>
    <cellStyle name="Hyperlink 381" xfId="35639" hidden="1"/>
    <cellStyle name="Hyperlink 381" xfId="37408" hidden="1"/>
    <cellStyle name="Hyperlink 381" xfId="39546" hidden="1"/>
    <cellStyle name="Hyperlink 381" xfId="39924" hidden="1"/>
    <cellStyle name="Hyperlink 381" xfId="40740" hidden="1"/>
    <cellStyle name="Hyperlink 381" xfId="41186" hidden="1"/>
    <cellStyle name="Hyperlink 381" xfId="42002" hidden="1"/>
    <cellStyle name="Hyperlink 381" xfId="18944" hidden="1"/>
    <cellStyle name="Hyperlink 381" xfId="27280" hidden="1"/>
    <cellStyle name="Hyperlink 381" xfId="31369" hidden="1"/>
    <cellStyle name="Hyperlink 381" xfId="29009" hidden="1"/>
    <cellStyle name="Hyperlink 381" xfId="30289" hidden="1"/>
    <cellStyle name="Hyperlink 381" xfId="30499" hidden="1"/>
    <cellStyle name="Hyperlink 381" xfId="27965" hidden="1"/>
    <cellStyle name="Hyperlink 381" xfId="42365" hidden="1"/>
    <cellStyle name="Hyperlink 381" xfId="42856" hidden="1"/>
    <cellStyle name="Hyperlink 381" xfId="43698" hidden="1"/>
    <cellStyle name="Hyperlink 381" xfId="44144" hidden="1"/>
    <cellStyle name="Hyperlink 381" xfId="44960" hidden="1"/>
    <cellStyle name="Hyperlink 381" xfId="45335" hidden="1"/>
    <cellStyle name="Hyperlink 381" xfId="46151" hidden="1"/>
    <cellStyle name="Hyperlink 381" xfId="46597" hidden="1"/>
    <cellStyle name="Hyperlink 381" xfId="47413" hidden="1"/>
    <cellStyle name="Hyperlink 381" xfId="49554" hidden="1"/>
    <cellStyle name="Hyperlink 381" xfId="51682" hidden="1"/>
    <cellStyle name="Hyperlink 381" xfId="53450" hidden="1"/>
    <cellStyle name="Hyperlink 381" xfId="55588"/>
    <cellStyle name="Hyperlink 382" xfId="3636" hidden="1"/>
    <cellStyle name="Hyperlink 382" xfId="7207" hidden="1"/>
    <cellStyle name="Hyperlink 382" xfId="11264" hidden="1"/>
    <cellStyle name="Hyperlink 382" xfId="13033" hidden="1"/>
    <cellStyle name="Hyperlink 382" xfId="15171" hidden="1"/>
    <cellStyle name="Hyperlink 382" xfId="19336" hidden="1"/>
    <cellStyle name="Hyperlink 382" xfId="21991" hidden="1"/>
    <cellStyle name="Hyperlink 382" xfId="23759" hidden="1"/>
    <cellStyle name="Hyperlink 382" xfId="25897" hidden="1"/>
    <cellStyle name="Hyperlink 382" xfId="26328" hidden="1"/>
    <cellStyle name="Hyperlink 382" xfId="28525" hidden="1"/>
    <cellStyle name="Hyperlink 382" xfId="29847" hidden="1"/>
    <cellStyle name="Hyperlink 382" xfId="31538" hidden="1"/>
    <cellStyle name="Hyperlink 382" xfId="33352" hidden="1"/>
    <cellStyle name="Hyperlink 382" xfId="35517" hidden="1"/>
    <cellStyle name="Hyperlink 382" xfId="37286" hidden="1"/>
    <cellStyle name="Hyperlink 382" xfId="39424" hidden="1"/>
    <cellStyle name="Hyperlink 382" xfId="39802" hidden="1"/>
    <cellStyle name="Hyperlink 382" xfId="40618" hidden="1"/>
    <cellStyle name="Hyperlink 382" xfId="41064" hidden="1"/>
    <cellStyle name="Hyperlink 382" xfId="41880" hidden="1"/>
    <cellStyle name="Hyperlink 382" xfId="19067" hidden="1"/>
    <cellStyle name="Hyperlink 382" xfId="28864" hidden="1"/>
    <cellStyle name="Hyperlink 382" xfId="17522" hidden="1"/>
    <cellStyle name="Hyperlink 382" xfId="30608" hidden="1"/>
    <cellStyle name="Hyperlink 382" xfId="29595" hidden="1"/>
    <cellStyle name="Hyperlink 382" xfId="27493" hidden="1"/>
    <cellStyle name="Hyperlink 382" xfId="27973" hidden="1"/>
    <cellStyle name="Hyperlink 382" xfId="42243" hidden="1"/>
    <cellStyle name="Hyperlink 382" xfId="42733" hidden="1"/>
    <cellStyle name="Hyperlink 382" xfId="43576" hidden="1"/>
    <cellStyle name="Hyperlink 382" xfId="44022" hidden="1"/>
    <cellStyle name="Hyperlink 382" xfId="44838" hidden="1"/>
    <cellStyle name="Hyperlink 382" xfId="45213" hidden="1"/>
    <cellStyle name="Hyperlink 382" xfId="46029" hidden="1"/>
    <cellStyle name="Hyperlink 382" xfId="46475" hidden="1"/>
    <cellStyle name="Hyperlink 382" xfId="47291" hidden="1"/>
    <cellStyle name="Hyperlink 382" xfId="49432" hidden="1"/>
    <cellStyle name="Hyperlink 382" xfId="51560" hidden="1"/>
    <cellStyle name="Hyperlink 382" xfId="53328" hidden="1"/>
    <cellStyle name="Hyperlink 382" xfId="55466"/>
    <cellStyle name="Hyperlink 383" xfId="3638" hidden="1"/>
    <cellStyle name="Hyperlink 383" xfId="7787" hidden="1"/>
    <cellStyle name="Hyperlink 383" xfId="11385" hidden="1"/>
    <cellStyle name="Hyperlink 383" xfId="13154" hidden="1"/>
    <cellStyle name="Hyperlink 383" xfId="15292" hidden="1"/>
    <cellStyle name="Hyperlink 383" xfId="19714" hidden="1"/>
    <cellStyle name="Hyperlink 383" xfId="22112" hidden="1"/>
    <cellStyle name="Hyperlink 383" xfId="23880" hidden="1"/>
    <cellStyle name="Hyperlink 383" xfId="26018" hidden="1"/>
    <cellStyle name="Hyperlink 383" xfId="26710" hidden="1"/>
    <cellStyle name="Hyperlink 383" xfId="28646" hidden="1"/>
    <cellStyle name="Hyperlink 383" xfId="29968" hidden="1"/>
    <cellStyle name="Hyperlink 383" xfId="31659" hidden="1"/>
    <cellStyle name="Hyperlink 383" xfId="33474" hidden="1"/>
    <cellStyle name="Hyperlink 383" xfId="35638" hidden="1"/>
    <cellStyle name="Hyperlink 383" xfId="37407" hidden="1"/>
    <cellStyle name="Hyperlink 383" xfId="39545" hidden="1"/>
    <cellStyle name="Hyperlink 383" xfId="39923" hidden="1"/>
    <cellStyle name="Hyperlink 383" xfId="40739" hidden="1"/>
    <cellStyle name="Hyperlink 383" xfId="41185" hidden="1"/>
    <cellStyle name="Hyperlink 383" xfId="42001" hidden="1"/>
    <cellStyle name="Hyperlink 383" xfId="18945" hidden="1"/>
    <cellStyle name="Hyperlink 383" xfId="30295" hidden="1"/>
    <cellStyle name="Hyperlink 383" xfId="29678" hidden="1"/>
    <cellStyle name="Hyperlink 383" xfId="19446" hidden="1"/>
    <cellStyle name="Hyperlink 383" xfId="28961" hidden="1"/>
    <cellStyle name="Hyperlink 383" xfId="29167" hidden="1"/>
    <cellStyle name="Hyperlink 383" xfId="30980" hidden="1"/>
    <cellStyle name="Hyperlink 383" xfId="42364" hidden="1"/>
    <cellStyle name="Hyperlink 383" xfId="42855" hidden="1"/>
    <cellStyle name="Hyperlink 383" xfId="43697" hidden="1"/>
    <cellStyle name="Hyperlink 383" xfId="44143" hidden="1"/>
    <cellStyle name="Hyperlink 383" xfId="44959" hidden="1"/>
    <cellStyle name="Hyperlink 383" xfId="45334" hidden="1"/>
    <cellStyle name="Hyperlink 383" xfId="46150" hidden="1"/>
    <cellStyle name="Hyperlink 383" xfId="46596" hidden="1"/>
    <cellStyle name="Hyperlink 383" xfId="47412" hidden="1"/>
    <cellStyle name="Hyperlink 383" xfId="49553" hidden="1"/>
    <cellStyle name="Hyperlink 383" xfId="51681" hidden="1"/>
    <cellStyle name="Hyperlink 383" xfId="53449" hidden="1"/>
    <cellStyle name="Hyperlink 383" xfId="55587"/>
    <cellStyle name="Hyperlink 384" xfId="3640" hidden="1"/>
    <cellStyle name="Hyperlink 384" xfId="7644" hidden="1"/>
    <cellStyle name="Hyperlink 384" xfId="11348" hidden="1"/>
    <cellStyle name="Hyperlink 384" xfId="13117" hidden="1"/>
    <cellStyle name="Hyperlink 384" xfId="15255" hidden="1"/>
    <cellStyle name="Hyperlink 384" xfId="19595" hidden="1"/>
    <cellStyle name="Hyperlink 384" xfId="22075" hidden="1"/>
    <cellStyle name="Hyperlink 384" xfId="23843" hidden="1"/>
    <cellStyle name="Hyperlink 384" xfId="25981" hidden="1"/>
    <cellStyle name="Hyperlink 384" xfId="26578" hidden="1"/>
    <cellStyle name="Hyperlink 384" xfId="28609" hidden="1"/>
    <cellStyle name="Hyperlink 384" xfId="29931" hidden="1"/>
    <cellStyle name="Hyperlink 384" xfId="31622" hidden="1"/>
    <cellStyle name="Hyperlink 384" xfId="33437" hidden="1"/>
    <cellStyle name="Hyperlink 384" xfId="35601" hidden="1"/>
    <cellStyle name="Hyperlink 384" xfId="37370" hidden="1"/>
    <cellStyle name="Hyperlink 384" xfId="39508" hidden="1"/>
    <cellStyle name="Hyperlink 384" xfId="39886" hidden="1"/>
    <cellStyle name="Hyperlink 384" xfId="40702" hidden="1"/>
    <cellStyle name="Hyperlink 384" xfId="41148" hidden="1"/>
    <cellStyle name="Hyperlink 384" xfId="41964" hidden="1"/>
    <cellStyle name="Hyperlink 384" xfId="18982" hidden="1"/>
    <cellStyle name="Hyperlink 384" xfId="29319" hidden="1"/>
    <cellStyle name="Hyperlink 384" xfId="27264" hidden="1"/>
    <cellStyle name="Hyperlink 384" xfId="19868" hidden="1"/>
    <cellStyle name="Hyperlink 384" xfId="29238" hidden="1"/>
    <cellStyle name="Hyperlink 384" xfId="20060" hidden="1"/>
    <cellStyle name="Hyperlink 384" xfId="30983" hidden="1"/>
    <cellStyle name="Hyperlink 384" xfId="42327" hidden="1"/>
    <cellStyle name="Hyperlink 384" xfId="42818" hidden="1"/>
    <cellStyle name="Hyperlink 384" xfId="43660" hidden="1"/>
    <cellStyle name="Hyperlink 384" xfId="44106" hidden="1"/>
    <cellStyle name="Hyperlink 384" xfId="44922" hidden="1"/>
    <cellStyle name="Hyperlink 384" xfId="45297" hidden="1"/>
    <cellStyle name="Hyperlink 384" xfId="46113" hidden="1"/>
    <cellStyle name="Hyperlink 384" xfId="46559" hidden="1"/>
    <cellStyle name="Hyperlink 384" xfId="47375" hidden="1"/>
    <cellStyle name="Hyperlink 384" xfId="49516" hidden="1"/>
    <cellStyle name="Hyperlink 384" xfId="51644" hidden="1"/>
    <cellStyle name="Hyperlink 384" xfId="53412" hidden="1"/>
    <cellStyle name="Hyperlink 384" xfId="55550"/>
    <cellStyle name="Hyperlink 385" xfId="3643" hidden="1"/>
    <cellStyle name="Hyperlink 385" xfId="7881" hidden="1"/>
    <cellStyle name="Hyperlink 385" xfId="11389" hidden="1"/>
    <cellStyle name="Hyperlink 385" xfId="13158" hidden="1"/>
    <cellStyle name="Hyperlink 385" xfId="15296" hidden="1"/>
    <cellStyle name="Hyperlink 385" xfId="19779" hidden="1"/>
    <cellStyle name="Hyperlink 385" xfId="22116" hidden="1"/>
    <cellStyle name="Hyperlink 385" xfId="23884" hidden="1"/>
    <cellStyle name="Hyperlink 385" xfId="26022" hidden="1"/>
    <cellStyle name="Hyperlink 385" xfId="26800" hidden="1"/>
    <cellStyle name="Hyperlink 385" xfId="28650" hidden="1"/>
    <cellStyle name="Hyperlink 385" xfId="29972" hidden="1"/>
    <cellStyle name="Hyperlink 385" xfId="31663" hidden="1"/>
    <cellStyle name="Hyperlink 385" xfId="33479" hidden="1"/>
    <cellStyle name="Hyperlink 385" xfId="35642" hidden="1"/>
    <cellStyle name="Hyperlink 385" xfId="37411" hidden="1"/>
    <cellStyle name="Hyperlink 385" xfId="39549" hidden="1"/>
    <cellStyle name="Hyperlink 385" xfId="39927" hidden="1"/>
    <cellStyle name="Hyperlink 385" xfId="40743" hidden="1"/>
    <cellStyle name="Hyperlink 385" xfId="41189" hidden="1"/>
    <cellStyle name="Hyperlink 385" xfId="42005" hidden="1"/>
    <cellStyle name="Hyperlink 385" xfId="18939" hidden="1"/>
    <cellStyle name="Hyperlink 385" xfId="27634" hidden="1"/>
    <cellStyle name="Hyperlink 385" xfId="18856" hidden="1"/>
    <cellStyle name="Hyperlink 385" xfId="29617" hidden="1"/>
    <cellStyle name="Hyperlink 385" xfId="19938" hidden="1"/>
    <cellStyle name="Hyperlink 385" xfId="29517" hidden="1"/>
    <cellStyle name="Hyperlink 385" xfId="29129" hidden="1"/>
    <cellStyle name="Hyperlink 385" xfId="42368" hidden="1"/>
    <cellStyle name="Hyperlink 385" xfId="42860" hidden="1"/>
    <cellStyle name="Hyperlink 385" xfId="43701" hidden="1"/>
    <cellStyle name="Hyperlink 385" xfId="44147" hidden="1"/>
    <cellStyle name="Hyperlink 385" xfId="44963" hidden="1"/>
    <cellStyle name="Hyperlink 385" xfId="45338" hidden="1"/>
    <cellStyle name="Hyperlink 385" xfId="46154" hidden="1"/>
    <cellStyle name="Hyperlink 385" xfId="46600" hidden="1"/>
    <cellStyle name="Hyperlink 385" xfId="47416" hidden="1"/>
    <cellStyle name="Hyperlink 385" xfId="49557" hidden="1"/>
    <cellStyle name="Hyperlink 385" xfId="51685" hidden="1"/>
    <cellStyle name="Hyperlink 385" xfId="53453" hidden="1"/>
    <cellStyle name="Hyperlink 385" xfId="55591"/>
    <cellStyle name="Hyperlink 386" xfId="3645" hidden="1"/>
    <cellStyle name="Hyperlink 386" xfId="7883" hidden="1"/>
    <cellStyle name="Hyperlink 386" xfId="11390" hidden="1"/>
    <cellStyle name="Hyperlink 386" xfId="13159" hidden="1"/>
    <cellStyle name="Hyperlink 386" xfId="15297" hidden="1"/>
    <cellStyle name="Hyperlink 386" xfId="19781" hidden="1"/>
    <cellStyle name="Hyperlink 386" xfId="22117" hidden="1"/>
    <cellStyle name="Hyperlink 386" xfId="23885" hidden="1"/>
    <cellStyle name="Hyperlink 386" xfId="26023" hidden="1"/>
    <cellStyle name="Hyperlink 386" xfId="26802" hidden="1"/>
    <cellStyle name="Hyperlink 386" xfId="28651" hidden="1"/>
    <cellStyle name="Hyperlink 386" xfId="29973" hidden="1"/>
    <cellStyle name="Hyperlink 386" xfId="31664" hidden="1"/>
    <cellStyle name="Hyperlink 386" xfId="33480" hidden="1"/>
    <cellStyle name="Hyperlink 386" xfId="35643" hidden="1"/>
    <cellStyle name="Hyperlink 386" xfId="37412" hidden="1"/>
    <cellStyle name="Hyperlink 386" xfId="39550" hidden="1"/>
    <cellStyle name="Hyperlink 386" xfId="39928" hidden="1"/>
    <cellStyle name="Hyperlink 386" xfId="40744" hidden="1"/>
    <cellStyle name="Hyperlink 386" xfId="41190" hidden="1"/>
    <cellStyle name="Hyperlink 386" xfId="42006" hidden="1"/>
    <cellStyle name="Hyperlink 386" xfId="18938" hidden="1"/>
    <cellStyle name="Hyperlink 386" xfId="19314" hidden="1"/>
    <cellStyle name="Hyperlink 386" xfId="29373" hidden="1"/>
    <cellStyle name="Hyperlink 386" xfId="31117" hidden="1"/>
    <cellStyle name="Hyperlink 386" xfId="28881" hidden="1"/>
    <cellStyle name="Hyperlink 386" xfId="31017" hidden="1"/>
    <cellStyle name="Hyperlink 386" xfId="30461" hidden="1"/>
    <cellStyle name="Hyperlink 386" xfId="42369" hidden="1"/>
    <cellStyle name="Hyperlink 386" xfId="42861" hidden="1"/>
    <cellStyle name="Hyperlink 386" xfId="43702" hidden="1"/>
    <cellStyle name="Hyperlink 386" xfId="44148" hidden="1"/>
    <cellStyle name="Hyperlink 386" xfId="44964" hidden="1"/>
    <cellStyle name="Hyperlink 386" xfId="45339" hidden="1"/>
    <cellStyle name="Hyperlink 386" xfId="46155" hidden="1"/>
    <cellStyle name="Hyperlink 386" xfId="46601" hidden="1"/>
    <cellStyle name="Hyperlink 386" xfId="47417" hidden="1"/>
    <cellStyle name="Hyperlink 386" xfId="49558" hidden="1"/>
    <cellStyle name="Hyperlink 386" xfId="51686" hidden="1"/>
    <cellStyle name="Hyperlink 386" xfId="53454" hidden="1"/>
    <cellStyle name="Hyperlink 386" xfId="55592"/>
    <cellStyle name="Hyperlink 387" xfId="3647" hidden="1"/>
    <cellStyle name="Hyperlink 387" xfId="7885" hidden="1"/>
    <cellStyle name="Hyperlink 387" xfId="11391" hidden="1"/>
    <cellStyle name="Hyperlink 387" xfId="13160" hidden="1"/>
    <cellStyle name="Hyperlink 387" xfId="15298" hidden="1"/>
    <cellStyle name="Hyperlink 387" xfId="19783" hidden="1"/>
    <cellStyle name="Hyperlink 387" xfId="22118" hidden="1"/>
    <cellStyle name="Hyperlink 387" xfId="23886" hidden="1"/>
    <cellStyle name="Hyperlink 387" xfId="26024" hidden="1"/>
    <cellStyle name="Hyperlink 387" xfId="26804" hidden="1"/>
    <cellStyle name="Hyperlink 387" xfId="28652" hidden="1"/>
    <cellStyle name="Hyperlink 387" xfId="29974" hidden="1"/>
    <cellStyle name="Hyperlink 387" xfId="31665" hidden="1"/>
    <cellStyle name="Hyperlink 387" xfId="33481" hidden="1"/>
    <cellStyle name="Hyperlink 387" xfId="35644" hidden="1"/>
    <cellStyle name="Hyperlink 387" xfId="37413" hidden="1"/>
    <cellStyle name="Hyperlink 387" xfId="39551" hidden="1"/>
    <cellStyle name="Hyperlink 387" xfId="39929" hidden="1"/>
    <cellStyle name="Hyperlink 387" xfId="40745" hidden="1"/>
    <cellStyle name="Hyperlink 387" xfId="41191" hidden="1"/>
    <cellStyle name="Hyperlink 387" xfId="42007" hidden="1"/>
    <cellStyle name="Hyperlink 387" xfId="18937" hidden="1"/>
    <cellStyle name="Hyperlink 387" xfId="29657" hidden="1"/>
    <cellStyle name="Hyperlink 387" xfId="30873" hidden="1"/>
    <cellStyle name="Hyperlink 387" xfId="28102" hidden="1"/>
    <cellStyle name="Hyperlink 387" xfId="30207" hidden="1"/>
    <cellStyle name="Hyperlink 387" xfId="28002" hidden="1"/>
    <cellStyle name="Hyperlink 387" xfId="27446" hidden="1"/>
    <cellStyle name="Hyperlink 387" xfId="42370" hidden="1"/>
    <cellStyle name="Hyperlink 387" xfId="42862" hidden="1"/>
    <cellStyle name="Hyperlink 387" xfId="43703" hidden="1"/>
    <cellStyle name="Hyperlink 387" xfId="44149" hidden="1"/>
    <cellStyle name="Hyperlink 387" xfId="44965" hidden="1"/>
    <cellStyle name="Hyperlink 387" xfId="45340" hidden="1"/>
    <cellStyle name="Hyperlink 387" xfId="46156" hidden="1"/>
    <cellStyle name="Hyperlink 387" xfId="46602" hidden="1"/>
    <cellStyle name="Hyperlink 387" xfId="47418" hidden="1"/>
    <cellStyle name="Hyperlink 387" xfId="49559" hidden="1"/>
    <cellStyle name="Hyperlink 387" xfId="51687" hidden="1"/>
    <cellStyle name="Hyperlink 387" xfId="53455" hidden="1"/>
    <cellStyle name="Hyperlink 387" xfId="55593"/>
    <cellStyle name="Hyperlink 388" xfId="3649" hidden="1"/>
    <cellStyle name="Hyperlink 388" xfId="7887" hidden="1"/>
    <cellStyle name="Hyperlink 388" xfId="11392" hidden="1"/>
    <cellStyle name="Hyperlink 388" xfId="13161" hidden="1"/>
    <cellStyle name="Hyperlink 388" xfId="15299" hidden="1"/>
    <cellStyle name="Hyperlink 388" xfId="19784" hidden="1"/>
    <cellStyle name="Hyperlink 388" xfId="22119" hidden="1"/>
    <cellStyle name="Hyperlink 388" xfId="23887" hidden="1"/>
    <cellStyle name="Hyperlink 388" xfId="26025" hidden="1"/>
    <cellStyle name="Hyperlink 388" xfId="26805" hidden="1"/>
    <cellStyle name="Hyperlink 388" xfId="28653" hidden="1"/>
    <cellStyle name="Hyperlink 388" xfId="29975" hidden="1"/>
    <cellStyle name="Hyperlink 388" xfId="31666" hidden="1"/>
    <cellStyle name="Hyperlink 388" xfId="33482" hidden="1"/>
    <cellStyle name="Hyperlink 388" xfId="35645" hidden="1"/>
    <cellStyle name="Hyperlink 388" xfId="37414" hidden="1"/>
    <cellStyle name="Hyperlink 388" xfId="39552" hidden="1"/>
    <cellStyle name="Hyperlink 388" xfId="39930" hidden="1"/>
    <cellStyle name="Hyperlink 388" xfId="40746" hidden="1"/>
    <cellStyle name="Hyperlink 388" xfId="41192" hidden="1"/>
    <cellStyle name="Hyperlink 388" xfId="42008" hidden="1"/>
    <cellStyle name="Hyperlink 388" xfId="18936" hidden="1"/>
    <cellStyle name="Hyperlink 388" xfId="31156" hidden="1"/>
    <cellStyle name="Hyperlink 388" xfId="27857" hidden="1"/>
    <cellStyle name="Hyperlink 388" xfId="18571" hidden="1"/>
    <cellStyle name="Hyperlink 388" xfId="27192" hidden="1"/>
    <cellStyle name="Hyperlink 388" xfId="18671" hidden="1"/>
    <cellStyle name="Hyperlink 388" xfId="29479" hidden="1"/>
    <cellStyle name="Hyperlink 388" xfId="42371" hidden="1"/>
    <cellStyle name="Hyperlink 388" xfId="42863" hidden="1"/>
    <cellStyle name="Hyperlink 388" xfId="43704" hidden="1"/>
    <cellStyle name="Hyperlink 388" xfId="44150" hidden="1"/>
    <cellStyle name="Hyperlink 388" xfId="44966" hidden="1"/>
    <cellStyle name="Hyperlink 388" xfId="45341" hidden="1"/>
    <cellStyle name="Hyperlink 388" xfId="46157" hidden="1"/>
    <cellStyle name="Hyperlink 388" xfId="46603" hidden="1"/>
    <cellStyle name="Hyperlink 388" xfId="47419" hidden="1"/>
    <cellStyle name="Hyperlink 388" xfId="49560" hidden="1"/>
    <cellStyle name="Hyperlink 388" xfId="51688" hidden="1"/>
    <cellStyle name="Hyperlink 388" xfId="53456" hidden="1"/>
    <cellStyle name="Hyperlink 388" xfId="55594"/>
    <cellStyle name="Hyperlink 389" xfId="3651" hidden="1"/>
    <cellStyle name="Hyperlink 389" xfId="7889" hidden="1"/>
    <cellStyle name="Hyperlink 389" xfId="11393" hidden="1"/>
    <cellStyle name="Hyperlink 389" xfId="13162" hidden="1"/>
    <cellStyle name="Hyperlink 389" xfId="15300" hidden="1"/>
    <cellStyle name="Hyperlink 389" xfId="19785" hidden="1"/>
    <cellStyle name="Hyperlink 389" xfId="22120" hidden="1"/>
    <cellStyle name="Hyperlink 389" xfId="23888" hidden="1"/>
    <cellStyle name="Hyperlink 389" xfId="26026" hidden="1"/>
    <cellStyle name="Hyperlink 389" xfId="26806" hidden="1"/>
    <cellStyle name="Hyperlink 389" xfId="28654" hidden="1"/>
    <cellStyle name="Hyperlink 389" xfId="29976" hidden="1"/>
    <cellStyle name="Hyperlink 389" xfId="31667" hidden="1"/>
    <cellStyle name="Hyperlink 389" xfId="33483" hidden="1"/>
    <cellStyle name="Hyperlink 389" xfId="35646" hidden="1"/>
    <cellStyle name="Hyperlink 389" xfId="37415" hidden="1"/>
    <cellStyle name="Hyperlink 389" xfId="39553" hidden="1"/>
    <cellStyle name="Hyperlink 389" xfId="39931" hidden="1"/>
    <cellStyle name="Hyperlink 389" xfId="40747" hidden="1"/>
    <cellStyle name="Hyperlink 389" xfId="41193" hidden="1"/>
    <cellStyle name="Hyperlink 389" xfId="42009" hidden="1"/>
    <cellStyle name="Hyperlink 389" xfId="18935" hidden="1"/>
    <cellStyle name="Hyperlink 389" xfId="28142" hidden="1"/>
    <cellStyle name="Hyperlink 389" xfId="29675" hidden="1"/>
    <cellStyle name="Hyperlink 389" xfId="19882" hidden="1"/>
    <cellStyle name="Hyperlink 389" xfId="29235" hidden="1"/>
    <cellStyle name="Hyperlink 389" xfId="20075" hidden="1"/>
    <cellStyle name="Hyperlink 389" xfId="30979" hidden="1"/>
    <cellStyle name="Hyperlink 389" xfId="42372" hidden="1"/>
    <cellStyle name="Hyperlink 389" xfId="42864" hidden="1"/>
    <cellStyle name="Hyperlink 389" xfId="43705" hidden="1"/>
    <cellStyle name="Hyperlink 389" xfId="44151" hidden="1"/>
    <cellStyle name="Hyperlink 389" xfId="44967" hidden="1"/>
    <cellStyle name="Hyperlink 389" xfId="45342" hidden="1"/>
    <cellStyle name="Hyperlink 389" xfId="46158" hidden="1"/>
    <cellStyle name="Hyperlink 389" xfId="46604" hidden="1"/>
    <cellStyle name="Hyperlink 389" xfId="47420" hidden="1"/>
    <cellStyle name="Hyperlink 389" xfId="49561" hidden="1"/>
    <cellStyle name="Hyperlink 389" xfId="51689" hidden="1"/>
    <cellStyle name="Hyperlink 389" xfId="53457" hidden="1"/>
    <cellStyle name="Hyperlink 389" xfId="55595"/>
    <cellStyle name="Hyperlink 39" xfId="1917" hidden="1"/>
    <cellStyle name="Hyperlink 39" xfId="6830"/>
    <cellStyle name="Hyperlink 39 2" xfId="10173" hidden="1"/>
    <cellStyle name="Hyperlink 39 2" xfId="14080" hidden="1"/>
    <cellStyle name="Hyperlink 39 2" xfId="20918" hidden="1"/>
    <cellStyle name="Hyperlink 39 2" xfId="24806" hidden="1"/>
    <cellStyle name="Hyperlink 39 2" xfId="27711" hidden="1"/>
    <cellStyle name="Hyperlink 39 2" xfId="30727" hidden="1"/>
    <cellStyle name="Hyperlink 39 2" xfId="34426" hidden="1"/>
    <cellStyle name="Hyperlink 39 2" xfId="38333" hidden="1"/>
    <cellStyle name="Hyperlink 39 2" xfId="40218" hidden="1"/>
    <cellStyle name="Hyperlink 39 2" xfId="41480" hidden="1"/>
    <cellStyle name="Hyperlink 39 2" xfId="28157" hidden="1"/>
    <cellStyle name="Hyperlink 39 2" xfId="18109" hidden="1"/>
    <cellStyle name="Hyperlink 39 2" xfId="18628" hidden="1"/>
    <cellStyle name="Hyperlink 39 2" xfId="19726" hidden="1"/>
    <cellStyle name="Hyperlink 39 2" xfId="43176" hidden="1"/>
    <cellStyle name="Hyperlink 39 2" xfId="44438" hidden="1"/>
    <cellStyle name="Hyperlink 39 2" xfId="45629" hidden="1"/>
    <cellStyle name="Hyperlink 39 2" xfId="46891" hidden="1"/>
    <cellStyle name="Hyperlink 39 2" xfId="50469" hidden="1"/>
    <cellStyle name="Hyperlink 39 2" xfId="54375"/>
    <cellStyle name="Hyperlink 390" xfId="3653" hidden="1"/>
    <cellStyle name="Hyperlink 390" xfId="7891" hidden="1"/>
    <cellStyle name="Hyperlink 390" xfId="11394" hidden="1"/>
    <cellStyle name="Hyperlink 390" xfId="13163" hidden="1"/>
    <cellStyle name="Hyperlink 390" xfId="15301" hidden="1"/>
    <cellStyle name="Hyperlink 390" xfId="19786" hidden="1"/>
    <cellStyle name="Hyperlink 390" xfId="22121" hidden="1"/>
    <cellStyle name="Hyperlink 390" xfId="23889" hidden="1"/>
    <cellStyle name="Hyperlink 390" xfId="26027" hidden="1"/>
    <cellStyle name="Hyperlink 390" xfId="26808" hidden="1"/>
    <cellStyle name="Hyperlink 390" xfId="28655" hidden="1"/>
    <cellStyle name="Hyperlink 390" xfId="29977" hidden="1"/>
    <cellStyle name="Hyperlink 390" xfId="31668" hidden="1"/>
    <cellStyle name="Hyperlink 390" xfId="33484" hidden="1"/>
    <cellStyle name="Hyperlink 390" xfId="35647" hidden="1"/>
    <cellStyle name="Hyperlink 390" xfId="37416" hidden="1"/>
    <cellStyle name="Hyperlink 390" xfId="39554" hidden="1"/>
    <cellStyle name="Hyperlink 390" xfId="39932" hidden="1"/>
    <cellStyle name="Hyperlink 390" xfId="40748" hidden="1"/>
    <cellStyle name="Hyperlink 390" xfId="41194" hidden="1"/>
    <cellStyle name="Hyperlink 390" xfId="42010" hidden="1"/>
    <cellStyle name="Hyperlink 390" xfId="18934" hidden="1"/>
    <cellStyle name="Hyperlink 390" xfId="18516" hidden="1"/>
    <cellStyle name="Hyperlink 390" xfId="31366" hidden="1"/>
    <cellStyle name="Hyperlink 390" xfId="20011" hidden="1"/>
    <cellStyle name="Hyperlink 390" xfId="30567" hidden="1"/>
    <cellStyle name="Hyperlink 390" xfId="28932" hidden="1"/>
    <cellStyle name="Hyperlink 390" xfId="27964" hidden="1"/>
    <cellStyle name="Hyperlink 390" xfId="42373" hidden="1"/>
    <cellStyle name="Hyperlink 390" xfId="42865" hidden="1"/>
    <cellStyle name="Hyperlink 390" xfId="43706" hidden="1"/>
    <cellStyle name="Hyperlink 390" xfId="44152" hidden="1"/>
    <cellStyle name="Hyperlink 390" xfId="44968" hidden="1"/>
    <cellStyle name="Hyperlink 390" xfId="45343" hidden="1"/>
    <cellStyle name="Hyperlink 390" xfId="46159" hidden="1"/>
    <cellStyle name="Hyperlink 390" xfId="46605" hidden="1"/>
    <cellStyle name="Hyperlink 390" xfId="47421" hidden="1"/>
    <cellStyle name="Hyperlink 390" xfId="49562" hidden="1"/>
    <cellStyle name="Hyperlink 390" xfId="51690" hidden="1"/>
    <cellStyle name="Hyperlink 390" xfId="53458" hidden="1"/>
    <cellStyle name="Hyperlink 390" xfId="55596"/>
    <cellStyle name="Hyperlink 391" xfId="3655" hidden="1"/>
    <cellStyle name="Hyperlink 391" xfId="7893" hidden="1"/>
    <cellStyle name="Hyperlink 391" xfId="11395" hidden="1"/>
    <cellStyle name="Hyperlink 391" xfId="13164" hidden="1"/>
    <cellStyle name="Hyperlink 391" xfId="15302" hidden="1"/>
    <cellStyle name="Hyperlink 391" xfId="19787" hidden="1"/>
    <cellStyle name="Hyperlink 391" xfId="22122" hidden="1"/>
    <cellStyle name="Hyperlink 391" xfId="23890" hidden="1"/>
    <cellStyle name="Hyperlink 391" xfId="26028" hidden="1"/>
    <cellStyle name="Hyperlink 391" xfId="26809" hidden="1"/>
    <cellStyle name="Hyperlink 391" xfId="28656" hidden="1"/>
    <cellStyle name="Hyperlink 391" xfId="29978" hidden="1"/>
    <cellStyle name="Hyperlink 391" xfId="31669" hidden="1"/>
    <cellStyle name="Hyperlink 391" xfId="33485" hidden="1"/>
    <cellStyle name="Hyperlink 391" xfId="35648" hidden="1"/>
    <cellStyle name="Hyperlink 391" xfId="37417" hidden="1"/>
    <cellStyle name="Hyperlink 391" xfId="39555" hidden="1"/>
    <cellStyle name="Hyperlink 391" xfId="39933" hidden="1"/>
    <cellStyle name="Hyperlink 391" xfId="40749" hidden="1"/>
    <cellStyle name="Hyperlink 391" xfId="41195" hidden="1"/>
    <cellStyle name="Hyperlink 391" xfId="42011" hidden="1"/>
    <cellStyle name="Hyperlink 391" xfId="18933" hidden="1"/>
    <cellStyle name="Hyperlink 391" xfId="19932" hidden="1"/>
    <cellStyle name="Hyperlink 391" xfId="28352" hidden="1"/>
    <cellStyle name="Hyperlink 391" xfId="20157" hidden="1"/>
    <cellStyle name="Hyperlink 391" xfId="27552" hidden="1"/>
    <cellStyle name="Hyperlink 391" xfId="30260" hidden="1"/>
    <cellStyle name="Hyperlink 391" xfId="18709" hidden="1"/>
    <cellStyle name="Hyperlink 391" xfId="42374" hidden="1"/>
    <cellStyle name="Hyperlink 391" xfId="42866" hidden="1"/>
    <cellStyle name="Hyperlink 391" xfId="43707" hidden="1"/>
    <cellStyle name="Hyperlink 391" xfId="44153" hidden="1"/>
    <cellStyle name="Hyperlink 391" xfId="44969" hidden="1"/>
    <cellStyle name="Hyperlink 391" xfId="45344" hidden="1"/>
    <cellStyle name="Hyperlink 391" xfId="46160" hidden="1"/>
    <cellStyle name="Hyperlink 391" xfId="46606" hidden="1"/>
    <cellStyle name="Hyperlink 391" xfId="47422" hidden="1"/>
    <cellStyle name="Hyperlink 391" xfId="49563" hidden="1"/>
    <cellStyle name="Hyperlink 391" xfId="51691" hidden="1"/>
    <cellStyle name="Hyperlink 391" xfId="53459" hidden="1"/>
    <cellStyle name="Hyperlink 391" xfId="55597"/>
    <cellStyle name="Hyperlink 392" xfId="3657" hidden="1"/>
    <cellStyle name="Hyperlink 392" xfId="7895" hidden="1"/>
    <cellStyle name="Hyperlink 392" xfId="11396" hidden="1"/>
    <cellStyle name="Hyperlink 392" xfId="13165" hidden="1"/>
    <cellStyle name="Hyperlink 392" xfId="15303" hidden="1"/>
    <cellStyle name="Hyperlink 392" xfId="19788" hidden="1"/>
    <cellStyle name="Hyperlink 392" xfId="22123" hidden="1"/>
    <cellStyle name="Hyperlink 392" xfId="23891" hidden="1"/>
    <cellStyle name="Hyperlink 392" xfId="26029" hidden="1"/>
    <cellStyle name="Hyperlink 392" xfId="26810" hidden="1"/>
    <cellStyle name="Hyperlink 392" xfId="28657" hidden="1"/>
    <cellStyle name="Hyperlink 392" xfId="29979" hidden="1"/>
    <cellStyle name="Hyperlink 392" xfId="31670" hidden="1"/>
    <cellStyle name="Hyperlink 392" xfId="33486" hidden="1"/>
    <cellStyle name="Hyperlink 392" xfId="35649" hidden="1"/>
    <cellStyle name="Hyperlink 392" xfId="37418" hidden="1"/>
    <cellStyle name="Hyperlink 392" xfId="39556" hidden="1"/>
    <cellStyle name="Hyperlink 392" xfId="39934" hidden="1"/>
    <cellStyle name="Hyperlink 392" xfId="40750" hidden="1"/>
    <cellStyle name="Hyperlink 392" xfId="41196" hidden="1"/>
    <cellStyle name="Hyperlink 392" xfId="42012" hidden="1"/>
    <cellStyle name="Hyperlink 392" xfId="18932" hidden="1"/>
    <cellStyle name="Hyperlink 392" xfId="28887" hidden="1"/>
    <cellStyle name="Hyperlink 392" xfId="17588" hidden="1"/>
    <cellStyle name="Hyperlink 392" xfId="29074" hidden="1"/>
    <cellStyle name="Hyperlink 392" xfId="19490" hidden="1"/>
    <cellStyle name="Hyperlink 392" xfId="27245" hidden="1"/>
    <cellStyle name="Hyperlink 392" xfId="19673" hidden="1"/>
    <cellStyle name="Hyperlink 392" xfId="42375" hidden="1"/>
    <cellStyle name="Hyperlink 392" xfId="42867" hidden="1"/>
    <cellStyle name="Hyperlink 392" xfId="43708" hidden="1"/>
    <cellStyle name="Hyperlink 392" xfId="44154" hidden="1"/>
    <cellStyle name="Hyperlink 392" xfId="44970" hidden="1"/>
    <cellStyle name="Hyperlink 392" xfId="45345" hidden="1"/>
    <cellStyle name="Hyperlink 392" xfId="46161" hidden="1"/>
    <cellStyle name="Hyperlink 392" xfId="46607" hidden="1"/>
    <cellStyle name="Hyperlink 392" xfId="47423" hidden="1"/>
    <cellStyle name="Hyperlink 392" xfId="49564" hidden="1"/>
    <cellStyle name="Hyperlink 392" xfId="51692" hidden="1"/>
    <cellStyle name="Hyperlink 392" xfId="53460" hidden="1"/>
    <cellStyle name="Hyperlink 392" xfId="55598"/>
    <cellStyle name="Hyperlink 393" xfId="3659" hidden="1"/>
    <cellStyle name="Hyperlink 393" xfId="7897" hidden="1"/>
    <cellStyle name="Hyperlink 393" xfId="11397" hidden="1"/>
    <cellStyle name="Hyperlink 393" xfId="13166" hidden="1"/>
    <cellStyle name="Hyperlink 393" xfId="15304" hidden="1"/>
    <cellStyle name="Hyperlink 393" xfId="19790" hidden="1"/>
    <cellStyle name="Hyperlink 393" xfId="22124" hidden="1"/>
    <cellStyle name="Hyperlink 393" xfId="23892" hidden="1"/>
    <cellStyle name="Hyperlink 393" xfId="26030" hidden="1"/>
    <cellStyle name="Hyperlink 393" xfId="26811" hidden="1"/>
    <cellStyle name="Hyperlink 393" xfId="28658" hidden="1"/>
    <cellStyle name="Hyperlink 393" xfId="29980" hidden="1"/>
    <cellStyle name="Hyperlink 393" xfId="31671" hidden="1"/>
    <cellStyle name="Hyperlink 393" xfId="33487" hidden="1"/>
    <cellStyle name="Hyperlink 393" xfId="35650" hidden="1"/>
    <cellStyle name="Hyperlink 393" xfId="37419" hidden="1"/>
    <cellStyle name="Hyperlink 393" xfId="39557" hidden="1"/>
    <cellStyle name="Hyperlink 393" xfId="39935" hidden="1"/>
    <cellStyle name="Hyperlink 393" xfId="40751" hidden="1"/>
    <cellStyle name="Hyperlink 393" xfId="41197" hidden="1"/>
    <cellStyle name="Hyperlink 393" xfId="42013" hidden="1"/>
    <cellStyle name="Hyperlink 393" xfId="18931" hidden="1"/>
    <cellStyle name="Hyperlink 393" xfId="30213" hidden="1"/>
    <cellStyle name="Hyperlink 393" xfId="18859" hidden="1"/>
    <cellStyle name="Hyperlink 393" xfId="30406" hidden="1"/>
    <cellStyle name="Hyperlink 393" xfId="29585" hidden="1"/>
    <cellStyle name="Hyperlink 393" xfId="29166" hidden="1"/>
    <cellStyle name="Hyperlink 393" xfId="29128" hidden="1"/>
    <cellStyle name="Hyperlink 393" xfId="42376" hidden="1"/>
    <cellStyle name="Hyperlink 393" xfId="42868" hidden="1"/>
    <cellStyle name="Hyperlink 393" xfId="43709" hidden="1"/>
    <cellStyle name="Hyperlink 393" xfId="44155" hidden="1"/>
    <cellStyle name="Hyperlink 393" xfId="44971" hidden="1"/>
    <cellStyle name="Hyperlink 393" xfId="45346" hidden="1"/>
    <cellStyle name="Hyperlink 393" xfId="46162" hidden="1"/>
    <cellStyle name="Hyperlink 393" xfId="46608" hidden="1"/>
    <cellStyle name="Hyperlink 393" xfId="47424" hidden="1"/>
    <cellStyle name="Hyperlink 393" xfId="49565" hidden="1"/>
    <cellStyle name="Hyperlink 393" xfId="51693" hidden="1"/>
    <cellStyle name="Hyperlink 393" xfId="53461" hidden="1"/>
    <cellStyle name="Hyperlink 393" xfId="55599"/>
    <cellStyle name="Hyperlink 394" xfId="3661" hidden="1"/>
    <cellStyle name="Hyperlink 394" xfId="7899" hidden="1"/>
    <cellStyle name="Hyperlink 394" xfId="11398" hidden="1"/>
    <cellStyle name="Hyperlink 394" xfId="13167" hidden="1"/>
    <cellStyle name="Hyperlink 394" xfId="15305" hidden="1"/>
    <cellStyle name="Hyperlink 394" xfId="19791" hidden="1"/>
    <cellStyle name="Hyperlink 394" xfId="22125" hidden="1"/>
    <cellStyle name="Hyperlink 394" xfId="23893" hidden="1"/>
    <cellStyle name="Hyperlink 394" xfId="26031" hidden="1"/>
    <cellStyle name="Hyperlink 394" xfId="26812" hidden="1"/>
    <cellStyle name="Hyperlink 394" xfId="28659" hidden="1"/>
    <cellStyle name="Hyperlink 394" xfId="29981" hidden="1"/>
    <cellStyle name="Hyperlink 394" xfId="31672" hidden="1"/>
    <cellStyle name="Hyperlink 394" xfId="33488" hidden="1"/>
    <cellStyle name="Hyperlink 394" xfId="35651" hidden="1"/>
    <cellStyle name="Hyperlink 394" xfId="37420" hidden="1"/>
    <cellStyle name="Hyperlink 394" xfId="39558" hidden="1"/>
    <cellStyle name="Hyperlink 394" xfId="39936" hidden="1"/>
    <cellStyle name="Hyperlink 394" xfId="40752" hidden="1"/>
    <cellStyle name="Hyperlink 394" xfId="41198" hidden="1"/>
    <cellStyle name="Hyperlink 394" xfId="42014" hidden="1"/>
    <cellStyle name="Hyperlink 394" xfId="18930" hidden="1"/>
    <cellStyle name="Hyperlink 394" xfId="27198" hidden="1"/>
    <cellStyle name="Hyperlink 394" xfId="28982" hidden="1"/>
    <cellStyle name="Hyperlink 394" xfId="27391" hidden="1"/>
    <cellStyle name="Hyperlink 394" xfId="31085" hidden="1"/>
    <cellStyle name="Hyperlink 394" xfId="30498" hidden="1"/>
    <cellStyle name="Hyperlink 394" xfId="30460" hidden="1"/>
    <cellStyle name="Hyperlink 394" xfId="42377" hidden="1"/>
    <cellStyle name="Hyperlink 394" xfId="42869" hidden="1"/>
    <cellStyle name="Hyperlink 394" xfId="43710" hidden="1"/>
    <cellStyle name="Hyperlink 394" xfId="44156" hidden="1"/>
    <cellStyle name="Hyperlink 394" xfId="44972" hidden="1"/>
    <cellStyle name="Hyperlink 394" xfId="45347" hidden="1"/>
    <cellStyle name="Hyperlink 394" xfId="46163" hidden="1"/>
    <cellStyle name="Hyperlink 394" xfId="46609" hidden="1"/>
    <cellStyle name="Hyperlink 394" xfId="47425" hidden="1"/>
    <cellStyle name="Hyperlink 394" xfId="49566" hidden="1"/>
    <cellStyle name="Hyperlink 394" xfId="51694" hidden="1"/>
    <cellStyle name="Hyperlink 394" xfId="53462" hidden="1"/>
    <cellStyle name="Hyperlink 394" xfId="55600"/>
    <cellStyle name="Hyperlink 395" xfId="3663" hidden="1"/>
    <cellStyle name="Hyperlink 395" xfId="7901" hidden="1"/>
    <cellStyle name="Hyperlink 395" xfId="11399" hidden="1"/>
    <cellStyle name="Hyperlink 395" xfId="13168" hidden="1"/>
    <cellStyle name="Hyperlink 395" xfId="15306" hidden="1"/>
    <cellStyle name="Hyperlink 395" xfId="19793" hidden="1"/>
    <cellStyle name="Hyperlink 395" xfId="22126" hidden="1"/>
    <cellStyle name="Hyperlink 395" xfId="23894" hidden="1"/>
    <cellStyle name="Hyperlink 395" xfId="26032" hidden="1"/>
    <cellStyle name="Hyperlink 395" xfId="26813" hidden="1"/>
    <cellStyle name="Hyperlink 395" xfId="28660" hidden="1"/>
    <cellStyle name="Hyperlink 395" xfId="29982" hidden="1"/>
    <cellStyle name="Hyperlink 395" xfId="31673" hidden="1"/>
    <cellStyle name="Hyperlink 395" xfId="33489" hidden="1"/>
    <cellStyle name="Hyperlink 395" xfId="35652" hidden="1"/>
    <cellStyle name="Hyperlink 395" xfId="37421" hidden="1"/>
    <cellStyle name="Hyperlink 395" xfId="39559" hidden="1"/>
    <cellStyle name="Hyperlink 395" xfId="39937" hidden="1"/>
    <cellStyle name="Hyperlink 395" xfId="40753" hidden="1"/>
    <cellStyle name="Hyperlink 395" xfId="41199" hidden="1"/>
    <cellStyle name="Hyperlink 395" xfId="42015" hidden="1"/>
    <cellStyle name="Hyperlink 395" xfId="18929" hidden="1"/>
    <cellStyle name="Hyperlink 395" xfId="29317" hidden="1"/>
    <cellStyle name="Hyperlink 395" xfId="30310" hidden="1"/>
    <cellStyle name="Hyperlink 395" xfId="29751" hidden="1"/>
    <cellStyle name="Hyperlink 395" xfId="28070" hidden="1"/>
    <cellStyle name="Hyperlink 395" xfId="27483" hidden="1"/>
    <cellStyle name="Hyperlink 395" xfId="27445" hidden="1"/>
    <cellStyle name="Hyperlink 395" xfId="42378" hidden="1"/>
    <cellStyle name="Hyperlink 395" xfId="42870" hidden="1"/>
    <cellStyle name="Hyperlink 395" xfId="43711" hidden="1"/>
    <cellStyle name="Hyperlink 395" xfId="44157" hidden="1"/>
    <cellStyle name="Hyperlink 395" xfId="44973" hidden="1"/>
    <cellStyle name="Hyperlink 395" xfId="45348" hidden="1"/>
    <cellStyle name="Hyperlink 395" xfId="46164" hidden="1"/>
    <cellStyle name="Hyperlink 395" xfId="46610" hidden="1"/>
    <cellStyle name="Hyperlink 395" xfId="47426" hidden="1"/>
    <cellStyle name="Hyperlink 395" xfId="49567" hidden="1"/>
    <cellStyle name="Hyperlink 395" xfId="51695" hidden="1"/>
    <cellStyle name="Hyperlink 395" xfId="53463" hidden="1"/>
    <cellStyle name="Hyperlink 395" xfId="55601"/>
    <cellStyle name="Hyperlink 396" xfId="3665" hidden="1"/>
    <cellStyle name="Hyperlink 396" xfId="7903" hidden="1"/>
    <cellStyle name="Hyperlink 396" xfId="11400" hidden="1"/>
    <cellStyle name="Hyperlink 396" xfId="13169" hidden="1"/>
    <cellStyle name="Hyperlink 396" xfId="15307" hidden="1"/>
    <cellStyle name="Hyperlink 396" xfId="19794" hidden="1"/>
    <cellStyle name="Hyperlink 396" xfId="22127" hidden="1"/>
    <cellStyle name="Hyperlink 396" xfId="23895" hidden="1"/>
    <cellStyle name="Hyperlink 396" xfId="26033" hidden="1"/>
    <cellStyle name="Hyperlink 396" xfId="26814" hidden="1"/>
    <cellStyle name="Hyperlink 396" xfId="28661" hidden="1"/>
    <cellStyle name="Hyperlink 396" xfId="29983" hidden="1"/>
    <cellStyle name="Hyperlink 396" xfId="31674" hidden="1"/>
    <cellStyle name="Hyperlink 396" xfId="33490" hidden="1"/>
    <cellStyle name="Hyperlink 396" xfId="35653" hidden="1"/>
    <cellStyle name="Hyperlink 396" xfId="37422" hidden="1"/>
    <cellStyle name="Hyperlink 396" xfId="39560" hidden="1"/>
    <cellStyle name="Hyperlink 396" xfId="39938" hidden="1"/>
    <cellStyle name="Hyperlink 396" xfId="40754" hidden="1"/>
    <cellStyle name="Hyperlink 396" xfId="41200" hidden="1"/>
    <cellStyle name="Hyperlink 396" xfId="42016" hidden="1"/>
    <cellStyle name="Hyperlink 396" xfId="18928" hidden="1"/>
    <cellStyle name="Hyperlink 396" xfId="30649" hidden="1"/>
    <cellStyle name="Hyperlink 396" xfId="27295" hidden="1"/>
    <cellStyle name="Hyperlink 396" xfId="31442" hidden="1"/>
    <cellStyle name="Hyperlink 396" xfId="18603" hidden="1"/>
    <cellStyle name="Hyperlink 396" xfId="19612" hidden="1"/>
    <cellStyle name="Hyperlink 396" xfId="29478" hidden="1"/>
    <cellStyle name="Hyperlink 396" xfId="42379" hidden="1"/>
    <cellStyle name="Hyperlink 396" xfId="42871" hidden="1"/>
    <cellStyle name="Hyperlink 396" xfId="43712" hidden="1"/>
    <cellStyle name="Hyperlink 396" xfId="44158" hidden="1"/>
    <cellStyle name="Hyperlink 396" xfId="44974" hidden="1"/>
    <cellStyle name="Hyperlink 396" xfId="45349" hidden="1"/>
    <cellStyle name="Hyperlink 396" xfId="46165" hidden="1"/>
    <cellStyle name="Hyperlink 396" xfId="46611" hidden="1"/>
    <cellStyle name="Hyperlink 396" xfId="47427" hidden="1"/>
    <cellStyle name="Hyperlink 396" xfId="49568" hidden="1"/>
    <cellStyle name="Hyperlink 396" xfId="51696" hidden="1"/>
    <cellStyle name="Hyperlink 396" xfId="53464" hidden="1"/>
    <cellStyle name="Hyperlink 396" xfId="55602"/>
    <cellStyle name="Hyperlink 397" xfId="3698" hidden="1"/>
    <cellStyle name="Hyperlink 397" xfId="7905" hidden="1"/>
    <cellStyle name="Hyperlink 397" xfId="11401" hidden="1"/>
    <cellStyle name="Hyperlink 397" xfId="13170" hidden="1"/>
    <cellStyle name="Hyperlink 397" xfId="15308" hidden="1"/>
    <cellStyle name="Hyperlink 397" xfId="19796" hidden="1"/>
    <cellStyle name="Hyperlink 397" xfId="22128" hidden="1"/>
    <cellStyle name="Hyperlink 397" xfId="23896" hidden="1"/>
    <cellStyle name="Hyperlink 397" xfId="26034" hidden="1"/>
    <cellStyle name="Hyperlink 397" xfId="26815" hidden="1"/>
    <cellStyle name="Hyperlink 397" xfId="28662" hidden="1"/>
    <cellStyle name="Hyperlink 397" xfId="29984" hidden="1"/>
    <cellStyle name="Hyperlink 397" xfId="31675" hidden="1"/>
    <cellStyle name="Hyperlink 397" xfId="33491" hidden="1"/>
    <cellStyle name="Hyperlink 397" xfId="35654" hidden="1"/>
    <cellStyle name="Hyperlink 397" xfId="37423" hidden="1"/>
    <cellStyle name="Hyperlink 397" xfId="39561" hidden="1"/>
    <cellStyle name="Hyperlink 397" xfId="39939" hidden="1"/>
    <cellStyle name="Hyperlink 397" xfId="40755" hidden="1"/>
    <cellStyle name="Hyperlink 397" xfId="41201" hidden="1"/>
    <cellStyle name="Hyperlink 397" xfId="42017" hidden="1"/>
    <cellStyle name="Hyperlink 397" xfId="18927" hidden="1"/>
    <cellStyle name="Hyperlink 397" xfId="27633" hidden="1"/>
    <cellStyle name="Hyperlink 397" xfId="29293" hidden="1"/>
    <cellStyle name="Hyperlink 397" xfId="28428" hidden="1"/>
    <cellStyle name="Hyperlink 397" xfId="20077" hidden="1"/>
    <cellStyle name="Hyperlink 397" xfId="29008" hidden="1"/>
    <cellStyle name="Hyperlink 397" xfId="30978" hidden="1"/>
    <cellStyle name="Hyperlink 397" xfId="42380" hidden="1"/>
    <cellStyle name="Hyperlink 397" xfId="42872" hidden="1"/>
    <cellStyle name="Hyperlink 397" xfId="43713" hidden="1"/>
    <cellStyle name="Hyperlink 397" xfId="44159" hidden="1"/>
    <cellStyle name="Hyperlink 397" xfId="44975" hidden="1"/>
    <cellStyle name="Hyperlink 397" xfId="45350" hidden="1"/>
    <cellStyle name="Hyperlink 397" xfId="46166" hidden="1"/>
    <cellStyle name="Hyperlink 397" xfId="46612" hidden="1"/>
    <cellStyle name="Hyperlink 397" xfId="47428" hidden="1"/>
    <cellStyle name="Hyperlink 397" xfId="49569" hidden="1"/>
    <cellStyle name="Hyperlink 397" xfId="51697" hidden="1"/>
    <cellStyle name="Hyperlink 397" xfId="53465" hidden="1"/>
    <cellStyle name="Hyperlink 397" xfId="55603"/>
    <cellStyle name="Hyperlink 398" xfId="3700" hidden="1"/>
    <cellStyle name="Hyperlink 398" xfId="7907" hidden="1"/>
    <cellStyle name="Hyperlink 398" xfId="11402" hidden="1"/>
    <cellStyle name="Hyperlink 398" xfId="13171" hidden="1"/>
    <cellStyle name="Hyperlink 398" xfId="15309" hidden="1"/>
    <cellStyle name="Hyperlink 398" xfId="19797" hidden="1"/>
    <cellStyle name="Hyperlink 398" xfId="22129" hidden="1"/>
    <cellStyle name="Hyperlink 398" xfId="23897" hidden="1"/>
    <cellStyle name="Hyperlink 398" xfId="26035" hidden="1"/>
    <cellStyle name="Hyperlink 398" xfId="26816" hidden="1"/>
    <cellStyle name="Hyperlink 398" xfId="28663" hidden="1"/>
    <cellStyle name="Hyperlink 398" xfId="29985" hidden="1"/>
    <cellStyle name="Hyperlink 398" xfId="31676" hidden="1"/>
    <cellStyle name="Hyperlink 398" xfId="33492" hidden="1"/>
    <cellStyle name="Hyperlink 398" xfId="35655" hidden="1"/>
    <cellStyle name="Hyperlink 398" xfId="37424" hidden="1"/>
    <cellStyle name="Hyperlink 398" xfId="39562" hidden="1"/>
    <cellStyle name="Hyperlink 398" xfId="39940" hidden="1"/>
    <cellStyle name="Hyperlink 398" xfId="40756" hidden="1"/>
    <cellStyle name="Hyperlink 398" xfId="41202" hidden="1"/>
    <cellStyle name="Hyperlink 398" xfId="42018" hidden="1"/>
    <cellStyle name="Hyperlink 398" xfId="18926" hidden="1"/>
    <cellStyle name="Hyperlink 398" xfId="19315" hidden="1"/>
    <cellStyle name="Hyperlink 398" xfId="30625" hidden="1"/>
    <cellStyle name="Hyperlink 398" xfId="17431" hidden="1"/>
    <cellStyle name="Hyperlink 398" xfId="28929" hidden="1"/>
    <cellStyle name="Hyperlink 398" xfId="30336" hidden="1"/>
    <cellStyle name="Hyperlink 398" xfId="27963" hidden="1"/>
    <cellStyle name="Hyperlink 398" xfId="42381" hidden="1"/>
    <cellStyle name="Hyperlink 398" xfId="42873" hidden="1"/>
    <cellStyle name="Hyperlink 398" xfId="43714" hidden="1"/>
    <cellStyle name="Hyperlink 398" xfId="44160" hidden="1"/>
    <cellStyle name="Hyperlink 398" xfId="44976" hidden="1"/>
    <cellStyle name="Hyperlink 398" xfId="45351" hidden="1"/>
    <cellStyle name="Hyperlink 398" xfId="46167" hidden="1"/>
    <cellStyle name="Hyperlink 398" xfId="46613" hidden="1"/>
    <cellStyle name="Hyperlink 398" xfId="47429" hidden="1"/>
    <cellStyle name="Hyperlink 398" xfId="49570" hidden="1"/>
    <cellStyle name="Hyperlink 398" xfId="51698" hidden="1"/>
    <cellStyle name="Hyperlink 398" xfId="53466" hidden="1"/>
    <cellStyle name="Hyperlink 398" xfId="55604"/>
    <cellStyle name="Hyperlink 399" xfId="3702" hidden="1"/>
    <cellStyle name="Hyperlink 399" xfId="7909" hidden="1"/>
    <cellStyle name="Hyperlink 399" xfId="11403" hidden="1"/>
    <cellStyle name="Hyperlink 399" xfId="13172" hidden="1"/>
    <cellStyle name="Hyperlink 399" xfId="15310" hidden="1"/>
    <cellStyle name="Hyperlink 399" xfId="19798" hidden="1"/>
    <cellStyle name="Hyperlink 399" xfId="22130" hidden="1"/>
    <cellStyle name="Hyperlink 399" xfId="23898" hidden="1"/>
    <cellStyle name="Hyperlink 399" xfId="26036" hidden="1"/>
    <cellStyle name="Hyperlink 399" xfId="26817" hidden="1"/>
    <cellStyle name="Hyperlink 399" xfId="28664" hidden="1"/>
    <cellStyle name="Hyperlink 399" xfId="29986" hidden="1"/>
    <cellStyle name="Hyperlink 399" xfId="31677" hidden="1"/>
    <cellStyle name="Hyperlink 399" xfId="33493" hidden="1"/>
    <cellStyle name="Hyperlink 399" xfId="35656" hidden="1"/>
    <cellStyle name="Hyperlink 399" xfId="37425" hidden="1"/>
    <cellStyle name="Hyperlink 399" xfId="39563" hidden="1"/>
    <cellStyle name="Hyperlink 399" xfId="39941" hidden="1"/>
    <cellStyle name="Hyperlink 399" xfId="40757" hidden="1"/>
    <cellStyle name="Hyperlink 399" xfId="41203" hidden="1"/>
    <cellStyle name="Hyperlink 399" xfId="42019" hidden="1"/>
    <cellStyle name="Hyperlink 399" xfId="18925" hidden="1"/>
    <cellStyle name="Hyperlink 399" xfId="29656" hidden="1"/>
    <cellStyle name="Hyperlink 399" xfId="27610" hidden="1"/>
    <cellStyle name="Hyperlink 399" xfId="29738" hidden="1"/>
    <cellStyle name="Hyperlink 399" xfId="30257" hidden="1"/>
    <cellStyle name="Hyperlink 399" xfId="27321" hidden="1"/>
    <cellStyle name="Hyperlink 399" xfId="18710" hidden="1"/>
    <cellStyle name="Hyperlink 399" xfId="42382" hidden="1"/>
    <cellStyle name="Hyperlink 399" xfId="42874" hidden="1"/>
    <cellStyle name="Hyperlink 399" xfId="43715" hidden="1"/>
    <cellStyle name="Hyperlink 399" xfId="44161" hidden="1"/>
    <cellStyle name="Hyperlink 399" xfId="44977" hidden="1"/>
    <cellStyle name="Hyperlink 399" xfId="45352" hidden="1"/>
    <cellStyle name="Hyperlink 399" xfId="46168" hidden="1"/>
    <cellStyle name="Hyperlink 399" xfId="46614" hidden="1"/>
    <cellStyle name="Hyperlink 399" xfId="47430" hidden="1"/>
    <cellStyle name="Hyperlink 399" xfId="49571" hidden="1"/>
    <cellStyle name="Hyperlink 399" xfId="51699" hidden="1"/>
    <cellStyle name="Hyperlink 399" xfId="53467" hidden="1"/>
    <cellStyle name="Hyperlink 399" xfId="55605"/>
    <cellStyle name="Hyperlink 4" xfId="171" hidden="1"/>
    <cellStyle name="Hyperlink 4" xfId="244" hidden="1"/>
    <cellStyle name="Hyperlink 4" xfId="328" hidden="1"/>
    <cellStyle name="Hyperlink 4" xfId="712" hidden="1"/>
    <cellStyle name="Hyperlink 4" xfId="732" hidden="1"/>
    <cellStyle name="Hyperlink 4" xfId="1556" hidden="1"/>
    <cellStyle name="Hyperlink 4" xfId="6646" hidden="1"/>
    <cellStyle name="Hyperlink 4" xfId="9484" hidden="1"/>
    <cellStyle name="Hyperlink 4" xfId="9529" hidden="1"/>
    <cellStyle name="Hyperlink 4" xfId="9701" hidden="1"/>
    <cellStyle name="Hyperlink 4" xfId="9715" hidden="1"/>
    <cellStyle name="Hyperlink 4" xfId="10132" hidden="1"/>
    <cellStyle name="Hyperlink 4" xfId="11200" hidden="1"/>
    <cellStyle name="Hyperlink 4" xfId="11619" hidden="1"/>
    <cellStyle name="Hyperlink 4" xfId="11662" hidden="1"/>
    <cellStyle name="Hyperlink 4" xfId="11832" hidden="1"/>
    <cellStyle name="Hyperlink 4" xfId="11844" hidden="1"/>
    <cellStyle name="Hyperlink 4" xfId="12247" hidden="1"/>
    <cellStyle name="Hyperlink 4" xfId="12969" hidden="1"/>
    <cellStyle name="Hyperlink 4" xfId="13391" hidden="1"/>
    <cellStyle name="Hyperlink 4" xfId="13436" hidden="1"/>
    <cellStyle name="Hyperlink 4" xfId="13608" hidden="1"/>
    <cellStyle name="Hyperlink 4" xfId="13622" hidden="1"/>
    <cellStyle name="Hyperlink 4" xfId="14039" hidden="1"/>
    <cellStyle name="Hyperlink 4" xfId="15107" hidden="1"/>
    <cellStyle name="Hyperlink 4" xfId="15550" hidden="1"/>
    <cellStyle name="Hyperlink 4" xfId="15599" hidden="1"/>
    <cellStyle name="Hyperlink 4" xfId="15786" hidden="1"/>
    <cellStyle name="Hyperlink 4" xfId="15800" hidden="1"/>
    <cellStyle name="Hyperlink 4" xfId="16161" hidden="1"/>
    <cellStyle name="Hyperlink 4" xfId="16206" hidden="1"/>
    <cellStyle name="Hyperlink 4" xfId="16378" hidden="1"/>
    <cellStyle name="Hyperlink 4" xfId="16392" hidden="1"/>
    <cellStyle name="Hyperlink 4" xfId="15598" hidden="1"/>
    <cellStyle name="Hyperlink 4" xfId="15546" hidden="1"/>
    <cellStyle name="Hyperlink 4" xfId="16638" hidden="1"/>
    <cellStyle name="Hyperlink 4" xfId="16643" hidden="1"/>
    <cellStyle name="Hyperlink 4" xfId="16736" hidden="1"/>
    <cellStyle name="Hyperlink 4" xfId="16781" hidden="1"/>
    <cellStyle name="Hyperlink 4" xfId="16996" hidden="1"/>
    <cellStyle name="Hyperlink 4" xfId="17010" hidden="1"/>
    <cellStyle name="Hyperlink 4" xfId="17434" hidden="1"/>
    <cellStyle name="Hyperlink 4" xfId="19184" hidden="1"/>
    <cellStyle name="Hyperlink 4" xfId="20283" hidden="1"/>
    <cellStyle name="Hyperlink 4" xfId="20328" hidden="1"/>
    <cellStyle name="Hyperlink 4" xfId="20461" hidden="1"/>
    <cellStyle name="Hyperlink 4" xfId="20475" hidden="1"/>
    <cellStyle name="Hyperlink 4" xfId="20877" hidden="1"/>
    <cellStyle name="Hyperlink 4" xfId="21927" hidden="1"/>
    <cellStyle name="Hyperlink 4" xfId="22345" hidden="1"/>
    <cellStyle name="Hyperlink 4" xfId="22388" hidden="1"/>
    <cellStyle name="Hyperlink 4" xfId="22558" hidden="1"/>
    <cellStyle name="Hyperlink 4" xfId="22570" hidden="1"/>
    <cellStyle name="Hyperlink 4" xfId="22973" hidden="1"/>
    <cellStyle name="Hyperlink 4" xfId="23695" hidden="1"/>
    <cellStyle name="Hyperlink 4" xfId="24117" hidden="1"/>
    <cellStyle name="Hyperlink 4" xfId="24162" hidden="1"/>
    <cellStyle name="Hyperlink 4" xfId="24334" hidden="1"/>
    <cellStyle name="Hyperlink 4" xfId="24348" hidden="1"/>
    <cellStyle name="Hyperlink 4" xfId="24765" hidden="1"/>
    <cellStyle name="Hyperlink 4" xfId="25833" hidden="1"/>
    <cellStyle name="Hyperlink 4" xfId="20090" hidden="1"/>
    <cellStyle name="Hyperlink 4" xfId="20046" hidden="1"/>
    <cellStyle name="Hyperlink 4" xfId="19860" hidden="1"/>
    <cellStyle name="Hyperlink 4" xfId="19857" hidden="1"/>
    <cellStyle name="Hyperlink 4" xfId="19248" hidden="1"/>
    <cellStyle name="Hyperlink 4" xfId="26245" hidden="1"/>
    <cellStyle name="Hyperlink 4" xfId="27180" hidden="1"/>
    <cellStyle name="Hyperlink 4" xfId="27218" hidden="1"/>
    <cellStyle name="Hyperlink 4" xfId="27344" hidden="1"/>
    <cellStyle name="Hyperlink 4" xfId="27349" hidden="1"/>
    <cellStyle name="Hyperlink 4" xfId="27670" hidden="1"/>
    <cellStyle name="Hyperlink 4" xfId="28461" hidden="1"/>
    <cellStyle name="Hyperlink 4" xfId="28869" hidden="1"/>
    <cellStyle name="Hyperlink 4" xfId="28905" hidden="1"/>
    <cellStyle name="Hyperlink 4" xfId="29029" hidden="1"/>
    <cellStyle name="Hyperlink 4" xfId="29032" hidden="1"/>
    <cellStyle name="Hyperlink 4" xfId="29340" hidden="1"/>
    <cellStyle name="Hyperlink 4" xfId="29783" hidden="1"/>
    <cellStyle name="Hyperlink 4" xfId="30195" hidden="1"/>
    <cellStyle name="Hyperlink 4" xfId="30233" hidden="1"/>
    <cellStyle name="Hyperlink 4" xfId="30359" hidden="1"/>
    <cellStyle name="Hyperlink 4" xfId="30364" hidden="1"/>
    <cellStyle name="Hyperlink 4" xfId="30686" hidden="1"/>
    <cellStyle name="Hyperlink 4" xfId="31474" hidden="1"/>
    <cellStyle name="Hyperlink 4" xfId="31906" hidden="1"/>
    <cellStyle name="Hyperlink 4" xfId="31949" hidden="1"/>
    <cellStyle name="Hyperlink 4" xfId="32119" hidden="1"/>
    <cellStyle name="Hyperlink 4" xfId="32131" hidden="1"/>
    <cellStyle name="Hyperlink 4" xfId="32523" hidden="1"/>
    <cellStyle name="Hyperlink 4" xfId="33286" hidden="1"/>
    <cellStyle name="Hyperlink 4" xfId="33737" hidden="1"/>
    <cellStyle name="Hyperlink 4" xfId="33782" hidden="1"/>
    <cellStyle name="Hyperlink 4" xfId="33954" hidden="1"/>
    <cellStyle name="Hyperlink 4" xfId="33968" hidden="1"/>
    <cellStyle name="Hyperlink 4" xfId="34385" hidden="1"/>
    <cellStyle name="Hyperlink 4" xfId="35453" hidden="1"/>
    <cellStyle name="Hyperlink 4" xfId="35872" hidden="1"/>
    <cellStyle name="Hyperlink 4" xfId="35915" hidden="1"/>
    <cellStyle name="Hyperlink 4" xfId="36085" hidden="1"/>
    <cellStyle name="Hyperlink 4" xfId="36097" hidden="1"/>
    <cellStyle name="Hyperlink 4" xfId="36500" hidden="1"/>
    <cellStyle name="Hyperlink 4" xfId="37222" hidden="1"/>
    <cellStyle name="Hyperlink 4" xfId="37644" hidden="1"/>
    <cellStyle name="Hyperlink 4" xfId="37689" hidden="1"/>
    <cellStyle name="Hyperlink 4" xfId="37861" hidden="1"/>
    <cellStyle name="Hyperlink 4" xfId="37875" hidden="1"/>
    <cellStyle name="Hyperlink 4" xfId="38292" hidden="1"/>
    <cellStyle name="Hyperlink 4" xfId="39360" hidden="1"/>
    <cellStyle name="Hyperlink 4" xfId="33086" hidden="1"/>
    <cellStyle name="Hyperlink 4" xfId="33688" hidden="1"/>
    <cellStyle name="Hyperlink 4" xfId="32655" hidden="1"/>
    <cellStyle name="Hyperlink 4" xfId="33685" hidden="1"/>
    <cellStyle name="Hyperlink 4" xfId="33594" hidden="1"/>
    <cellStyle name="Hyperlink 4" xfId="39738" hidden="1"/>
    <cellStyle name="Hyperlink 4" xfId="40117" hidden="1"/>
    <cellStyle name="Hyperlink 4" xfId="40122" hidden="1"/>
    <cellStyle name="Hyperlink 4" xfId="40127" hidden="1"/>
    <cellStyle name="Hyperlink 4" xfId="40132" hidden="1"/>
    <cellStyle name="Hyperlink 4" xfId="40177" hidden="1"/>
    <cellStyle name="Hyperlink 4" xfId="40554" hidden="1"/>
    <cellStyle name="Hyperlink 4" xfId="40929" hidden="1"/>
    <cellStyle name="Hyperlink 4" xfId="40932" hidden="1"/>
    <cellStyle name="Hyperlink 4" xfId="40935" hidden="1"/>
    <cellStyle name="Hyperlink 4" xfId="40938" hidden="1"/>
    <cellStyle name="Hyperlink 4" xfId="40969" hidden="1"/>
    <cellStyle name="Hyperlink 4" xfId="41000" hidden="1"/>
    <cellStyle name="Hyperlink 4" xfId="41379" hidden="1"/>
    <cellStyle name="Hyperlink 4" xfId="41384" hidden="1"/>
    <cellStyle name="Hyperlink 4" xfId="41389" hidden="1"/>
    <cellStyle name="Hyperlink 4" xfId="41394" hidden="1"/>
    <cellStyle name="Hyperlink 4" xfId="41439" hidden="1"/>
    <cellStyle name="Hyperlink 4" xfId="41816" hidden="1"/>
    <cellStyle name="Hyperlink 4" xfId="27015" hidden="1"/>
    <cellStyle name="Hyperlink 4" xfId="26994" hidden="1"/>
    <cellStyle name="Hyperlink 4" xfId="26917" hidden="1"/>
    <cellStyle name="Hyperlink 4" xfId="26912" hidden="1"/>
    <cellStyle name="Hyperlink 4" xfId="26759" hidden="1"/>
    <cellStyle name="Hyperlink 4" xfId="26679" hidden="1"/>
    <cellStyle name="Hyperlink 4" xfId="26425" hidden="1"/>
    <cellStyle name="Hyperlink 4" xfId="26411" hidden="1"/>
    <cellStyle name="Hyperlink 4" xfId="26244" hidden="1"/>
    <cellStyle name="Hyperlink 4" xfId="19173" hidden="1"/>
    <cellStyle name="Hyperlink 4" xfId="17612" hidden="1"/>
    <cellStyle name="Hyperlink 4" xfId="17600" hidden="1"/>
    <cellStyle name="Hyperlink 4" xfId="16954" hidden="1"/>
    <cellStyle name="Hyperlink 4" xfId="16946" hidden="1"/>
    <cellStyle name="Hyperlink 4" xfId="18827" hidden="1"/>
    <cellStyle name="Hyperlink 4" xfId="28900" hidden="1"/>
    <cellStyle name="Hyperlink 4" xfId="18529" hidden="1"/>
    <cellStyle name="Hyperlink 4" xfId="27144" hidden="1"/>
    <cellStyle name="Hyperlink 4" xfId="28434" hidden="1"/>
    <cellStyle name="Hyperlink 4" xfId="27886" hidden="1"/>
    <cellStyle name="Hyperlink 4" xfId="29401" hidden="1"/>
    <cellStyle name="Hyperlink 4" xfId="27900" hidden="1"/>
    <cellStyle name="Hyperlink 4" xfId="18787" hidden="1"/>
    <cellStyle name="Hyperlink 4" xfId="27083" hidden="1"/>
    <cellStyle name="Hyperlink 4" xfId="17617" hidden="1"/>
    <cellStyle name="Hyperlink 4" xfId="19213" hidden="1"/>
    <cellStyle name="Hyperlink 4" xfId="18030" hidden="1"/>
    <cellStyle name="Hyperlink 4" xfId="19415" hidden="1"/>
    <cellStyle name="Hyperlink 4" xfId="18085" hidden="1"/>
    <cellStyle name="Hyperlink 4" xfId="18104" hidden="1"/>
    <cellStyle name="Hyperlink 4" xfId="18202" hidden="1"/>
    <cellStyle name="Hyperlink 4" xfId="18218" hidden="1"/>
    <cellStyle name="Hyperlink 4" xfId="19096" hidden="1"/>
    <cellStyle name="Hyperlink 4" xfId="28931" hidden="1"/>
    <cellStyle name="Hyperlink 4" xfId="29216" hidden="1"/>
    <cellStyle name="Hyperlink 4" xfId="31066" hidden="1"/>
    <cellStyle name="Hyperlink 4" xfId="27272" hidden="1"/>
    <cellStyle name="Hyperlink 4" xfId="27190" hidden="1"/>
    <cellStyle name="Hyperlink 4" xfId="18623" hidden="1"/>
    <cellStyle name="Hyperlink 4" xfId="30327" hidden="1"/>
    <cellStyle name="Hyperlink 4" xfId="29498" hidden="1"/>
    <cellStyle name="Hyperlink 4" xfId="18690" hidden="1"/>
    <cellStyle name="Hyperlink 4" xfId="27275" hidden="1"/>
    <cellStyle name="Hyperlink 4" xfId="28882" hidden="1"/>
    <cellStyle name="Hyperlink 4" xfId="27388" hidden="1"/>
    <cellStyle name="Hyperlink 4" xfId="27980" hidden="1"/>
    <cellStyle name="Hyperlink 4" xfId="31422" hidden="1"/>
    <cellStyle name="Hyperlink 4" xfId="30445" hidden="1"/>
    <cellStyle name="Hyperlink 4" xfId="18725" hidden="1"/>
    <cellStyle name="Hyperlink 4" xfId="29462" hidden="1"/>
    <cellStyle name="Hyperlink 4" xfId="19720" hidden="1"/>
    <cellStyle name="Hyperlink 4" xfId="27911" hidden="1"/>
    <cellStyle name="Hyperlink 4" xfId="42554" hidden="1"/>
    <cellStyle name="Hyperlink 4" xfId="42557" hidden="1"/>
    <cellStyle name="Hyperlink 4" xfId="42560" hidden="1"/>
    <cellStyle name="Hyperlink 4" xfId="42563" hidden="1"/>
    <cellStyle name="Hyperlink 4" xfId="42595" hidden="1"/>
    <cellStyle name="Hyperlink 4" xfId="42667" hidden="1"/>
    <cellStyle name="Hyperlink 4" xfId="43075" hidden="1"/>
    <cellStyle name="Hyperlink 4" xfId="43080" hidden="1"/>
    <cellStyle name="Hyperlink 4" xfId="43085" hidden="1"/>
    <cellStyle name="Hyperlink 4" xfId="43090" hidden="1"/>
    <cellStyle name="Hyperlink 4" xfId="43135" hidden="1"/>
    <cellStyle name="Hyperlink 4" xfId="43512" hidden="1"/>
    <cellStyle name="Hyperlink 4" xfId="43887" hidden="1"/>
    <cellStyle name="Hyperlink 4" xfId="43890" hidden="1"/>
    <cellStyle name="Hyperlink 4" xfId="43893" hidden="1"/>
    <cellStyle name="Hyperlink 4" xfId="43896" hidden="1"/>
    <cellStyle name="Hyperlink 4" xfId="43927" hidden="1"/>
    <cellStyle name="Hyperlink 4" xfId="43958" hidden="1"/>
    <cellStyle name="Hyperlink 4" xfId="44337" hidden="1"/>
    <cellStyle name="Hyperlink 4" xfId="44342" hidden="1"/>
    <cellStyle name="Hyperlink 4" xfId="44347" hidden="1"/>
    <cellStyle name="Hyperlink 4" xfId="44352" hidden="1"/>
    <cellStyle name="Hyperlink 4" xfId="44397" hidden="1"/>
    <cellStyle name="Hyperlink 4" xfId="44774" hidden="1"/>
    <cellStyle name="Hyperlink 4" xfId="42661" hidden="1"/>
    <cellStyle name="Hyperlink 4" xfId="43069" hidden="1"/>
    <cellStyle name="Hyperlink 4" xfId="42637" hidden="1"/>
    <cellStyle name="Hyperlink 4" xfId="43066" hidden="1"/>
    <cellStyle name="Hyperlink 4" xfId="42975" hidden="1"/>
    <cellStyle name="Hyperlink 4" xfId="45149" hidden="1"/>
    <cellStyle name="Hyperlink 4" xfId="45528" hidden="1"/>
    <cellStyle name="Hyperlink 4" xfId="45533" hidden="1"/>
    <cellStyle name="Hyperlink 4" xfId="45538" hidden="1"/>
    <cellStyle name="Hyperlink 4" xfId="45543" hidden="1"/>
    <cellStyle name="Hyperlink 4" xfId="45588" hidden="1"/>
    <cellStyle name="Hyperlink 4" xfId="45965" hidden="1"/>
    <cellStyle name="Hyperlink 4" xfId="46340" hidden="1"/>
    <cellStyle name="Hyperlink 4" xfId="46343" hidden="1"/>
    <cellStyle name="Hyperlink 4" xfId="46346" hidden="1"/>
    <cellStyle name="Hyperlink 4" xfId="46349" hidden="1"/>
    <cellStyle name="Hyperlink 4" xfId="46380" hidden="1"/>
    <cellStyle name="Hyperlink 4" xfId="46411" hidden="1"/>
    <cellStyle name="Hyperlink 4" xfId="46790" hidden="1"/>
    <cellStyle name="Hyperlink 4" xfId="46795" hidden="1"/>
    <cellStyle name="Hyperlink 4" xfId="46800" hidden="1"/>
    <cellStyle name="Hyperlink 4" xfId="46805" hidden="1"/>
    <cellStyle name="Hyperlink 4" xfId="46850" hidden="1"/>
    <cellStyle name="Hyperlink 4" xfId="47227" hidden="1"/>
    <cellStyle name="Hyperlink 4" xfId="47606" hidden="1"/>
    <cellStyle name="Hyperlink 4" xfId="47619" hidden="1"/>
    <cellStyle name="Hyperlink 4" xfId="47666" hidden="1"/>
    <cellStyle name="Hyperlink 4" xfId="47669" hidden="1"/>
    <cellStyle name="Hyperlink 4" xfId="47623" hidden="1"/>
    <cellStyle name="Hyperlink 4" xfId="47604" hidden="1"/>
    <cellStyle name="Hyperlink 4" xfId="47845" hidden="1"/>
    <cellStyle name="Hyperlink 4" xfId="47636" hidden="1"/>
    <cellStyle name="Hyperlink 4" xfId="47611" hidden="1"/>
    <cellStyle name="Hyperlink 4" xfId="16694" hidden="1"/>
    <cellStyle name="Hyperlink 4" xfId="47972" hidden="1"/>
    <cellStyle name="Hyperlink 4" xfId="47680" hidden="1"/>
    <cellStyle name="Hyperlink 4" xfId="47626" hidden="1"/>
    <cellStyle name="Hyperlink 4" xfId="16845" hidden="1"/>
    <cellStyle name="Hyperlink 4" xfId="47646" hidden="1"/>
    <cellStyle name="Hyperlink 4" xfId="47945" hidden="1"/>
    <cellStyle name="Hyperlink 4" xfId="15785" hidden="1"/>
    <cellStyle name="Hyperlink 4" xfId="15596" hidden="1"/>
    <cellStyle name="Hyperlink 4" xfId="15549" hidden="1"/>
    <cellStyle name="Hyperlink 4" xfId="16635" hidden="1"/>
    <cellStyle name="Hyperlink 4" xfId="48018" hidden="1"/>
    <cellStyle name="Hyperlink 4" xfId="48061" hidden="1"/>
    <cellStyle name="Hyperlink 4" xfId="48231" hidden="1"/>
    <cellStyle name="Hyperlink 4" xfId="48243" hidden="1"/>
    <cellStyle name="Hyperlink 4" xfId="48646" hidden="1"/>
    <cellStyle name="Hyperlink 4" xfId="49368" hidden="1"/>
    <cellStyle name="Hyperlink 4" xfId="49786" hidden="1"/>
    <cellStyle name="Hyperlink 4" xfId="49829" hidden="1"/>
    <cellStyle name="Hyperlink 4" xfId="49999" hidden="1"/>
    <cellStyle name="Hyperlink 4" xfId="50011" hidden="1"/>
    <cellStyle name="Hyperlink 4" xfId="50428" hidden="1"/>
    <cellStyle name="Hyperlink 4" xfId="51496" hidden="1"/>
    <cellStyle name="Hyperlink 4" xfId="51914" hidden="1"/>
    <cellStyle name="Hyperlink 4" xfId="51957" hidden="1"/>
    <cellStyle name="Hyperlink 4" xfId="52127" hidden="1"/>
    <cellStyle name="Hyperlink 4" xfId="52139" hidden="1"/>
    <cellStyle name="Hyperlink 4" xfId="52542" hidden="1"/>
    <cellStyle name="Hyperlink 4" xfId="53264" hidden="1"/>
    <cellStyle name="Hyperlink 4" xfId="53686" hidden="1"/>
    <cellStyle name="Hyperlink 4" xfId="53731" hidden="1"/>
    <cellStyle name="Hyperlink 4" xfId="53903" hidden="1"/>
    <cellStyle name="Hyperlink 4" xfId="53917" hidden="1"/>
    <cellStyle name="Hyperlink 4" xfId="54334" hidden="1"/>
    <cellStyle name="Hyperlink 4" xfId="55402"/>
    <cellStyle name="Hyperlink 40" xfId="1919" hidden="1"/>
    <cellStyle name="Hyperlink 40" xfId="6832"/>
    <cellStyle name="Hyperlink 40 2" xfId="10174" hidden="1"/>
    <cellStyle name="Hyperlink 40 2" xfId="14081" hidden="1"/>
    <cellStyle name="Hyperlink 40 2" xfId="20919" hidden="1"/>
    <cellStyle name="Hyperlink 40 2" xfId="24807" hidden="1"/>
    <cellStyle name="Hyperlink 40 2" xfId="27712" hidden="1"/>
    <cellStyle name="Hyperlink 40 2" xfId="30728" hidden="1"/>
    <cellStyle name="Hyperlink 40 2" xfId="34427" hidden="1"/>
    <cellStyle name="Hyperlink 40 2" xfId="38334" hidden="1"/>
    <cellStyle name="Hyperlink 40 2" xfId="40219" hidden="1"/>
    <cellStyle name="Hyperlink 40 2" xfId="41481" hidden="1"/>
    <cellStyle name="Hyperlink 40 2" xfId="18258" hidden="1"/>
    <cellStyle name="Hyperlink 40 2" xfId="18110" hidden="1"/>
    <cellStyle name="Hyperlink 40 2" xfId="19547" hidden="1"/>
    <cellStyle name="Hyperlink 40 2" xfId="19727" hidden="1"/>
    <cellStyle name="Hyperlink 40 2" xfId="43177" hidden="1"/>
    <cellStyle name="Hyperlink 40 2" xfId="44439" hidden="1"/>
    <cellStyle name="Hyperlink 40 2" xfId="45630" hidden="1"/>
    <cellStyle name="Hyperlink 40 2" xfId="46892" hidden="1"/>
    <cellStyle name="Hyperlink 40 2" xfId="50470" hidden="1"/>
    <cellStyle name="Hyperlink 40 2" xfId="54376"/>
    <cellStyle name="Hyperlink 400" xfId="3704" hidden="1"/>
    <cellStyle name="Hyperlink 400" xfId="7911" hidden="1"/>
    <cellStyle name="Hyperlink 400" xfId="11404" hidden="1"/>
    <cellStyle name="Hyperlink 400" xfId="13173" hidden="1"/>
    <cellStyle name="Hyperlink 400" xfId="15311" hidden="1"/>
    <cellStyle name="Hyperlink 400" xfId="19799" hidden="1"/>
    <cellStyle name="Hyperlink 400" xfId="22131" hidden="1"/>
    <cellStyle name="Hyperlink 400" xfId="23899" hidden="1"/>
    <cellStyle name="Hyperlink 400" xfId="26037" hidden="1"/>
    <cellStyle name="Hyperlink 400" xfId="26818" hidden="1"/>
    <cellStyle name="Hyperlink 400" xfId="28665" hidden="1"/>
    <cellStyle name="Hyperlink 400" xfId="29987" hidden="1"/>
    <cellStyle name="Hyperlink 400" xfId="31678" hidden="1"/>
    <cellStyle name="Hyperlink 400" xfId="33494" hidden="1"/>
    <cellStyle name="Hyperlink 400" xfId="35657" hidden="1"/>
    <cellStyle name="Hyperlink 400" xfId="37426" hidden="1"/>
    <cellStyle name="Hyperlink 400" xfId="39564" hidden="1"/>
    <cellStyle name="Hyperlink 400" xfId="39942" hidden="1"/>
    <cellStyle name="Hyperlink 400" xfId="40758" hidden="1"/>
    <cellStyle name="Hyperlink 400" xfId="41204" hidden="1"/>
    <cellStyle name="Hyperlink 400" xfId="42020" hidden="1"/>
    <cellStyle name="Hyperlink 400" xfId="18924" hidden="1"/>
    <cellStyle name="Hyperlink 400" xfId="31155" hidden="1"/>
    <cellStyle name="Hyperlink 400" xfId="19377" hidden="1"/>
    <cellStyle name="Hyperlink 400" xfId="31429" hidden="1"/>
    <cellStyle name="Hyperlink 400" xfId="27242" hidden="1"/>
    <cellStyle name="Hyperlink 400" xfId="29516" hidden="1"/>
    <cellStyle name="Hyperlink 400" xfId="19675" hidden="1"/>
    <cellStyle name="Hyperlink 400" xfId="42383" hidden="1"/>
    <cellStyle name="Hyperlink 400" xfId="42875" hidden="1"/>
    <cellStyle name="Hyperlink 400" xfId="43716" hidden="1"/>
    <cellStyle name="Hyperlink 400" xfId="44162" hidden="1"/>
    <cellStyle name="Hyperlink 400" xfId="44978" hidden="1"/>
    <cellStyle name="Hyperlink 400" xfId="45353" hidden="1"/>
    <cellStyle name="Hyperlink 400" xfId="46169" hidden="1"/>
    <cellStyle name="Hyperlink 400" xfId="46615" hidden="1"/>
    <cellStyle name="Hyperlink 400" xfId="47431" hidden="1"/>
    <cellStyle name="Hyperlink 400" xfId="49572" hidden="1"/>
    <cellStyle name="Hyperlink 400" xfId="51700" hidden="1"/>
    <cellStyle name="Hyperlink 400" xfId="53468" hidden="1"/>
    <cellStyle name="Hyperlink 400" xfId="55606"/>
    <cellStyle name="Hyperlink 401" xfId="3706" hidden="1"/>
    <cellStyle name="Hyperlink 401" xfId="7913" hidden="1"/>
    <cellStyle name="Hyperlink 401" xfId="11405" hidden="1"/>
    <cellStyle name="Hyperlink 401" xfId="13174" hidden="1"/>
    <cellStyle name="Hyperlink 401" xfId="15312" hidden="1"/>
    <cellStyle name="Hyperlink 401" xfId="19800" hidden="1"/>
    <cellStyle name="Hyperlink 401" xfId="22132" hidden="1"/>
    <cellStyle name="Hyperlink 401" xfId="23900" hidden="1"/>
    <cellStyle name="Hyperlink 401" xfId="26038" hidden="1"/>
    <cellStyle name="Hyperlink 401" xfId="26819" hidden="1"/>
    <cellStyle name="Hyperlink 401" xfId="28666" hidden="1"/>
    <cellStyle name="Hyperlink 401" xfId="29988" hidden="1"/>
    <cellStyle name="Hyperlink 401" xfId="31679" hidden="1"/>
    <cellStyle name="Hyperlink 401" xfId="33495" hidden="1"/>
    <cellStyle name="Hyperlink 401" xfId="35658" hidden="1"/>
    <cellStyle name="Hyperlink 401" xfId="37427" hidden="1"/>
    <cellStyle name="Hyperlink 401" xfId="39565" hidden="1"/>
    <cellStyle name="Hyperlink 401" xfId="39943" hidden="1"/>
    <cellStyle name="Hyperlink 401" xfId="40759" hidden="1"/>
    <cellStyle name="Hyperlink 401" xfId="41205" hidden="1"/>
    <cellStyle name="Hyperlink 401" xfId="42021" hidden="1"/>
    <cellStyle name="Hyperlink 401" xfId="18923" hidden="1"/>
    <cellStyle name="Hyperlink 401" xfId="28141" hidden="1"/>
    <cellStyle name="Hyperlink 401" xfId="29640" hidden="1"/>
    <cellStyle name="Hyperlink 401" xfId="28415" hidden="1"/>
    <cellStyle name="Hyperlink 401" xfId="29234" hidden="1"/>
    <cellStyle name="Hyperlink 401" xfId="31016" hidden="1"/>
    <cellStyle name="Hyperlink 401" xfId="29127" hidden="1"/>
    <cellStyle name="Hyperlink 401" xfId="42384" hidden="1"/>
    <cellStyle name="Hyperlink 401" xfId="42876" hidden="1"/>
    <cellStyle name="Hyperlink 401" xfId="43717" hidden="1"/>
    <cellStyle name="Hyperlink 401" xfId="44163" hidden="1"/>
    <cellStyle name="Hyperlink 401" xfId="44979" hidden="1"/>
    <cellStyle name="Hyperlink 401" xfId="45354" hidden="1"/>
    <cellStyle name="Hyperlink 401" xfId="46170" hidden="1"/>
    <cellStyle name="Hyperlink 401" xfId="46616" hidden="1"/>
    <cellStyle name="Hyperlink 401" xfId="47432" hidden="1"/>
    <cellStyle name="Hyperlink 401" xfId="49573" hidden="1"/>
    <cellStyle name="Hyperlink 401" xfId="51701" hidden="1"/>
    <cellStyle name="Hyperlink 401" xfId="53469" hidden="1"/>
    <cellStyle name="Hyperlink 401" xfId="55607"/>
    <cellStyle name="Hyperlink 402" xfId="3708" hidden="1"/>
    <cellStyle name="Hyperlink 402" xfId="7915" hidden="1"/>
    <cellStyle name="Hyperlink 402" xfId="11406" hidden="1"/>
    <cellStyle name="Hyperlink 402" xfId="13175" hidden="1"/>
    <cellStyle name="Hyperlink 402" xfId="15313" hidden="1"/>
    <cellStyle name="Hyperlink 402" xfId="19801" hidden="1"/>
    <cellStyle name="Hyperlink 402" xfId="22133" hidden="1"/>
    <cellStyle name="Hyperlink 402" xfId="23901" hidden="1"/>
    <cellStyle name="Hyperlink 402" xfId="26039" hidden="1"/>
    <cellStyle name="Hyperlink 402" xfId="26820" hidden="1"/>
    <cellStyle name="Hyperlink 402" xfId="28667" hidden="1"/>
    <cellStyle name="Hyperlink 402" xfId="29989" hidden="1"/>
    <cellStyle name="Hyperlink 402" xfId="31680" hidden="1"/>
    <cellStyle name="Hyperlink 402" xfId="33496" hidden="1"/>
    <cellStyle name="Hyperlink 402" xfId="35659" hidden="1"/>
    <cellStyle name="Hyperlink 402" xfId="37428" hidden="1"/>
    <cellStyle name="Hyperlink 402" xfId="39566" hidden="1"/>
    <cellStyle name="Hyperlink 402" xfId="39944" hidden="1"/>
    <cellStyle name="Hyperlink 402" xfId="40760" hidden="1"/>
    <cellStyle name="Hyperlink 402" xfId="41206" hidden="1"/>
    <cellStyle name="Hyperlink 402" xfId="42022" hidden="1"/>
    <cellStyle name="Hyperlink 402" xfId="18922" hidden="1"/>
    <cellStyle name="Hyperlink 402" xfId="18517" hidden="1"/>
    <cellStyle name="Hyperlink 402" xfId="31139" hidden="1"/>
    <cellStyle name="Hyperlink 402" xfId="17456" hidden="1"/>
    <cellStyle name="Hyperlink 402" xfId="30566" hidden="1"/>
    <cellStyle name="Hyperlink 402" xfId="28001" hidden="1"/>
    <cellStyle name="Hyperlink 402" xfId="30459" hidden="1"/>
    <cellStyle name="Hyperlink 402" xfId="42385" hidden="1"/>
    <cellStyle name="Hyperlink 402" xfId="42877" hidden="1"/>
    <cellStyle name="Hyperlink 402" xfId="43718" hidden="1"/>
    <cellStyle name="Hyperlink 402" xfId="44164" hidden="1"/>
    <cellStyle name="Hyperlink 402" xfId="44980" hidden="1"/>
    <cellStyle name="Hyperlink 402" xfId="45355" hidden="1"/>
    <cellStyle name="Hyperlink 402" xfId="46171" hidden="1"/>
    <cellStyle name="Hyperlink 402" xfId="46617" hidden="1"/>
    <cellStyle name="Hyperlink 402" xfId="47433" hidden="1"/>
    <cellStyle name="Hyperlink 402" xfId="49574" hidden="1"/>
    <cellStyle name="Hyperlink 402" xfId="51702" hidden="1"/>
    <cellStyle name="Hyperlink 402" xfId="53470" hidden="1"/>
    <cellStyle name="Hyperlink 402" xfId="55608"/>
    <cellStyle name="Hyperlink 403" xfId="3710" hidden="1"/>
    <cellStyle name="Hyperlink 403" xfId="7917" hidden="1"/>
    <cellStyle name="Hyperlink 403" xfId="11407" hidden="1"/>
    <cellStyle name="Hyperlink 403" xfId="13176" hidden="1"/>
    <cellStyle name="Hyperlink 403" xfId="15314" hidden="1"/>
    <cellStyle name="Hyperlink 403" xfId="19802" hidden="1"/>
    <cellStyle name="Hyperlink 403" xfId="22134" hidden="1"/>
    <cellStyle name="Hyperlink 403" xfId="23902" hidden="1"/>
    <cellStyle name="Hyperlink 403" xfId="26040" hidden="1"/>
    <cellStyle name="Hyperlink 403" xfId="26821" hidden="1"/>
    <cellStyle name="Hyperlink 403" xfId="28668" hidden="1"/>
    <cellStyle name="Hyperlink 403" xfId="29990" hidden="1"/>
    <cellStyle name="Hyperlink 403" xfId="31681" hidden="1"/>
    <cellStyle name="Hyperlink 403" xfId="33497" hidden="1"/>
    <cellStyle name="Hyperlink 403" xfId="35660" hidden="1"/>
    <cellStyle name="Hyperlink 403" xfId="37429" hidden="1"/>
    <cellStyle name="Hyperlink 403" xfId="39567" hidden="1"/>
    <cellStyle name="Hyperlink 403" xfId="39945" hidden="1"/>
    <cellStyle name="Hyperlink 403" xfId="40761" hidden="1"/>
    <cellStyle name="Hyperlink 403" xfId="41207" hidden="1"/>
    <cellStyle name="Hyperlink 403" xfId="42023" hidden="1"/>
    <cellStyle name="Hyperlink 403" xfId="18921" hidden="1"/>
    <cellStyle name="Hyperlink 403" xfId="20072" hidden="1"/>
    <cellStyle name="Hyperlink 403" xfId="28125" hidden="1"/>
    <cellStyle name="Hyperlink 403" xfId="19253" hidden="1"/>
    <cellStyle name="Hyperlink 403" xfId="27551" hidden="1"/>
    <cellStyle name="Hyperlink 403" xfId="18672" hidden="1"/>
    <cellStyle name="Hyperlink 403" xfId="27444" hidden="1"/>
    <cellStyle name="Hyperlink 403" xfId="42386" hidden="1"/>
    <cellStyle name="Hyperlink 403" xfId="42878" hidden="1"/>
    <cellStyle name="Hyperlink 403" xfId="43719" hidden="1"/>
    <cellStyle name="Hyperlink 403" xfId="44165" hidden="1"/>
    <cellStyle name="Hyperlink 403" xfId="44981" hidden="1"/>
    <cellStyle name="Hyperlink 403" xfId="45356" hidden="1"/>
    <cellStyle name="Hyperlink 403" xfId="46172" hidden="1"/>
    <cellStyle name="Hyperlink 403" xfId="46618" hidden="1"/>
    <cellStyle name="Hyperlink 403" xfId="47434" hidden="1"/>
    <cellStyle name="Hyperlink 403" xfId="49575" hidden="1"/>
    <cellStyle name="Hyperlink 403" xfId="51703" hidden="1"/>
    <cellStyle name="Hyperlink 403" xfId="53471" hidden="1"/>
    <cellStyle name="Hyperlink 403" xfId="55609"/>
    <cellStyle name="Hyperlink 404" xfId="3712" hidden="1"/>
    <cellStyle name="Hyperlink 404" xfId="7919" hidden="1"/>
    <cellStyle name="Hyperlink 404" xfId="11408" hidden="1"/>
    <cellStyle name="Hyperlink 404" xfId="13177" hidden="1"/>
    <cellStyle name="Hyperlink 404" xfId="15315" hidden="1"/>
    <cellStyle name="Hyperlink 404" xfId="19803" hidden="1"/>
    <cellStyle name="Hyperlink 404" xfId="22135" hidden="1"/>
    <cellStyle name="Hyperlink 404" xfId="23903" hidden="1"/>
    <cellStyle name="Hyperlink 404" xfId="26041" hidden="1"/>
    <cellStyle name="Hyperlink 404" xfId="26822" hidden="1"/>
    <cellStyle name="Hyperlink 404" xfId="28669" hidden="1"/>
    <cellStyle name="Hyperlink 404" xfId="29991" hidden="1"/>
    <cellStyle name="Hyperlink 404" xfId="31682" hidden="1"/>
    <cellStyle name="Hyperlink 404" xfId="33498" hidden="1"/>
    <cellStyle name="Hyperlink 404" xfId="35661" hidden="1"/>
    <cellStyle name="Hyperlink 404" xfId="37430" hidden="1"/>
    <cellStyle name="Hyperlink 404" xfId="39568" hidden="1"/>
    <cellStyle name="Hyperlink 404" xfId="39946" hidden="1"/>
    <cellStyle name="Hyperlink 404" xfId="40762" hidden="1"/>
    <cellStyle name="Hyperlink 404" xfId="41208" hidden="1"/>
    <cellStyle name="Hyperlink 404" xfId="42024" hidden="1"/>
    <cellStyle name="Hyperlink 404" xfId="18920" hidden="1"/>
    <cellStyle name="Hyperlink 404" xfId="29315" hidden="1"/>
    <cellStyle name="Hyperlink 404" xfId="18534" hidden="1"/>
    <cellStyle name="Hyperlink 404" xfId="29266" hidden="1"/>
    <cellStyle name="Hyperlink 404" xfId="19492" hidden="1"/>
    <cellStyle name="Hyperlink 404" xfId="19883" hidden="1"/>
    <cellStyle name="Hyperlink 404" xfId="29477" hidden="1"/>
    <cellStyle name="Hyperlink 404" xfId="42387" hidden="1"/>
    <cellStyle name="Hyperlink 404" xfId="42879" hidden="1"/>
    <cellStyle name="Hyperlink 404" xfId="43720" hidden="1"/>
    <cellStyle name="Hyperlink 404" xfId="44166" hidden="1"/>
    <cellStyle name="Hyperlink 404" xfId="44982" hidden="1"/>
    <cellStyle name="Hyperlink 404" xfId="45357" hidden="1"/>
    <cellStyle name="Hyperlink 404" xfId="46173" hidden="1"/>
    <cellStyle name="Hyperlink 404" xfId="46619" hidden="1"/>
    <cellStyle name="Hyperlink 404" xfId="47435" hidden="1"/>
    <cellStyle name="Hyperlink 404" xfId="49576" hidden="1"/>
    <cellStyle name="Hyperlink 404" xfId="51704" hidden="1"/>
    <cellStyle name="Hyperlink 404" xfId="53472" hidden="1"/>
    <cellStyle name="Hyperlink 404" xfId="55610"/>
    <cellStyle name="Hyperlink 405" xfId="3714" hidden="1"/>
    <cellStyle name="Hyperlink 405" xfId="7921" hidden="1"/>
    <cellStyle name="Hyperlink 405" xfId="11409" hidden="1"/>
    <cellStyle name="Hyperlink 405" xfId="13178" hidden="1"/>
    <cellStyle name="Hyperlink 405" xfId="15316" hidden="1"/>
    <cellStyle name="Hyperlink 405" xfId="19804" hidden="1"/>
    <cellStyle name="Hyperlink 405" xfId="22136" hidden="1"/>
    <cellStyle name="Hyperlink 405" xfId="23904" hidden="1"/>
    <cellStyle name="Hyperlink 405" xfId="26042" hidden="1"/>
    <cellStyle name="Hyperlink 405" xfId="26823" hidden="1"/>
    <cellStyle name="Hyperlink 405" xfId="28670" hidden="1"/>
    <cellStyle name="Hyperlink 405" xfId="29992" hidden="1"/>
    <cellStyle name="Hyperlink 405" xfId="31683" hidden="1"/>
    <cellStyle name="Hyperlink 405" xfId="33499" hidden="1"/>
    <cellStyle name="Hyperlink 405" xfId="35662" hidden="1"/>
    <cellStyle name="Hyperlink 405" xfId="37431" hidden="1"/>
    <cellStyle name="Hyperlink 405" xfId="39569" hidden="1"/>
    <cellStyle name="Hyperlink 405" xfId="39947" hidden="1"/>
    <cellStyle name="Hyperlink 405" xfId="40763" hidden="1"/>
    <cellStyle name="Hyperlink 405" xfId="41209" hidden="1"/>
    <cellStyle name="Hyperlink 405" xfId="42025" hidden="1"/>
    <cellStyle name="Hyperlink 405" xfId="18919" hidden="1"/>
    <cellStyle name="Hyperlink 405" xfId="30647" hidden="1"/>
    <cellStyle name="Hyperlink 405" xfId="19917" hidden="1"/>
    <cellStyle name="Hyperlink 405" xfId="30598" hidden="1"/>
    <cellStyle name="Hyperlink 405" xfId="29005" hidden="1"/>
    <cellStyle name="Hyperlink 405" xfId="20013" hidden="1"/>
    <cellStyle name="Hyperlink 405" xfId="30977" hidden="1"/>
    <cellStyle name="Hyperlink 405" xfId="42388" hidden="1"/>
    <cellStyle name="Hyperlink 405" xfId="42880" hidden="1"/>
    <cellStyle name="Hyperlink 405" xfId="43721" hidden="1"/>
    <cellStyle name="Hyperlink 405" xfId="44167" hidden="1"/>
    <cellStyle name="Hyperlink 405" xfId="44983" hidden="1"/>
    <cellStyle name="Hyperlink 405" xfId="45358" hidden="1"/>
    <cellStyle name="Hyperlink 405" xfId="46174" hidden="1"/>
    <cellStyle name="Hyperlink 405" xfId="46620" hidden="1"/>
    <cellStyle name="Hyperlink 405" xfId="47436" hidden="1"/>
    <cellStyle name="Hyperlink 405" xfId="49577" hidden="1"/>
    <cellStyle name="Hyperlink 405" xfId="51705" hidden="1"/>
    <cellStyle name="Hyperlink 405" xfId="53473" hidden="1"/>
    <cellStyle name="Hyperlink 405" xfId="55611"/>
    <cellStyle name="Hyperlink 406" xfId="3716" hidden="1"/>
    <cellStyle name="Hyperlink 406" xfId="7923" hidden="1"/>
    <cellStyle name="Hyperlink 406" xfId="11410" hidden="1"/>
    <cellStyle name="Hyperlink 406" xfId="13179" hidden="1"/>
    <cellStyle name="Hyperlink 406" xfId="15317" hidden="1"/>
    <cellStyle name="Hyperlink 406" xfId="19806" hidden="1"/>
    <cellStyle name="Hyperlink 406" xfId="22137" hidden="1"/>
    <cellStyle name="Hyperlink 406" xfId="23905" hidden="1"/>
    <cellStyle name="Hyperlink 406" xfId="26043" hidden="1"/>
    <cellStyle name="Hyperlink 406" xfId="26824" hidden="1"/>
    <cellStyle name="Hyperlink 406" xfId="28671" hidden="1"/>
    <cellStyle name="Hyperlink 406" xfId="29993" hidden="1"/>
    <cellStyle name="Hyperlink 406" xfId="31684" hidden="1"/>
    <cellStyle name="Hyperlink 406" xfId="33500" hidden="1"/>
    <cellStyle name="Hyperlink 406" xfId="35663" hidden="1"/>
    <cellStyle name="Hyperlink 406" xfId="37432" hidden="1"/>
    <cellStyle name="Hyperlink 406" xfId="39570" hidden="1"/>
    <cellStyle name="Hyperlink 406" xfId="39948" hidden="1"/>
    <cellStyle name="Hyperlink 406" xfId="40764" hidden="1"/>
    <cellStyle name="Hyperlink 406" xfId="41210" hidden="1"/>
    <cellStyle name="Hyperlink 406" xfId="42026" hidden="1"/>
    <cellStyle name="Hyperlink 406" xfId="18917" hidden="1"/>
    <cellStyle name="Hyperlink 406" xfId="27631" hidden="1"/>
    <cellStyle name="Hyperlink 406" xfId="28903" hidden="1"/>
    <cellStyle name="Hyperlink 406" xfId="27583" hidden="1"/>
    <cellStyle name="Hyperlink 406" xfId="30333" hidden="1"/>
    <cellStyle name="Hyperlink 406" xfId="20158" hidden="1"/>
    <cellStyle name="Hyperlink 406" xfId="27962" hidden="1"/>
    <cellStyle name="Hyperlink 406" xfId="42389" hidden="1"/>
    <cellStyle name="Hyperlink 406" xfId="42881" hidden="1"/>
    <cellStyle name="Hyperlink 406" xfId="43722" hidden="1"/>
    <cellStyle name="Hyperlink 406" xfId="44168" hidden="1"/>
    <cellStyle name="Hyperlink 406" xfId="44984" hidden="1"/>
    <cellStyle name="Hyperlink 406" xfId="45359" hidden="1"/>
    <cellStyle name="Hyperlink 406" xfId="46175" hidden="1"/>
    <cellStyle name="Hyperlink 406" xfId="46621" hidden="1"/>
    <cellStyle name="Hyperlink 406" xfId="47437" hidden="1"/>
    <cellStyle name="Hyperlink 406" xfId="49578" hidden="1"/>
    <cellStyle name="Hyperlink 406" xfId="51706" hidden="1"/>
    <cellStyle name="Hyperlink 406" xfId="53474" hidden="1"/>
    <cellStyle name="Hyperlink 406" xfId="55612"/>
    <cellStyle name="Hyperlink 407" xfId="3718" hidden="1"/>
    <cellStyle name="Hyperlink 407" xfId="7925" hidden="1"/>
    <cellStyle name="Hyperlink 407" xfId="11411" hidden="1"/>
    <cellStyle name="Hyperlink 407" xfId="13180" hidden="1"/>
    <cellStyle name="Hyperlink 407" xfId="15318" hidden="1"/>
    <cellStyle name="Hyperlink 407" xfId="19807" hidden="1"/>
    <cellStyle name="Hyperlink 407" xfId="22138" hidden="1"/>
    <cellStyle name="Hyperlink 407" xfId="23906" hidden="1"/>
    <cellStyle name="Hyperlink 407" xfId="26044" hidden="1"/>
    <cellStyle name="Hyperlink 407" xfId="26825" hidden="1"/>
    <cellStyle name="Hyperlink 407" xfId="28672" hidden="1"/>
    <cellStyle name="Hyperlink 407" xfId="29994" hidden="1"/>
    <cellStyle name="Hyperlink 407" xfId="31685" hidden="1"/>
    <cellStyle name="Hyperlink 407" xfId="33501" hidden="1"/>
    <cellStyle name="Hyperlink 407" xfId="35664" hidden="1"/>
    <cellStyle name="Hyperlink 407" xfId="37433" hidden="1"/>
    <cellStyle name="Hyperlink 407" xfId="39571" hidden="1"/>
    <cellStyle name="Hyperlink 407" xfId="39949" hidden="1"/>
    <cellStyle name="Hyperlink 407" xfId="40765" hidden="1"/>
    <cellStyle name="Hyperlink 407" xfId="41211" hidden="1"/>
    <cellStyle name="Hyperlink 407" xfId="42027" hidden="1"/>
    <cellStyle name="Hyperlink 407" xfId="18916" hidden="1"/>
    <cellStyle name="Hyperlink 407" xfId="19317" hidden="1"/>
    <cellStyle name="Hyperlink 407" xfId="30229" hidden="1"/>
    <cellStyle name="Hyperlink 407" xfId="29615" hidden="1"/>
    <cellStyle name="Hyperlink 407" xfId="27318" hidden="1"/>
    <cellStyle name="Hyperlink 407" xfId="29073" hidden="1"/>
    <cellStyle name="Hyperlink 407" xfId="18711" hidden="1"/>
    <cellStyle name="Hyperlink 407" xfId="42390" hidden="1"/>
    <cellStyle name="Hyperlink 407" xfId="42882" hidden="1"/>
    <cellStyle name="Hyperlink 407" xfId="43723" hidden="1"/>
    <cellStyle name="Hyperlink 407" xfId="44169" hidden="1"/>
    <cellStyle name="Hyperlink 407" xfId="44985" hidden="1"/>
    <cellStyle name="Hyperlink 407" xfId="45360" hidden="1"/>
    <cellStyle name="Hyperlink 407" xfId="46176" hidden="1"/>
    <cellStyle name="Hyperlink 407" xfId="46622" hidden="1"/>
    <cellStyle name="Hyperlink 407" xfId="47438" hidden="1"/>
    <cellStyle name="Hyperlink 407" xfId="49579" hidden="1"/>
    <cellStyle name="Hyperlink 407" xfId="51707" hidden="1"/>
    <cellStyle name="Hyperlink 407" xfId="53475" hidden="1"/>
    <cellStyle name="Hyperlink 407" xfId="55613"/>
    <cellStyle name="Hyperlink 408" xfId="3720" hidden="1"/>
    <cellStyle name="Hyperlink 408" xfId="7927" hidden="1"/>
    <cellStyle name="Hyperlink 408" xfId="11412" hidden="1"/>
    <cellStyle name="Hyperlink 408" xfId="13181" hidden="1"/>
    <cellStyle name="Hyperlink 408" xfId="15319" hidden="1"/>
    <cellStyle name="Hyperlink 408" xfId="19809" hidden="1"/>
    <cellStyle name="Hyperlink 408" xfId="22139" hidden="1"/>
    <cellStyle name="Hyperlink 408" xfId="23907" hidden="1"/>
    <cellStyle name="Hyperlink 408" xfId="26045" hidden="1"/>
    <cellStyle name="Hyperlink 408" xfId="26826" hidden="1"/>
    <cellStyle name="Hyperlink 408" xfId="28673" hidden="1"/>
    <cellStyle name="Hyperlink 408" xfId="29995" hidden="1"/>
    <cellStyle name="Hyperlink 408" xfId="31686" hidden="1"/>
    <cellStyle name="Hyperlink 408" xfId="33502" hidden="1"/>
    <cellStyle name="Hyperlink 408" xfId="35665" hidden="1"/>
    <cellStyle name="Hyperlink 408" xfId="37434" hidden="1"/>
    <cellStyle name="Hyperlink 408" xfId="39572" hidden="1"/>
    <cellStyle name="Hyperlink 408" xfId="39950" hidden="1"/>
    <cellStyle name="Hyperlink 408" xfId="40766" hidden="1"/>
    <cellStyle name="Hyperlink 408" xfId="41212" hidden="1"/>
    <cellStyle name="Hyperlink 408" xfId="42028" hidden="1"/>
    <cellStyle name="Hyperlink 408" xfId="18914" hidden="1"/>
    <cellStyle name="Hyperlink 408" xfId="29777" hidden="1"/>
    <cellStyle name="Hyperlink 408" xfId="27214" hidden="1"/>
    <cellStyle name="Hyperlink 408" xfId="31115" hidden="1"/>
    <cellStyle name="Hyperlink 408" xfId="29584" hidden="1"/>
    <cellStyle name="Hyperlink 408" xfId="30405" hidden="1"/>
    <cellStyle name="Hyperlink 408" xfId="19677" hidden="1"/>
    <cellStyle name="Hyperlink 408" xfId="42391" hidden="1"/>
    <cellStyle name="Hyperlink 408" xfId="42883" hidden="1"/>
    <cellStyle name="Hyperlink 408" xfId="43724" hidden="1"/>
    <cellStyle name="Hyperlink 408" xfId="44170" hidden="1"/>
    <cellStyle name="Hyperlink 408" xfId="44986" hidden="1"/>
    <cellStyle name="Hyperlink 408" xfId="45361" hidden="1"/>
    <cellStyle name="Hyperlink 408" xfId="46177" hidden="1"/>
    <cellStyle name="Hyperlink 408" xfId="46623" hidden="1"/>
    <cellStyle name="Hyperlink 408" xfId="47439" hidden="1"/>
    <cellStyle name="Hyperlink 408" xfId="49580" hidden="1"/>
    <cellStyle name="Hyperlink 408" xfId="51708" hidden="1"/>
    <cellStyle name="Hyperlink 408" xfId="53476" hidden="1"/>
    <cellStyle name="Hyperlink 408" xfId="55614"/>
    <cellStyle name="Hyperlink 409" xfId="3722" hidden="1"/>
    <cellStyle name="Hyperlink 409" xfId="7929" hidden="1"/>
    <cellStyle name="Hyperlink 409" xfId="11413" hidden="1"/>
    <cellStyle name="Hyperlink 409" xfId="13182" hidden="1"/>
    <cellStyle name="Hyperlink 409" xfId="15320" hidden="1"/>
    <cellStyle name="Hyperlink 409" xfId="19810" hidden="1"/>
    <cellStyle name="Hyperlink 409" xfId="22140" hidden="1"/>
    <cellStyle name="Hyperlink 409" xfId="23908" hidden="1"/>
    <cellStyle name="Hyperlink 409" xfId="26046" hidden="1"/>
    <cellStyle name="Hyperlink 409" xfId="26827" hidden="1"/>
    <cellStyle name="Hyperlink 409" xfId="28674" hidden="1"/>
    <cellStyle name="Hyperlink 409" xfId="29996" hidden="1"/>
    <cellStyle name="Hyperlink 409" xfId="31687" hidden="1"/>
    <cellStyle name="Hyperlink 409" xfId="33503" hidden="1"/>
    <cellStyle name="Hyperlink 409" xfId="35666" hidden="1"/>
    <cellStyle name="Hyperlink 409" xfId="37435" hidden="1"/>
    <cellStyle name="Hyperlink 409" xfId="39573" hidden="1"/>
    <cellStyle name="Hyperlink 409" xfId="39951" hidden="1"/>
    <cellStyle name="Hyperlink 409" xfId="40767" hidden="1"/>
    <cellStyle name="Hyperlink 409" xfId="41213" hidden="1"/>
    <cellStyle name="Hyperlink 409" xfId="42029" hidden="1"/>
    <cellStyle name="Hyperlink 409" xfId="18913" hidden="1"/>
    <cellStyle name="Hyperlink 409" xfId="31468" hidden="1"/>
    <cellStyle name="Hyperlink 409" xfId="29292" hidden="1"/>
    <cellStyle name="Hyperlink 409" xfId="28100" hidden="1"/>
    <cellStyle name="Hyperlink 409" xfId="31084" hidden="1"/>
    <cellStyle name="Hyperlink 409" xfId="27390" hidden="1"/>
    <cellStyle name="Hyperlink 409" xfId="29126" hidden="1"/>
    <cellStyle name="Hyperlink 409" xfId="42392" hidden="1"/>
    <cellStyle name="Hyperlink 409" xfId="42884" hidden="1"/>
    <cellStyle name="Hyperlink 409" xfId="43725" hidden="1"/>
    <cellStyle name="Hyperlink 409" xfId="44171" hidden="1"/>
    <cellStyle name="Hyperlink 409" xfId="44987" hidden="1"/>
    <cellStyle name="Hyperlink 409" xfId="45362" hidden="1"/>
    <cellStyle name="Hyperlink 409" xfId="46178" hidden="1"/>
    <cellStyle name="Hyperlink 409" xfId="46624" hidden="1"/>
    <cellStyle name="Hyperlink 409" xfId="47440" hidden="1"/>
    <cellStyle name="Hyperlink 409" xfId="49581" hidden="1"/>
    <cellStyle name="Hyperlink 409" xfId="51709" hidden="1"/>
    <cellStyle name="Hyperlink 409" xfId="53477" hidden="1"/>
    <cellStyle name="Hyperlink 409" xfId="55615"/>
    <cellStyle name="Hyperlink 41" xfId="1921" hidden="1"/>
    <cellStyle name="Hyperlink 41" xfId="6834"/>
    <cellStyle name="Hyperlink 41 2" xfId="10175" hidden="1"/>
    <cellStyle name="Hyperlink 41 2" xfId="14082" hidden="1"/>
    <cellStyle name="Hyperlink 41 2" xfId="20920" hidden="1"/>
    <cellStyle name="Hyperlink 41 2" xfId="24808" hidden="1"/>
    <cellStyle name="Hyperlink 41 2" xfId="27713" hidden="1"/>
    <cellStyle name="Hyperlink 41 2" xfId="30729" hidden="1"/>
    <cellStyle name="Hyperlink 41 2" xfId="34428" hidden="1"/>
    <cellStyle name="Hyperlink 41 2" xfId="38335" hidden="1"/>
    <cellStyle name="Hyperlink 41 2" xfId="40220" hidden="1"/>
    <cellStyle name="Hyperlink 41 2" xfId="41482" hidden="1"/>
    <cellStyle name="Hyperlink 41 2" xfId="19281" hidden="1"/>
    <cellStyle name="Hyperlink 41 2" xfId="18112" hidden="1"/>
    <cellStyle name="Hyperlink 41 2" xfId="29209" hidden="1"/>
    <cellStyle name="Hyperlink 41 2" xfId="20227" hidden="1"/>
    <cellStyle name="Hyperlink 41 2" xfId="43178" hidden="1"/>
    <cellStyle name="Hyperlink 41 2" xfId="44440" hidden="1"/>
    <cellStyle name="Hyperlink 41 2" xfId="45631" hidden="1"/>
    <cellStyle name="Hyperlink 41 2" xfId="46893" hidden="1"/>
    <cellStyle name="Hyperlink 41 2" xfId="50471" hidden="1"/>
    <cellStyle name="Hyperlink 41 2" xfId="54377"/>
    <cellStyle name="Hyperlink 410" xfId="3724" hidden="1"/>
    <cellStyle name="Hyperlink 410" xfId="7931" hidden="1"/>
    <cellStyle name="Hyperlink 410" xfId="11414" hidden="1"/>
    <cellStyle name="Hyperlink 410" xfId="13183" hidden="1"/>
    <cellStyle name="Hyperlink 410" xfId="15321" hidden="1"/>
    <cellStyle name="Hyperlink 410" xfId="19812" hidden="1"/>
    <cellStyle name="Hyperlink 410" xfId="22141" hidden="1"/>
    <cellStyle name="Hyperlink 410" xfId="23909" hidden="1"/>
    <cellStyle name="Hyperlink 410" xfId="26047" hidden="1"/>
    <cellStyle name="Hyperlink 410" xfId="26828" hidden="1"/>
    <cellStyle name="Hyperlink 410" xfId="28675" hidden="1"/>
    <cellStyle name="Hyperlink 410" xfId="29997" hidden="1"/>
    <cellStyle name="Hyperlink 410" xfId="31688" hidden="1"/>
    <cellStyle name="Hyperlink 410" xfId="33504" hidden="1"/>
    <cellStyle name="Hyperlink 410" xfId="35667" hidden="1"/>
    <cellStyle name="Hyperlink 410" xfId="37436" hidden="1"/>
    <cellStyle name="Hyperlink 410" xfId="39574" hidden="1"/>
    <cellStyle name="Hyperlink 410" xfId="39952" hidden="1"/>
    <cellStyle name="Hyperlink 410" xfId="40768" hidden="1"/>
    <cellStyle name="Hyperlink 410" xfId="41214" hidden="1"/>
    <cellStyle name="Hyperlink 410" xfId="42030" hidden="1"/>
    <cellStyle name="Hyperlink 410" xfId="18911" hidden="1"/>
    <cellStyle name="Hyperlink 410" xfId="28455" hidden="1"/>
    <cellStyle name="Hyperlink 410" xfId="30624" hidden="1"/>
    <cellStyle name="Hyperlink 410" xfId="18573" hidden="1"/>
    <cellStyle name="Hyperlink 410" xfId="28069" hidden="1"/>
    <cellStyle name="Hyperlink 410" xfId="29750" hidden="1"/>
    <cellStyle name="Hyperlink 410" xfId="30458" hidden="1"/>
    <cellStyle name="Hyperlink 410" xfId="42393" hidden="1"/>
    <cellStyle name="Hyperlink 410" xfId="42885" hidden="1"/>
    <cellStyle name="Hyperlink 410" xfId="43726" hidden="1"/>
    <cellStyle name="Hyperlink 410" xfId="44172" hidden="1"/>
    <cellStyle name="Hyperlink 410" xfId="44988" hidden="1"/>
    <cellStyle name="Hyperlink 410" xfId="45363" hidden="1"/>
    <cellStyle name="Hyperlink 410" xfId="46179" hidden="1"/>
    <cellStyle name="Hyperlink 410" xfId="46625" hidden="1"/>
    <cellStyle name="Hyperlink 410" xfId="47441" hidden="1"/>
    <cellStyle name="Hyperlink 410" xfId="49582" hidden="1"/>
    <cellStyle name="Hyperlink 410" xfId="51710" hidden="1"/>
    <cellStyle name="Hyperlink 410" xfId="53478" hidden="1"/>
    <cellStyle name="Hyperlink 410" xfId="55616"/>
    <cellStyle name="Hyperlink 411" xfId="3726" hidden="1"/>
    <cellStyle name="Hyperlink 411" xfId="7933" hidden="1"/>
    <cellStyle name="Hyperlink 411" xfId="11415" hidden="1"/>
    <cellStyle name="Hyperlink 411" xfId="13184" hidden="1"/>
    <cellStyle name="Hyperlink 411" xfId="15322" hidden="1"/>
    <cellStyle name="Hyperlink 411" xfId="19813" hidden="1"/>
    <cellStyle name="Hyperlink 411" xfId="22142" hidden="1"/>
    <cellStyle name="Hyperlink 411" xfId="23910" hidden="1"/>
    <cellStyle name="Hyperlink 411" xfId="26048" hidden="1"/>
    <cellStyle name="Hyperlink 411" xfId="26829" hidden="1"/>
    <cellStyle name="Hyperlink 411" xfId="28676" hidden="1"/>
    <cellStyle name="Hyperlink 411" xfId="29998" hidden="1"/>
    <cellStyle name="Hyperlink 411" xfId="31689" hidden="1"/>
    <cellStyle name="Hyperlink 411" xfId="33505" hidden="1"/>
    <cellStyle name="Hyperlink 411" xfId="35668" hidden="1"/>
    <cellStyle name="Hyperlink 411" xfId="37437" hidden="1"/>
    <cellStyle name="Hyperlink 411" xfId="39575" hidden="1"/>
    <cellStyle name="Hyperlink 411" xfId="39953" hidden="1"/>
    <cellStyle name="Hyperlink 411" xfId="40769" hidden="1"/>
    <cellStyle name="Hyperlink 411" xfId="41215" hidden="1"/>
    <cellStyle name="Hyperlink 411" xfId="42031" hidden="1"/>
    <cellStyle name="Hyperlink 411" xfId="18910" hidden="1"/>
    <cellStyle name="Hyperlink 411" xfId="17029" hidden="1"/>
    <cellStyle name="Hyperlink 411" xfId="27609" hidden="1"/>
    <cellStyle name="Hyperlink 411" xfId="19448" hidden="1"/>
    <cellStyle name="Hyperlink 411" xfId="18604" hidden="1"/>
    <cellStyle name="Hyperlink 411" xfId="31441" hidden="1"/>
    <cellStyle name="Hyperlink 411" xfId="27443" hidden="1"/>
    <cellStyle name="Hyperlink 411" xfId="42394" hidden="1"/>
    <cellStyle name="Hyperlink 411" xfId="42886" hidden="1"/>
    <cellStyle name="Hyperlink 411" xfId="43727" hidden="1"/>
    <cellStyle name="Hyperlink 411" xfId="44173" hidden="1"/>
    <cellStyle name="Hyperlink 411" xfId="44989" hidden="1"/>
    <cellStyle name="Hyperlink 411" xfId="45364" hidden="1"/>
    <cellStyle name="Hyperlink 411" xfId="46180" hidden="1"/>
    <cellStyle name="Hyperlink 411" xfId="46626" hidden="1"/>
    <cellStyle name="Hyperlink 411" xfId="47442" hidden="1"/>
    <cellStyle name="Hyperlink 411" xfId="49583" hidden="1"/>
    <cellStyle name="Hyperlink 411" xfId="51711" hidden="1"/>
    <cellStyle name="Hyperlink 411" xfId="53479" hidden="1"/>
    <cellStyle name="Hyperlink 411" xfId="55617"/>
    <cellStyle name="Hyperlink 412" xfId="3728" hidden="1"/>
    <cellStyle name="Hyperlink 412" xfId="7935" hidden="1"/>
    <cellStyle name="Hyperlink 412" xfId="11416" hidden="1"/>
    <cellStyle name="Hyperlink 412" xfId="13185" hidden="1"/>
    <cellStyle name="Hyperlink 412" xfId="15323" hidden="1"/>
    <cellStyle name="Hyperlink 412" xfId="19815" hidden="1"/>
    <cellStyle name="Hyperlink 412" xfId="22143" hidden="1"/>
    <cellStyle name="Hyperlink 412" xfId="23911" hidden="1"/>
    <cellStyle name="Hyperlink 412" xfId="26049" hidden="1"/>
    <cellStyle name="Hyperlink 412" xfId="26830" hidden="1"/>
    <cellStyle name="Hyperlink 412" xfId="28677" hidden="1"/>
    <cellStyle name="Hyperlink 412" xfId="29999" hidden="1"/>
    <cellStyle name="Hyperlink 412" xfId="31690" hidden="1"/>
    <cellStyle name="Hyperlink 412" xfId="33506" hidden="1"/>
    <cellStyle name="Hyperlink 412" xfId="35669" hidden="1"/>
    <cellStyle name="Hyperlink 412" xfId="37438" hidden="1"/>
    <cellStyle name="Hyperlink 412" xfId="39576" hidden="1"/>
    <cellStyle name="Hyperlink 412" xfId="39954" hidden="1"/>
    <cellStyle name="Hyperlink 412" xfId="40770" hidden="1"/>
    <cellStyle name="Hyperlink 412" xfId="41216" hidden="1"/>
    <cellStyle name="Hyperlink 412" xfId="42032" hidden="1"/>
    <cellStyle name="Hyperlink 412" xfId="18908" hidden="1"/>
    <cellStyle name="Hyperlink 412" xfId="29761" hidden="1"/>
    <cellStyle name="Hyperlink 412" xfId="19378" hidden="1"/>
    <cellStyle name="Hyperlink 412" xfId="29265" hidden="1"/>
    <cellStyle name="Hyperlink 412" xfId="19887" hidden="1"/>
    <cellStyle name="Hyperlink 412" xfId="28427" hidden="1"/>
    <cellStyle name="Hyperlink 412" xfId="29476" hidden="1"/>
    <cellStyle name="Hyperlink 412" xfId="42395" hidden="1"/>
    <cellStyle name="Hyperlink 412" xfId="42887" hidden="1"/>
    <cellStyle name="Hyperlink 412" xfId="43728" hidden="1"/>
    <cellStyle name="Hyperlink 412" xfId="44174" hidden="1"/>
    <cellStyle name="Hyperlink 412" xfId="44990" hidden="1"/>
    <cellStyle name="Hyperlink 412" xfId="45365" hidden="1"/>
    <cellStyle name="Hyperlink 412" xfId="46181" hidden="1"/>
    <cellStyle name="Hyperlink 412" xfId="46627" hidden="1"/>
    <cellStyle name="Hyperlink 412" xfId="47443" hidden="1"/>
    <cellStyle name="Hyperlink 412" xfId="49584" hidden="1"/>
    <cellStyle name="Hyperlink 412" xfId="51712" hidden="1"/>
    <cellStyle name="Hyperlink 412" xfId="53480" hidden="1"/>
    <cellStyle name="Hyperlink 412" xfId="55618"/>
    <cellStyle name="Hyperlink 413" xfId="3730" hidden="1"/>
    <cellStyle name="Hyperlink 413" xfId="7937" hidden="1"/>
    <cellStyle name="Hyperlink 413" xfId="11417" hidden="1"/>
    <cellStyle name="Hyperlink 413" xfId="13186" hidden="1"/>
    <cellStyle name="Hyperlink 413" xfId="15324" hidden="1"/>
    <cellStyle name="Hyperlink 413" xfId="19816" hidden="1"/>
    <cellStyle name="Hyperlink 413" xfId="22144" hidden="1"/>
    <cellStyle name="Hyperlink 413" xfId="23912" hidden="1"/>
    <cellStyle name="Hyperlink 413" xfId="26050" hidden="1"/>
    <cellStyle name="Hyperlink 413" xfId="26831" hidden="1"/>
    <cellStyle name="Hyperlink 413" xfId="28678" hidden="1"/>
    <cellStyle name="Hyperlink 413" xfId="30000" hidden="1"/>
    <cellStyle name="Hyperlink 413" xfId="31691" hidden="1"/>
    <cellStyle name="Hyperlink 413" xfId="33507" hidden="1"/>
    <cellStyle name="Hyperlink 413" xfId="35670" hidden="1"/>
    <cellStyle name="Hyperlink 413" xfId="37439" hidden="1"/>
    <cellStyle name="Hyperlink 413" xfId="39577" hidden="1"/>
    <cellStyle name="Hyperlink 413" xfId="39955" hidden="1"/>
    <cellStyle name="Hyperlink 413" xfId="40771" hidden="1"/>
    <cellStyle name="Hyperlink 413" xfId="41217" hidden="1"/>
    <cellStyle name="Hyperlink 413" xfId="42033" hidden="1"/>
    <cellStyle name="Hyperlink 413" xfId="18907" hidden="1"/>
    <cellStyle name="Hyperlink 413" xfId="31452" hidden="1"/>
    <cellStyle name="Hyperlink 413" xfId="29639" hidden="1"/>
    <cellStyle name="Hyperlink 413" xfId="30597" hidden="1"/>
    <cellStyle name="Hyperlink 413" xfId="20019" hidden="1"/>
    <cellStyle name="Hyperlink 413" xfId="17432" hidden="1"/>
    <cellStyle name="Hyperlink 413" xfId="30976" hidden="1"/>
    <cellStyle name="Hyperlink 413" xfId="42396" hidden="1"/>
    <cellStyle name="Hyperlink 413" xfId="42888" hidden="1"/>
    <cellStyle name="Hyperlink 413" xfId="43729" hidden="1"/>
    <cellStyle name="Hyperlink 413" xfId="44175" hidden="1"/>
    <cellStyle name="Hyperlink 413" xfId="44991" hidden="1"/>
    <cellStyle name="Hyperlink 413" xfId="45366" hidden="1"/>
    <cellStyle name="Hyperlink 413" xfId="46182" hidden="1"/>
    <cellStyle name="Hyperlink 413" xfId="46628" hidden="1"/>
    <cellStyle name="Hyperlink 413" xfId="47444" hidden="1"/>
    <cellStyle name="Hyperlink 413" xfId="49585" hidden="1"/>
    <cellStyle name="Hyperlink 413" xfId="51713" hidden="1"/>
    <cellStyle name="Hyperlink 413" xfId="53481" hidden="1"/>
    <cellStyle name="Hyperlink 413" xfId="55619"/>
    <cellStyle name="Hyperlink 414" xfId="3732" hidden="1"/>
    <cellStyle name="Hyperlink 414" xfId="7939" hidden="1"/>
    <cellStyle name="Hyperlink 414" xfId="11418" hidden="1"/>
    <cellStyle name="Hyperlink 414" xfId="13187" hidden="1"/>
    <cellStyle name="Hyperlink 414" xfId="15325" hidden="1"/>
    <cellStyle name="Hyperlink 414" xfId="19818" hidden="1"/>
    <cellStyle name="Hyperlink 414" xfId="22145" hidden="1"/>
    <cellStyle name="Hyperlink 414" xfId="23913" hidden="1"/>
    <cellStyle name="Hyperlink 414" xfId="26051" hidden="1"/>
    <cellStyle name="Hyperlink 414" xfId="26832" hidden="1"/>
    <cellStyle name="Hyperlink 414" xfId="28679" hidden="1"/>
    <cellStyle name="Hyperlink 414" xfId="30001" hidden="1"/>
    <cellStyle name="Hyperlink 414" xfId="31692" hidden="1"/>
    <cellStyle name="Hyperlink 414" xfId="33508" hidden="1"/>
    <cellStyle name="Hyperlink 414" xfId="35671" hidden="1"/>
    <cellStyle name="Hyperlink 414" xfId="37440" hidden="1"/>
    <cellStyle name="Hyperlink 414" xfId="39578" hidden="1"/>
    <cellStyle name="Hyperlink 414" xfId="39956" hidden="1"/>
    <cellStyle name="Hyperlink 414" xfId="40772" hidden="1"/>
    <cellStyle name="Hyperlink 414" xfId="41218" hidden="1"/>
    <cellStyle name="Hyperlink 414" xfId="42034" hidden="1"/>
    <cellStyle name="Hyperlink 414" xfId="18905" hidden="1"/>
    <cellStyle name="Hyperlink 414" xfId="28438" hidden="1"/>
    <cellStyle name="Hyperlink 414" xfId="31138" hidden="1"/>
    <cellStyle name="Hyperlink 414" xfId="27582" hidden="1"/>
    <cellStyle name="Hyperlink 414" xfId="20170" hidden="1"/>
    <cellStyle name="Hyperlink 414" xfId="29737" hidden="1"/>
    <cellStyle name="Hyperlink 414" xfId="27961" hidden="1"/>
    <cellStyle name="Hyperlink 414" xfId="42397" hidden="1"/>
    <cellStyle name="Hyperlink 414" xfId="42889" hidden="1"/>
    <cellStyle name="Hyperlink 414" xfId="43730" hidden="1"/>
    <cellStyle name="Hyperlink 414" xfId="44176" hidden="1"/>
    <cellStyle name="Hyperlink 414" xfId="44992" hidden="1"/>
    <cellStyle name="Hyperlink 414" xfId="45367" hidden="1"/>
    <cellStyle name="Hyperlink 414" xfId="46183" hidden="1"/>
    <cellStyle name="Hyperlink 414" xfId="46629" hidden="1"/>
    <cellStyle name="Hyperlink 414" xfId="47445" hidden="1"/>
    <cellStyle name="Hyperlink 414" xfId="49586" hidden="1"/>
    <cellStyle name="Hyperlink 414" xfId="51714" hidden="1"/>
    <cellStyle name="Hyperlink 414" xfId="53482" hidden="1"/>
    <cellStyle name="Hyperlink 414" xfId="55620"/>
    <cellStyle name="Hyperlink 415" xfId="3820" hidden="1"/>
    <cellStyle name="Hyperlink 415" xfId="7941" hidden="1"/>
    <cellStyle name="Hyperlink 415" xfId="11419" hidden="1"/>
    <cellStyle name="Hyperlink 415" xfId="13188" hidden="1"/>
    <cellStyle name="Hyperlink 415" xfId="15326" hidden="1"/>
    <cellStyle name="Hyperlink 415" xfId="19819" hidden="1"/>
    <cellStyle name="Hyperlink 415" xfId="22146" hidden="1"/>
    <cellStyle name="Hyperlink 415" xfId="23914" hidden="1"/>
    <cellStyle name="Hyperlink 415" xfId="26052" hidden="1"/>
    <cellStyle name="Hyperlink 415" xfId="26833" hidden="1"/>
    <cellStyle name="Hyperlink 415" xfId="28680" hidden="1"/>
    <cellStyle name="Hyperlink 415" xfId="30002" hidden="1"/>
    <cellStyle name="Hyperlink 415" xfId="31693" hidden="1"/>
    <cellStyle name="Hyperlink 415" xfId="33509" hidden="1"/>
    <cellStyle name="Hyperlink 415" xfId="35672" hidden="1"/>
    <cellStyle name="Hyperlink 415" xfId="37441" hidden="1"/>
    <cellStyle name="Hyperlink 415" xfId="39579" hidden="1"/>
    <cellStyle name="Hyperlink 415" xfId="39957" hidden="1"/>
    <cellStyle name="Hyperlink 415" xfId="40773" hidden="1"/>
    <cellStyle name="Hyperlink 415" xfId="41219" hidden="1"/>
    <cellStyle name="Hyperlink 415" xfId="42035" hidden="1"/>
    <cellStyle name="Hyperlink 415" xfId="18904" hidden="1"/>
    <cellStyle name="Hyperlink 415" xfId="17420" hidden="1"/>
    <cellStyle name="Hyperlink 415" xfId="28124" hidden="1"/>
    <cellStyle name="Hyperlink 415" xfId="29614" hidden="1"/>
    <cellStyle name="Hyperlink 415" xfId="29070" hidden="1"/>
    <cellStyle name="Hyperlink 415" xfId="31428" hidden="1"/>
    <cellStyle name="Hyperlink 415" xfId="18712" hidden="1"/>
    <cellStyle name="Hyperlink 415" xfId="42398" hidden="1"/>
    <cellStyle name="Hyperlink 415" xfId="42890" hidden="1"/>
    <cellStyle name="Hyperlink 415" xfId="43731" hidden="1"/>
    <cellStyle name="Hyperlink 415" xfId="44177" hidden="1"/>
    <cellStyle name="Hyperlink 415" xfId="44993" hidden="1"/>
    <cellStyle name="Hyperlink 415" xfId="45368" hidden="1"/>
    <cellStyle name="Hyperlink 415" xfId="46184" hidden="1"/>
    <cellStyle name="Hyperlink 415" xfId="46630" hidden="1"/>
    <cellStyle name="Hyperlink 415" xfId="47446" hidden="1"/>
    <cellStyle name="Hyperlink 415" xfId="49587" hidden="1"/>
    <cellStyle name="Hyperlink 415" xfId="51715" hidden="1"/>
    <cellStyle name="Hyperlink 415" xfId="53483" hidden="1"/>
    <cellStyle name="Hyperlink 415" xfId="55621"/>
    <cellStyle name="Hyperlink 416" xfId="3822" hidden="1"/>
    <cellStyle name="Hyperlink 416" xfId="7943" hidden="1"/>
    <cellStyle name="Hyperlink 416" xfId="11420" hidden="1"/>
    <cellStyle name="Hyperlink 416" xfId="13189" hidden="1"/>
    <cellStyle name="Hyperlink 416" xfId="15327" hidden="1"/>
    <cellStyle name="Hyperlink 416" xfId="19821" hidden="1"/>
    <cellStyle name="Hyperlink 416" xfId="22147" hidden="1"/>
    <cellStyle name="Hyperlink 416" xfId="23915" hidden="1"/>
    <cellStyle name="Hyperlink 416" xfId="26053" hidden="1"/>
    <cellStyle name="Hyperlink 416" xfId="26834" hidden="1"/>
    <cellStyle name="Hyperlink 416" xfId="28681" hidden="1"/>
    <cellStyle name="Hyperlink 416" xfId="30003" hidden="1"/>
    <cellStyle name="Hyperlink 416" xfId="31694" hidden="1"/>
    <cellStyle name="Hyperlink 416" xfId="33510" hidden="1"/>
    <cellStyle name="Hyperlink 416" xfId="35673" hidden="1"/>
    <cellStyle name="Hyperlink 416" xfId="37442" hidden="1"/>
    <cellStyle name="Hyperlink 416" xfId="39580" hidden="1"/>
    <cellStyle name="Hyperlink 416" xfId="39958" hidden="1"/>
    <cellStyle name="Hyperlink 416" xfId="40774" hidden="1"/>
    <cellStyle name="Hyperlink 416" xfId="41220" hidden="1"/>
    <cellStyle name="Hyperlink 416" xfId="42036" hidden="1"/>
    <cellStyle name="Hyperlink 416" xfId="18902" hidden="1"/>
    <cellStyle name="Hyperlink 416" xfId="29720" hidden="1"/>
    <cellStyle name="Hyperlink 416" xfId="18535" hidden="1"/>
    <cellStyle name="Hyperlink 416" xfId="31114" hidden="1"/>
    <cellStyle name="Hyperlink 416" xfId="30402" hidden="1"/>
    <cellStyle name="Hyperlink 416" xfId="28414" hidden="1"/>
    <cellStyle name="Hyperlink 416" xfId="19679" hidden="1"/>
    <cellStyle name="Hyperlink 416" xfId="42399" hidden="1"/>
    <cellStyle name="Hyperlink 416" xfId="42891" hidden="1"/>
    <cellStyle name="Hyperlink 416" xfId="43732" hidden="1"/>
    <cellStyle name="Hyperlink 416" xfId="44178" hidden="1"/>
    <cellStyle name="Hyperlink 416" xfId="44994" hidden="1"/>
    <cellStyle name="Hyperlink 416" xfId="45369" hidden="1"/>
    <cellStyle name="Hyperlink 416" xfId="46185" hidden="1"/>
    <cellStyle name="Hyperlink 416" xfId="46631" hidden="1"/>
    <cellStyle name="Hyperlink 416" xfId="47447" hidden="1"/>
    <cellStyle name="Hyperlink 416" xfId="49588" hidden="1"/>
    <cellStyle name="Hyperlink 416" xfId="51716" hidden="1"/>
    <cellStyle name="Hyperlink 416" xfId="53484" hidden="1"/>
    <cellStyle name="Hyperlink 416" xfId="55622"/>
    <cellStyle name="Hyperlink 417" xfId="3824" hidden="1"/>
    <cellStyle name="Hyperlink 417" xfId="7945" hidden="1"/>
    <cellStyle name="Hyperlink 417" xfId="11421" hidden="1"/>
    <cellStyle name="Hyperlink 417" xfId="13190" hidden="1"/>
    <cellStyle name="Hyperlink 417" xfId="15328" hidden="1"/>
    <cellStyle name="Hyperlink 417" xfId="19822" hidden="1"/>
    <cellStyle name="Hyperlink 417" xfId="22148" hidden="1"/>
    <cellStyle name="Hyperlink 417" xfId="23916" hidden="1"/>
    <cellStyle name="Hyperlink 417" xfId="26054" hidden="1"/>
    <cellStyle name="Hyperlink 417" xfId="26835" hidden="1"/>
    <cellStyle name="Hyperlink 417" xfId="28682" hidden="1"/>
    <cellStyle name="Hyperlink 417" xfId="30004" hidden="1"/>
    <cellStyle name="Hyperlink 417" xfId="31695" hidden="1"/>
    <cellStyle name="Hyperlink 417" xfId="33511" hidden="1"/>
    <cellStyle name="Hyperlink 417" xfId="35674" hidden="1"/>
    <cellStyle name="Hyperlink 417" xfId="37443" hidden="1"/>
    <cellStyle name="Hyperlink 417" xfId="39581" hidden="1"/>
    <cellStyle name="Hyperlink 417" xfId="39959" hidden="1"/>
    <cellStyle name="Hyperlink 417" xfId="40775" hidden="1"/>
    <cellStyle name="Hyperlink 417" xfId="41221" hidden="1"/>
    <cellStyle name="Hyperlink 417" xfId="42037" hidden="1"/>
    <cellStyle name="Hyperlink 417" xfId="18901" hidden="1"/>
    <cellStyle name="Hyperlink 417" xfId="31411" hidden="1"/>
    <cellStyle name="Hyperlink 417" xfId="20054" hidden="1"/>
    <cellStyle name="Hyperlink 417" xfId="28099" hidden="1"/>
    <cellStyle name="Hyperlink 417" xfId="27387" hidden="1"/>
    <cellStyle name="Hyperlink 417" xfId="17458" hidden="1"/>
    <cellStyle name="Hyperlink 417" xfId="19771" hidden="1"/>
    <cellStyle name="Hyperlink 417" xfId="42400" hidden="1"/>
    <cellStyle name="Hyperlink 417" xfId="42892" hidden="1"/>
    <cellStyle name="Hyperlink 417" xfId="43733" hidden="1"/>
    <cellStyle name="Hyperlink 417" xfId="44179" hidden="1"/>
    <cellStyle name="Hyperlink 417" xfId="44995" hidden="1"/>
    <cellStyle name="Hyperlink 417" xfId="45370" hidden="1"/>
    <cellStyle name="Hyperlink 417" xfId="46186" hidden="1"/>
    <cellStyle name="Hyperlink 417" xfId="46632" hidden="1"/>
    <cellStyle name="Hyperlink 417" xfId="47448" hidden="1"/>
    <cellStyle name="Hyperlink 417" xfId="49589" hidden="1"/>
    <cellStyle name="Hyperlink 417" xfId="51717" hidden="1"/>
    <cellStyle name="Hyperlink 417" xfId="53485" hidden="1"/>
    <cellStyle name="Hyperlink 417" xfId="55623"/>
    <cellStyle name="Hyperlink 418" xfId="3827" hidden="1"/>
    <cellStyle name="Hyperlink 418" xfId="7947" hidden="1"/>
    <cellStyle name="Hyperlink 418" xfId="11422" hidden="1"/>
    <cellStyle name="Hyperlink 418" xfId="13191" hidden="1"/>
    <cellStyle name="Hyperlink 418" xfId="15329" hidden="1"/>
    <cellStyle name="Hyperlink 418" xfId="19824" hidden="1"/>
    <cellStyle name="Hyperlink 418" xfId="22149" hidden="1"/>
    <cellStyle name="Hyperlink 418" xfId="23917" hidden="1"/>
    <cellStyle name="Hyperlink 418" xfId="26055" hidden="1"/>
    <cellStyle name="Hyperlink 418" xfId="26836" hidden="1"/>
    <cellStyle name="Hyperlink 418" xfId="28683" hidden="1"/>
    <cellStyle name="Hyperlink 418" xfId="30005" hidden="1"/>
    <cellStyle name="Hyperlink 418" xfId="31696" hidden="1"/>
    <cellStyle name="Hyperlink 418" xfId="33512" hidden="1"/>
    <cellStyle name="Hyperlink 418" xfId="35675" hidden="1"/>
    <cellStyle name="Hyperlink 418" xfId="37444" hidden="1"/>
    <cellStyle name="Hyperlink 418" xfId="39582" hidden="1"/>
    <cellStyle name="Hyperlink 418" xfId="39960" hidden="1"/>
    <cellStyle name="Hyperlink 418" xfId="40776" hidden="1"/>
    <cellStyle name="Hyperlink 418" xfId="41222" hidden="1"/>
    <cellStyle name="Hyperlink 418" xfId="42038" hidden="1"/>
    <cellStyle name="Hyperlink 418" xfId="18898" hidden="1"/>
    <cellStyle name="Hyperlink 418" xfId="28397" hidden="1"/>
    <cellStyle name="Hyperlink 418" xfId="29290" hidden="1"/>
    <cellStyle name="Hyperlink 418" xfId="18574" hidden="1"/>
    <cellStyle name="Hyperlink 418" xfId="29747" hidden="1"/>
    <cellStyle name="Hyperlink 418" xfId="19254" hidden="1"/>
    <cellStyle name="Hyperlink 418" xfId="29125" hidden="1"/>
    <cellStyle name="Hyperlink 418" xfId="42401" hidden="1"/>
    <cellStyle name="Hyperlink 418" xfId="42893" hidden="1"/>
    <cellStyle name="Hyperlink 418" xfId="43734" hidden="1"/>
    <cellStyle name="Hyperlink 418" xfId="44180" hidden="1"/>
    <cellStyle name="Hyperlink 418" xfId="44996" hidden="1"/>
    <cellStyle name="Hyperlink 418" xfId="45371" hidden="1"/>
    <cellStyle name="Hyperlink 418" xfId="46187" hidden="1"/>
    <cellStyle name="Hyperlink 418" xfId="46633" hidden="1"/>
    <cellStyle name="Hyperlink 418" xfId="47449" hidden="1"/>
    <cellStyle name="Hyperlink 418" xfId="49590" hidden="1"/>
    <cellStyle name="Hyperlink 418" xfId="51718" hidden="1"/>
    <cellStyle name="Hyperlink 418" xfId="53486" hidden="1"/>
    <cellStyle name="Hyperlink 418" xfId="55624"/>
    <cellStyle name="Hyperlink 419" xfId="3829" hidden="1"/>
    <cellStyle name="Hyperlink 419" xfId="7949" hidden="1"/>
    <cellStyle name="Hyperlink 419" xfId="11423" hidden="1"/>
    <cellStyle name="Hyperlink 419" xfId="13192" hidden="1"/>
    <cellStyle name="Hyperlink 419" xfId="15330" hidden="1"/>
    <cellStyle name="Hyperlink 419" xfId="19825" hidden="1"/>
    <cellStyle name="Hyperlink 419" xfId="22150" hidden="1"/>
    <cellStyle name="Hyperlink 419" xfId="23918" hidden="1"/>
    <cellStyle name="Hyperlink 419" xfId="26056" hidden="1"/>
    <cellStyle name="Hyperlink 419" xfId="26837" hidden="1"/>
    <cellStyle name="Hyperlink 419" xfId="28684" hidden="1"/>
    <cellStyle name="Hyperlink 419" xfId="30006" hidden="1"/>
    <cellStyle name="Hyperlink 419" xfId="31697" hidden="1"/>
    <cellStyle name="Hyperlink 419" xfId="33513" hidden="1"/>
    <cellStyle name="Hyperlink 419" xfId="35676" hidden="1"/>
    <cellStyle name="Hyperlink 419" xfId="37445" hidden="1"/>
    <cellStyle name="Hyperlink 419" xfId="39583" hidden="1"/>
    <cellStyle name="Hyperlink 419" xfId="39961" hidden="1"/>
    <cellStyle name="Hyperlink 419" xfId="40777" hidden="1"/>
    <cellStyle name="Hyperlink 419" xfId="41223" hidden="1"/>
    <cellStyle name="Hyperlink 419" xfId="42039" hidden="1"/>
    <cellStyle name="Hyperlink 419" xfId="18896" hidden="1"/>
    <cellStyle name="Hyperlink 419" xfId="17491" hidden="1"/>
    <cellStyle name="Hyperlink 419" xfId="30622" hidden="1"/>
    <cellStyle name="Hyperlink 419" xfId="19449" hidden="1"/>
    <cellStyle name="Hyperlink 419" xfId="31438" hidden="1"/>
    <cellStyle name="Hyperlink 419" xfId="29164" hidden="1"/>
    <cellStyle name="Hyperlink 419" xfId="30457" hidden="1"/>
    <cellStyle name="Hyperlink 419" xfId="42402" hidden="1"/>
    <cellStyle name="Hyperlink 419" xfId="42894" hidden="1"/>
    <cellStyle name="Hyperlink 419" xfId="43735" hidden="1"/>
    <cellStyle name="Hyperlink 419" xfId="44181" hidden="1"/>
    <cellStyle name="Hyperlink 419" xfId="44997" hidden="1"/>
    <cellStyle name="Hyperlink 419" xfId="45372" hidden="1"/>
    <cellStyle name="Hyperlink 419" xfId="46188" hidden="1"/>
    <cellStyle name="Hyperlink 419" xfId="46634" hidden="1"/>
    <cellStyle name="Hyperlink 419" xfId="47450" hidden="1"/>
    <cellStyle name="Hyperlink 419" xfId="49591" hidden="1"/>
    <cellStyle name="Hyperlink 419" xfId="51719" hidden="1"/>
    <cellStyle name="Hyperlink 419" xfId="53487" hidden="1"/>
    <cellStyle name="Hyperlink 419" xfId="55625"/>
    <cellStyle name="Hyperlink 42" xfId="1923" hidden="1"/>
    <cellStyle name="Hyperlink 42" xfId="6836"/>
    <cellStyle name="Hyperlink 42 2" xfId="10176" hidden="1"/>
    <cellStyle name="Hyperlink 42 2" xfId="14083" hidden="1"/>
    <cellStyle name="Hyperlink 42 2" xfId="20921" hidden="1"/>
    <cellStyle name="Hyperlink 42 2" xfId="24809" hidden="1"/>
    <cellStyle name="Hyperlink 42 2" xfId="27714" hidden="1"/>
    <cellStyle name="Hyperlink 42 2" xfId="30730" hidden="1"/>
    <cellStyle name="Hyperlink 42 2" xfId="34429" hidden="1"/>
    <cellStyle name="Hyperlink 42 2" xfId="38336" hidden="1"/>
    <cellStyle name="Hyperlink 42 2" xfId="40221" hidden="1"/>
    <cellStyle name="Hyperlink 42 2" xfId="41483" hidden="1"/>
    <cellStyle name="Hyperlink 42 2" xfId="28908" hidden="1"/>
    <cellStyle name="Hyperlink 42 2" xfId="18113" hidden="1"/>
    <cellStyle name="Hyperlink 42 2" xfId="30541" hidden="1"/>
    <cellStyle name="Hyperlink 42 2" xfId="28854" hidden="1"/>
    <cellStyle name="Hyperlink 42 2" xfId="43179" hidden="1"/>
    <cellStyle name="Hyperlink 42 2" xfId="44441" hidden="1"/>
    <cellStyle name="Hyperlink 42 2" xfId="45632" hidden="1"/>
    <cellStyle name="Hyperlink 42 2" xfId="46894" hidden="1"/>
    <cellStyle name="Hyperlink 42 2" xfId="50472" hidden="1"/>
    <cellStyle name="Hyperlink 42 2" xfId="54378"/>
    <cellStyle name="Hyperlink 420" xfId="3831" hidden="1"/>
    <cellStyle name="Hyperlink 420" xfId="7951" hidden="1"/>
    <cellStyle name="Hyperlink 420" xfId="11424" hidden="1"/>
    <cellStyle name="Hyperlink 420" xfId="13193" hidden="1"/>
    <cellStyle name="Hyperlink 420" xfId="15331" hidden="1"/>
    <cellStyle name="Hyperlink 420" xfId="19827" hidden="1"/>
    <cellStyle name="Hyperlink 420" xfId="22151" hidden="1"/>
    <cellStyle name="Hyperlink 420" xfId="23919" hidden="1"/>
    <cellStyle name="Hyperlink 420" xfId="26057" hidden="1"/>
    <cellStyle name="Hyperlink 420" xfId="26838" hidden="1"/>
    <cellStyle name="Hyperlink 420" xfId="28685" hidden="1"/>
    <cellStyle name="Hyperlink 420" xfId="30007" hidden="1"/>
    <cellStyle name="Hyperlink 420" xfId="31698" hidden="1"/>
    <cellStyle name="Hyperlink 420" xfId="33514" hidden="1"/>
    <cellStyle name="Hyperlink 420" xfId="35677" hidden="1"/>
    <cellStyle name="Hyperlink 420" xfId="37446" hidden="1"/>
    <cellStyle name="Hyperlink 420" xfId="39584" hidden="1"/>
    <cellStyle name="Hyperlink 420" xfId="39962" hidden="1"/>
    <cellStyle name="Hyperlink 420" xfId="40778" hidden="1"/>
    <cellStyle name="Hyperlink 420" xfId="41224" hidden="1"/>
    <cellStyle name="Hyperlink 420" xfId="42040" hidden="1"/>
    <cellStyle name="Hyperlink 420" xfId="18892" hidden="1"/>
    <cellStyle name="Hyperlink 420" xfId="29419" hidden="1"/>
    <cellStyle name="Hyperlink 420" xfId="27607" hidden="1"/>
    <cellStyle name="Hyperlink 420" xfId="29264" hidden="1"/>
    <cellStyle name="Hyperlink 420" xfId="28424" hidden="1"/>
    <cellStyle name="Hyperlink 420" xfId="30496" hidden="1"/>
    <cellStyle name="Hyperlink 420" xfId="27442" hidden="1"/>
    <cellStyle name="Hyperlink 420" xfId="42403" hidden="1"/>
    <cellStyle name="Hyperlink 420" xfId="42895" hidden="1"/>
    <cellStyle name="Hyperlink 420" xfId="43736" hidden="1"/>
    <cellStyle name="Hyperlink 420" xfId="44182" hidden="1"/>
    <cellStyle name="Hyperlink 420" xfId="44998" hidden="1"/>
    <cellStyle name="Hyperlink 420" xfId="45373" hidden="1"/>
    <cellStyle name="Hyperlink 420" xfId="46189" hidden="1"/>
    <cellStyle name="Hyperlink 420" xfId="46635" hidden="1"/>
    <cellStyle name="Hyperlink 420" xfId="47451" hidden="1"/>
    <cellStyle name="Hyperlink 420" xfId="49592" hidden="1"/>
    <cellStyle name="Hyperlink 420" xfId="51720" hidden="1"/>
    <cellStyle name="Hyperlink 420" xfId="53488" hidden="1"/>
    <cellStyle name="Hyperlink 420" xfId="55626"/>
    <cellStyle name="Hyperlink 421" xfId="3833" hidden="1"/>
    <cellStyle name="Hyperlink 421" xfId="8124"/>
    <cellStyle name="Hyperlink 421 2" xfId="10813" hidden="1"/>
    <cellStyle name="Hyperlink 421 2" xfId="14720" hidden="1"/>
    <cellStyle name="Hyperlink 421 2" xfId="21540" hidden="1"/>
    <cellStyle name="Hyperlink 421 2" xfId="25446" hidden="1"/>
    <cellStyle name="Hyperlink 421 2" xfId="28204" hidden="1"/>
    <cellStyle name="Hyperlink 421 2" xfId="31218" hidden="1"/>
    <cellStyle name="Hyperlink 421 2" xfId="35066" hidden="1"/>
    <cellStyle name="Hyperlink 421 2" xfId="38973" hidden="1"/>
    <cellStyle name="Hyperlink 421 2" xfId="40408" hidden="1"/>
    <cellStyle name="Hyperlink 421 2" xfId="41670" hidden="1"/>
    <cellStyle name="Hyperlink 421 2" xfId="31167" hidden="1"/>
    <cellStyle name="Hyperlink 421 2" xfId="29635" hidden="1"/>
    <cellStyle name="Hyperlink 421 2" xfId="29544" hidden="1"/>
    <cellStyle name="Hyperlink 421 2" xfId="27922" hidden="1"/>
    <cellStyle name="Hyperlink 421 2" xfId="43366" hidden="1"/>
    <cellStyle name="Hyperlink 421 2" xfId="44628" hidden="1"/>
    <cellStyle name="Hyperlink 421 2" xfId="45819" hidden="1"/>
    <cellStyle name="Hyperlink 421 2" xfId="47081" hidden="1"/>
    <cellStyle name="Hyperlink 421 2" xfId="51109" hidden="1"/>
    <cellStyle name="Hyperlink 421 2" xfId="55015"/>
    <cellStyle name="Hyperlink 422" xfId="3835" hidden="1"/>
    <cellStyle name="Hyperlink 422" xfId="8126"/>
    <cellStyle name="Hyperlink 422 2" xfId="10814" hidden="1"/>
    <cellStyle name="Hyperlink 422 2" xfId="14721" hidden="1"/>
    <cellStyle name="Hyperlink 422 2" xfId="21541" hidden="1"/>
    <cellStyle name="Hyperlink 422 2" xfId="25447" hidden="1"/>
    <cellStyle name="Hyperlink 422 2" xfId="28205" hidden="1"/>
    <cellStyle name="Hyperlink 422 2" xfId="31219" hidden="1"/>
    <cellStyle name="Hyperlink 422 2" xfId="35067" hidden="1"/>
    <cellStyle name="Hyperlink 422 2" xfId="38974" hidden="1"/>
    <cellStyle name="Hyperlink 422 2" xfId="40409" hidden="1"/>
    <cellStyle name="Hyperlink 422 2" xfId="41671" hidden="1"/>
    <cellStyle name="Hyperlink 422 2" xfId="28153" hidden="1"/>
    <cellStyle name="Hyperlink 422 2" xfId="31134" hidden="1"/>
    <cellStyle name="Hyperlink 422 2" xfId="31044" hidden="1"/>
    <cellStyle name="Hyperlink 422 2" xfId="18751" hidden="1"/>
    <cellStyle name="Hyperlink 422 2" xfId="43367" hidden="1"/>
    <cellStyle name="Hyperlink 422 2" xfId="44629" hidden="1"/>
    <cellStyle name="Hyperlink 422 2" xfId="45820" hidden="1"/>
    <cellStyle name="Hyperlink 422 2" xfId="47082" hidden="1"/>
    <cellStyle name="Hyperlink 422 2" xfId="51110" hidden="1"/>
    <cellStyle name="Hyperlink 422 2" xfId="55016"/>
    <cellStyle name="Hyperlink 423" xfId="3837" hidden="1"/>
    <cellStyle name="Hyperlink 423" xfId="8129"/>
    <cellStyle name="Hyperlink 423 2" xfId="10815" hidden="1"/>
    <cellStyle name="Hyperlink 423 2" xfId="14722" hidden="1"/>
    <cellStyle name="Hyperlink 423 2" xfId="21542" hidden="1"/>
    <cellStyle name="Hyperlink 423 2" xfId="25448" hidden="1"/>
    <cellStyle name="Hyperlink 423 2" xfId="28206" hidden="1"/>
    <cellStyle name="Hyperlink 423 2" xfId="31220" hidden="1"/>
    <cellStyle name="Hyperlink 423 2" xfId="35068" hidden="1"/>
    <cellStyle name="Hyperlink 423 2" xfId="38975" hidden="1"/>
    <cellStyle name="Hyperlink 423 2" xfId="40410" hidden="1"/>
    <cellStyle name="Hyperlink 423 2" xfId="41672" hidden="1"/>
    <cellStyle name="Hyperlink 423 2" xfId="18505" hidden="1"/>
    <cellStyle name="Hyperlink 423 2" xfId="28119" hidden="1"/>
    <cellStyle name="Hyperlink 423 2" xfId="28029" hidden="1"/>
    <cellStyle name="Hyperlink 423 2" xfId="19908" hidden="1"/>
    <cellStyle name="Hyperlink 423 2" xfId="43368" hidden="1"/>
    <cellStyle name="Hyperlink 423 2" xfId="44630" hidden="1"/>
    <cellStyle name="Hyperlink 423 2" xfId="45821" hidden="1"/>
    <cellStyle name="Hyperlink 423 2" xfId="47083" hidden="1"/>
    <cellStyle name="Hyperlink 423 2" xfId="51111" hidden="1"/>
    <cellStyle name="Hyperlink 423 2" xfId="55017"/>
    <cellStyle name="Hyperlink 424" xfId="3839" hidden="1"/>
    <cellStyle name="Hyperlink 424" xfId="8131"/>
    <cellStyle name="Hyperlink 424 2" xfId="10816" hidden="1"/>
    <cellStyle name="Hyperlink 424 2" xfId="14723" hidden="1"/>
    <cellStyle name="Hyperlink 424 2" xfId="21543" hidden="1"/>
    <cellStyle name="Hyperlink 424 2" xfId="25449" hidden="1"/>
    <cellStyle name="Hyperlink 424 2" xfId="28207" hidden="1"/>
    <cellStyle name="Hyperlink 424 2" xfId="31221" hidden="1"/>
    <cellStyle name="Hyperlink 424 2" xfId="35069" hidden="1"/>
    <cellStyle name="Hyperlink 424 2" xfId="38976" hidden="1"/>
    <cellStyle name="Hyperlink 424 2" xfId="40411" hidden="1"/>
    <cellStyle name="Hyperlink 424 2" xfId="41673" hidden="1"/>
    <cellStyle name="Hyperlink 424 2" xfId="20056" hidden="1"/>
    <cellStyle name="Hyperlink 424 2" xfId="18546" hidden="1"/>
    <cellStyle name="Hyperlink 424 2" xfId="18644" hidden="1"/>
    <cellStyle name="Hyperlink 424 2" xfId="20041" hidden="1"/>
    <cellStyle name="Hyperlink 424 2" xfId="43369" hidden="1"/>
    <cellStyle name="Hyperlink 424 2" xfId="44631" hidden="1"/>
    <cellStyle name="Hyperlink 424 2" xfId="45822" hidden="1"/>
    <cellStyle name="Hyperlink 424 2" xfId="47084" hidden="1"/>
    <cellStyle name="Hyperlink 424 2" xfId="51112" hidden="1"/>
    <cellStyle name="Hyperlink 424 2" xfId="55018"/>
    <cellStyle name="Hyperlink 425" xfId="3841" hidden="1"/>
    <cellStyle name="Hyperlink 425" xfId="8133"/>
    <cellStyle name="Hyperlink 425 2" xfId="10817" hidden="1"/>
    <cellStyle name="Hyperlink 425 2" xfId="14724" hidden="1"/>
    <cellStyle name="Hyperlink 425 2" xfId="21544" hidden="1"/>
    <cellStyle name="Hyperlink 425 2" xfId="25450" hidden="1"/>
    <cellStyle name="Hyperlink 425 2" xfId="28208" hidden="1"/>
    <cellStyle name="Hyperlink 425 2" xfId="31222" hidden="1"/>
    <cellStyle name="Hyperlink 425 2" xfId="35070" hidden="1"/>
    <cellStyle name="Hyperlink 425 2" xfId="38977" hidden="1"/>
    <cellStyle name="Hyperlink 425 2" xfId="40412" hidden="1"/>
    <cellStyle name="Hyperlink 425 2" xfId="41674" hidden="1"/>
    <cellStyle name="Hyperlink 425 2" xfId="29332" hidden="1"/>
    <cellStyle name="Hyperlink 425 2" xfId="20073" hidden="1"/>
    <cellStyle name="Hyperlink 425 2" xfId="19572" hidden="1"/>
    <cellStyle name="Hyperlink 425 2" xfId="29086" hidden="1"/>
    <cellStyle name="Hyperlink 425 2" xfId="43370" hidden="1"/>
    <cellStyle name="Hyperlink 425 2" xfId="44632" hidden="1"/>
    <cellStyle name="Hyperlink 425 2" xfId="45823" hidden="1"/>
    <cellStyle name="Hyperlink 425 2" xfId="47085" hidden="1"/>
    <cellStyle name="Hyperlink 425 2" xfId="51113" hidden="1"/>
    <cellStyle name="Hyperlink 425 2" xfId="55019"/>
    <cellStyle name="Hyperlink 426" xfId="3843" hidden="1"/>
    <cellStyle name="Hyperlink 426" xfId="8135"/>
    <cellStyle name="Hyperlink 426 2" xfId="10818" hidden="1"/>
    <cellStyle name="Hyperlink 426 2" xfId="14725" hidden="1"/>
    <cellStyle name="Hyperlink 426 2" xfId="21545" hidden="1"/>
    <cellStyle name="Hyperlink 426 2" xfId="25451" hidden="1"/>
    <cellStyle name="Hyperlink 426 2" xfId="28209" hidden="1"/>
    <cellStyle name="Hyperlink 426 2" xfId="31223" hidden="1"/>
    <cellStyle name="Hyperlink 426 2" xfId="35071" hidden="1"/>
    <cellStyle name="Hyperlink 426 2" xfId="38978" hidden="1"/>
    <cellStyle name="Hyperlink 426 2" xfId="40413" hidden="1"/>
    <cellStyle name="Hyperlink 426 2" xfId="41675" hidden="1"/>
    <cellStyle name="Hyperlink 426 2" xfId="30664" hidden="1"/>
    <cellStyle name="Hyperlink 426 2" xfId="28934" hidden="1"/>
    <cellStyle name="Hyperlink 426 2" xfId="19776" hidden="1"/>
    <cellStyle name="Hyperlink 426 2" xfId="30418" hidden="1"/>
    <cellStyle name="Hyperlink 426 2" xfId="43371" hidden="1"/>
    <cellStyle name="Hyperlink 426 2" xfId="44633" hidden="1"/>
    <cellStyle name="Hyperlink 426 2" xfId="45824" hidden="1"/>
    <cellStyle name="Hyperlink 426 2" xfId="47086" hidden="1"/>
    <cellStyle name="Hyperlink 426 2" xfId="51114" hidden="1"/>
    <cellStyle name="Hyperlink 426 2" xfId="55020"/>
    <cellStyle name="Hyperlink 427" xfId="3845" hidden="1"/>
    <cellStyle name="Hyperlink 427" xfId="8137"/>
    <cellStyle name="Hyperlink 427 2" xfId="10819" hidden="1"/>
    <cellStyle name="Hyperlink 427 2" xfId="14726" hidden="1"/>
    <cellStyle name="Hyperlink 427 2" xfId="21546" hidden="1"/>
    <cellStyle name="Hyperlink 427 2" xfId="25452" hidden="1"/>
    <cellStyle name="Hyperlink 427 2" xfId="28210" hidden="1"/>
    <cellStyle name="Hyperlink 427 2" xfId="31224" hidden="1"/>
    <cellStyle name="Hyperlink 427 2" xfId="35072" hidden="1"/>
    <cellStyle name="Hyperlink 427 2" xfId="38979" hidden="1"/>
    <cellStyle name="Hyperlink 427 2" xfId="40414" hidden="1"/>
    <cellStyle name="Hyperlink 427 2" xfId="41676" hidden="1"/>
    <cellStyle name="Hyperlink 427 2" xfId="27648" hidden="1"/>
    <cellStyle name="Hyperlink 427 2" xfId="30262" hidden="1"/>
    <cellStyle name="Hyperlink 427 2" xfId="29193" hidden="1"/>
    <cellStyle name="Hyperlink 427 2" xfId="27403" hidden="1"/>
    <cellStyle name="Hyperlink 427 2" xfId="43372" hidden="1"/>
    <cellStyle name="Hyperlink 427 2" xfId="44634" hidden="1"/>
    <cellStyle name="Hyperlink 427 2" xfId="45825" hidden="1"/>
    <cellStyle name="Hyperlink 427 2" xfId="47087" hidden="1"/>
    <cellStyle name="Hyperlink 427 2" xfId="51115" hidden="1"/>
    <cellStyle name="Hyperlink 427 2" xfId="55021"/>
    <cellStyle name="Hyperlink 428" xfId="3847" hidden="1"/>
    <cellStyle name="Hyperlink 428" xfId="8139"/>
    <cellStyle name="Hyperlink 428 2" xfId="10820" hidden="1"/>
    <cellStyle name="Hyperlink 428 2" xfId="14727" hidden="1"/>
    <cellStyle name="Hyperlink 428 2" xfId="21547" hidden="1"/>
    <cellStyle name="Hyperlink 428 2" xfId="25453" hidden="1"/>
    <cellStyle name="Hyperlink 428 2" xfId="28211" hidden="1"/>
    <cellStyle name="Hyperlink 428 2" xfId="31225" hidden="1"/>
    <cellStyle name="Hyperlink 428 2" xfId="35073" hidden="1"/>
    <cellStyle name="Hyperlink 428 2" xfId="38980" hidden="1"/>
    <cellStyle name="Hyperlink 428 2" xfId="40415" hidden="1"/>
    <cellStyle name="Hyperlink 428 2" xfId="41677" hidden="1"/>
    <cellStyle name="Hyperlink 428 2" xfId="19297" hidden="1"/>
    <cellStyle name="Hyperlink 428 2" xfId="27247" hidden="1"/>
    <cellStyle name="Hyperlink 428 2" xfId="30525" hidden="1"/>
    <cellStyle name="Hyperlink 428 2" xfId="19750" hidden="1"/>
    <cellStyle name="Hyperlink 428 2" xfId="43373" hidden="1"/>
    <cellStyle name="Hyperlink 428 2" xfId="44635" hidden="1"/>
    <cellStyle name="Hyperlink 428 2" xfId="45826" hidden="1"/>
    <cellStyle name="Hyperlink 428 2" xfId="47088" hidden="1"/>
    <cellStyle name="Hyperlink 428 2" xfId="51116" hidden="1"/>
    <cellStyle name="Hyperlink 428 2" xfId="55022"/>
    <cellStyle name="Hyperlink 429" xfId="3849" hidden="1"/>
    <cellStyle name="Hyperlink 429" xfId="8141"/>
    <cellStyle name="Hyperlink 429 2" xfId="10821" hidden="1"/>
    <cellStyle name="Hyperlink 429 2" xfId="14728" hidden="1"/>
    <cellStyle name="Hyperlink 429 2" xfId="21548" hidden="1"/>
    <cellStyle name="Hyperlink 429 2" xfId="25454" hidden="1"/>
    <cellStyle name="Hyperlink 429 2" xfId="28212" hidden="1"/>
    <cellStyle name="Hyperlink 429 2" xfId="31226" hidden="1"/>
    <cellStyle name="Hyperlink 429 2" xfId="35074" hidden="1"/>
    <cellStyle name="Hyperlink 429 2" xfId="38981" hidden="1"/>
    <cellStyle name="Hyperlink 429 2" xfId="40416" hidden="1"/>
    <cellStyle name="Hyperlink 429 2" xfId="41678" hidden="1"/>
    <cellStyle name="Hyperlink 429 2" xfId="29782" hidden="1"/>
    <cellStyle name="Hyperlink 429 2" xfId="29285" hidden="1"/>
    <cellStyle name="Hyperlink 429 2" xfId="27510" hidden="1"/>
    <cellStyle name="Hyperlink 429 2" xfId="29436" hidden="1"/>
    <cellStyle name="Hyperlink 429 2" xfId="43374" hidden="1"/>
    <cellStyle name="Hyperlink 429 2" xfId="44636" hidden="1"/>
    <cellStyle name="Hyperlink 429 2" xfId="45827" hidden="1"/>
    <cellStyle name="Hyperlink 429 2" xfId="47089" hidden="1"/>
    <cellStyle name="Hyperlink 429 2" xfId="51117" hidden="1"/>
    <cellStyle name="Hyperlink 429 2" xfId="55023"/>
    <cellStyle name="Hyperlink 43" xfId="1925" hidden="1"/>
    <cellStyle name="Hyperlink 43" xfId="6838"/>
    <cellStyle name="Hyperlink 43 2" xfId="10177" hidden="1"/>
    <cellStyle name="Hyperlink 43 2" xfId="14084" hidden="1"/>
    <cellStyle name="Hyperlink 43 2" xfId="20922" hidden="1"/>
    <cellStyle name="Hyperlink 43 2" xfId="24810" hidden="1"/>
    <cellStyle name="Hyperlink 43 2" xfId="27715" hidden="1"/>
    <cellStyle name="Hyperlink 43 2" xfId="30731" hidden="1"/>
    <cellStyle name="Hyperlink 43 2" xfId="34430" hidden="1"/>
    <cellStyle name="Hyperlink 43 2" xfId="38337" hidden="1"/>
    <cellStyle name="Hyperlink 43 2" xfId="40222" hidden="1"/>
    <cellStyle name="Hyperlink 43 2" xfId="41484" hidden="1"/>
    <cellStyle name="Hyperlink 43 2" xfId="30236" hidden="1"/>
    <cellStyle name="Hyperlink 43 2" xfId="18114" hidden="1"/>
    <cellStyle name="Hyperlink 43 2" xfId="27526" hidden="1"/>
    <cellStyle name="Hyperlink 43 2" xfId="30176" hidden="1"/>
    <cellStyle name="Hyperlink 43 2" xfId="43180" hidden="1"/>
    <cellStyle name="Hyperlink 43 2" xfId="44442" hidden="1"/>
    <cellStyle name="Hyperlink 43 2" xfId="45633" hidden="1"/>
    <cellStyle name="Hyperlink 43 2" xfId="46895" hidden="1"/>
    <cellStyle name="Hyperlink 43 2" xfId="50473" hidden="1"/>
    <cellStyle name="Hyperlink 43 2" xfId="54379"/>
    <cellStyle name="Hyperlink 430" xfId="3851" hidden="1"/>
    <cellStyle name="Hyperlink 430" xfId="8143"/>
    <cellStyle name="Hyperlink 430 2" xfId="10822" hidden="1"/>
    <cellStyle name="Hyperlink 430 2" xfId="14729" hidden="1"/>
    <cellStyle name="Hyperlink 430 2" xfId="21549" hidden="1"/>
    <cellStyle name="Hyperlink 430 2" xfId="25455" hidden="1"/>
    <cellStyle name="Hyperlink 430 2" xfId="28213" hidden="1"/>
    <cellStyle name="Hyperlink 430 2" xfId="31227" hidden="1"/>
    <cellStyle name="Hyperlink 430 2" xfId="35075" hidden="1"/>
    <cellStyle name="Hyperlink 430 2" xfId="38982" hidden="1"/>
    <cellStyle name="Hyperlink 430 2" xfId="40417" hidden="1"/>
    <cellStyle name="Hyperlink 430 2" xfId="41679" hidden="1"/>
    <cellStyle name="Hyperlink 430 2" xfId="31473" hidden="1"/>
    <cellStyle name="Hyperlink 430 2" xfId="30617" hidden="1"/>
    <cellStyle name="Hyperlink 430 2" xfId="29543" hidden="1"/>
    <cellStyle name="Hyperlink 430 2" xfId="30936" hidden="1"/>
    <cellStyle name="Hyperlink 430 2" xfId="43375" hidden="1"/>
    <cellStyle name="Hyperlink 430 2" xfId="44637" hidden="1"/>
    <cellStyle name="Hyperlink 430 2" xfId="45828" hidden="1"/>
    <cellStyle name="Hyperlink 430 2" xfId="47090" hidden="1"/>
    <cellStyle name="Hyperlink 430 2" xfId="51118" hidden="1"/>
    <cellStyle name="Hyperlink 430 2" xfId="55024"/>
    <cellStyle name="Hyperlink 431" xfId="3853" hidden="1"/>
    <cellStyle name="Hyperlink 431" xfId="8145"/>
    <cellStyle name="Hyperlink 431 2" xfId="10823" hidden="1"/>
    <cellStyle name="Hyperlink 431 2" xfId="14730" hidden="1"/>
    <cellStyle name="Hyperlink 431 2" xfId="21550" hidden="1"/>
    <cellStyle name="Hyperlink 431 2" xfId="25456" hidden="1"/>
    <cellStyle name="Hyperlink 431 2" xfId="28214" hidden="1"/>
    <cellStyle name="Hyperlink 431 2" xfId="31228" hidden="1"/>
    <cellStyle name="Hyperlink 431 2" xfId="35076" hidden="1"/>
    <cellStyle name="Hyperlink 431 2" xfId="38983" hidden="1"/>
    <cellStyle name="Hyperlink 431 2" xfId="40418" hidden="1"/>
    <cellStyle name="Hyperlink 431 2" xfId="41680" hidden="1"/>
    <cellStyle name="Hyperlink 431 2" xfId="28460" hidden="1"/>
    <cellStyle name="Hyperlink 431 2" xfId="27602" hidden="1"/>
    <cellStyle name="Hyperlink 431 2" xfId="31043" hidden="1"/>
    <cellStyle name="Hyperlink 431 2" xfId="27921" hidden="1"/>
    <cellStyle name="Hyperlink 431 2" xfId="43376" hidden="1"/>
    <cellStyle name="Hyperlink 431 2" xfId="44638" hidden="1"/>
    <cellStyle name="Hyperlink 431 2" xfId="45829" hidden="1"/>
    <cellStyle name="Hyperlink 431 2" xfId="47091" hidden="1"/>
    <cellStyle name="Hyperlink 431 2" xfId="51119" hidden="1"/>
    <cellStyle name="Hyperlink 431 2" xfId="55025"/>
    <cellStyle name="Hyperlink 432" xfId="3855" hidden="1"/>
    <cellStyle name="Hyperlink 432" xfId="8147"/>
    <cellStyle name="Hyperlink 432 2" xfId="10824" hidden="1"/>
    <cellStyle name="Hyperlink 432 2" xfId="14731" hidden="1"/>
    <cellStyle name="Hyperlink 432 2" xfId="21551" hidden="1"/>
    <cellStyle name="Hyperlink 432 2" xfId="25457" hidden="1"/>
    <cellStyle name="Hyperlink 432 2" xfId="28215" hidden="1"/>
    <cellStyle name="Hyperlink 432 2" xfId="31229" hidden="1"/>
    <cellStyle name="Hyperlink 432 2" xfId="35077" hidden="1"/>
    <cellStyle name="Hyperlink 432 2" xfId="38984" hidden="1"/>
    <cellStyle name="Hyperlink 432 2" xfId="40419" hidden="1"/>
    <cellStyle name="Hyperlink 432 2" xfId="41681" hidden="1"/>
    <cellStyle name="Hyperlink 432 2" xfId="17024" hidden="1"/>
    <cellStyle name="Hyperlink 432 2" xfId="19400" hidden="1"/>
    <cellStyle name="Hyperlink 432 2" xfId="28028" hidden="1"/>
    <cellStyle name="Hyperlink 432 2" xfId="18752" hidden="1"/>
    <cellStyle name="Hyperlink 432 2" xfId="43377" hidden="1"/>
    <cellStyle name="Hyperlink 432 2" xfId="44639" hidden="1"/>
    <cellStyle name="Hyperlink 432 2" xfId="45830" hidden="1"/>
    <cellStyle name="Hyperlink 432 2" xfId="47092" hidden="1"/>
    <cellStyle name="Hyperlink 432 2" xfId="51120" hidden="1"/>
    <cellStyle name="Hyperlink 432 2" xfId="55026"/>
    <cellStyle name="Hyperlink 433" xfId="3858" hidden="1"/>
    <cellStyle name="Hyperlink 433" xfId="8149"/>
    <cellStyle name="Hyperlink 433 2" xfId="10825" hidden="1"/>
    <cellStyle name="Hyperlink 433 2" xfId="14732" hidden="1"/>
    <cellStyle name="Hyperlink 433 2" xfId="21552" hidden="1"/>
    <cellStyle name="Hyperlink 433 2" xfId="25458" hidden="1"/>
    <cellStyle name="Hyperlink 433 2" xfId="28216" hidden="1"/>
    <cellStyle name="Hyperlink 433 2" xfId="31230" hidden="1"/>
    <cellStyle name="Hyperlink 433 2" xfId="35078" hidden="1"/>
    <cellStyle name="Hyperlink 433 2" xfId="38985" hidden="1"/>
    <cellStyle name="Hyperlink 433 2" xfId="40420" hidden="1"/>
    <cellStyle name="Hyperlink 433 2" xfId="41682" hidden="1"/>
    <cellStyle name="Hyperlink 433 2" xfId="29765" hidden="1"/>
    <cellStyle name="Hyperlink 433 2" xfId="29010" hidden="1"/>
    <cellStyle name="Hyperlink 433 2" xfId="18645" hidden="1"/>
    <cellStyle name="Hyperlink 433 2" xfId="19748" hidden="1"/>
    <cellStyle name="Hyperlink 433 2" xfId="43378" hidden="1"/>
    <cellStyle name="Hyperlink 433 2" xfId="44640" hidden="1"/>
    <cellStyle name="Hyperlink 433 2" xfId="45831" hidden="1"/>
    <cellStyle name="Hyperlink 433 2" xfId="47093" hidden="1"/>
    <cellStyle name="Hyperlink 433 2" xfId="51121" hidden="1"/>
    <cellStyle name="Hyperlink 433 2" xfId="55027"/>
    <cellStyle name="Hyperlink 434" xfId="3860" hidden="1"/>
    <cellStyle name="Hyperlink 434" xfId="8151"/>
    <cellStyle name="Hyperlink 434 2" xfId="10826" hidden="1"/>
    <cellStyle name="Hyperlink 434 2" xfId="14733" hidden="1"/>
    <cellStyle name="Hyperlink 434 2" xfId="21553" hidden="1"/>
    <cellStyle name="Hyperlink 434 2" xfId="25459" hidden="1"/>
    <cellStyle name="Hyperlink 434 2" xfId="28217" hidden="1"/>
    <cellStyle name="Hyperlink 434 2" xfId="31231" hidden="1"/>
    <cellStyle name="Hyperlink 434 2" xfId="35079" hidden="1"/>
    <cellStyle name="Hyperlink 434 2" xfId="38986" hidden="1"/>
    <cellStyle name="Hyperlink 434 2" xfId="40421" hidden="1"/>
    <cellStyle name="Hyperlink 434 2" xfId="41683" hidden="1"/>
    <cellStyle name="Hyperlink 434 2" xfId="31456" hidden="1"/>
    <cellStyle name="Hyperlink 434 2" xfId="30338" hidden="1"/>
    <cellStyle name="Hyperlink 434 2" xfId="19573" hidden="1"/>
    <cellStyle name="Hyperlink 434 2" xfId="19749" hidden="1"/>
    <cellStyle name="Hyperlink 434 2" xfId="43379" hidden="1"/>
    <cellStyle name="Hyperlink 434 2" xfId="44641" hidden="1"/>
    <cellStyle name="Hyperlink 434 2" xfId="45832" hidden="1"/>
    <cellStyle name="Hyperlink 434 2" xfId="47094" hidden="1"/>
    <cellStyle name="Hyperlink 434 2" xfId="51122" hidden="1"/>
    <cellStyle name="Hyperlink 434 2" xfId="55028"/>
    <cellStyle name="Hyperlink 435" xfId="3862" hidden="1"/>
    <cellStyle name="Hyperlink 435" xfId="8153"/>
    <cellStyle name="Hyperlink 435 2" xfId="10827" hidden="1"/>
    <cellStyle name="Hyperlink 435 2" xfId="14734" hidden="1"/>
    <cellStyle name="Hyperlink 435 2" xfId="21554" hidden="1"/>
    <cellStyle name="Hyperlink 435 2" xfId="25460" hidden="1"/>
    <cellStyle name="Hyperlink 435 2" xfId="28218" hidden="1"/>
    <cellStyle name="Hyperlink 435 2" xfId="31232" hidden="1"/>
    <cellStyle name="Hyperlink 435 2" xfId="35080" hidden="1"/>
    <cellStyle name="Hyperlink 435 2" xfId="38987" hidden="1"/>
    <cellStyle name="Hyperlink 435 2" xfId="40422" hidden="1"/>
    <cellStyle name="Hyperlink 435 2" xfId="41684" hidden="1"/>
    <cellStyle name="Hyperlink 435 2" xfId="28443" hidden="1"/>
    <cellStyle name="Hyperlink 435 2" xfId="27323" hidden="1"/>
    <cellStyle name="Hyperlink 435 2" xfId="29192" hidden="1"/>
    <cellStyle name="Hyperlink 435 2" xfId="20230" hidden="1"/>
    <cellStyle name="Hyperlink 435 2" xfId="43380" hidden="1"/>
    <cellStyle name="Hyperlink 435 2" xfId="44642" hidden="1"/>
    <cellStyle name="Hyperlink 435 2" xfId="45833" hidden="1"/>
    <cellStyle name="Hyperlink 435 2" xfId="47095" hidden="1"/>
    <cellStyle name="Hyperlink 435 2" xfId="51123" hidden="1"/>
    <cellStyle name="Hyperlink 435 2" xfId="55029"/>
    <cellStyle name="Hyperlink 436" xfId="3864" hidden="1"/>
    <cellStyle name="Hyperlink 436" xfId="8155"/>
    <cellStyle name="Hyperlink 436 2" xfId="10828" hidden="1"/>
    <cellStyle name="Hyperlink 436 2" xfId="14735" hidden="1"/>
    <cellStyle name="Hyperlink 436 2" xfId="21555" hidden="1"/>
    <cellStyle name="Hyperlink 436 2" xfId="25461" hidden="1"/>
    <cellStyle name="Hyperlink 436 2" xfId="28219" hidden="1"/>
    <cellStyle name="Hyperlink 436 2" xfId="31233" hidden="1"/>
    <cellStyle name="Hyperlink 436 2" xfId="35081" hidden="1"/>
    <cellStyle name="Hyperlink 436 2" xfId="38988" hidden="1"/>
    <cellStyle name="Hyperlink 436 2" xfId="40423" hidden="1"/>
    <cellStyle name="Hyperlink 436 2" xfId="41685" hidden="1"/>
    <cellStyle name="Hyperlink 436 2" xfId="17415" hidden="1"/>
    <cellStyle name="Hyperlink 436 2" xfId="29634" hidden="1"/>
    <cellStyle name="Hyperlink 436 2" xfId="30524" hidden="1"/>
    <cellStyle name="Hyperlink 436 2" xfId="28852" hidden="1"/>
    <cellStyle name="Hyperlink 436 2" xfId="43381" hidden="1"/>
    <cellStyle name="Hyperlink 436 2" xfId="44643" hidden="1"/>
    <cellStyle name="Hyperlink 436 2" xfId="45834" hidden="1"/>
    <cellStyle name="Hyperlink 436 2" xfId="47096" hidden="1"/>
    <cellStyle name="Hyperlink 436 2" xfId="51124" hidden="1"/>
    <cellStyle name="Hyperlink 436 2" xfId="55030"/>
    <cellStyle name="Hyperlink 437" xfId="3866" hidden="1"/>
    <cellStyle name="Hyperlink 437" xfId="8157"/>
    <cellStyle name="Hyperlink 437 2" xfId="10829" hidden="1"/>
    <cellStyle name="Hyperlink 437 2" xfId="14736" hidden="1"/>
    <cellStyle name="Hyperlink 437 2" xfId="21556" hidden="1"/>
    <cellStyle name="Hyperlink 437 2" xfId="25462" hidden="1"/>
    <cellStyle name="Hyperlink 437 2" xfId="28220" hidden="1"/>
    <cellStyle name="Hyperlink 437 2" xfId="31234" hidden="1"/>
    <cellStyle name="Hyperlink 437 2" xfId="35082" hidden="1"/>
    <cellStyle name="Hyperlink 437 2" xfId="38989" hidden="1"/>
    <cellStyle name="Hyperlink 437 2" xfId="40424" hidden="1"/>
    <cellStyle name="Hyperlink 437 2" xfId="41686" hidden="1"/>
    <cellStyle name="Hyperlink 437 2" xfId="29725" hidden="1"/>
    <cellStyle name="Hyperlink 437 2" xfId="31133" hidden="1"/>
    <cellStyle name="Hyperlink 437 2" xfId="27509" hidden="1"/>
    <cellStyle name="Hyperlink 437 2" xfId="30174" hidden="1"/>
    <cellStyle name="Hyperlink 437 2" xfId="43382" hidden="1"/>
    <cellStyle name="Hyperlink 437 2" xfId="44644" hidden="1"/>
    <cellStyle name="Hyperlink 437 2" xfId="45835" hidden="1"/>
    <cellStyle name="Hyperlink 437 2" xfId="47097" hidden="1"/>
    <cellStyle name="Hyperlink 437 2" xfId="51125" hidden="1"/>
    <cellStyle name="Hyperlink 437 2" xfId="55031"/>
    <cellStyle name="Hyperlink 438" xfId="3868" hidden="1"/>
    <cellStyle name="Hyperlink 438" xfId="8159"/>
    <cellStyle name="Hyperlink 438 2" xfId="10830" hidden="1"/>
    <cellStyle name="Hyperlink 438 2" xfId="14737" hidden="1"/>
    <cellStyle name="Hyperlink 438 2" xfId="21557" hidden="1"/>
    <cellStyle name="Hyperlink 438 2" xfId="25463" hidden="1"/>
    <cellStyle name="Hyperlink 438 2" xfId="28221" hidden="1"/>
    <cellStyle name="Hyperlink 438 2" xfId="31235" hidden="1"/>
    <cellStyle name="Hyperlink 438 2" xfId="35083" hidden="1"/>
    <cellStyle name="Hyperlink 438 2" xfId="38990" hidden="1"/>
    <cellStyle name="Hyperlink 438 2" xfId="40425" hidden="1"/>
    <cellStyle name="Hyperlink 438 2" xfId="41687" hidden="1"/>
    <cellStyle name="Hyperlink 438 2" xfId="31416" hidden="1"/>
    <cellStyle name="Hyperlink 438 2" xfId="28118" hidden="1"/>
    <cellStyle name="Hyperlink 438 2" xfId="29542" hidden="1"/>
    <cellStyle name="Hyperlink 438 2" xfId="27159" hidden="1"/>
    <cellStyle name="Hyperlink 438 2" xfId="43383" hidden="1"/>
    <cellStyle name="Hyperlink 438 2" xfId="44645" hidden="1"/>
    <cellStyle name="Hyperlink 438 2" xfId="45836" hidden="1"/>
    <cellStyle name="Hyperlink 438 2" xfId="47098" hidden="1"/>
    <cellStyle name="Hyperlink 438 2" xfId="51126" hidden="1"/>
    <cellStyle name="Hyperlink 438 2" xfId="55032"/>
    <cellStyle name="Hyperlink 439" xfId="3870" hidden="1"/>
    <cellStyle name="Hyperlink 439" xfId="8169"/>
    <cellStyle name="Hyperlink 439 2" xfId="10831" hidden="1"/>
    <cellStyle name="Hyperlink 439 2" xfId="14738" hidden="1"/>
    <cellStyle name="Hyperlink 439 2" xfId="21558" hidden="1"/>
    <cellStyle name="Hyperlink 439 2" xfId="25464" hidden="1"/>
    <cellStyle name="Hyperlink 439 2" xfId="28222" hidden="1"/>
    <cellStyle name="Hyperlink 439 2" xfId="31236" hidden="1"/>
    <cellStyle name="Hyperlink 439 2" xfId="35084" hidden="1"/>
    <cellStyle name="Hyperlink 439 2" xfId="38991" hidden="1"/>
    <cellStyle name="Hyperlink 439 2" xfId="40426" hidden="1"/>
    <cellStyle name="Hyperlink 439 2" xfId="41688" hidden="1"/>
    <cellStyle name="Hyperlink 439 2" xfId="28402" hidden="1"/>
    <cellStyle name="Hyperlink 439 2" xfId="18547" hidden="1"/>
    <cellStyle name="Hyperlink 439 2" xfId="31042" hidden="1"/>
    <cellStyle name="Hyperlink 439 2" xfId="29083" hidden="1"/>
    <cellStyle name="Hyperlink 439 2" xfId="43384" hidden="1"/>
    <cellStyle name="Hyperlink 439 2" xfId="44646" hidden="1"/>
    <cellStyle name="Hyperlink 439 2" xfId="45837" hidden="1"/>
    <cellStyle name="Hyperlink 439 2" xfId="47099" hidden="1"/>
    <cellStyle name="Hyperlink 439 2" xfId="51127" hidden="1"/>
    <cellStyle name="Hyperlink 439 2" xfId="55033"/>
    <cellStyle name="Hyperlink 44" xfId="1927" hidden="1"/>
    <cellStyle name="Hyperlink 44" xfId="6840"/>
    <cellStyle name="Hyperlink 44 2" xfId="10178" hidden="1"/>
    <cellStyle name="Hyperlink 44 2" xfId="14085" hidden="1"/>
    <cellStyle name="Hyperlink 44 2" xfId="20923" hidden="1"/>
    <cellStyle name="Hyperlink 44 2" xfId="24811" hidden="1"/>
    <cellStyle name="Hyperlink 44 2" xfId="27716" hidden="1"/>
    <cellStyle name="Hyperlink 44 2" xfId="30732" hidden="1"/>
    <cellStyle name="Hyperlink 44 2" xfId="34431" hidden="1"/>
    <cellStyle name="Hyperlink 44 2" xfId="38338" hidden="1"/>
    <cellStyle name="Hyperlink 44 2" xfId="40223" hidden="1"/>
    <cellStyle name="Hyperlink 44 2" xfId="41485" hidden="1"/>
    <cellStyle name="Hyperlink 44 2" xfId="27221" hidden="1"/>
    <cellStyle name="Hyperlink 44 2" xfId="26292" hidden="1"/>
    <cellStyle name="Hyperlink 44 2" xfId="29559" hidden="1"/>
    <cellStyle name="Hyperlink 44 2" xfId="27161" hidden="1"/>
    <cellStyle name="Hyperlink 44 2" xfId="43181" hidden="1"/>
    <cellStyle name="Hyperlink 44 2" xfId="44443" hidden="1"/>
    <cellStyle name="Hyperlink 44 2" xfId="45634" hidden="1"/>
    <cellStyle name="Hyperlink 44 2" xfId="46896" hidden="1"/>
    <cellStyle name="Hyperlink 44 2" xfId="50474" hidden="1"/>
    <cellStyle name="Hyperlink 44 2" xfId="54380"/>
    <cellStyle name="Hyperlink 440" xfId="3872" hidden="1"/>
    <cellStyle name="Hyperlink 440" xfId="8177"/>
    <cellStyle name="Hyperlink 440 2" xfId="10832" hidden="1"/>
    <cellStyle name="Hyperlink 440 2" xfId="14739" hidden="1"/>
    <cellStyle name="Hyperlink 440 2" xfId="21559" hidden="1"/>
    <cellStyle name="Hyperlink 440 2" xfId="25465" hidden="1"/>
    <cellStyle name="Hyperlink 440 2" xfId="28223" hidden="1"/>
    <cellStyle name="Hyperlink 440 2" xfId="31237" hidden="1"/>
    <cellStyle name="Hyperlink 440 2" xfId="35085" hidden="1"/>
    <cellStyle name="Hyperlink 440 2" xfId="38992" hidden="1"/>
    <cellStyle name="Hyperlink 440 2" xfId="40427" hidden="1"/>
    <cellStyle name="Hyperlink 440 2" xfId="41689" hidden="1"/>
    <cellStyle name="Hyperlink 440 2" xfId="17485" hidden="1"/>
    <cellStyle name="Hyperlink 440 2" xfId="19881" hidden="1"/>
    <cellStyle name="Hyperlink 440 2" xfId="28027" hidden="1"/>
    <cellStyle name="Hyperlink 440 2" xfId="30415" hidden="1"/>
    <cellStyle name="Hyperlink 440 2" xfId="43385" hidden="1"/>
    <cellStyle name="Hyperlink 440 2" xfId="44647" hidden="1"/>
    <cellStyle name="Hyperlink 440 2" xfId="45838" hidden="1"/>
    <cellStyle name="Hyperlink 440 2" xfId="47100" hidden="1"/>
    <cellStyle name="Hyperlink 440 2" xfId="51128" hidden="1"/>
    <cellStyle name="Hyperlink 440 2" xfId="55034"/>
    <cellStyle name="Hyperlink 441" xfId="3874" hidden="1"/>
    <cellStyle name="Hyperlink 441" xfId="8179"/>
    <cellStyle name="Hyperlink 441 2" xfId="10833" hidden="1"/>
    <cellStyle name="Hyperlink 441 2" xfId="14740" hidden="1"/>
    <cellStyle name="Hyperlink 441 2" xfId="21560" hidden="1"/>
    <cellStyle name="Hyperlink 441 2" xfId="25466" hidden="1"/>
    <cellStyle name="Hyperlink 441 2" xfId="28224" hidden="1"/>
    <cellStyle name="Hyperlink 441 2" xfId="31238" hidden="1"/>
    <cellStyle name="Hyperlink 441 2" xfId="35086" hidden="1"/>
    <cellStyle name="Hyperlink 441 2" xfId="38993" hidden="1"/>
    <cellStyle name="Hyperlink 441 2" xfId="40428" hidden="1"/>
    <cellStyle name="Hyperlink 441 2" xfId="41690" hidden="1"/>
    <cellStyle name="Hyperlink 441 2" xfId="29424" hidden="1"/>
    <cellStyle name="Hyperlink 441 2" xfId="20009" hidden="1"/>
    <cellStyle name="Hyperlink 441 2" xfId="18646" hidden="1"/>
    <cellStyle name="Hyperlink 441 2" xfId="27400" hidden="1"/>
    <cellStyle name="Hyperlink 441 2" xfId="43386" hidden="1"/>
    <cellStyle name="Hyperlink 441 2" xfId="44648" hidden="1"/>
    <cellStyle name="Hyperlink 441 2" xfId="45839" hidden="1"/>
    <cellStyle name="Hyperlink 441 2" xfId="47101" hidden="1"/>
    <cellStyle name="Hyperlink 441 2" xfId="51129" hidden="1"/>
    <cellStyle name="Hyperlink 441 2" xfId="55035"/>
    <cellStyle name="Hyperlink 442" xfId="3876" hidden="1"/>
    <cellStyle name="Hyperlink 442" xfId="8181"/>
    <cellStyle name="Hyperlink 442 2" xfId="10834" hidden="1"/>
    <cellStyle name="Hyperlink 442 2" xfId="14741" hidden="1"/>
    <cellStyle name="Hyperlink 442 2" xfId="21561" hidden="1"/>
    <cellStyle name="Hyperlink 442 2" xfId="25467" hidden="1"/>
    <cellStyle name="Hyperlink 442 2" xfId="28225" hidden="1"/>
    <cellStyle name="Hyperlink 442 2" xfId="31239" hidden="1"/>
    <cellStyle name="Hyperlink 442 2" xfId="35087" hidden="1"/>
    <cellStyle name="Hyperlink 442 2" xfId="38994" hidden="1"/>
    <cellStyle name="Hyperlink 442 2" xfId="40429" hidden="1"/>
    <cellStyle name="Hyperlink 442 2" xfId="41691" hidden="1"/>
    <cellStyle name="Hyperlink 442 2" xfId="30924" hidden="1"/>
    <cellStyle name="Hyperlink 442 2" xfId="20156" hidden="1"/>
    <cellStyle name="Hyperlink 442 2" xfId="19574" hidden="1"/>
    <cellStyle name="Hyperlink 442 2" xfId="19754" hidden="1"/>
    <cellStyle name="Hyperlink 442 2" xfId="43387" hidden="1"/>
    <cellStyle name="Hyperlink 442 2" xfId="44649" hidden="1"/>
    <cellStyle name="Hyperlink 442 2" xfId="45840" hidden="1"/>
    <cellStyle name="Hyperlink 442 2" xfId="47102" hidden="1"/>
    <cellStyle name="Hyperlink 442 2" xfId="51130" hidden="1"/>
    <cellStyle name="Hyperlink 442 2" xfId="55036"/>
    <cellStyle name="Hyperlink 443" xfId="3878" hidden="1"/>
    <cellStyle name="Hyperlink 443" xfId="8183"/>
    <cellStyle name="Hyperlink 443 2" xfId="10835" hidden="1"/>
    <cellStyle name="Hyperlink 443 2" xfId="14742" hidden="1"/>
    <cellStyle name="Hyperlink 443 2" xfId="21562" hidden="1"/>
    <cellStyle name="Hyperlink 443 2" xfId="25468" hidden="1"/>
    <cellStyle name="Hyperlink 443 2" xfId="28226" hidden="1"/>
    <cellStyle name="Hyperlink 443 2" xfId="31240" hidden="1"/>
    <cellStyle name="Hyperlink 443 2" xfId="35088" hidden="1"/>
    <cellStyle name="Hyperlink 443 2" xfId="38995" hidden="1"/>
    <cellStyle name="Hyperlink 443 2" xfId="40430" hidden="1"/>
    <cellStyle name="Hyperlink 443 2" xfId="41692" hidden="1"/>
    <cellStyle name="Hyperlink 443 2" xfId="27909" hidden="1"/>
    <cellStyle name="Hyperlink 443 2" xfId="18855" hidden="1"/>
    <cellStyle name="Hyperlink 443 2" xfId="29191" hidden="1"/>
    <cellStyle name="Hyperlink 443 2" xfId="29433" hidden="1"/>
    <cellStyle name="Hyperlink 443 2" xfId="43388" hidden="1"/>
    <cellStyle name="Hyperlink 443 2" xfId="44650" hidden="1"/>
    <cellStyle name="Hyperlink 443 2" xfId="45841" hidden="1"/>
    <cellStyle name="Hyperlink 443 2" xfId="47103" hidden="1"/>
    <cellStyle name="Hyperlink 443 2" xfId="51131" hidden="1"/>
    <cellStyle name="Hyperlink 443 2" xfId="55037"/>
    <cellStyle name="Hyperlink 444" xfId="3880" hidden="1"/>
    <cellStyle name="Hyperlink 444" xfId="8185"/>
    <cellStyle name="Hyperlink 444 2" xfId="10836" hidden="1"/>
    <cellStyle name="Hyperlink 444 2" xfId="14743" hidden="1"/>
    <cellStyle name="Hyperlink 444 2" xfId="21563" hidden="1"/>
    <cellStyle name="Hyperlink 444 2" xfId="25469" hidden="1"/>
    <cellStyle name="Hyperlink 444 2" xfId="28227" hidden="1"/>
    <cellStyle name="Hyperlink 444 2" xfId="31241" hidden="1"/>
    <cellStyle name="Hyperlink 444 2" xfId="35089" hidden="1"/>
    <cellStyle name="Hyperlink 444 2" xfId="38996" hidden="1"/>
    <cellStyle name="Hyperlink 444 2" xfId="40431" hidden="1"/>
    <cellStyle name="Hyperlink 444 2" xfId="41693" hidden="1"/>
    <cellStyle name="Hyperlink 444 2" xfId="18766" hidden="1"/>
    <cellStyle name="Hyperlink 444 2" xfId="29768" hidden="1"/>
    <cellStyle name="Hyperlink 444 2" xfId="30523" hidden="1"/>
    <cellStyle name="Hyperlink 444 2" xfId="30933" hidden="1"/>
    <cellStyle name="Hyperlink 444 2" xfId="43389" hidden="1"/>
    <cellStyle name="Hyperlink 444 2" xfId="44651" hidden="1"/>
    <cellStyle name="Hyperlink 444 2" xfId="45842" hidden="1"/>
    <cellStyle name="Hyperlink 444 2" xfId="47104" hidden="1"/>
    <cellStyle name="Hyperlink 444 2" xfId="51132" hidden="1"/>
    <cellStyle name="Hyperlink 444 2" xfId="55038"/>
    <cellStyle name="Hyperlink 445" xfId="3882" hidden="1"/>
    <cellStyle name="Hyperlink 445" xfId="8309" hidden="1"/>
    <cellStyle name="Hyperlink 445" xfId="11436" hidden="1"/>
    <cellStyle name="Hyperlink 445" xfId="13205" hidden="1"/>
    <cellStyle name="Hyperlink 445" xfId="15343" hidden="1"/>
    <cellStyle name="Hyperlink 445" xfId="19910" hidden="1"/>
    <cellStyle name="Hyperlink 445" xfId="22163" hidden="1"/>
    <cellStyle name="Hyperlink 445" xfId="23931" hidden="1"/>
    <cellStyle name="Hyperlink 445" xfId="26069" hidden="1"/>
    <cellStyle name="Hyperlink 445" xfId="26922" hidden="1"/>
    <cellStyle name="Hyperlink 445" xfId="28697" hidden="1"/>
    <cellStyle name="Hyperlink 445" xfId="30019" hidden="1"/>
    <cellStyle name="Hyperlink 445" xfId="31710" hidden="1"/>
    <cellStyle name="Hyperlink 445" xfId="33530" hidden="1"/>
    <cellStyle name="Hyperlink 445" xfId="35689" hidden="1"/>
    <cellStyle name="Hyperlink 445" xfId="37458" hidden="1"/>
    <cellStyle name="Hyperlink 445" xfId="39596" hidden="1"/>
    <cellStyle name="Hyperlink 445" xfId="39974" hidden="1"/>
    <cellStyle name="Hyperlink 445" xfId="40790" hidden="1"/>
    <cellStyle name="Hyperlink 445" xfId="41236" hidden="1"/>
    <cellStyle name="Hyperlink 445" xfId="42052" hidden="1"/>
    <cellStyle name="Hyperlink 445" xfId="18190" hidden="1"/>
    <cellStyle name="Hyperlink 445" xfId="29389" hidden="1"/>
    <cellStyle name="Hyperlink 445" xfId="28391" hidden="1"/>
    <cellStyle name="Hyperlink 445" xfId="31112" hidden="1"/>
    <cellStyle name="Hyperlink 445" xfId="28067" hidden="1"/>
    <cellStyle name="Hyperlink 445" xfId="27998" hidden="1"/>
    <cellStyle name="Hyperlink 445" xfId="18714" hidden="1"/>
    <cellStyle name="Hyperlink 445" xfId="42415" hidden="1"/>
    <cellStyle name="Hyperlink 445" xfId="42911" hidden="1"/>
    <cellStyle name="Hyperlink 445" xfId="43748" hidden="1"/>
    <cellStyle name="Hyperlink 445" xfId="44194" hidden="1"/>
    <cellStyle name="Hyperlink 445" xfId="45010" hidden="1"/>
    <cellStyle name="Hyperlink 445" xfId="45385" hidden="1"/>
    <cellStyle name="Hyperlink 445" xfId="46201" hidden="1"/>
    <cellStyle name="Hyperlink 445" xfId="46647" hidden="1"/>
    <cellStyle name="Hyperlink 445" xfId="47463" hidden="1"/>
    <cellStyle name="Hyperlink 445" xfId="49604" hidden="1"/>
    <cellStyle name="Hyperlink 445" xfId="51732" hidden="1"/>
    <cellStyle name="Hyperlink 445" xfId="53500" hidden="1"/>
    <cellStyle name="Hyperlink 445" xfId="55638"/>
    <cellStyle name="Hyperlink 446" xfId="3884" hidden="1"/>
    <cellStyle name="Hyperlink 446" xfId="8311" hidden="1"/>
    <cellStyle name="Hyperlink 446" xfId="11437" hidden="1"/>
    <cellStyle name="Hyperlink 446" xfId="13206" hidden="1"/>
    <cellStyle name="Hyperlink 446" xfId="15344" hidden="1"/>
    <cellStyle name="Hyperlink 446" xfId="19911" hidden="1"/>
    <cellStyle name="Hyperlink 446" xfId="22164" hidden="1"/>
    <cellStyle name="Hyperlink 446" xfId="23932" hidden="1"/>
    <cellStyle name="Hyperlink 446" xfId="26070" hidden="1"/>
    <cellStyle name="Hyperlink 446" xfId="26923" hidden="1"/>
    <cellStyle name="Hyperlink 446" xfId="28698" hidden="1"/>
    <cellStyle name="Hyperlink 446" xfId="30020" hidden="1"/>
    <cellStyle name="Hyperlink 446" xfId="31711" hidden="1"/>
    <cellStyle name="Hyperlink 446" xfId="33531" hidden="1"/>
    <cellStyle name="Hyperlink 446" xfId="35690" hidden="1"/>
    <cellStyle name="Hyperlink 446" xfId="37459" hidden="1"/>
    <cellStyle name="Hyperlink 446" xfId="39597" hidden="1"/>
    <cellStyle name="Hyperlink 446" xfId="39975" hidden="1"/>
    <cellStyle name="Hyperlink 446" xfId="40791" hidden="1"/>
    <cellStyle name="Hyperlink 446" xfId="41237" hidden="1"/>
    <cellStyle name="Hyperlink 446" xfId="42053" hidden="1"/>
    <cellStyle name="Hyperlink 446" xfId="18189" hidden="1"/>
    <cellStyle name="Hyperlink 446" xfId="30889" hidden="1"/>
    <cellStyle name="Hyperlink 446" xfId="17497" hidden="1"/>
    <cellStyle name="Hyperlink 446" xfId="28097" hidden="1"/>
    <cellStyle name="Hyperlink 446" xfId="18606" hidden="1"/>
    <cellStyle name="Hyperlink 446" xfId="18675" hidden="1"/>
    <cellStyle name="Hyperlink 446" xfId="19683" hidden="1"/>
    <cellStyle name="Hyperlink 446" xfId="42416" hidden="1"/>
    <cellStyle name="Hyperlink 446" xfId="42912" hidden="1"/>
    <cellStyle name="Hyperlink 446" xfId="43749" hidden="1"/>
    <cellStyle name="Hyperlink 446" xfId="44195" hidden="1"/>
    <cellStyle name="Hyperlink 446" xfId="45011" hidden="1"/>
    <cellStyle name="Hyperlink 446" xfId="45386" hidden="1"/>
    <cellStyle name="Hyperlink 446" xfId="46202" hidden="1"/>
    <cellStyle name="Hyperlink 446" xfId="46648" hidden="1"/>
    <cellStyle name="Hyperlink 446" xfId="47464" hidden="1"/>
    <cellStyle name="Hyperlink 446" xfId="49605" hidden="1"/>
    <cellStyle name="Hyperlink 446" xfId="51733" hidden="1"/>
    <cellStyle name="Hyperlink 446" xfId="53501" hidden="1"/>
    <cellStyle name="Hyperlink 446" xfId="55639"/>
    <cellStyle name="Hyperlink 447" xfId="3886" hidden="1"/>
    <cellStyle name="Hyperlink 447" xfId="8313" hidden="1"/>
    <cellStyle name="Hyperlink 447" xfId="11438" hidden="1"/>
    <cellStyle name="Hyperlink 447" xfId="13207" hidden="1"/>
    <cellStyle name="Hyperlink 447" xfId="15345" hidden="1"/>
    <cellStyle name="Hyperlink 447" xfId="19912" hidden="1"/>
    <cellStyle name="Hyperlink 447" xfId="22165" hidden="1"/>
    <cellStyle name="Hyperlink 447" xfId="23933" hidden="1"/>
    <cellStyle name="Hyperlink 447" xfId="26071" hidden="1"/>
    <cellStyle name="Hyperlink 447" xfId="26924" hidden="1"/>
    <cellStyle name="Hyperlink 447" xfId="28699" hidden="1"/>
    <cellStyle name="Hyperlink 447" xfId="30021" hidden="1"/>
    <cellStyle name="Hyperlink 447" xfId="31712" hidden="1"/>
    <cellStyle name="Hyperlink 447" xfId="33532" hidden="1"/>
    <cellStyle name="Hyperlink 447" xfId="35691" hidden="1"/>
    <cellStyle name="Hyperlink 447" xfId="37460" hidden="1"/>
    <cellStyle name="Hyperlink 447" xfId="39598" hidden="1"/>
    <cellStyle name="Hyperlink 447" xfId="39976" hidden="1"/>
    <cellStyle name="Hyperlink 447" xfId="40792" hidden="1"/>
    <cellStyle name="Hyperlink 447" xfId="41238" hidden="1"/>
    <cellStyle name="Hyperlink 447" xfId="42054" hidden="1"/>
    <cellStyle name="Hyperlink 447" xfId="18188" hidden="1"/>
    <cellStyle name="Hyperlink 447" xfId="27873" hidden="1"/>
    <cellStyle name="Hyperlink 447" xfId="29412" hidden="1"/>
    <cellStyle name="Hyperlink 447" xfId="18576" hidden="1"/>
    <cellStyle name="Hyperlink 447" xfId="19496" hidden="1"/>
    <cellStyle name="Hyperlink 447" xfId="19615" hidden="1"/>
    <cellStyle name="Hyperlink 447" xfId="29123" hidden="1"/>
    <cellStyle name="Hyperlink 447" xfId="42417" hidden="1"/>
    <cellStyle name="Hyperlink 447" xfId="42913" hidden="1"/>
    <cellStyle name="Hyperlink 447" xfId="43750" hidden="1"/>
    <cellStyle name="Hyperlink 447" xfId="44196" hidden="1"/>
    <cellStyle name="Hyperlink 447" xfId="45012" hidden="1"/>
    <cellStyle name="Hyperlink 447" xfId="45387" hidden="1"/>
    <cellStyle name="Hyperlink 447" xfId="46203" hidden="1"/>
    <cellStyle name="Hyperlink 447" xfId="46649" hidden="1"/>
    <cellStyle name="Hyperlink 447" xfId="47465" hidden="1"/>
    <cellStyle name="Hyperlink 447" xfId="49606" hidden="1"/>
    <cellStyle name="Hyperlink 447" xfId="51734" hidden="1"/>
    <cellStyle name="Hyperlink 447" xfId="53502" hidden="1"/>
    <cellStyle name="Hyperlink 447" xfId="55640"/>
    <cellStyle name="Hyperlink 448" xfId="3888" hidden="1"/>
    <cellStyle name="Hyperlink 448" xfId="8316" hidden="1"/>
    <cellStyle name="Hyperlink 448" xfId="11439" hidden="1"/>
    <cellStyle name="Hyperlink 448" xfId="13208" hidden="1"/>
    <cellStyle name="Hyperlink 448" xfId="15346" hidden="1"/>
    <cellStyle name="Hyperlink 448" xfId="19913" hidden="1"/>
    <cellStyle name="Hyperlink 448" xfId="22166" hidden="1"/>
    <cellStyle name="Hyperlink 448" xfId="23934" hidden="1"/>
    <cellStyle name="Hyperlink 448" xfId="26072" hidden="1"/>
    <cellStyle name="Hyperlink 448" xfId="26926" hidden="1"/>
    <cellStyle name="Hyperlink 448" xfId="28700" hidden="1"/>
    <cellStyle name="Hyperlink 448" xfId="30022" hidden="1"/>
    <cellStyle name="Hyperlink 448" xfId="31713" hidden="1"/>
    <cellStyle name="Hyperlink 448" xfId="33533" hidden="1"/>
    <cellStyle name="Hyperlink 448" xfId="35692" hidden="1"/>
    <cellStyle name="Hyperlink 448" xfId="37461" hidden="1"/>
    <cellStyle name="Hyperlink 448" xfId="39599" hidden="1"/>
    <cellStyle name="Hyperlink 448" xfId="39977" hidden="1"/>
    <cellStyle name="Hyperlink 448" xfId="40793" hidden="1"/>
    <cellStyle name="Hyperlink 448" xfId="41239" hidden="1"/>
    <cellStyle name="Hyperlink 448" xfId="42055" hidden="1"/>
    <cellStyle name="Hyperlink 448" xfId="18187" hidden="1"/>
    <cellStyle name="Hyperlink 448" xfId="29690" hidden="1"/>
    <cellStyle name="Hyperlink 448" xfId="30912" hidden="1"/>
    <cellStyle name="Hyperlink 448" xfId="19451" hidden="1"/>
    <cellStyle name="Hyperlink 448" xfId="29231" hidden="1"/>
    <cellStyle name="Hyperlink 448" xfId="29162" hidden="1"/>
    <cellStyle name="Hyperlink 448" xfId="30455" hidden="1"/>
    <cellStyle name="Hyperlink 448" xfId="42418" hidden="1"/>
    <cellStyle name="Hyperlink 448" xfId="42914" hidden="1"/>
    <cellStyle name="Hyperlink 448" xfId="43751" hidden="1"/>
    <cellStyle name="Hyperlink 448" xfId="44197" hidden="1"/>
    <cellStyle name="Hyperlink 448" xfId="45013" hidden="1"/>
    <cellStyle name="Hyperlink 448" xfId="45388" hidden="1"/>
    <cellStyle name="Hyperlink 448" xfId="46204" hidden="1"/>
    <cellStyle name="Hyperlink 448" xfId="46650" hidden="1"/>
    <cellStyle name="Hyperlink 448" xfId="47466" hidden="1"/>
    <cellStyle name="Hyperlink 448" xfId="49607" hidden="1"/>
    <cellStyle name="Hyperlink 448" xfId="51735" hidden="1"/>
    <cellStyle name="Hyperlink 448" xfId="53503" hidden="1"/>
    <cellStyle name="Hyperlink 448" xfId="55641"/>
    <cellStyle name="Hyperlink 449" xfId="3890" hidden="1"/>
    <cellStyle name="Hyperlink 449" xfId="8318" hidden="1"/>
    <cellStyle name="Hyperlink 449" xfId="11440" hidden="1"/>
    <cellStyle name="Hyperlink 449" xfId="13209" hidden="1"/>
    <cellStyle name="Hyperlink 449" xfId="15347" hidden="1"/>
    <cellStyle name="Hyperlink 449" xfId="19914" hidden="1"/>
    <cellStyle name="Hyperlink 449" xfId="22167" hidden="1"/>
    <cellStyle name="Hyperlink 449" xfId="23935" hidden="1"/>
    <cellStyle name="Hyperlink 449" xfId="26073" hidden="1"/>
    <cellStyle name="Hyperlink 449" xfId="26927" hidden="1"/>
    <cellStyle name="Hyperlink 449" xfId="28701" hidden="1"/>
    <cellStyle name="Hyperlink 449" xfId="30023" hidden="1"/>
    <cellStyle name="Hyperlink 449" xfId="31714" hidden="1"/>
    <cellStyle name="Hyperlink 449" xfId="33534" hidden="1"/>
    <cellStyle name="Hyperlink 449" xfId="35693" hidden="1"/>
    <cellStyle name="Hyperlink 449" xfId="37462" hidden="1"/>
    <cellStyle name="Hyperlink 449" xfId="39600" hidden="1"/>
    <cellStyle name="Hyperlink 449" xfId="39978" hidden="1"/>
    <cellStyle name="Hyperlink 449" xfId="40794" hidden="1"/>
    <cellStyle name="Hyperlink 449" xfId="41240" hidden="1"/>
    <cellStyle name="Hyperlink 449" xfId="42056" hidden="1"/>
    <cellStyle name="Hyperlink 449" xfId="18186" hidden="1"/>
    <cellStyle name="Hyperlink 449" xfId="31381" hidden="1"/>
    <cellStyle name="Hyperlink 449" xfId="27897" hidden="1"/>
    <cellStyle name="Hyperlink 449" xfId="29262" hidden="1"/>
    <cellStyle name="Hyperlink 449" xfId="30563" hidden="1"/>
    <cellStyle name="Hyperlink 449" xfId="30494" hidden="1"/>
    <cellStyle name="Hyperlink 449" xfId="27440" hidden="1"/>
    <cellStyle name="Hyperlink 449" xfId="42419" hidden="1"/>
    <cellStyle name="Hyperlink 449" xfId="42915" hidden="1"/>
    <cellStyle name="Hyperlink 449" xfId="43752" hidden="1"/>
    <cellStyle name="Hyperlink 449" xfId="44198" hidden="1"/>
    <cellStyle name="Hyperlink 449" xfId="45014" hidden="1"/>
    <cellStyle name="Hyperlink 449" xfId="45389" hidden="1"/>
    <cellStyle name="Hyperlink 449" xfId="46205" hidden="1"/>
    <cellStyle name="Hyperlink 449" xfId="46651" hidden="1"/>
    <cellStyle name="Hyperlink 449" xfId="47467" hidden="1"/>
    <cellStyle name="Hyperlink 449" xfId="49608" hidden="1"/>
    <cellStyle name="Hyperlink 449" xfId="51736" hidden="1"/>
    <cellStyle name="Hyperlink 449" xfId="53504" hidden="1"/>
    <cellStyle name="Hyperlink 449" xfId="55642"/>
    <cellStyle name="Hyperlink 45" xfId="1929" hidden="1"/>
    <cellStyle name="Hyperlink 45" xfId="6842"/>
    <cellStyle name="Hyperlink 45 2" xfId="10179" hidden="1"/>
    <cellStyle name="Hyperlink 45 2" xfId="14086" hidden="1"/>
    <cellStyle name="Hyperlink 45 2" xfId="20924" hidden="1"/>
    <cellStyle name="Hyperlink 45 2" xfId="24812" hidden="1"/>
    <cellStyle name="Hyperlink 45 2" xfId="27717" hidden="1"/>
    <cellStyle name="Hyperlink 45 2" xfId="30733" hidden="1"/>
    <cellStyle name="Hyperlink 45 2" xfId="34432" hidden="1"/>
    <cellStyle name="Hyperlink 45 2" xfId="38339" hidden="1"/>
    <cellStyle name="Hyperlink 45 2" xfId="40224" hidden="1"/>
    <cellStyle name="Hyperlink 45 2" xfId="41486" hidden="1"/>
    <cellStyle name="Hyperlink 45 2" xfId="29338" hidden="1"/>
    <cellStyle name="Hyperlink 45 2" xfId="19129" hidden="1"/>
    <cellStyle name="Hyperlink 45 2" xfId="31059" hidden="1"/>
    <cellStyle name="Hyperlink 45 2" xfId="29100" hidden="1"/>
    <cellStyle name="Hyperlink 45 2" xfId="43182" hidden="1"/>
    <cellStyle name="Hyperlink 45 2" xfId="44444" hidden="1"/>
    <cellStyle name="Hyperlink 45 2" xfId="45635" hidden="1"/>
    <cellStyle name="Hyperlink 45 2" xfId="46897" hidden="1"/>
    <cellStyle name="Hyperlink 45 2" xfId="50475" hidden="1"/>
    <cellStyle name="Hyperlink 45 2" xfId="54381"/>
    <cellStyle name="Hyperlink 450" xfId="3892" hidden="1"/>
    <cellStyle name="Hyperlink 450" xfId="8320" hidden="1"/>
    <cellStyle name="Hyperlink 450" xfId="11441" hidden="1"/>
    <cellStyle name="Hyperlink 450" xfId="13210" hidden="1"/>
    <cellStyle name="Hyperlink 450" xfId="15348" hidden="1"/>
    <cellStyle name="Hyperlink 450" xfId="19915" hidden="1"/>
    <cellStyle name="Hyperlink 450" xfId="22168" hidden="1"/>
    <cellStyle name="Hyperlink 450" xfId="23936" hidden="1"/>
    <cellStyle name="Hyperlink 450" xfId="26074" hidden="1"/>
    <cellStyle name="Hyperlink 450" xfId="26928" hidden="1"/>
    <cellStyle name="Hyperlink 450" xfId="28702" hidden="1"/>
    <cellStyle name="Hyperlink 450" xfId="30024" hidden="1"/>
    <cellStyle name="Hyperlink 450" xfId="31715" hidden="1"/>
    <cellStyle name="Hyperlink 450" xfId="33535" hidden="1"/>
    <cellStyle name="Hyperlink 450" xfId="35694" hidden="1"/>
    <cellStyle name="Hyperlink 450" xfId="37463" hidden="1"/>
    <cellStyle name="Hyperlink 450" xfId="39601" hidden="1"/>
    <cellStyle name="Hyperlink 450" xfId="39979" hidden="1"/>
    <cellStyle name="Hyperlink 450" xfId="40795" hidden="1"/>
    <cellStyle name="Hyperlink 450" xfId="41241" hidden="1"/>
    <cellStyle name="Hyperlink 450" xfId="42057" hidden="1"/>
    <cellStyle name="Hyperlink 450" xfId="18185" hidden="1"/>
    <cellStyle name="Hyperlink 450" xfId="28367" hidden="1"/>
    <cellStyle name="Hyperlink 450" xfId="18779" hidden="1"/>
    <cellStyle name="Hyperlink 450" xfId="30594" hidden="1"/>
    <cellStyle name="Hyperlink 450" xfId="27548" hidden="1"/>
    <cellStyle name="Hyperlink 450" xfId="27479" hidden="1"/>
    <cellStyle name="Hyperlink 450" xfId="29473" hidden="1"/>
    <cellStyle name="Hyperlink 450" xfId="42420" hidden="1"/>
    <cellStyle name="Hyperlink 450" xfId="42916" hidden="1"/>
    <cellStyle name="Hyperlink 450" xfId="43753" hidden="1"/>
    <cellStyle name="Hyperlink 450" xfId="44199" hidden="1"/>
    <cellStyle name="Hyperlink 450" xfId="45015" hidden="1"/>
    <cellStyle name="Hyperlink 450" xfId="45390" hidden="1"/>
    <cellStyle name="Hyperlink 450" xfId="46206" hidden="1"/>
    <cellStyle name="Hyperlink 450" xfId="46652" hidden="1"/>
    <cellStyle name="Hyperlink 450" xfId="47468" hidden="1"/>
    <cellStyle name="Hyperlink 450" xfId="49609" hidden="1"/>
    <cellStyle name="Hyperlink 450" xfId="51737" hidden="1"/>
    <cellStyle name="Hyperlink 450" xfId="53505" hidden="1"/>
    <cellStyle name="Hyperlink 450" xfId="55643"/>
    <cellStyle name="Hyperlink 451" xfId="3529" hidden="1"/>
    <cellStyle name="Hyperlink 451" xfId="8323"/>
    <cellStyle name="Hyperlink 451 2" xfId="10806" hidden="1"/>
    <cellStyle name="Hyperlink 451 2" xfId="14713" hidden="1"/>
    <cellStyle name="Hyperlink 451 2" xfId="21533" hidden="1"/>
    <cellStyle name="Hyperlink 451 2" xfId="25439" hidden="1"/>
    <cellStyle name="Hyperlink 451 2" xfId="28197" hidden="1"/>
    <cellStyle name="Hyperlink 451 2" xfId="31211" hidden="1"/>
    <cellStyle name="Hyperlink 451 2" xfId="35059" hidden="1"/>
    <cellStyle name="Hyperlink 451 2" xfId="38966" hidden="1"/>
    <cellStyle name="Hyperlink 451 2" xfId="40401" hidden="1"/>
    <cellStyle name="Hyperlink 451 2" xfId="41663" hidden="1"/>
    <cellStyle name="Hyperlink 451 2" xfId="30228" hidden="1"/>
    <cellStyle name="Hyperlink 451 2" xfId="28886" hidden="1"/>
    <cellStyle name="Hyperlink 451 2" xfId="31045" hidden="1"/>
    <cellStyle name="Hyperlink 451 2" xfId="27404" hidden="1"/>
    <cellStyle name="Hyperlink 451 2" xfId="43359" hidden="1"/>
    <cellStyle name="Hyperlink 451 2" xfId="44621" hidden="1"/>
    <cellStyle name="Hyperlink 451 2" xfId="45812" hidden="1"/>
    <cellStyle name="Hyperlink 451 2" xfId="47074" hidden="1"/>
    <cellStyle name="Hyperlink 451 2" xfId="51102" hidden="1"/>
    <cellStyle name="Hyperlink 451 2" xfId="55008"/>
    <cellStyle name="Hyperlink 452" xfId="3615" hidden="1"/>
    <cellStyle name="Hyperlink 452" xfId="8325"/>
    <cellStyle name="Hyperlink 452 2" xfId="10812" hidden="1"/>
    <cellStyle name="Hyperlink 452 2" xfId="14719" hidden="1"/>
    <cellStyle name="Hyperlink 452 2" xfId="21539" hidden="1"/>
    <cellStyle name="Hyperlink 452 2" xfId="25445" hidden="1"/>
    <cellStyle name="Hyperlink 452 2" xfId="28203" hidden="1"/>
    <cellStyle name="Hyperlink 452 2" xfId="31217" hidden="1"/>
    <cellStyle name="Hyperlink 452 2" xfId="35065" hidden="1"/>
    <cellStyle name="Hyperlink 452 2" xfId="38972" hidden="1"/>
    <cellStyle name="Hyperlink 452 2" xfId="40407" hidden="1"/>
    <cellStyle name="Hyperlink 452 2" xfId="41669" hidden="1"/>
    <cellStyle name="Hyperlink 452 2" xfId="29668" hidden="1"/>
    <cellStyle name="Hyperlink 452 2" xfId="19399" hidden="1"/>
    <cellStyle name="Hyperlink 452 2" xfId="27511" hidden="1"/>
    <cellStyle name="Hyperlink 452 2" xfId="30937" hidden="1"/>
    <cellStyle name="Hyperlink 452 2" xfId="43365" hidden="1"/>
    <cellStyle name="Hyperlink 452 2" xfId="44627" hidden="1"/>
    <cellStyle name="Hyperlink 452 2" xfId="45818" hidden="1"/>
    <cellStyle name="Hyperlink 452 2" xfId="47080" hidden="1"/>
    <cellStyle name="Hyperlink 452 2" xfId="51108" hidden="1"/>
    <cellStyle name="Hyperlink 452 2" xfId="55014"/>
    <cellStyle name="Hyperlink 453" xfId="3345" hidden="1"/>
    <cellStyle name="Hyperlink 453" xfId="8327"/>
    <cellStyle name="Hyperlink 453 2" xfId="10769" hidden="1"/>
    <cellStyle name="Hyperlink 453 2" xfId="14676" hidden="1"/>
    <cellStyle name="Hyperlink 453 2" xfId="21496" hidden="1"/>
    <cellStyle name="Hyperlink 453 2" xfId="25402" hidden="1"/>
    <cellStyle name="Hyperlink 453 2" xfId="28160" hidden="1"/>
    <cellStyle name="Hyperlink 453 2" xfId="31174" hidden="1"/>
    <cellStyle name="Hyperlink 453 2" xfId="35022" hidden="1"/>
    <cellStyle name="Hyperlink 453 2" xfId="38929" hidden="1"/>
    <cellStyle name="Hyperlink 453 2" xfId="40364" hidden="1"/>
    <cellStyle name="Hyperlink 453 2" xfId="41626" hidden="1"/>
    <cellStyle name="Hyperlink 453 2" xfId="29724" hidden="1"/>
    <cellStyle name="Hyperlink 453 2" xfId="19393" hidden="1"/>
    <cellStyle name="Hyperlink 453 2" xfId="29743" hidden="1"/>
    <cellStyle name="Hyperlink 453 2" xfId="29091" hidden="1"/>
    <cellStyle name="Hyperlink 453 2" xfId="43322" hidden="1"/>
    <cellStyle name="Hyperlink 453 2" xfId="44584" hidden="1"/>
    <cellStyle name="Hyperlink 453 2" xfId="45775" hidden="1"/>
    <cellStyle name="Hyperlink 453 2" xfId="47037" hidden="1"/>
    <cellStyle name="Hyperlink 453 2" xfId="51065" hidden="1"/>
    <cellStyle name="Hyperlink 453 2" xfId="54971"/>
    <cellStyle name="Hyperlink 454" xfId="3937" hidden="1"/>
    <cellStyle name="Hyperlink 454" xfId="8329"/>
    <cellStyle name="Hyperlink 454 2" xfId="10849" hidden="1"/>
    <cellStyle name="Hyperlink 454 2" xfId="14756" hidden="1"/>
    <cellStyle name="Hyperlink 454 2" xfId="21576" hidden="1"/>
    <cellStyle name="Hyperlink 454 2" xfId="25482" hidden="1"/>
    <cellStyle name="Hyperlink 454 2" xfId="28240" hidden="1"/>
    <cellStyle name="Hyperlink 454 2" xfId="31254" hidden="1"/>
    <cellStyle name="Hyperlink 454 2" xfId="35102" hidden="1"/>
    <cellStyle name="Hyperlink 454 2" xfId="39009" hidden="1"/>
    <cellStyle name="Hyperlink 454 2" xfId="40444" hidden="1"/>
    <cellStyle name="Hyperlink 454 2" xfId="41706" hidden="1"/>
    <cellStyle name="Hyperlink 454 2" xfId="31385" hidden="1"/>
    <cellStyle name="Hyperlink 454 2" xfId="29752" hidden="1"/>
    <cellStyle name="Hyperlink 454 2" xfId="18648" hidden="1"/>
    <cellStyle name="Hyperlink 454 2" xfId="27402" hidden="1"/>
    <cellStyle name="Hyperlink 454 2" xfId="43402" hidden="1"/>
    <cellStyle name="Hyperlink 454 2" xfId="44664" hidden="1"/>
    <cellStyle name="Hyperlink 454 2" xfId="45855" hidden="1"/>
    <cellStyle name="Hyperlink 454 2" xfId="47117" hidden="1"/>
    <cellStyle name="Hyperlink 454 2" xfId="51145" hidden="1"/>
    <cellStyle name="Hyperlink 454 2" xfId="55051"/>
    <cellStyle name="Hyperlink 455" xfId="3938" hidden="1"/>
    <cellStyle name="Hyperlink 455" xfId="8331"/>
    <cellStyle name="Hyperlink 455 2" xfId="10850" hidden="1"/>
    <cellStyle name="Hyperlink 455 2" xfId="14757" hidden="1"/>
    <cellStyle name="Hyperlink 455 2" xfId="21577" hidden="1"/>
    <cellStyle name="Hyperlink 455 2" xfId="25483" hidden="1"/>
    <cellStyle name="Hyperlink 455 2" xfId="28241" hidden="1"/>
    <cellStyle name="Hyperlink 455 2" xfId="31255" hidden="1"/>
    <cellStyle name="Hyperlink 455 2" xfId="35103" hidden="1"/>
    <cellStyle name="Hyperlink 455 2" xfId="39010" hidden="1"/>
    <cellStyle name="Hyperlink 455 2" xfId="40445" hidden="1"/>
    <cellStyle name="Hyperlink 455 2" xfId="41707" hidden="1"/>
    <cellStyle name="Hyperlink 455 2" xfId="28371" hidden="1"/>
    <cellStyle name="Hyperlink 455 2" xfId="31443" hidden="1"/>
    <cellStyle name="Hyperlink 455 2" xfId="19577" hidden="1"/>
    <cellStyle name="Hyperlink 455 2" xfId="19752" hidden="1"/>
    <cellStyle name="Hyperlink 455 2" xfId="43403" hidden="1"/>
    <cellStyle name="Hyperlink 455 2" xfId="44665" hidden="1"/>
    <cellStyle name="Hyperlink 455 2" xfId="45856" hidden="1"/>
    <cellStyle name="Hyperlink 455 2" xfId="47118" hidden="1"/>
    <cellStyle name="Hyperlink 455 2" xfId="51146" hidden="1"/>
    <cellStyle name="Hyperlink 455 2" xfId="55052"/>
    <cellStyle name="Hyperlink 456" xfId="3341" hidden="1"/>
    <cellStyle name="Hyperlink 456" xfId="8333"/>
    <cellStyle name="Hyperlink 456 2" xfId="10767" hidden="1"/>
    <cellStyle name="Hyperlink 456 2" xfId="14674" hidden="1"/>
    <cellStyle name="Hyperlink 456 2" xfId="21494" hidden="1"/>
    <cellStyle name="Hyperlink 456 2" xfId="25400" hidden="1"/>
    <cellStyle name="Hyperlink 456 2" xfId="28158" hidden="1"/>
    <cellStyle name="Hyperlink 456 2" xfId="31172" hidden="1"/>
    <cellStyle name="Hyperlink 456 2" xfId="35020" hidden="1"/>
    <cellStyle name="Hyperlink 456 2" xfId="38927" hidden="1"/>
    <cellStyle name="Hyperlink 456 2" xfId="40362" hidden="1"/>
    <cellStyle name="Hyperlink 456 2" xfId="41624" hidden="1"/>
    <cellStyle name="Hyperlink 456 2" xfId="28442" hidden="1"/>
    <cellStyle name="Hyperlink 456 2" xfId="28122" hidden="1"/>
    <cellStyle name="Hyperlink 456 2" xfId="30398" hidden="1"/>
    <cellStyle name="Hyperlink 456 2" xfId="19742" hidden="1"/>
    <cellStyle name="Hyperlink 456 2" xfId="43320" hidden="1"/>
    <cellStyle name="Hyperlink 456 2" xfId="44582" hidden="1"/>
    <cellStyle name="Hyperlink 456 2" xfId="45773" hidden="1"/>
    <cellStyle name="Hyperlink 456 2" xfId="47035" hidden="1"/>
    <cellStyle name="Hyperlink 456 2" xfId="51063" hidden="1"/>
    <cellStyle name="Hyperlink 456 2" xfId="54969"/>
    <cellStyle name="Hyperlink 457" xfId="3935" hidden="1"/>
    <cellStyle name="Hyperlink 457" xfId="8335"/>
    <cellStyle name="Hyperlink 457 2" xfId="10847" hidden="1"/>
    <cellStyle name="Hyperlink 457 2" xfId="14754" hidden="1"/>
    <cellStyle name="Hyperlink 457 2" xfId="21574" hidden="1"/>
    <cellStyle name="Hyperlink 457 2" xfId="25480" hidden="1"/>
    <cellStyle name="Hyperlink 457 2" xfId="28238" hidden="1"/>
    <cellStyle name="Hyperlink 457 2" xfId="31252" hidden="1"/>
    <cellStyle name="Hyperlink 457 2" xfId="35100" hidden="1"/>
    <cellStyle name="Hyperlink 457 2" xfId="39007" hidden="1"/>
    <cellStyle name="Hyperlink 457 2" xfId="40442" hidden="1"/>
    <cellStyle name="Hyperlink 457 2" xfId="41704" hidden="1"/>
    <cellStyle name="Hyperlink 457 2" xfId="27877" hidden="1"/>
    <cellStyle name="Hyperlink 457 2" xfId="28444" hidden="1"/>
    <cellStyle name="Hyperlink 457 2" xfId="31040" hidden="1"/>
    <cellStyle name="Hyperlink 457 2" xfId="29085" hidden="1"/>
    <cellStyle name="Hyperlink 457 2" xfId="43400" hidden="1"/>
    <cellStyle name="Hyperlink 457 2" xfId="44662" hidden="1"/>
    <cellStyle name="Hyperlink 457 2" xfId="45853" hidden="1"/>
    <cellStyle name="Hyperlink 457 2" xfId="47115" hidden="1"/>
    <cellStyle name="Hyperlink 457 2" xfId="51143" hidden="1"/>
    <cellStyle name="Hyperlink 457 2" xfId="55049"/>
    <cellStyle name="Hyperlink 458" xfId="3936" hidden="1"/>
    <cellStyle name="Hyperlink 458" xfId="8337"/>
    <cellStyle name="Hyperlink 458 2" xfId="10848" hidden="1"/>
    <cellStyle name="Hyperlink 458 2" xfId="14755" hidden="1"/>
    <cellStyle name="Hyperlink 458 2" xfId="21575" hidden="1"/>
    <cellStyle name="Hyperlink 458 2" xfId="25481" hidden="1"/>
    <cellStyle name="Hyperlink 458 2" xfId="28239" hidden="1"/>
    <cellStyle name="Hyperlink 458 2" xfId="31253" hidden="1"/>
    <cellStyle name="Hyperlink 458 2" xfId="35101" hidden="1"/>
    <cellStyle name="Hyperlink 458 2" xfId="39008" hidden="1"/>
    <cellStyle name="Hyperlink 458 2" xfId="40443" hidden="1"/>
    <cellStyle name="Hyperlink 458 2" xfId="41705" hidden="1"/>
    <cellStyle name="Hyperlink 458 2" xfId="29694" hidden="1"/>
    <cellStyle name="Hyperlink 458 2" xfId="17408" hidden="1"/>
    <cellStyle name="Hyperlink 458 2" xfId="28025" hidden="1"/>
    <cellStyle name="Hyperlink 458 2" xfId="30417" hidden="1"/>
    <cellStyle name="Hyperlink 458 2" xfId="43401" hidden="1"/>
    <cellStyle name="Hyperlink 458 2" xfId="44663" hidden="1"/>
    <cellStyle name="Hyperlink 458 2" xfId="45854" hidden="1"/>
    <cellStyle name="Hyperlink 458 2" xfId="47116" hidden="1"/>
    <cellStyle name="Hyperlink 458 2" xfId="51144" hidden="1"/>
    <cellStyle name="Hyperlink 458 2" xfId="55050"/>
    <cellStyle name="Hyperlink 459" xfId="3359" hidden="1"/>
    <cellStyle name="Hyperlink 459" xfId="8339"/>
    <cellStyle name="Hyperlink 459 2" xfId="10774" hidden="1"/>
    <cellStyle name="Hyperlink 459 2" xfId="14681" hidden="1"/>
    <cellStyle name="Hyperlink 459 2" xfId="21501" hidden="1"/>
    <cellStyle name="Hyperlink 459 2" xfId="25407" hidden="1"/>
    <cellStyle name="Hyperlink 459 2" xfId="28165" hidden="1"/>
    <cellStyle name="Hyperlink 459 2" xfId="31179" hidden="1"/>
    <cellStyle name="Hyperlink 459 2" xfId="35027" hidden="1"/>
    <cellStyle name="Hyperlink 459 2" xfId="38934" hidden="1"/>
    <cellStyle name="Hyperlink 459 2" xfId="40369" hidden="1"/>
    <cellStyle name="Hyperlink 459 2" xfId="41631" hidden="1"/>
    <cellStyle name="Hyperlink 459 2" xfId="30923" hidden="1"/>
    <cellStyle name="Hyperlink 459 2" xfId="29637" hidden="1"/>
    <cellStyle name="Hyperlink 459 2" xfId="31421" hidden="1"/>
    <cellStyle name="Hyperlink 459 2" xfId="27926" hidden="1"/>
    <cellStyle name="Hyperlink 459 2" xfId="43327" hidden="1"/>
    <cellStyle name="Hyperlink 459 2" xfId="44589" hidden="1"/>
    <cellStyle name="Hyperlink 459 2" xfId="45780" hidden="1"/>
    <cellStyle name="Hyperlink 459 2" xfId="47042" hidden="1"/>
    <cellStyle name="Hyperlink 459 2" xfId="51070" hidden="1"/>
    <cellStyle name="Hyperlink 459 2" xfId="54976"/>
    <cellStyle name="Hyperlink 46" xfId="1931" hidden="1"/>
    <cellStyle name="Hyperlink 46" xfId="6844"/>
    <cellStyle name="Hyperlink 46 2" xfId="10180" hidden="1"/>
    <cellStyle name="Hyperlink 46 2" xfId="14087" hidden="1"/>
    <cellStyle name="Hyperlink 46 2" xfId="20925" hidden="1"/>
    <cellStyle name="Hyperlink 46 2" xfId="24813" hidden="1"/>
    <cellStyle name="Hyperlink 46 2" xfId="27718" hidden="1"/>
    <cellStyle name="Hyperlink 46 2" xfId="30734" hidden="1"/>
    <cellStyle name="Hyperlink 46 2" xfId="34433" hidden="1"/>
    <cellStyle name="Hyperlink 46 2" xfId="38340" hidden="1"/>
    <cellStyle name="Hyperlink 46 2" xfId="40225" hidden="1"/>
    <cellStyle name="Hyperlink 46 2" xfId="41487" hidden="1"/>
    <cellStyle name="Hyperlink 46 2" xfId="30670" hidden="1"/>
    <cellStyle name="Hyperlink 46 2" xfId="20129" hidden="1"/>
    <cellStyle name="Hyperlink 46 2" xfId="28044" hidden="1"/>
    <cellStyle name="Hyperlink 46 2" xfId="30432" hidden="1"/>
    <cellStyle name="Hyperlink 46 2" xfId="43183" hidden="1"/>
    <cellStyle name="Hyperlink 46 2" xfId="44445" hidden="1"/>
    <cellStyle name="Hyperlink 46 2" xfId="45636" hidden="1"/>
    <cellStyle name="Hyperlink 46 2" xfId="46898" hidden="1"/>
    <cellStyle name="Hyperlink 46 2" xfId="50476" hidden="1"/>
    <cellStyle name="Hyperlink 46 2" xfId="54382"/>
    <cellStyle name="Hyperlink 460" xfId="3933" hidden="1"/>
    <cellStyle name="Hyperlink 460" xfId="8341"/>
    <cellStyle name="Hyperlink 460 2" xfId="10845" hidden="1"/>
    <cellStyle name="Hyperlink 460 2" xfId="14752" hidden="1"/>
    <cellStyle name="Hyperlink 460 2" xfId="21572" hidden="1"/>
    <cellStyle name="Hyperlink 460 2" xfId="25478" hidden="1"/>
    <cellStyle name="Hyperlink 460 2" xfId="28236" hidden="1"/>
    <cellStyle name="Hyperlink 460 2" xfId="31250" hidden="1"/>
    <cellStyle name="Hyperlink 460 2" xfId="35098" hidden="1"/>
    <cellStyle name="Hyperlink 460 2" xfId="39005" hidden="1"/>
    <cellStyle name="Hyperlink 460 2" xfId="40440" hidden="1"/>
    <cellStyle name="Hyperlink 460 2" xfId="41702" hidden="1"/>
    <cellStyle name="Hyperlink 460 2" xfId="29393" hidden="1"/>
    <cellStyle name="Hyperlink 460 2" xfId="29766" hidden="1"/>
    <cellStyle name="Hyperlink 460 2" xfId="27507" hidden="1"/>
    <cellStyle name="Hyperlink 460 2" xfId="30214" hidden="1"/>
    <cellStyle name="Hyperlink 460 2" xfId="43398" hidden="1"/>
    <cellStyle name="Hyperlink 460 2" xfId="44660" hidden="1"/>
    <cellStyle name="Hyperlink 460 2" xfId="45851" hidden="1"/>
    <cellStyle name="Hyperlink 460 2" xfId="47113" hidden="1"/>
    <cellStyle name="Hyperlink 460 2" xfId="51141" hidden="1"/>
    <cellStyle name="Hyperlink 460 2" xfId="55047"/>
    <cellStyle name="Hyperlink 461" xfId="3934" hidden="1"/>
    <cellStyle name="Hyperlink 461" xfId="8343"/>
    <cellStyle name="Hyperlink 461 2" xfId="10846" hidden="1"/>
    <cellStyle name="Hyperlink 461 2" xfId="14753" hidden="1"/>
    <cellStyle name="Hyperlink 461 2" xfId="21573" hidden="1"/>
    <cellStyle name="Hyperlink 461 2" xfId="25479" hidden="1"/>
    <cellStyle name="Hyperlink 461 2" xfId="28237" hidden="1"/>
    <cellStyle name="Hyperlink 461 2" xfId="31251" hidden="1"/>
    <cellStyle name="Hyperlink 461 2" xfId="35099" hidden="1"/>
    <cellStyle name="Hyperlink 461 2" xfId="39006" hidden="1"/>
    <cellStyle name="Hyperlink 461 2" xfId="40441" hidden="1"/>
    <cellStyle name="Hyperlink 461 2" xfId="41703" hidden="1"/>
    <cellStyle name="Hyperlink 461 2" xfId="30893" hidden="1"/>
    <cellStyle name="Hyperlink 461 2" xfId="31457" hidden="1"/>
    <cellStyle name="Hyperlink 461 2" xfId="29540" hidden="1"/>
    <cellStyle name="Hyperlink 461 2" xfId="27199" hidden="1"/>
    <cellStyle name="Hyperlink 461 2" xfId="43399" hidden="1"/>
    <cellStyle name="Hyperlink 461 2" xfId="44661" hidden="1"/>
    <cellStyle name="Hyperlink 461 2" xfId="45852" hidden="1"/>
    <cellStyle name="Hyperlink 461 2" xfId="47114" hidden="1"/>
    <cellStyle name="Hyperlink 461 2" xfId="51142" hidden="1"/>
    <cellStyle name="Hyperlink 461 2" xfId="55048"/>
    <cellStyle name="Hyperlink 462" xfId="3356" hidden="1"/>
    <cellStyle name="Hyperlink 462" xfId="8345"/>
    <cellStyle name="Hyperlink 462 2" xfId="10773" hidden="1"/>
    <cellStyle name="Hyperlink 462 2" xfId="14680" hidden="1"/>
    <cellStyle name="Hyperlink 462 2" xfId="21500" hidden="1"/>
    <cellStyle name="Hyperlink 462 2" xfId="25406" hidden="1"/>
    <cellStyle name="Hyperlink 462 2" xfId="28164" hidden="1"/>
    <cellStyle name="Hyperlink 462 2" xfId="31178" hidden="1"/>
    <cellStyle name="Hyperlink 462 2" xfId="35026" hidden="1"/>
    <cellStyle name="Hyperlink 462 2" xfId="38933" hidden="1"/>
    <cellStyle name="Hyperlink 462 2" xfId="40368" hidden="1"/>
    <cellStyle name="Hyperlink 462 2" xfId="41630" hidden="1"/>
    <cellStyle name="Hyperlink 462 2" xfId="29423" hidden="1"/>
    <cellStyle name="Hyperlink 462 2" xfId="19394" hidden="1"/>
    <cellStyle name="Hyperlink 462 2" xfId="29730" hidden="1"/>
    <cellStyle name="Hyperlink 462 2" xfId="30941" hidden="1"/>
    <cellStyle name="Hyperlink 462 2" xfId="43326" hidden="1"/>
    <cellStyle name="Hyperlink 462 2" xfId="44588" hidden="1"/>
    <cellStyle name="Hyperlink 462 2" xfId="45779" hidden="1"/>
    <cellStyle name="Hyperlink 462 2" xfId="47041" hidden="1"/>
    <cellStyle name="Hyperlink 462 2" xfId="51069" hidden="1"/>
    <cellStyle name="Hyperlink 462 2" xfId="54975"/>
    <cellStyle name="Hyperlink 463" xfId="3931" hidden="1"/>
    <cellStyle name="Hyperlink 463" xfId="8378"/>
    <cellStyle name="Hyperlink 463 2" xfId="10843" hidden="1"/>
    <cellStyle name="Hyperlink 463 2" xfId="14750" hidden="1"/>
    <cellStyle name="Hyperlink 463 2" xfId="21570" hidden="1"/>
    <cellStyle name="Hyperlink 463 2" xfId="25476" hidden="1"/>
    <cellStyle name="Hyperlink 463 2" xfId="28234" hidden="1"/>
    <cellStyle name="Hyperlink 463 2" xfId="31248" hidden="1"/>
    <cellStyle name="Hyperlink 463 2" xfId="35096" hidden="1"/>
    <cellStyle name="Hyperlink 463 2" xfId="39003" hidden="1"/>
    <cellStyle name="Hyperlink 463 2" xfId="40438" hidden="1"/>
    <cellStyle name="Hyperlink 463 2" xfId="41700" hidden="1"/>
    <cellStyle name="Hyperlink 463 2" xfId="17511" hidden="1"/>
    <cellStyle name="Hyperlink 463 2" xfId="27142" hidden="1"/>
    <cellStyle name="Hyperlink 463 2" xfId="29190" hidden="1"/>
    <cellStyle name="Hyperlink 463 2" xfId="19931" hidden="1"/>
    <cellStyle name="Hyperlink 463 2" xfId="43396" hidden="1"/>
    <cellStyle name="Hyperlink 463 2" xfId="44658" hidden="1"/>
    <cellStyle name="Hyperlink 463 2" xfId="45849" hidden="1"/>
    <cellStyle name="Hyperlink 463 2" xfId="47111" hidden="1"/>
    <cellStyle name="Hyperlink 463 2" xfId="51139" hidden="1"/>
    <cellStyle name="Hyperlink 463 2" xfId="55045"/>
    <cellStyle name="Hyperlink 464" xfId="3932" hidden="1"/>
    <cellStyle name="Hyperlink 464" xfId="8380"/>
    <cellStyle name="Hyperlink 464 2" xfId="10844" hidden="1"/>
    <cellStyle name="Hyperlink 464 2" xfId="14751" hidden="1"/>
    <cellStyle name="Hyperlink 464 2" xfId="21571" hidden="1"/>
    <cellStyle name="Hyperlink 464 2" xfId="25477" hidden="1"/>
    <cellStyle name="Hyperlink 464 2" xfId="28235" hidden="1"/>
    <cellStyle name="Hyperlink 464 2" xfId="31249" hidden="1"/>
    <cellStyle name="Hyperlink 464 2" xfId="35097" hidden="1"/>
    <cellStyle name="Hyperlink 464 2" xfId="39004" hidden="1"/>
    <cellStyle name="Hyperlink 464 2" xfId="40439" hidden="1"/>
    <cellStyle name="Hyperlink 464 2" xfId="41701" hidden="1"/>
    <cellStyle name="Hyperlink 464 2" xfId="18792" hidden="1"/>
    <cellStyle name="Hyperlink 464 2" xfId="17406" hidden="1"/>
    <cellStyle name="Hyperlink 464 2" xfId="30522" hidden="1"/>
    <cellStyle name="Hyperlink 464 2" xfId="28888" hidden="1"/>
    <cellStyle name="Hyperlink 464 2" xfId="43397" hidden="1"/>
    <cellStyle name="Hyperlink 464 2" xfId="44659" hidden="1"/>
    <cellStyle name="Hyperlink 464 2" xfId="45850" hidden="1"/>
    <cellStyle name="Hyperlink 464 2" xfId="47112" hidden="1"/>
    <cellStyle name="Hyperlink 464 2" xfId="51140" hidden="1"/>
    <cellStyle name="Hyperlink 464 2" xfId="55046"/>
    <cellStyle name="Hyperlink 465" xfId="3354" hidden="1"/>
    <cellStyle name="Hyperlink 465" xfId="8382"/>
    <cellStyle name="Hyperlink 465 2" xfId="10772" hidden="1"/>
    <cellStyle name="Hyperlink 465 2" xfId="14679" hidden="1"/>
    <cellStyle name="Hyperlink 465 2" xfId="21499" hidden="1"/>
    <cellStyle name="Hyperlink 465 2" xfId="25405" hidden="1"/>
    <cellStyle name="Hyperlink 465 2" xfId="28163" hidden="1"/>
    <cellStyle name="Hyperlink 465 2" xfId="31177" hidden="1"/>
    <cellStyle name="Hyperlink 465 2" xfId="35025" hidden="1"/>
    <cellStyle name="Hyperlink 465 2" xfId="38932" hidden="1"/>
    <cellStyle name="Hyperlink 465 2" xfId="40367" hidden="1"/>
    <cellStyle name="Hyperlink 465 2" xfId="41629" hidden="1"/>
    <cellStyle name="Hyperlink 465 2" xfId="17486" hidden="1"/>
    <cellStyle name="Hyperlink 465 2" xfId="27605" hidden="1"/>
    <cellStyle name="Hyperlink 465 2" xfId="17444" hidden="1"/>
    <cellStyle name="Hyperlink 465 2" xfId="29441" hidden="1"/>
    <cellStyle name="Hyperlink 465 2" xfId="43325" hidden="1"/>
    <cellStyle name="Hyperlink 465 2" xfId="44587" hidden="1"/>
    <cellStyle name="Hyperlink 465 2" xfId="45778" hidden="1"/>
    <cellStyle name="Hyperlink 465 2" xfId="47040" hidden="1"/>
    <cellStyle name="Hyperlink 465 2" xfId="51068" hidden="1"/>
    <cellStyle name="Hyperlink 465 2" xfId="54974"/>
    <cellStyle name="Hyperlink 466" xfId="3929" hidden="1"/>
    <cellStyle name="Hyperlink 466" xfId="8384"/>
    <cellStyle name="Hyperlink 466 2" xfId="10841" hidden="1"/>
    <cellStyle name="Hyperlink 466 2" xfId="14748" hidden="1"/>
    <cellStyle name="Hyperlink 466 2" xfId="21568" hidden="1"/>
    <cellStyle name="Hyperlink 466 2" xfId="25474" hidden="1"/>
    <cellStyle name="Hyperlink 466 2" xfId="28232" hidden="1"/>
    <cellStyle name="Hyperlink 466 2" xfId="31246" hidden="1"/>
    <cellStyle name="Hyperlink 466 2" xfId="35094" hidden="1"/>
    <cellStyle name="Hyperlink 466 2" xfId="39001" hidden="1"/>
    <cellStyle name="Hyperlink 466 2" xfId="40436" hidden="1"/>
    <cellStyle name="Hyperlink 466 2" xfId="41698" hidden="1"/>
    <cellStyle name="Hyperlink 466 2" xfId="31402" hidden="1"/>
    <cellStyle name="Hyperlink 466 2" xfId="31849" hidden="1"/>
    <cellStyle name="Hyperlink 466 2" xfId="18647" hidden="1"/>
    <cellStyle name="Hyperlink 466 2" xfId="27281" hidden="1"/>
    <cellStyle name="Hyperlink 466 2" xfId="43394" hidden="1"/>
    <cellStyle name="Hyperlink 466 2" xfId="44656" hidden="1"/>
    <cellStyle name="Hyperlink 466 2" xfId="45847" hidden="1"/>
    <cellStyle name="Hyperlink 466 2" xfId="47109" hidden="1"/>
    <cellStyle name="Hyperlink 466 2" xfId="51137" hidden="1"/>
    <cellStyle name="Hyperlink 466 2" xfId="55043"/>
    <cellStyle name="Hyperlink 467" xfId="3930" hidden="1"/>
    <cellStyle name="Hyperlink 467" xfId="8386"/>
    <cellStyle name="Hyperlink 467 2" xfId="10842" hidden="1"/>
    <cellStyle name="Hyperlink 467 2" xfId="14749" hidden="1"/>
    <cellStyle name="Hyperlink 467 2" xfId="21569" hidden="1"/>
    <cellStyle name="Hyperlink 467 2" xfId="25475" hidden="1"/>
    <cellStyle name="Hyperlink 467 2" xfId="28233" hidden="1"/>
    <cellStyle name="Hyperlink 467 2" xfId="31247" hidden="1"/>
    <cellStyle name="Hyperlink 467 2" xfId="35095" hidden="1"/>
    <cellStyle name="Hyperlink 467 2" xfId="39002" hidden="1"/>
    <cellStyle name="Hyperlink 467 2" xfId="40437" hidden="1"/>
    <cellStyle name="Hyperlink 467 2" xfId="41699" hidden="1"/>
    <cellStyle name="Hyperlink 467 2" xfId="28388" hidden="1"/>
    <cellStyle name="Hyperlink 467 2" xfId="28836" hidden="1"/>
    <cellStyle name="Hyperlink 467 2" xfId="19576" hidden="1"/>
    <cellStyle name="Hyperlink 467 2" xfId="19751" hidden="1"/>
    <cellStyle name="Hyperlink 467 2" xfId="43395" hidden="1"/>
    <cellStyle name="Hyperlink 467 2" xfId="44657" hidden="1"/>
    <cellStyle name="Hyperlink 467 2" xfId="45848" hidden="1"/>
    <cellStyle name="Hyperlink 467 2" xfId="47110" hidden="1"/>
    <cellStyle name="Hyperlink 467 2" xfId="51138" hidden="1"/>
    <cellStyle name="Hyperlink 467 2" xfId="55044"/>
    <cellStyle name="Hyperlink 468" xfId="3351" hidden="1"/>
    <cellStyle name="Hyperlink 468" xfId="8388"/>
    <cellStyle name="Hyperlink 468 2" xfId="10771" hidden="1"/>
    <cellStyle name="Hyperlink 468 2" xfId="14678" hidden="1"/>
    <cellStyle name="Hyperlink 468 2" xfId="21498" hidden="1"/>
    <cellStyle name="Hyperlink 468 2" xfId="25404" hidden="1"/>
    <cellStyle name="Hyperlink 468 2" xfId="28162" hidden="1"/>
    <cellStyle name="Hyperlink 468 2" xfId="31176" hidden="1"/>
    <cellStyle name="Hyperlink 468 2" xfId="35024" hidden="1"/>
    <cellStyle name="Hyperlink 468 2" xfId="38931" hidden="1"/>
    <cellStyle name="Hyperlink 468 2" xfId="40366" hidden="1"/>
    <cellStyle name="Hyperlink 468 2" xfId="41628" hidden="1"/>
    <cellStyle name="Hyperlink 468 2" xfId="28401" hidden="1"/>
    <cellStyle name="Hyperlink 468 2" xfId="30620" hidden="1"/>
    <cellStyle name="Hyperlink 468 2" xfId="28420" hidden="1"/>
    <cellStyle name="Hyperlink 468 2" xfId="27408" hidden="1"/>
    <cellStyle name="Hyperlink 468 2" xfId="43324" hidden="1"/>
    <cellStyle name="Hyperlink 468 2" xfId="44586" hidden="1"/>
    <cellStyle name="Hyperlink 468 2" xfId="45777" hidden="1"/>
    <cellStyle name="Hyperlink 468 2" xfId="47039" hidden="1"/>
    <cellStyle name="Hyperlink 468 2" xfId="51067" hidden="1"/>
    <cellStyle name="Hyperlink 468 2" xfId="54973"/>
    <cellStyle name="Hyperlink 469" xfId="3344" hidden="1"/>
    <cellStyle name="Hyperlink 469" xfId="8390"/>
    <cellStyle name="Hyperlink 469 2" xfId="10768" hidden="1"/>
    <cellStyle name="Hyperlink 469 2" xfId="14675" hidden="1"/>
    <cellStyle name="Hyperlink 469 2" xfId="21495" hidden="1"/>
    <cellStyle name="Hyperlink 469 2" xfId="25401" hidden="1"/>
    <cellStyle name="Hyperlink 469 2" xfId="28159" hidden="1"/>
    <cellStyle name="Hyperlink 469 2" xfId="31173" hidden="1"/>
    <cellStyle name="Hyperlink 469 2" xfId="35021" hidden="1"/>
    <cellStyle name="Hyperlink 469 2" xfId="38928" hidden="1"/>
    <cellStyle name="Hyperlink 469 2" xfId="40363" hidden="1"/>
    <cellStyle name="Hyperlink 469 2" xfId="41625" hidden="1"/>
    <cellStyle name="Hyperlink 469 2" xfId="17416" hidden="1"/>
    <cellStyle name="Hyperlink 469 2" xfId="18543" hidden="1"/>
    <cellStyle name="Hyperlink 469 2" xfId="27383" hidden="1"/>
    <cellStyle name="Hyperlink 469 2" xfId="19777" hidden="1"/>
    <cellStyle name="Hyperlink 469 2" xfId="43321" hidden="1"/>
    <cellStyle name="Hyperlink 469 2" xfId="44583" hidden="1"/>
    <cellStyle name="Hyperlink 469 2" xfId="45774" hidden="1"/>
    <cellStyle name="Hyperlink 469 2" xfId="47036" hidden="1"/>
    <cellStyle name="Hyperlink 469 2" xfId="51064" hidden="1"/>
    <cellStyle name="Hyperlink 469 2" xfId="54970"/>
    <cellStyle name="Hyperlink 47" xfId="1933" hidden="1"/>
    <cellStyle name="Hyperlink 47" xfId="6846"/>
    <cellStyle name="Hyperlink 47 2" xfId="10181" hidden="1"/>
    <cellStyle name="Hyperlink 47 2" xfId="14088" hidden="1"/>
    <cellStyle name="Hyperlink 47 2" xfId="20926" hidden="1"/>
    <cellStyle name="Hyperlink 47 2" xfId="24814" hidden="1"/>
    <cellStyle name="Hyperlink 47 2" xfId="27719" hidden="1"/>
    <cellStyle name="Hyperlink 47 2" xfId="30735" hidden="1"/>
    <cellStyle name="Hyperlink 47 2" xfId="34434" hidden="1"/>
    <cellStyle name="Hyperlink 47 2" xfId="38341" hidden="1"/>
    <cellStyle name="Hyperlink 47 2" xfId="40226" hidden="1"/>
    <cellStyle name="Hyperlink 47 2" xfId="41488" hidden="1"/>
    <cellStyle name="Hyperlink 47 2" xfId="27654" hidden="1"/>
    <cellStyle name="Hyperlink 47 2" xfId="18115" hidden="1"/>
    <cellStyle name="Hyperlink 47 2" xfId="18629" hidden="1"/>
    <cellStyle name="Hyperlink 47 2" xfId="27417" hidden="1"/>
    <cellStyle name="Hyperlink 47 2" xfId="43184" hidden="1"/>
    <cellStyle name="Hyperlink 47 2" xfId="44446" hidden="1"/>
    <cellStyle name="Hyperlink 47 2" xfId="45637" hidden="1"/>
    <cellStyle name="Hyperlink 47 2" xfId="46899" hidden="1"/>
    <cellStyle name="Hyperlink 47 2" xfId="50477" hidden="1"/>
    <cellStyle name="Hyperlink 47 2" xfId="54383"/>
    <cellStyle name="Hyperlink 470" xfId="3928" hidden="1"/>
    <cellStyle name="Hyperlink 470" xfId="8392"/>
    <cellStyle name="Hyperlink 470 2" xfId="10840" hidden="1"/>
    <cellStyle name="Hyperlink 470 2" xfId="14747" hidden="1"/>
    <cellStyle name="Hyperlink 470 2" xfId="21567" hidden="1"/>
    <cellStyle name="Hyperlink 470 2" xfId="25473" hidden="1"/>
    <cellStyle name="Hyperlink 470 2" xfId="28231" hidden="1"/>
    <cellStyle name="Hyperlink 470 2" xfId="31245" hidden="1"/>
    <cellStyle name="Hyperlink 470 2" xfId="35093" hidden="1"/>
    <cellStyle name="Hyperlink 470 2" xfId="39000" hidden="1"/>
    <cellStyle name="Hyperlink 470 2" xfId="40435" hidden="1"/>
    <cellStyle name="Hyperlink 470 2" xfId="41697" hidden="1"/>
    <cellStyle name="Hyperlink 470 2" xfId="29711" hidden="1"/>
    <cellStyle name="Hyperlink 470 2" xfId="30158" hidden="1"/>
    <cellStyle name="Hyperlink 470 2" xfId="28026" hidden="1"/>
    <cellStyle name="Hyperlink 470 2" xfId="30296" hidden="1"/>
    <cellStyle name="Hyperlink 470 2" xfId="43393" hidden="1"/>
    <cellStyle name="Hyperlink 470 2" xfId="44655" hidden="1"/>
    <cellStyle name="Hyperlink 470 2" xfId="45846" hidden="1"/>
    <cellStyle name="Hyperlink 470 2" xfId="47108" hidden="1"/>
    <cellStyle name="Hyperlink 470 2" xfId="51136" hidden="1"/>
    <cellStyle name="Hyperlink 470 2" xfId="55042"/>
    <cellStyle name="Hyperlink 471" xfId="3601" hidden="1"/>
    <cellStyle name="Hyperlink 471" xfId="8394"/>
    <cellStyle name="Hyperlink 471 2" xfId="10811" hidden="1"/>
    <cellStyle name="Hyperlink 471 2" xfId="14718" hidden="1"/>
    <cellStyle name="Hyperlink 471 2" xfId="21538" hidden="1"/>
    <cellStyle name="Hyperlink 471 2" xfId="25444" hidden="1"/>
    <cellStyle name="Hyperlink 471 2" xfId="28202" hidden="1"/>
    <cellStyle name="Hyperlink 471 2" xfId="31216" hidden="1"/>
    <cellStyle name="Hyperlink 471 2" xfId="35064" hidden="1"/>
    <cellStyle name="Hyperlink 471 2" xfId="38971" hidden="1"/>
    <cellStyle name="Hyperlink 471 2" xfId="40406" hidden="1"/>
    <cellStyle name="Hyperlink 471 2" xfId="41668" hidden="1"/>
    <cellStyle name="Hyperlink 471 2" xfId="19293" hidden="1"/>
    <cellStyle name="Hyperlink 471 2" xfId="27603" hidden="1"/>
    <cellStyle name="Hyperlink 471 2" xfId="30526" hidden="1"/>
    <cellStyle name="Hyperlink 471 2" xfId="29437" hidden="1"/>
    <cellStyle name="Hyperlink 471 2" xfId="43364" hidden="1"/>
    <cellStyle name="Hyperlink 471 2" xfId="44626" hidden="1"/>
    <cellStyle name="Hyperlink 471 2" xfId="45817" hidden="1"/>
    <cellStyle name="Hyperlink 471 2" xfId="47079" hidden="1"/>
    <cellStyle name="Hyperlink 471 2" xfId="51107" hidden="1"/>
    <cellStyle name="Hyperlink 471 2" xfId="55013"/>
    <cellStyle name="Hyperlink 472" xfId="3903" hidden="1"/>
    <cellStyle name="Hyperlink 472" xfId="8396"/>
    <cellStyle name="Hyperlink 472 2" xfId="10838" hidden="1"/>
    <cellStyle name="Hyperlink 472 2" xfId="14745" hidden="1"/>
    <cellStyle name="Hyperlink 472 2" xfId="21565" hidden="1"/>
    <cellStyle name="Hyperlink 472 2" xfId="25471" hidden="1"/>
    <cellStyle name="Hyperlink 472 2" xfId="28229" hidden="1"/>
    <cellStyle name="Hyperlink 472 2" xfId="31243" hidden="1"/>
    <cellStyle name="Hyperlink 472 2" xfId="35091" hidden="1"/>
    <cellStyle name="Hyperlink 472 2" xfId="38998" hidden="1"/>
    <cellStyle name="Hyperlink 472 2" xfId="40433" hidden="1"/>
    <cellStyle name="Hyperlink 472 2" xfId="41695" hidden="1"/>
    <cellStyle name="Hyperlink 472 2" xfId="30909" hidden="1"/>
    <cellStyle name="Hyperlink 472 2" xfId="28446" hidden="1"/>
    <cellStyle name="Hyperlink 472 2" xfId="29541" hidden="1"/>
    <cellStyle name="Hyperlink 472 2" xfId="18755" hidden="1"/>
    <cellStyle name="Hyperlink 472 2" xfId="43391" hidden="1"/>
    <cellStyle name="Hyperlink 472 2" xfId="44653" hidden="1"/>
    <cellStyle name="Hyperlink 472 2" xfId="45844" hidden="1"/>
    <cellStyle name="Hyperlink 472 2" xfId="47106" hidden="1"/>
    <cellStyle name="Hyperlink 472 2" xfId="51134" hidden="1"/>
    <cellStyle name="Hyperlink 472 2" xfId="55040"/>
    <cellStyle name="Hyperlink 473" xfId="3515" hidden="1"/>
    <cellStyle name="Hyperlink 473" xfId="8398"/>
    <cellStyle name="Hyperlink 473 2" xfId="10805" hidden="1"/>
    <cellStyle name="Hyperlink 473 2" xfId="14712" hidden="1"/>
    <cellStyle name="Hyperlink 473 2" xfId="21532" hidden="1"/>
    <cellStyle name="Hyperlink 473 2" xfId="25438" hidden="1"/>
    <cellStyle name="Hyperlink 473 2" xfId="28196" hidden="1"/>
    <cellStyle name="Hyperlink 473 2" xfId="31210" hidden="1"/>
    <cellStyle name="Hyperlink 473 2" xfId="35058" hidden="1"/>
    <cellStyle name="Hyperlink 473 2" xfId="38965" hidden="1"/>
    <cellStyle name="Hyperlink 473 2" xfId="40400" hidden="1"/>
    <cellStyle name="Hyperlink 473 2" xfId="41662" hidden="1"/>
    <cellStyle name="Hyperlink 473 2" xfId="28902" hidden="1"/>
    <cellStyle name="Hyperlink 473 2" xfId="19933" hidden="1"/>
    <cellStyle name="Hyperlink 473 2" xfId="29545" hidden="1"/>
    <cellStyle name="Hyperlink 473 2" xfId="30419" hidden="1"/>
    <cellStyle name="Hyperlink 473 2" xfId="43358" hidden="1"/>
    <cellStyle name="Hyperlink 473 2" xfId="44620" hidden="1"/>
    <cellStyle name="Hyperlink 473 2" xfId="45811" hidden="1"/>
    <cellStyle name="Hyperlink 473 2" xfId="47073" hidden="1"/>
    <cellStyle name="Hyperlink 473 2" xfId="51101" hidden="1"/>
    <cellStyle name="Hyperlink 473 2" xfId="55007"/>
    <cellStyle name="Hyperlink 474" xfId="3431" hidden="1"/>
    <cellStyle name="Hyperlink 474" xfId="8400"/>
    <cellStyle name="Hyperlink 474 2" xfId="10779" hidden="1"/>
    <cellStyle name="Hyperlink 474 2" xfId="14686" hidden="1"/>
    <cellStyle name="Hyperlink 474 2" xfId="21506" hidden="1"/>
    <cellStyle name="Hyperlink 474 2" xfId="25412" hidden="1"/>
    <cellStyle name="Hyperlink 474 2" xfId="28170" hidden="1"/>
    <cellStyle name="Hyperlink 474 2" xfId="31184" hidden="1"/>
    <cellStyle name="Hyperlink 474 2" xfId="35032" hidden="1"/>
    <cellStyle name="Hyperlink 474 2" xfId="38939" hidden="1"/>
    <cellStyle name="Hyperlink 474 2" xfId="40374" hidden="1"/>
    <cellStyle name="Hyperlink 474 2" xfId="41636" hidden="1"/>
    <cellStyle name="Hyperlink 474 2" xfId="27893" hidden="1"/>
    <cellStyle name="Hyperlink 474 2" xfId="29287" hidden="1"/>
    <cellStyle name="Hyperlink 474 2" xfId="30530" hidden="1"/>
    <cellStyle name="Hyperlink 474 2" xfId="27407" hidden="1"/>
    <cellStyle name="Hyperlink 474 2" xfId="43332" hidden="1"/>
    <cellStyle name="Hyperlink 474 2" xfId="44594" hidden="1"/>
    <cellStyle name="Hyperlink 474 2" xfId="45785" hidden="1"/>
    <cellStyle name="Hyperlink 474 2" xfId="47047" hidden="1"/>
    <cellStyle name="Hyperlink 474 2" xfId="51075" hidden="1"/>
    <cellStyle name="Hyperlink 474 2" xfId="54981"/>
    <cellStyle name="Hyperlink 475" xfId="3794" hidden="1"/>
    <cellStyle name="Hyperlink 475" xfId="8402" hidden="1"/>
    <cellStyle name="Hyperlink 475" xfId="11442" hidden="1"/>
    <cellStyle name="Hyperlink 475" xfId="13211" hidden="1"/>
    <cellStyle name="Hyperlink 475" xfId="15349" hidden="1"/>
    <cellStyle name="Hyperlink 475" xfId="19942" hidden="1"/>
    <cellStyle name="Hyperlink 475" xfId="22169" hidden="1"/>
    <cellStyle name="Hyperlink 475" xfId="23937" hidden="1"/>
    <cellStyle name="Hyperlink 475" xfId="26075" hidden="1"/>
    <cellStyle name="Hyperlink 475" xfId="26929" hidden="1"/>
    <cellStyle name="Hyperlink 475" xfId="28703" hidden="1"/>
    <cellStyle name="Hyperlink 475" xfId="30025" hidden="1"/>
    <cellStyle name="Hyperlink 475" xfId="31716" hidden="1"/>
    <cellStyle name="Hyperlink 475" xfId="33536" hidden="1"/>
    <cellStyle name="Hyperlink 475" xfId="35695" hidden="1"/>
    <cellStyle name="Hyperlink 475" xfId="37464" hidden="1"/>
    <cellStyle name="Hyperlink 475" xfId="39602" hidden="1"/>
    <cellStyle name="Hyperlink 475" xfId="39980" hidden="1"/>
    <cellStyle name="Hyperlink 475" xfId="40796" hidden="1"/>
    <cellStyle name="Hyperlink 475" xfId="41242" hidden="1"/>
    <cellStyle name="Hyperlink 475" xfId="42058" hidden="1"/>
    <cellStyle name="Hyperlink 475" xfId="18184" hidden="1"/>
    <cellStyle name="Hyperlink 475" xfId="17564" hidden="1"/>
    <cellStyle name="Hyperlink 475" xfId="29397" hidden="1"/>
    <cellStyle name="Hyperlink 475" xfId="27579" hidden="1"/>
    <cellStyle name="Hyperlink 475" xfId="29581" hidden="1"/>
    <cellStyle name="Hyperlink 475" xfId="29512" hidden="1"/>
    <cellStyle name="Hyperlink 475" xfId="30973" hidden="1"/>
    <cellStyle name="Hyperlink 475" xfId="42421" hidden="1"/>
    <cellStyle name="Hyperlink 475" xfId="42917" hidden="1"/>
    <cellStyle name="Hyperlink 475" xfId="43754" hidden="1"/>
    <cellStyle name="Hyperlink 475" xfId="44200" hidden="1"/>
    <cellStyle name="Hyperlink 475" xfId="45016" hidden="1"/>
    <cellStyle name="Hyperlink 475" xfId="45391" hidden="1"/>
    <cellStyle name="Hyperlink 475" xfId="46207" hidden="1"/>
    <cellStyle name="Hyperlink 475" xfId="46653" hidden="1"/>
    <cellStyle name="Hyperlink 475" xfId="47469" hidden="1"/>
    <cellStyle name="Hyperlink 475" xfId="49610" hidden="1"/>
    <cellStyle name="Hyperlink 475" xfId="51738" hidden="1"/>
    <cellStyle name="Hyperlink 475" xfId="53506" hidden="1"/>
    <cellStyle name="Hyperlink 475" xfId="55644"/>
    <cellStyle name="Hyperlink 476" xfId="3349" hidden="1"/>
    <cellStyle name="Hyperlink 476" xfId="8404" hidden="1"/>
    <cellStyle name="Hyperlink 476" xfId="11443" hidden="1"/>
    <cellStyle name="Hyperlink 476" xfId="13212" hidden="1"/>
    <cellStyle name="Hyperlink 476" xfId="15350" hidden="1"/>
    <cellStyle name="Hyperlink 476" xfId="19944" hidden="1"/>
    <cellStyle name="Hyperlink 476" xfId="22170" hidden="1"/>
    <cellStyle name="Hyperlink 476" xfId="23938" hidden="1"/>
    <cellStyle name="Hyperlink 476" xfId="26076" hidden="1"/>
    <cellStyle name="Hyperlink 476" xfId="26930" hidden="1"/>
    <cellStyle name="Hyperlink 476" xfId="28704" hidden="1"/>
    <cellStyle name="Hyperlink 476" xfId="30026" hidden="1"/>
    <cellStyle name="Hyperlink 476" xfId="31717" hidden="1"/>
    <cellStyle name="Hyperlink 476" xfId="33537" hidden="1"/>
    <cellStyle name="Hyperlink 476" xfId="35696" hidden="1"/>
    <cellStyle name="Hyperlink 476" xfId="37465" hidden="1"/>
    <cellStyle name="Hyperlink 476" xfId="39603" hidden="1"/>
    <cellStyle name="Hyperlink 476" xfId="39981" hidden="1"/>
    <cellStyle name="Hyperlink 476" xfId="40797" hidden="1"/>
    <cellStyle name="Hyperlink 476" xfId="41243" hidden="1"/>
    <cellStyle name="Hyperlink 476" xfId="42059" hidden="1"/>
    <cellStyle name="Hyperlink 476" xfId="18183" hidden="1"/>
    <cellStyle name="Hyperlink 476" xfId="18840" hidden="1"/>
    <cellStyle name="Hyperlink 476" xfId="30897" hidden="1"/>
    <cellStyle name="Hyperlink 476" xfId="29611" hidden="1"/>
    <cellStyle name="Hyperlink 476" xfId="31081" hidden="1"/>
    <cellStyle name="Hyperlink 476" xfId="31012" hidden="1"/>
    <cellStyle name="Hyperlink 476" xfId="27958" hidden="1"/>
    <cellStyle name="Hyperlink 476" xfId="42422" hidden="1"/>
    <cellStyle name="Hyperlink 476" xfId="42918" hidden="1"/>
    <cellStyle name="Hyperlink 476" xfId="43755" hidden="1"/>
    <cellStyle name="Hyperlink 476" xfId="44201" hidden="1"/>
    <cellStyle name="Hyperlink 476" xfId="45017" hidden="1"/>
    <cellStyle name="Hyperlink 476" xfId="45392" hidden="1"/>
    <cellStyle name="Hyperlink 476" xfId="46208" hidden="1"/>
    <cellStyle name="Hyperlink 476" xfId="46654" hidden="1"/>
    <cellStyle name="Hyperlink 476" xfId="47470" hidden="1"/>
    <cellStyle name="Hyperlink 476" xfId="49611" hidden="1"/>
    <cellStyle name="Hyperlink 476" xfId="51739" hidden="1"/>
    <cellStyle name="Hyperlink 476" xfId="53507" hidden="1"/>
    <cellStyle name="Hyperlink 476" xfId="55645"/>
    <cellStyle name="Hyperlink 477" xfId="3740" hidden="1"/>
    <cellStyle name="Hyperlink 477" xfId="8406" hidden="1"/>
    <cellStyle name="Hyperlink 477" xfId="11444" hidden="1"/>
    <cellStyle name="Hyperlink 477" xfId="13213" hidden="1"/>
    <cellStyle name="Hyperlink 477" xfId="15351" hidden="1"/>
    <cellStyle name="Hyperlink 477" xfId="19946" hidden="1"/>
    <cellStyle name="Hyperlink 477" xfId="22171" hidden="1"/>
    <cellStyle name="Hyperlink 477" xfId="23939" hidden="1"/>
    <cellStyle name="Hyperlink 477" xfId="26077" hidden="1"/>
    <cellStyle name="Hyperlink 477" xfId="26931" hidden="1"/>
    <cellStyle name="Hyperlink 477" xfId="28705" hidden="1"/>
    <cellStyle name="Hyperlink 477" xfId="30027" hidden="1"/>
    <cellStyle name="Hyperlink 477" xfId="31718" hidden="1"/>
    <cellStyle name="Hyperlink 477" xfId="33538" hidden="1"/>
    <cellStyle name="Hyperlink 477" xfId="35697" hidden="1"/>
    <cellStyle name="Hyperlink 477" xfId="37466" hidden="1"/>
    <cellStyle name="Hyperlink 477" xfId="39604" hidden="1"/>
    <cellStyle name="Hyperlink 477" xfId="39982" hidden="1"/>
    <cellStyle name="Hyperlink 477" xfId="40798" hidden="1"/>
    <cellStyle name="Hyperlink 477" xfId="41244" hidden="1"/>
    <cellStyle name="Hyperlink 477" xfId="42060" hidden="1"/>
    <cellStyle name="Hyperlink 477" xfId="18182" hidden="1"/>
    <cellStyle name="Hyperlink 477" xfId="29011" hidden="1"/>
    <cellStyle name="Hyperlink 477" xfId="27881" hidden="1"/>
    <cellStyle name="Hyperlink 477" xfId="31111" hidden="1"/>
    <cellStyle name="Hyperlink 477" xfId="28066" hidden="1"/>
    <cellStyle name="Hyperlink 477" xfId="27997" hidden="1"/>
    <cellStyle name="Hyperlink 477" xfId="18715" hidden="1"/>
    <cellStyle name="Hyperlink 477" xfId="42423" hidden="1"/>
    <cellStyle name="Hyperlink 477" xfId="42919" hidden="1"/>
    <cellStyle name="Hyperlink 477" xfId="43756" hidden="1"/>
    <cellStyle name="Hyperlink 477" xfId="44202" hidden="1"/>
    <cellStyle name="Hyperlink 477" xfId="45018" hidden="1"/>
    <cellStyle name="Hyperlink 477" xfId="45393" hidden="1"/>
    <cellStyle name="Hyperlink 477" xfId="46209" hidden="1"/>
    <cellStyle name="Hyperlink 477" xfId="46655" hidden="1"/>
    <cellStyle name="Hyperlink 477" xfId="47471" hidden="1"/>
    <cellStyle name="Hyperlink 477" xfId="49612" hidden="1"/>
    <cellStyle name="Hyperlink 477" xfId="51740" hidden="1"/>
    <cellStyle name="Hyperlink 477" xfId="53508" hidden="1"/>
    <cellStyle name="Hyperlink 477" xfId="55646"/>
    <cellStyle name="Hyperlink 478" xfId="3417" hidden="1"/>
    <cellStyle name="Hyperlink 478" xfId="8408" hidden="1"/>
    <cellStyle name="Hyperlink 478" xfId="11445" hidden="1"/>
    <cellStyle name="Hyperlink 478" xfId="13214" hidden="1"/>
    <cellStyle name="Hyperlink 478" xfId="15352" hidden="1"/>
    <cellStyle name="Hyperlink 478" xfId="19948" hidden="1"/>
    <cellStyle name="Hyperlink 478" xfId="22172" hidden="1"/>
    <cellStyle name="Hyperlink 478" xfId="23940" hidden="1"/>
    <cellStyle name="Hyperlink 478" xfId="26078" hidden="1"/>
    <cellStyle name="Hyperlink 478" xfId="26932" hidden="1"/>
    <cellStyle name="Hyperlink 478" xfId="28706" hidden="1"/>
    <cellStyle name="Hyperlink 478" xfId="30028" hidden="1"/>
    <cellStyle name="Hyperlink 478" xfId="31719" hidden="1"/>
    <cellStyle name="Hyperlink 478" xfId="33539" hidden="1"/>
    <cellStyle name="Hyperlink 478" xfId="35698" hidden="1"/>
    <cellStyle name="Hyperlink 478" xfId="37467" hidden="1"/>
    <cellStyle name="Hyperlink 478" xfId="39605" hidden="1"/>
    <cellStyle name="Hyperlink 478" xfId="39983" hidden="1"/>
    <cellStyle name="Hyperlink 478" xfId="40799" hidden="1"/>
    <cellStyle name="Hyperlink 478" xfId="41245" hidden="1"/>
    <cellStyle name="Hyperlink 478" xfId="42061" hidden="1"/>
    <cellStyle name="Hyperlink 478" xfId="18181" hidden="1"/>
    <cellStyle name="Hyperlink 478" xfId="30339" hidden="1"/>
    <cellStyle name="Hyperlink 478" xfId="29698" hidden="1"/>
    <cellStyle name="Hyperlink 478" xfId="28096" hidden="1"/>
    <cellStyle name="Hyperlink 478" xfId="18607" hidden="1"/>
    <cellStyle name="Hyperlink 478" xfId="18676" hidden="1"/>
    <cellStyle name="Hyperlink 478" xfId="19685" hidden="1"/>
    <cellStyle name="Hyperlink 478" xfId="42424" hidden="1"/>
    <cellStyle name="Hyperlink 478" xfId="42920" hidden="1"/>
    <cellStyle name="Hyperlink 478" xfId="43757" hidden="1"/>
    <cellStyle name="Hyperlink 478" xfId="44203" hidden="1"/>
    <cellStyle name="Hyperlink 478" xfId="45019" hidden="1"/>
    <cellStyle name="Hyperlink 478" xfId="45394" hidden="1"/>
    <cellStyle name="Hyperlink 478" xfId="46210" hidden="1"/>
    <cellStyle name="Hyperlink 478" xfId="46656" hidden="1"/>
    <cellStyle name="Hyperlink 478" xfId="47472" hidden="1"/>
    <cellStyle name="Hyperlink 478" xfId="49613" hidden="1"/>
    <cellStyle name="Hyperlink 478" xfId="51741" hidden="1"/>
    <cellStyle name="Hyperlink 478" xfId="53509" hidden="1"/>
    <cellStyle name="Hyperlink 478" xfId="55647"/>
    <cellStyle name="Hyperlink 479" xfId="3400" hidden="1"/>
    <cellStyle name="Hyperlink 479" xfId="8410" hidden="1"/>
    <cellStyle name="Hyperlink 479" xfId="11446" hidden="1"/>
    <cellStyle name="Hyperlink 479" xfId="13215" hidden="1"/>
    <cellStyle name="Hyperlink 479" xfId="15353" hidden="1"/>
    <cellStyle name="Hyperlink 479" xfId="19950" hidden="1"/>
    <cellStyle name="Hyperlink 479" xfId="22173" hidden="1"/>
    <cellStyle name="Hyperlink 479" xfId="23941" hidden="1"/>
    <cellStyle name="Hyperlink 479" xfId="26079" hidden="1"/>
    <cellStyle name="Hyperlink 479" xfId="26933" hidden="1"/>
    <cellStyle name="Hyperlink 479" xfId="28707" hidden="1"/>
    <cellStyle name="Hyperlink 479" xfId="30029" hidden="1"/>
    <cellStyle name="Hyperlink 479" xfId="31720" hidden="1"/>
    <cellStyle name="Hyperlink 479" xfId="33540" hidden="1"/>
    <cellStyle name="Hyperlink 479" xfId="35699" hidden="1"/>
    <cellStyle name="Hyperlink 479" xfId="37468" hidden="1"/>
    <cellStyle name="Hyperlink 479" xfId="39606" hidden="1"/>
    <cellStyle name="Hyperlink 479" xfId="39984" hidden="1"/>
    <cellStyle name="Hyperlink 479" xfId="40800" hidden="1"/>
    <cellStyle name="Hyperlink 479" xfId="41246" hidden="1"/>
    <cellStyle name="Hyperlink 479" xfId="42062" hidden="1"/>
    <cellStyle name="Hyperlink 479" xfId="18180" hidden="1"/>
    <cellStyle name="Hyperlink 479" xfId="27324" hidden="1"/>
    <cellStyle name="Hyperlink 479" xfId="31389" hidden="1"/>
    <cellStyle name="Hyperlink 479" xfId="18577" hidden="1"/>
    <cellStyle name="Hyperlink 479" xfId="19498" hidden="1"/>
    <cellStyle name="Hyperlink 479" xfId="19616" hidden="1"/>
    <cellStyle name="Hyperlink 479" xfId="29122" hidden="1"/>
    <cellStyle name="Hyperlink 479" xfId="42425" hidden="1"/>
    <cellStyle name="Hyperlink 479" xfId="42921" hidden="1"/>
    <cellStyle name="Hyperlink 479" xfId="43758" hidden="1"/>
    <cellStyle name="Hyperlink 479" xfId="44204" hidden="1"/>
    <cellStyle name="Hyperlink 479" xfId="45020" hidden="1"/>
    <cellStyle name="Hyperlink 479" xfId="45395" hidden="1"/>
    <cellStyle name="Hyperlink 479" xfId="46211" hidden="1"/>
    <cellStyle name="Hyperlink 479" xfId="46657" hidden="1"/>
    <cellStyle name="Hyperlink 479" xfId="47473" hidden="1"/>
    <cellStyle name="Hyperlink 479" xfId="49614" hidden="1"/>
    <cellStyle name="Hyperlink 479" xfId="51742" hidden="1"/>
    <cellStyle name="Hyperlink 479" xfId="53510" hidden="1"/>
    <cellStyle name="Hyperlink 479" xfId="55648"/>
    <cellStyle name="Hyperlink 48" xfId="1935" hidden="1"/>
    <cellStyle name="Hyperlink 48" xfId="6848"/>
    <cellStyle name="Hyperlink 48 2" xfId="10182" hidden="1"/>
    <cellStyle name="Hyperlink 48 2" xfId="14089" hidden="1"/>
    <cellStyle name="Hyperlink 48 2" xfId="20927" hidden="1"/>
    <cellStyle name="Hyperlink 48 2" xfId="24815" hidden="1"/>
    <cellStyle name="Hyperlink 48 2" xfId="27720" hidden="1"/>
    <cellStyle name="Hyperlink 48 2" xfId="30736" hidden="1"/>
    <cellStyle name="Hyperlink 48 2" xfId="34435" hidden="1"/>
    <cellStyle name="Hyperlink 48 2" xfId="38342" hidden="1"/>
    <cellStyle name="Hyperlink 48 2" xfId="40227" hidden="1"/>
    <cellStyle name="Hyperlink 48 2" xfId="41489" hidden="1"/>
    <cellStyle name="Hyperlink 48 2" xfId="19283" hidden="1"/>
    <cellStyle name="Hyperlink 48 2" xfId="18116" hidden="1"/>
    <cellStyle name="Hyperlink 48 2" xfId="19549" hidden="1"/>
    <cellStyle name="Hyperlink 48 2" xfId="19733" hidden="1"/>
    <cellStyle name="Hyperlink 48 2" xfId="43185" hidden="1"/>
    <cellStyle name="Hyperlink 48 2" xfId="44447" hidden="1"/>
    <cellStyle name="Hyperlink 48 2" xfId="45638" hidden="1"/>
    <cellStyle name="Hyperlink 48 2" xfId="46900" hidden="1"/>
    <cellStyle name="Hyperlink 48 2" xfId="50478" hidden="1"/>
    <cellStyle name="Hyperlink 48 2" xfId="54384"/>
    <cellStyle name="Hyperlink 480" xfId="3382" hidden="1"/>
    <cellStyle name="Hyperlink 480" xfId="8412" hidden="1"/>
    <cellStyle name="Hyperlink 480" xfId="11447" hidden="1"/>
    <cellStyle name="Hyperlink 480" xfId="13216" hidden="1"/>
    <cellStyle name="Hyperlink 480" xfId="15354" hidden="1"/>
    <cellStyle name="Hyperlink 480" xfId="19951" hidden="1"/>
    <cellStyle name="Hyperlink 480" xfId="22174" hidden="1"/>
    <cellStyle name="Hyperlink 480" xfId="23942" hidden="1"/>
    <cellStyle name="Hyperlink 480" xfId="26080" hidden="1"/>
    <cellStyle name="Hyperlink 480" xfId="26934" hidden="1"/>
    <cellStyle name="Hyperlink 480" xfId="28708" hidden="1"/>
    <cellStyle name="Hyperlink 480" xfId="30030" hidden="1"/>
    <cellStyle name="Hyperlink 480" xfId="31721" hidden="1"/>
    <cellStyle name="Hyperlink 480" xfId="33541" hidden="1"/>
    <cellStyle name="Hyperlink 480" xfId="35700" hidden="1"/>
    <cellStyle name="Hyperlink 480" xfId="37469" hidden="1"/>
    <cellStyle name="Hyperlink 480" xfId="39607" hidden="1"/>
    <cellStyle name="Hyperlink 480" xfId="39985" hidden="1"/>
    <cellStyle name="Hyperlink 480" xfId="40801" hidden="1"/>
    <cellStyle name="Hyperlink 480" xfId="41247" hidden="1"/>
    <cellStyle name="Hyperlink 480" xfId="42063" hidden="1"/>
    <cellStyle name="Hyperlink 480" xfId="18179" hidden="1"/>
    <cellStyle name="Hyperlink 480" xfId="29316" hidden="1"/>
    <cellStyle name="Hyperlink 480" xfId="28375" hidden="1"/>
    <cellStyle name="Hyperlink 480" xfId="19452" hidden="1"/>
    <cellStyle name="Hyperlink 480" xfId="29230" hidden="1"/>
    <cellStyle name="Hyperlink 480" xfId="29161" hidden="1"/>
    <cellStyle name="Hyperlink 480" xfId="30454" hidden="1"/>
    <cellStyle name="Hyperlink 480" xfId="42426" hidden="1"/>
    <cellStyle name="Hyperlink 480" xfId="42922" hidden="1"/>
    <cellStyle name="Hyperlink 480" xfId="43759" hidden="1"/>
    <cellStyle name="Hyperlink 480" xfId="44205" hidden="1"/>
    <cellStyle name="Hyperlink 480" xfId="45021" hidden="1"/>
    <cellStyle name="Hyperlink 480" xfId="45396" hidden="1"/>
    <cellStyle name="Hyperlink 480" xfId="46212" hidden="1"/>
    <cellStyle name="Hyperlink 480" xfId="46658" hidden="1"/>
    <cellStyle name="Hyperlink 480" xfId="47474" hidden="1"/>
    <cellStyle name="Hyperlink 480" xfId="49615" hidden="1"/>
    <cellStyle name="Hyperlink 480" xfId="51743" hidden="1"/>
    <cellStyle name="Hyperlink 480" xfId="53511" hidden="1"/>
    <cellStyle name="Hyperlink 480" xfId="55649"/>
    <cellStyle name="Hyperlink 481" xfId="3372" hidden="1"/>
    <cellStyle name="Hyperlink 481" xfId="8500" hidden="1"/>
    <cellStyle name="Hyperlink 481" xfId="11452" hidden="1"/>
    <cellStyle name="Hyperlink 481" xfId="13221" hidden="1"/>
    <cellStyle name="Hyperlink 481" xfId="15359" hidden="1"/>
    <cellStyle name="Hyperlink 481" xfId="19960" hidden="1"/>
    <cellStyle name="Hyperlink 481" xfId="22179" hidden="1"/>
    <cellStyle name="Hyperlink 481" xfId="23947" hidden="1"/>
    <cellStyle name="Hyperlink 481" xfId="26085" hidden="1"/>
    <cellStyle name="Hyperlink 481" xfId="26940" hidden="1"/>
    <cellStyle name="Hyperlink 481" xfId="28713" hidden="1"/>
    <cellStyle name="Hyperlink 481" xfId="30035" hidden="1"/>
    <cellStyle name="Hyperlink 481" xfId="31726" hidden="1"/>
    <cellStyle name="Hyperlink 481" xfId="33546" hidden="1"/>
    <cellStyle name="Hyperlink 481" xfId="35705" hidden="1"/>
    <cellStyle name="Hyperlink 481" xfId="37474" hidden="1"/>
    <cellStyle name="Hyperlink 481" xfId="39612" hidden="1"/>
    <cellStyle name="Hyperlink 481" xfId="39990" hidden="1"/>
    <cellStyle name="Hyperlink 481" xfId="40806" hidden="1"/>
    <cellStyle name="Hyperlink 481" xfId="41252" hidden="1"/>
    <cellStyle name="Hyperlink 481" xfId="42068" hidden="1"/>
    <cellStyle name="Hyperlink 481" xfId="18174" hidden="1"/>
    <cellStyle name="Hyperlink 481" xfId="31154" hidden="1"/>
    <cellStyle name="Hyperlink 481" xfId="27865" hidden="1"/>
    <cellStyle name="Hyperlink 481" xfId="29610" hidden="1"/>
    <cellStyle name="Hyperlink 481" xfId="28065" hidden="1"/>
    <cellStyle name="Hyperlink 481" xfId="27996" hidden="1"/>
    <cellStyle name="Hyperlink 481" xfId="18716" hidden="1"/>
    <cellStyle name="Hyperlink 481" xfId="42431" hidden="1"/>
    <cellStyle name="Hyperlink 481" xfId="42927" hidden="1"/>
    <cellStyle name="Hyperlink 481" xfId="43764" hidden="1"/>
    <cellStyle name="Hyperlink 481" xfId="44210" hidden="1"/>
    <cellStyle name="Hyperlink 481" xfId="45026" hidden="1"/>
    <cellStyle name="Hyperlink 481" xfId="45401" hidden="1"/>
    <cellStyle name="Hyperlink 481" xfId="46217" hidden="1"/>
    <cellStyle name="Hyperlink 481" xfId="46663" hidden="1"/>
    <cellStyle name="Hyperlink 481" xfId="47479" hidden="1"/>
    <cellStyle name="Hyperlink 481" xfId="49620" hidden="1"/>
    <cellStyle name="Hyperlink 481" xfId="51748" hidden="1"/>
    <cellStyle name="Hyperlink 481" xfId="53516" hidden="1"/>
    <cellStyle name="Hyperlink 481" xfId="55654"/>
    <cellStyle name="Hyperlink 482" xfId="3806" hidden="1"/>
    <cellStyle name="Hyperlink 482" xfId="8502" hidden="1"/>
    <cellStyle name="Hyperlink 482" xfId="11453" hidden="1"/>
    <cellStyle name="Hyperlink 482" xfId="13222" hidden="1"/>
    <cellStyle name="Hyperlink 482" xfId="15360" hidden="1"/>
    <cellStyle name="Hyperlink 482" xfId="19961" hidden="1"/>
    <cellStyle name="Hyperlink 482" xfId="22180" hidden="1"/>
    <cellStyle name="Hyperlink 482" xfId="23948" hidden="1"/>
    <cellStyle name="Hyperlink 482" xfId="26086" hidden="1"/>
    <cellStyle name="Hyperlink 482" xfId="26941" hidden="1"/>
    <cellStyle name="Hyperlink 482" xfId="28714" hidden="1"/>
    <cellStyle name="Hyperlink 482" xfId="30036" hidden="1"/>
    <cellStyle name="Hyperlink 482" xfId="31727" hidden="1"/>
    <cellStyle name="Hyperlink 482" xfId="33547" hidden="1"/>
    <cellStyle name="Hyperlink 482" xfId="35706" hidden="1"/>
    <cellStyle name="Hyperlink 482" xfId="37475" hidden="1"/>
    <cellStyle name="Hyperlink 482" xfId="39613" hidden="1"/>
    <cellStyle name="Hyperlink 482" xfId="39991" hidden="1"/>
    <cellStyle name="Hyperlink 482" xfId="40807" hidden="1"/>
    <cellStyle name="Hyperlink 482" xfId="41253" hidden="1"/>
    <cellStyle name="Hyperlink 482" xfId="42069" hidden="1"/>
    <cellStyle name="Hyperlink 482" xfId="18173" hidden="1"/>
    <cellStyle name="Hyperlink 482" xfId="28140" hidden="1"/>
    <cellStyle name="Hyperlink 482" xfId="29683" hidden="1"/>
    <cellStyle name="Hyperlink 482" xfId="31110" hidden="1"/>
    <cellStyle name="Hyperlink 482" xfId="18608" hidden="1"/>
    <cellStyle name="Hyperlink 482" xfId="18677" hidden="1"/>
    <cellStyle name="Hyperlink 482" xfId="19687" hidden="1"/>
    <cellStyle name="Hyperlink 482" xfId="42432" hidden="1"/>
    <cellStyle name="Hyperlink 482" xfId="42928" hidden="1"/>
    <cellStyle name="Hyperlink 482" xfId="43765" hidden="1"/>
    <cellStyle name="Hyperlink 482" xfId="44211" hidden="1"/>
    <cellStyle name="Hyperlink 482" xfId="45027" hidden="1"/>
    <cellStyle name="Hyperlink 482" xfId="45402" hidden="1"/>
    <cellStyle name="Hyperlink 482" xfId="46218" hidden="1"/>
    <cellStyle name="Hyperlink 482" xfId="46664" hidden="1"/>
    <cellStyle name="Hyperlink 482" xfId="47480" hidden="1"/>
    <cellStyle name="Hyperlink 482" xfId="49621" hidden="1"/>
    <cellStyle name="Hyperlink 482" xfId="51749" hidden="1"/>
    <cellStyle name="Hyperlink 482" xfId="53517" hidden="1"/>
    <cellStyle name="Hyperlink 482" xfId="55655"/>
    <cellStyle name="Hyperlink 483" xfId="3363" hidden="1"/>
    <cellStyle name="Hyperlink 483" xfId="8504" hidden="1"/>
    <cellStyle name="Hyperlink 483" xfId="11454" hidden="1"/>
    <cellStyle name="Hyperlink 483" xfId="13223" hidden="1"/>
    <cellStyle name="Hyperlink 483" xfId="15361" hidden="1"/>
    <cellStyle name="Hyperlink 483" xfId="19962" hidden="1"/>
    <cellStyle name="Hyperlink 483" xfId="22181" hidden="1"/>
    <cellStyle name="Hyperlink 483" xfId="23949" hidden="1"/>
    <cellStyle name="Hyperlink 483" xfId="26087" hidden="1"/>
    <cellStyle name="Hyperlink 483" xfId="26942" hidden="1"/>
    <cellStyle name="Hyperlink 483" xfId="28715" hidden="1"/>
    <cellStyle name="Hyperlink 483" xfId="30037" hidden="1"/>
    <cellStyle name="Hyperlink 483" xfId="31728" hidden="1"/>
    <cellStyle name="Hyperlink 483" xfId="33548" hidden="1"/>
    <cellStyle name="Hyperlink 483" xfId="35707" hidden="1"/>
    <cellStyle name="Hyperlink 483" xfId="37476" hidden="1"/>
    <cellStyle name="Hyperlink 483" xfId="39614" hidden="1"/>
    <cellStyle name="Hyperlink 483" xfId="39992" hidden="1"/>
    <cellStyle name="Hyperlink 483" xfId="40808" hidden="1"/>
    <cellStyle name="Hyperlink 483" xfId="41254" hidden="1"/>
    <cellStyle name="Hyperlink 483" xfId="42070" hidden="1"/>
    <cellStyle name="Hyperlink 483" xfId="18172" hidden="1"/>
    <cellStyle name="Hyperlink 483" xfId="18518" hidden="1"/>
    <cellStyle name="Hyperlink 483" xfId="31374" hidden="1"/>
    <cellStyle name="Hyperlink 483" xfId="28095" hidden="1"/>
    <cellStyle name="Hyperlink 483" xfId="19500" hidden="1"/>
    <cellStyle name="Hyperlink 483" xfId="19617" hidden="1"/>
    <cellStyle name="Hyperlink 483" xfId="28913" hidden="1"/>
    <cellStyle name="Hyperlink 483" xfId="42433" hidden="1"/>
    <cellStyle name="Hyperlink 483" xfId="42929" hidden="1"/>
    <cellStyle name="Hyperlink 483" xfId="43766" hidden="1"/>
    <cellStyle name="Hyperlink 483" xfId="44212" hidden="1"/>
    <cellStyle name="Hyperlink 483" xfId="45028" hidden="1"/>
    <cellStyle name="Hyperlink 483" xfId="45403" hidden="1"/>
    <cellStyle name="Hyperlink 483" xfId="46219" hidden="1"/>
    <cellStyle name="Hyperlink 483" xfId="46665" hidden="1"/>
    <cellStyle name="Hyperlink 483" xfId="47481" hidden="1"/>
    <cellStyle name="Hyperlink 483" xfId="49622" hidden="1"/>
    <cellStyle name="Hyperlink 483" xfId="51750" hidden="1"/>
    <cellStyle name="Hyperlink 483" xfId="53518" hidden="1"/>
    <cellStyle name="Hyperlink 483" xfId="55656"/>
    <cellStyle name="Hyperlink 484" xfId="3791" hidden="1"/>
    <cellStyle name="Hyperlink 484" xfId="8507" hidden="1"/>
    <cellStyle name="Hyperlink 484" xfId="11455" hidden="1"/>
    <cellStyle name="Hyperlink 484" xfId="13224" hidden="1"/>
    <cellStyle name="Hyperlink 484" xfId="15362" hidden="1"/>
    <cellStyle name="Hyperlink 484" xfId="19963" hidden="1"/>
    <cellStyle name="Hyperlink 484" xfId="22182" hidden="1"/>
    <cellStyle name="Hyperlink 484" xfId="23950" hidden="1"/>
    <cellStyle name="Hyperlink 484" xfId="26088" hidden="1"/>
    <cellStyle name="Hyperlink 484" xfId="26943" hidden="1"/>
    <cellStyle name="Hyperlink 484" xfId="28716" hidden="1"/>
    <cellStyle name="Hyperlink 484" xfId="30038" hidden="1"/>
    <cellStyle name="Hyperlink 484" xfId="31729" hidden="1"/>
    <cellStyle name="Hyperlink 484" xfId="33549" hidden="1"/>
    <cellStyle name="Hyperlink 484" xfId="35708" hidden="1"/>
    <cellStyle name="Hyperlink 484" xfId="37477" hidden="1"/>
    <cellStyle name="Hyperlink 484" xfId="39615" hidden="1"/>
    <cellStyle name="Hyperlink 484" xfId="39993" hidden="1"/>
    <cellStyle name="Hyperlink 484" xfId="40809" hidden="1"/>
    <cellStyle name="Hyperlink 484" xfId="41255" hidden="1"/>
    <cellStyle name="Hyperlink 484" xfId="42071" hidden="1"/>
    <cellStyle name="Hyperlink 484" xfId="18171" hidden="1"/>
    <cellStyle name="Hyperlink 484" xfId="19880" hidden="1"/>
    <cellStyle name="Hyperlink 484" xfId="28360" hidden="1"/>
    <cellStyle name="Hyperlink 484" xfId="18578" hidden="1"/>
    <cellStyle name="Hyperlink 484" xfId="29229" hidden="1"/>
    <cellStyle name="Hyperlink 484" xfId="29160" hidden="1"/>
    <cellStyle name="Hyperlink 484" xfId="30241" hidden="1"/>
    <cellStyle name="Hyperlink 484" xfId="42434" hidden="1"/>
    <cellStyle name="Hyperlink 484" xfId="42930" hidden="1"/>
    <cellStyle name="Hyperlink 484" xfId="43767" hidden="1"/>
    <cellStyle name="Hyperlink 484" xfId="44213" hidden="1"/>
    <cellStyle name="Hyperlink 484" xfId="45029" hidden="1"/>
    <cellStyle name="Hyperlink 484" xfId="45404" hidden="1"/>
    <cellStyle name="Hyperlink 484" xfId="46220" hidden="1"/>
    <cellStyle name="Hyperlink 484" xfId="46666" hidden="1"/>
    <cellStyle name="Hyperlink 484" xfId="47482" hidden="1"/>
    <cellStyle name="Hyperlink 484" xfId="49623" hidden="1"/>
    <cellStyle name="Hyperlink 484" xfId="51751" hidden="1"/>
    <cellStyle name="Hyperlink 484" xfId="53519" hidden="1"/>
    <cellStyle name="Hyperlink 484" xfId="55657"/>
    <cellStyle name="Hyperlink 485" xfId="3346" hidden="1"/>
    <cellStyle name="Hyperlink 485" xfId="8509" hidden="1"/>
    <cellStyle name="Hyperlink 485" xfId="11456" hidden="1"/>
    <cellStyle name="Hyperlink 485" xfId="13225" hidden="1"/>
    <cellStyle name="Hyperlink 485" xfId="15363" hidden="1"/>
    <cellStyle name="Hyperlink 485" xfId="19964" hidden="1"/>
    <cellStyle name="Hyperlink 485" xfId="22183" hidden="1"/>
    <cellStyle name="Hyperlink 485" xfId="23951" hidden="1"/>
    <cellStyle name="Hyperlink 485" xfId="26089" hidden="1"/>
    <cellStyle name="Hyperlink 485" xfId="26944" hidden="1"/>
    <cellStyle name="Hyperlink 485" xfId="28717" hidden="1"/>
    <cellStyle name="Hyperlink 485" xfId="30039" hidden="1"/>
    <cellStyle name="Hyperlink 485" xfId="31730" hidden="1"/>
    <cellStyle name="Hyperlink 485" xfId="33550" hidden="1"/>
    <cellStyle name="Hyperlink 485" xfId="35709" hidden="1"/>
    <cellStyle name="Hyperlink 485" xfId="37478" hidden="1"/>
    <cellStyle name="Hyperlink 485" xfId="39616" hidden="1"/>
    <cellStyle name="Hyperlink 485" xfId="39994" hidden="1"/>
    <cellStyle name="Hyperlink 485" xfId="40810" hidden="1"/>
    <cellStyle name="Hyperlink 485" xfId="41256" hidden="1"/>
    <cellStyle name="Hyperlink 485" xfId="42072" hidden="1"/>
    <cellStyle name="Hyperlink 485" xfId="18170" hidden="1"/>
    <cellStyle name="Hyperlink 485" xfId="28935" hidden="1"/>
    <cellStyle name="Hyperlink 485" xfId="17576" hidden="1"/>
    <cellStyle name="Hyperlink 485" xfId="19453" hidden="1"/>
    <cellStyle name="Hyperlink 485" xfId="30561" hidden="1"/>
    <cellStyle name="Hyperlink 485" xfId="30492" hidden="1"/>
    <cellStyle name="Hyperlink 485" xfId="27226" hidden="1"/>
    <cellStyle name="Hyperlink 485" xfId="42435" hidden="1"/>
    <cellStyle name="Hyperlink 485" xfId="42931" hidden="1"/>
    <cellStyle name="Hyperlink 485" xfId="43768" hidden="1"/>
    <cellStyle name="Hyperlink 485" xfId="44214" hidden="1"/>
    <cellStyle name="Hyperlink 485" xfId="45030" hidden="1"/>
    <cellStyle name="Hyperlink 485" xfId="45405" hidden="1"/>
    <cellStyle name="Hyperlink 485" xfId="46221" hidden="1"/>
    <cellStyle name="Hyperlink 485" xfId="46667" hidden="1"/>
    <cellStyle name="Hyperlink 485" xfId="47483" hidden="1"/>
    <cellStyle name="Hyperlink 485" xfId="49624" hidden="1"/>
    <cellStyle name="Hyperlink 485" xfId="51752" hidden="1"/>
    <cellStyle name="Hyperlink 485" xfId="53520" hidden="1"/>
    <cellStyle name="Hyperlink 485" xfId="55658"/>
    <cellStyle name="Hyperlink 486" xfId="3737" hidden="1"/>
    <cellStyle name="Hyperlink 486" xfId="8511" hidden="1"/>
    <cellStyle name="Hyperlink 486" xfId="11457" hidden="1"/>
    <cellStyle name="Hyperlink 486" xfId="13226" hidden="1"/>
    <cellStyle name="Hyperlink 486" xfId="15364" hidden="1"/>
    <cellStyle name="Hyperlink 486" xfId="19966" hidden="1"/>
    <cellStyle name="Hyperlink 486" xfId="22184" hidden="1"/>
    <cellStyle name="Hyperlink 486" xfId="23952" hidden="1"/>
    <cellStyle name="Hyperlink 486" xfId="26090" hidden="1"/>
    <cellStyle name="Hyperlink 486" xfId="26945" hidden="1"/>
    <cellStyle name="Hyperlink 486" xfId="28718" hidden="1"/>
    <cellStyle name="Hyperlink 486" xfId="30040" hidden="1"/>
    <cellStyle name="Hyperlink 486" xfId="31731" hidden="1"/>
    <cellStyle name="Hyperlink 486" xfId="33551" hidden="1"/>
    <cellStyle name="Hyperlink 486" xfId="35710" hidden="1"/>
    <cellStyle name="Hyperlink 486" xfId="37479" hidden="1"/>
    <cellStyle name="Hyperlink 486" xfId="39617" hidden="1"/>
    <cellStyle name="Hyperlink 486" xfId="39995" hidden="1"/>
    <cellStyle name="Hyperlink 486" xfId="40811" hidden="1"/>
    <cellStyle name="Hyperlink 486" xfId="41257" hidden="1"/>
    <cellStyle name="Hyperlink 486" xfId="42073" hidden="1"/>
    <cellStyle name="Hyperlink 486" xfId="18169" hidden="1"/>
    <cellStyle name="Hyperlink 486" xfId="30263" hidden="1"/>
    <cellStyle name="Hyperlink 486" xfId="18847" hidden="1"/>
    <cellStyle name="Hyperlink 486" xfId="29260" hidden="1"/>
    <cellStyle name="Hyperlink 486" xfId="27546" hidden="1"/>
    <cellStyle name="Hyperlink 486" xfId="27477" hidden="1"/>
    <cellStyle name="Hyperlink 486" xfId="29121" hidden="1"/>
    <cellStyle name="Hyperlink 486" xfId="42436" hidden="1"/>
    <cellStyle name="Hyperlink 486" xfId="42932" hidden="1"/>
    <cellStyle name="Hyperlink 486" xfId="43769" hidden="1"/>
    <cellStyle name="Hyperlink 486" xfId="44215" hidden="1"/>
    <cellStyle name="Hyperlink 486" xfId="45031" hidden="1"/>
    <cellStyle name="Hyperlink 486" xfId="45406" hidden="1"/>
    <cellStyle name="Hyperlink 486" xfId="46222" hidden="1"/>
    <cellStyle name="Hyperlink 486" xfId="46668" hidden="1"/>
    <cellStyle name="Hyperlink 486" xfId="47484" hidden="1"/>
    <cellStyle name="Hyperlink 486" xfId="49625" hidden="1"/>
    <cellStyle name="Hyperlink 486" xfId="51753" hidden="1"/>
    <cellStyle name="Hyperlink 486" xfId="53521" hidden="1"/>
    <cellStyle name="Hyperlink 486" xfId="55659"/>
    <cellStyle name="Hyperlink 487" xfId="3436" hidden="1"/>
    <cellStyle name="Hyperlink 487" xfId="8513" hidden="1"/>
    <cellStyle name="Hyperlink 487" xfId="11458" hidden="1"/>
    <cellStyle name="Hyperlink 487" xfId="13227" hidden="1"/>
    <cellStyle name="Hyperlink 487" xfId="15365" hidden="1"/>
    <cellStyle name="Hyperlink 487" xfId="19967" hidden="1"/>
    <cellStyle name="Hyperlink 487" xfId="22185" hidden="1"/>
    <cellStyle name="Hyperlink 487" xfId="23953" hidden="1"/>
    <cellStyle name="Hyperlink 487" xfId="26091" hidden="1"/>
    <cellStyle name="Hyperlink 487" xfId="26946" hidden="1"/>
    <cellStyle name="Hyperlink 487" xfId="28719" hidden="1"/>
    <cellStyle name="Hyperlink 487" xfId="30041" hidden="1"/>
    <cellStyle name="Hyperlink 487" xfId="31732" hidden="1"/>
    <cellStyle name="Hyperlink 487" xfId="33552" hidden="1"/>
    <cellStyle name="Hyperlink 487" xfId="35711" hidden="1"/>
    <cellStyle name="Hyperlink 487" xfId="37480" hidden="1"/>
    <cellStyle name="Hyperlink 487" xfId="39618" hidden="1"/>
    <cellStyle name="Hyperlink 487" xfId="39996" hidden="1"/>
    <cellStyle name="Hyperlink 487" xfId="40812" hidden="1"/>
    <cellStyle name="Hyperlink 487" xfId="41258" hidden="1"/>
    <cellStyle name="Hyperlink 487" xfId="42074" hidden="1"/>
    <cellStyle name="Hyperlink 487" xfId="18168" hidden="1"/>
    <cellStyle name="Hyperlink 487" xfId="27248" hidden="1"/>
    <cellStyle name="Hyperlink 487" xfId="29026" hidden="1"/>
    <cellStyle name="Hyperlink 487" xfId="30592" hidden="1"/>
    <cellStyle name="Hyperlink 487" xfId="29579" hidden="1"/>
    <cellStyle name="Hyperlink 487" xfId="29510" hidden="1"/>
    <cellStyle name="Hyperlink 487" xfId="30453" hidden="1"/>
    <cellStyle name="Hyperlink 487" xfId="42437" hidden="1"/>
    <cellStyle name="Hyperlink 487" xfId="42933" hidden="1"/>
    <cellStyle name="Hyperlink 487" xfId="43770" hidden="1"/>
    <cellStyle name="Hyperlink 487" xfId="44216" hidden="1"/>
    <cellStyle name="Hyperlink 487" xfId="45032" hidden="1"/>
    <cellStyle name="Hyperlink 487" xfId="45407" hidden="1"/>
    <cellStyle name="Hyperlink 487" xfId="46223" hidden="1"/>
    <cellStyle name="Hyperlink 487" xfId="46669" hidden="1"/>
    <cellStyle name="Hyperlink 487" xfId="47485" hidden="1"/>
    <cellStyle name="Hyperlink 487" xfId="49626" hidden="1"/>
    <cellStyle name="Hyperlink 487" xfId="51754" hidden="1"/>
    <cellStyle name="Hyperlink 487" xfId="53522" hidden="1"/>
    <cellStyle name="Hyperlink 487" xfId="55660"/>
    <cellStyle name="Hyperlink 488" xfId="3415" hidden="1"/>
    <cellStyle name="Hyperlink 488" xfId="8515" hidden="1"/>
    <cellStyle name="Hyperlink 488" xfId="11459" hidden="1"/>
    <cellStyle name="Hyperlink 488" xfId="13228" hidden="1"/>
    <cellStyle name="Hyperlink 488" xfId="15366" hidden="1"/>
    <cellStyle name="Hyperlink 488" xfId="19968" hidden="1"/>
    <cellStyle name="Hyperlink 488" xfId="22186" hidden="1"/>
    <cellStyle name="Hyperlink 488" xfId="23954" hidden="1"/>
    <cellStyle name="Hyperlink 488" xfId="26092" hidden="1"/>
    <cellStyle name="Hyperlink 488" xfId="26947" hidden="1"/>
    <cellStyle name="Hyperlink 488" xfId="28720" hidden="1"/>
    <cellStyle name="Hyperlink 488" xfId="30042" hidden="1"/>
    <cellStyle name="Hyperlink 488" xfId="31733" hidden="1"/>
    <cellStyle name="Hyperlink 488" xfId="33553" hidden="1"/>
    <cellStyle name="Hyperlink 488" xfId="35712" hidden="1"/>
    <cellStyle name="Hyperlink 488" xfId="37481" hidden="1"/>
    <cellStyle name="Hyperlink 488" xfId="39619" hidden="1"/>
    <cellStyle name="Hyperlink 488" xfId="39997" hidden="1"/>
    <cellStyle name="Hyperlink 488" xfId="40813" hidden="1"/>
    <cellStyle name="Hyperlink 488" xfId="41259" hidden="1"/>
    <cellStyle name="Hyperlink 488" xfId="42075" hidden="1"/>
    <cellStyle name="Hyperlink 488" xfId="18167" hidden="1"/>
    <cellStyle name="Hyperlink 488" xfId="20007" hidden="1"/>
    <cellStyle name="Hyperlink 488" xfId="30354" hidden="1"/>
    <cellStyle name="Hyperlink 488" xfId="27577" hidden="1"/>
    <cellStyle name="Hyperlink 488" xfId="31079" hidden="1"/>
    <cellStyle name="Hyperlink 488" xfId="31010" hidden="1"/>
    <cellStyle name="Hyperlink 488" xfId="27438" hidden="1"/>
    <cellStyle name="Hyperlink 488" xfId="42438" hidden="1"/>
    <cellStyle name="Hyperlink 488" xfId="42934" hidden="1"/>
    <cellStyle name="Hyperlink 488" xfId="43771" hidden="1"/>
    <cellStyle name="Hyperlink 488" xfId="44217" hidden="1"/>
    <cellStyle name="Hyperlink 488" xfId="45033" hidden="1"/>
    <cellStyle name="Hyperlink 488" xfId="45408" hidden="1"/>
    <cellStyle name="Hyperlink 488" xfId="46224" hidden="1"/>
    <cellStyle name="Hyperlink 488" xfId="46670" hidden="1"/>
    <cellStyle name="Hyperlink 488" xfId="47486" hidden="1"/>
    <cellStyle name="Hyperlink 488" xfId="49627" hidden="1"/>
    <cellStyle name="Hyperlink 488" xfId="51755" hidden="1"/>
    <cellStyle name="Hyperlink 488" xfId="53523" hidden="1"/>
    <cellStyle name="Hyperlink 488" xfId="55661"/>
    <cellStyle name="Hyperlink 489" xfId="3398" hidden="1"/>
    <cellStyle name="Hyperlink 489" xfId="8517" hidden="1"/>
    <cellStyle name="Hyperlink 489" xfId="11460" hidden="1"/>
    <cellStyle name="Hyperlink 489" xfId="13229" hidden="1"/>
    <cellStyle name="Hyperlink 489" xfId="15367" hidden="1"/>
    <cellStyle name="Hyperlink 489" xfId="19969" hidden="1"/>
    <cellStyle name="Hyperlink 489" xfId="22187" hidden="1"/>
    <cellStyle name="Hyperlink 489" xfId="23955" hidden="1"/>
    <cellStyle name="Hyperlink 489" xfId="26093" hidden="1"/>
    <cellStyle name="Hyperlink 489" xfId="26948" hidden="1"/>
    <cellStyle name="Hyperlink 489" xfId="28721" hidden="1"/>
    <cellStyle name="Hyperlink 489" xfId="30043" hidden="1"/>
    <cellStyle name="Hyperlink 489" xfId="31734" hidden="1"/>
    <cellStyle name="Hyperlink 489" xfId="33554" hidden="1"/>
    <cellStyle name="Hyperlink 489" xfId="35713" hidden="1"/>
    <cellStyle name="Hyperlink 489" xfId="37482" hidden="1"/>
    <cellStyle name="Hyperlink 489" xfId="39620" hidden="1"/>
    <cellStyle name="Hyperlink 489" xfId="39998" hidden="1"/>
    <cellStyle name="Hyperlink 489" xfId="40814" hidden="1"/>
    <cellStyle name="Hyperlink 489" xfId="41260" hidden="1"/>
    <cellStyle name="Hyperlink 489" xfId="42076" hidden="1"/>
    <cellStyle name="Hyperlink 489" xfId="18166" hidden="1"/>
    <cellStyle name="Hyperlink 489" xfId="28851" hidden="1"/>
    <cellStyle name="Hyperlink 489" xfId="27339" hidden="1"/>
    <cellStyle name="Hyperlink 489" xfId="29609" hidden="1"/>
    <cellStyle name="Hyperlink 489" xfId="28064" hidden="1"/>
    <cellStyle name="Hyperlink 489" xfId="27995" hidden="1"/>
    <cellStyle name="Hyperlink 489" xfId="19689" hidden="1"/>
    <cellStyle name="Hyperlink 489" xfId="42439" hidden="1"/>
    <cellStyle name="Hyperlink 489" xfId="42935" hidden="1"/>
    <cellStyle name="Hyperlink 489" xfId="43772" hidden="1"/>
    <cellStyle name="Hyperlink 489" xfId="44218" hidden="1"/>
    <cellStyle name="Hyperlink 489" xfId="45034" hidden="1"/>
    <cellStyle name="Hyperlink 489" xfId="45409" hidden="1"/>
    <cellStyle name="Hyperlink 489" xfId="46225" hidden="1"/>
    <cellStyle name="Hyperlink 489" xfId="46671" hidden="1"/>
    <cellStyle name="Hyperlink 489" xfId="47487" hidden="1"/>
    <cellStyle name="Hyperlink 489" xfId="49628" hidden="1"/>
    <cellStyle name="Hyperlink 489" xfId="51756" hidden="1"/>
    <cellStyle name="Hyperlink 489" xfId="53524" hidden="1"/>
    <cellStyle name="Hyperlink 489" xfId="55662"/>
    <cellStyle name="Hyperlink 49" xfId="1938" hidden="1"/>
    <cellStyle name="Hyperlink 49" xfId="6850"/>
    <cellStyle name="Hyperlink 49 2" xfId="10183" hidden="1"/>
    <cellStyle name="Hyperlink 49 2" xfId="14090" hidden="1"/>
    <cellStyle name="Hyperlink 49 2" xfId="20928" hidden="1"/>
    <cellStyle name="Hyperlink 49 2" xfId="24816" hidden="1"/>
    <cellStyle name="Hyperlink 49 2" xfId="27721" hidden="1"/>
    <cellStyle name="Hyperlink 49 2" xfId="30737" hidden="1"/>
    <cellStyle name="Hyperlink 49 2" xfId="34436" hidden="1"/>
    <cellStyle name="Hyperlink 49 2" xfId="38343" hidden="1"/>
    <cellStyle name="Hyperlink 49 2" xfId="40228" hidden="1"/>
    <cellStyle name="Hyperlink 49 2" xfId="41490" hidden="1"/>
    <cellStyle name="Hyperlink 49 2" xfId="29671" hidden="1"/>
    <cellStyle name="Hyperlink 49 2" xfId="18117" hidden="1"/>
    <cellStyle name="Hyperlink 49 2" xfId="29208" hidden="1"/>
    <cellStyle name="Hyperlink 49 2" xfId="29450" hidden="1"/>
    <cellStyle name="Hyperlink 49 2" xfId="43186" hidden="1"/>
    <cellStyle name="Hyperlink 49 2" xfId="44448" hidden="1"/>
    <cellStyle name="Hyperlink 49 2" xfId="45639" hidden="1"/>
    <cellStyle name="Hyperlink 49 2" xfId="46901" hidden="1"/>
    <cellStyle name="Hyperlink 49 2" xfId="50479" hidden="1"/>
    <cellStyle name="Hyperlink 49 2" xfId="54385"/>
    <cellStyle name="Hyperlink 490" xfId="3380" hidden="1"/>
    <cellStyle name="Hyperlink 490" xfId="8519" hidden="1"/>
    <cellStyle name="Hyperlink 490" xfId="11461" hidden="1"/>
    <cellStyle name="Hyperlink 490" xfId="13230" hidden="1"/>
    <cellStyle name="Hyperlink 490" xfId="15368" hidden="1"/>
    <cellStyle name="Hyperlink 490" xfId="19970" hidden="1"/>
    <cellStyle name="Hyperlink 490" xfId="22188" hidden="1"/>
    <cellStyle name="Hyperlink 490" xfId="23956" hidden="1"/>
    <cellStyle name="Hyperlink 490" xfId="26094" hidden="1"/>
    <cellStyle name="Hyperlink 490" xfId="26949" hidden="1"/>
    <cellStyle name="Hyperlink 490" xfId="28722" hidden="1"/>
    <cellStyle name="Hyperlink 490" xfId="30044" hidden="1"/>
    <cellStyle name="Hyperlink 490" xfId="31735" hidden="1"/>
    <cellStyle name="Hyperlink 490" xfId="33555" hidden="1"/>
    <cellStyle name="Hyperlink 490" xfId="35714" hidden="1"/>
    <cellStyle name="Hyperlink 490" xfId="37483" hidden="1"/>
    <cellStyle name="Hyperlink 490" xfId="39621" hidden="1"/>
    <cellStyle name="Hyperlink 490" xfId="39999" hidden="1"/>
    <cellStyle name="Hyperlink 490" xfId="40815" hidden="1"/>
    <cellStyle name="Hyperlink 490" xfId="41261" hidden="1"/>
    <cellStyle name="Hyperlink 490" xfId="42077" hidden="1"/>
    <cellStyle name="Hyperlink 490" xfId="18165" hidden="1"/>
    <cellStyle name="Hyperlink 490" xfId="30173" hidden="1"/>
    <cellStyle name="Hyperlink 490" xfId="29291" hidden="1"/>
    <cellStyle name="Hyperlink 490" xfId="31109" hidden="1"/>
    <cellStyle name="Hyperlink 490" xfId="18609" hidden="1"/>
    <cellStyle name="Hyperlink 490" xfId="18678" hidden="1"/>
    <cellStyle name="Hyperlink 490" xfId="28989" hidden="1"/>
    <cellStyle name="Hyperlink 490" xfId="42440" hidden="1"/>
    <cellStyle name="Hyperlink 490" xfId="42936" hidden="1"/>
    <cellStyle name="Hyperlink 490" xfId="43773" hidden="1"/>
    <cellStyle name="Hyperlink 490" xfId="44219" hidden="1"/>
    <cellStyle name="Hyperlink 490" xfId="45035" hidden="1"/>
    <cellStyle name="Hyperlink 490" xfId="45410" hidden="1"/>
    <cellStyle name="Hyperlink 490" xfId="46226" hidden="1"/>
    <cellStyle name="Hyperlink 490" xfId="46672" hidden="1"/>
    <cellStyle name="Hyperlink 490" xfId="47488" hidden="1"/>
    <cellStyle name="Hyperlink 490" xfId="49629" hidden="1"/>
    <cellStyle name="Hyperlink 490" xfId="51757" hidden="1"/>
    <cellStyle name="Hyperlink 490" xfId="53525" hidden="1"/>
    <cellStyle name="Hyperlink 490" xfId="55663"/>
    <cellStyle name="Hyperlink 491" xfId="3526" hidden="1"/>
    <cellStyle name="Hyperlink 491" xfId="8521" hidden="1"/>
    <cellStyle name="Hyperlink 491" xfId="11462" hidden="1"/>
    <cellStyle name="Hyperlink 491" xfId="13231" hidden="1"/>
    <cellStyle name="Hyperlink 491" xfId="15369" hidden="1"/>
    <cellStyle name="Hyperlink 491" xfId="19971" hidden="1"/>
    <cellStyle name="Hyperlink 491" xfId="22189" hidden="1"/>
    <cellStyle name="Hyperlink 491" xfId="23957" hidden="1"/>
    <cellStyle name="Hyperlink 491" xfId="26095" hidden="1"/>
    <cellStyle name="Hyperlink 491" xfId="26950" hidden="1"/>
    <cellStyle name="Hyperlink 491" xfId="28723" hidden="1"/>
    <cellStyle name="Hyperlink 491" xfId="30045" hidden="1"/>
    <cellStyle name="Hyperlink 491" xfId="31736" hidden="1"/>
    <cellStyle name="Hyperlink 491" xfId="33556" hidden="1"/>
    <cellStyle name="Hyperlink 491" xfId="35715" hidden="1"/>
    <cellStyle name="Hyperlink 491" xfId="37484" hidden="1"/>
    <cellStyle name="Hyperlink 491" xfId="39622" hidden="1"/>
    <cellStyle name="Hyperlink 491" xfId="40000" hidden="1"/>
    <cellStyle name="Hyperlink 491" xfId="40816" hidden="1"/>
    <cellStyle name="Hyperlink 491" xfId="41262" hidden="1"/>
    <cellStyle name="Hyperlink 491" xfId="42078" hidden="1"/>
    <cellStyle name="Hyperlink 491" xfId="18164" hidden="1"/>
    <cellStyle name="Hyperlink 491" xfId="27158" hidden="1"/>
    <cellStyle name="Hyperlink 491" xfId="30623" hidden="1"/>
    <cellStyle name="Hyperlink 491" xfId="28094" hidden="1"/>
    <cellStyle name="Hyperlink 491" xfId="19502" hidden="1"/>
    <cellStyle name="Hyperlink 491" xfId="19618" hidden="1"/>
    <cellStyle name="Hyperlink 491" xfId="30317" hidden="1"/>
    <cellStyle name="Hyperlink 491" xfId="42441" hidden="1"/>
    <cellStyle name="Hyperlink 491" xfId="42937" hidden="1"/>
    <cellStyle name="Hyperlink 491" xfId="43774" hidden="1"/>
    <cellStyle name="Hyperlink 491" xfId="44220" hidden="1"/>
    <cellStyle name="Hyperlink 491" xfId="45036" hidden="1"/>
    <cellStyle name="Hyperlink 491" xfId="45411" hidden="1"/>
    <cellStyle name="Hyperlink 491" xfId="46227" hidden="1"/>
    <cellStyle name="Hyperlink 491" xfId="46673" hidden="1"/>
    <cellStyle name="Hyperlink 491" xfId="47489" hidden="1"/>
    <cellStyle name="Hyperlink 491" xfId="49630" hidden="1"/>
    <cellStyle name="Hyperlink 491" xfId="51758" hidden="1"/>
    <cellStyle name="Hyperlink 491" xfId="53526" hidden="1"/>
    <cellStyle name="Hyperlink 491" xfId="55664"/>
    <cellStyle name="Hyperlink 492" xfId="3908" hidden="1"/>
    <cellStyle name="Hyperlink 492" xfId="8523" hidden="1"/>
    <cellStyle name="Hyperlink 492" xfId="11463" hidden="1"/>
    <cellStyle name="Hyperlink 492" xfId="13232" hidden="1"/>
    <cellStyle name="Hyperlink 492" xfId="15370" hidden="1"/>
    <cellStyle name="Hyperlink 492" xfId="19972" hidden="1"/>
    <cellStyle name="Hyperlink 492" xfId="22190" hidden="1"/>
    <cellStyle name="Hyperlink 492" xfId="23958" hidden="1"/>
    <cellStyle name="Hyperlink 492" xfId="26096" hidden="1"/>
    <cellStyle name="Hyperlink 492" xfId="26951" hidden="1"/>
    <cellStyle name="Hyperlink 492" xfId="28724" hidden="1"/>
    <cellStyle name="Hyperlink 492" xfId="30046" hidden="1"/>
    <cellStyle name="Hyperlink 492" xfId="31737" hidden="1"/>
    <cellStyle name="Hyperlink 492" xfId="33557" hidden="1"/>
    <cellStyle name="Hyperlink 492" xfId="35716" hidden="1"/>
    <cellStyle name="Hyperlink 492" xfId="37485" hidden="1"/>
    <cellStyle name="Hyperlink 492" xfId="39623" hidden="1"/>
    <cellStyle name="Hyperlink 492" xfId="40001" hidden="1"/>
    <cellStyle name="Hyperlink 492" xfId="40817" hidden="1"/>
    <cellStyle name="Hyperlink 492" xfId="41263" hidden="1"/>
    <cellStyle name="Hyperlink 492" xfId="42079" hidden="1"/>
    <cellStyle name="Hyperlink 492" xfId="18163" hidden="1"/>
    <cellStyle name="Hyperlink 492" xfId="29314" hidden="1"/>
    <cellStyle name="Hyperlink 492" xfId="27608" hidden="1"/>
    <cellStyle name="Hyperlink 492" xfId="18579" hidden="1"/>
    <cellStyle name="Hyperlink 492" xfId="29228" hidden="1"/>
    <cellStyle name="Hyperlink 492" xfId="19765" hidden="1"/>
    <cellStyle name="Hyperlink 492" xfId="27302" hidden="1"/>
    <cellStyle name="Hyperlink 492" xfId="42442" hidden="1"/>
    <cellStyle name="Hyperlink 492" xfId="42938" hidden="1"/>
    <cellStyle name="Hyperlink 492" xfId="43775" hidden="1"/>
    <cellStyle name="Hyperlink 492" xfId="44221" hidden="1"/>
    <cellStyle name="Hyperlink 492" xfId="45037" hidden="1"/>
    <cellStyle name="Hyperlink 492" xfId="45412" hidden="1"/>
    <cellStyle name="Hyperlink 492" xfId="46228" hidden="1"/>
    <cellStyle name="Hyperlink 492" xfId="46674" hidden="1"/>
    <cellStyle name="Hyperlink 492" xfId="47490" hidden="1"/>
    <cellStyle name="Hyperlink 492" xfId="49631" hidden="1"/>
    <cellStyle name="Hyperlink 492" xfId="51759" hidden="1"/>
    <cellStyle name="Hyperlink 492" xfId="53527" hidden="1"/>
    <cellStyle name="Hyperlink 492" xfId="55665"/>
    <cellStyle name="Hyperlink 493" xfId="4019" hidden="1"/>
    <cellStyle name="Hyperlink 493" xfId="8525" hidden="1"/>
    <cellStyle name="Hyperlink 493" xfId="11464" hidden="1"/>
    <cellStyle name="Hyperlink 493" xfId="13233" hidden="1"/>
    <cellStyle name="Hyperlink 493" xfId="15371" hidden="1"/>
    <cellStyle name="Hyperlink 493" xfId="19974" hidden="1"/>
    <cellStyle name="Hyperlink 493" xfId="22191" hidden="1"/>
    <cellStyle name="Hyperlink 493" xfId="23959" hidden="1"/>
    <cellStyle name="Hyperlink 493" xfId="26097" hidden="1"/>
    <cellStyle name="Hyperlink 493" xfId="26952" hidden="1"/>
    <cellStyle name="Hyperlink 493" xfId="28725" hidden="1"/>
    <cellStyle name="Hyperlink 493" xfId="30047" hidden="1"/>
    <cellStyle name="Hyperlink 493" xfId="31738" hidden="1"/>
    <cellStyle name="Hyperlink 493" xfId="33558" hidden="1"/>
    <cellStyle name="Hyperlink 493" xfId="35717" hidden="1"/>
    <cellStyle name="Hyperlink 493" xfId="37486" hidden="1"/>
    <cellStyle name="Hyperlink 493" xfId="39624" hidden="1"/>
    <cellStyle name="Hyperlink 493" xfId="40002" hidden="1"/>
    <cellStyle name="Hyperlink 493" xfId="40818" hidden="1"/>
    <cellStyle name="Hyperlink 493" xfId="41264" hidden="1"/>
    <cellStyle name="Hyperlink 493" xfId="42080" hidden="1"/>
    <cellStyle name="Hyperlink 493" xfId="18162" hidden="1"/>
    <cellStyle name="Hyperlink 493" xfId="30646" hidden="1"/>
    <cellStyle name="Hyperlink 493" xfId="19379" hidden="1"/>
    <cellStyle name="Hyperlink 493" xfId="19454" hidden="1"/>
    <cellStyle name="Hyperlink 493" xfId="30560" hidden="1"/>
    <cellStyle name="Hyperlink 493" xfId="29159" hidden="1"/>
    <cellStyle name="Hyperlink 493" xfId="29471" hidden="1"/>
    <cellStyle name="Hyperlink 493" xfId="42443" hidden="1"/>
    <cellStyle name="Hyperlink 493" xfId="42939" hidden="1"/>
    <cellStyle name="Hyperlink 493" xfId="43776" hidden="1"/>
    <cellStyle name="Hyperlink 493" xfId="44222" hidden="1"/>
    <cellStyle name="Hyperlink 493" xfId="45038" hidden="1"/>
    <cellStyle name="Hyperlink 493" xfId="45413" hidden="1"/>
    <cellStyle name="Hyperlink 493" xfId="46229" hidden="1"/>
    <cellStyle name="Hyperlink 493" xfId="46675" hidden="1"/>
    <cellStyle name="Hyperlink 493" xfId="47491" hidden="1"/>
    <cellStyle name="Hyperlink 493" xfId="49632" hidden="1"/>
    <cellStyle name="Hyperlink 493" xfId="51760" hidden="1"/>
    <cellStyle name="Hyperlink 493" xfId="53528" hidden="1"/>
    <cellStyle name="Hyperlink 493" xfId="55666"/>
    <cellStyle name="Hyperlink 494" xfId="4021" hidden="1"/>
    <cellStyle name="Hyperlink 494" xfId="8527" hidden="1"/>
    <cellStyle name="Hyperlink 494" xfId="11465" hidden="1"/>
    <cellStyle name="Hyperlink 494" xfId="13234" hidden="1"/>
    <cellStyle name="Hyperlink 494" xfId="15372" hidden="1"/>
    <cellStyle name="Hyperlink 494" xfId="19976" hidden="1"/>
    <cellStyle name="Hyperlink 494" xfId="22192" hidden="1"/>
    <cellStyle name="Hyperlink 494" xfId="23960" hidden="1"/>
    <cellStyle name="Hyperlink 494" xfId="26098" hidden="1"/>
    <cellStyle name="Hyperlink 494" xfId="26953" hidden="1"/>
    <cellStyle name="Hyperlink 494" xfId="28726" hidden="1"/>
    <cellStyle name="Hyperlink 494" xfId="30048" hidden="1"/>
    <cellStyle name="Hyperlink 494" xfId="31739" hidden="1"/>
    <cellStyle name="Hyperlink 494" xfId="33559" hidden="1"/>
    <cellStyle name="Hyperlink 494" xfId="35718" hidden="1"/>
    <cellStyle name="Hyperlink 494" xfId="37487" hidden="1"/>
    <cellStyle name="Hyperlink 494" xfId="39625" hidden="1"/>
    <cellStyle name="Hyperlink 494" xfId="40003" hidden="1"/>
    <cellStyle name="Hyperlink 494" xfId="40819" hidden="1"/>
    <cellStyle name="Hyperlink 494" xfId="41265" hidden="1"/>
    <cellStyle name="Hyperlink 494" xfId="42081" hidden="1"/>
    <cellStyle name="Hyperlink 494" xfId="18161" hidden="1"/>
    <cellStyle name="Hyperlink 494" xfId="27630" hidden="1"/>
    <cellStyle name="Hyperlink 494" xfId="29638" hidden="1"/>
    <cellStyle name="Hyperlink 494" xfId="29259" hidden="1"/>
    <cellStyle name="Hyperlink 494" xfId="27545" hidden="1"/>
    <cellStyle name="Hyperlink 494" xfId="30491" hidden="1"/>
    <cellStyle name="Hyperlink 494" xfId="30971" hidden="1"/>
    <cellStyle name="Hyperlink 494" xfId="42444" hidden="1"/>
    <cellStyle name="Hyperlink 494" xfId="42940" hidden="1"/>
    <cellStyle name="Hyperlink 494" xfId="43777" hidden="1"/>
    <cellStyle name="Hyperlink 494" xfId="44223" hidden="1"/>
    <cellStyle name="Hyperlink 494" xfId="45039" hidden="1"/>
    <cellStyle name="Hyperlink 494" xfId="45414" hidden="1"/>
    <cellStyle name="Hyperlink 494" xfId="46230" hidden="1"/>
    <cellStyle name="Hyperlink 494" xfId="46676" hidden="1"/>
    <cellStyle name="Hyperlink 494" xfId="47492" hidden="1"/>
    <cellStyle name="Hyperlink 494" xfId="49633" hidden="1"/>
    <cellStyle name="Hyperlink 494" xfId="51761" hidden="1"/>
    <cellStyle name="Hyperlink 494" xfId="53529" hidden="1"/>
    <cellStyle name="Hyperlink 494" xfId="55667"/>
    <cellStyle name="Hyperlink 495" xfId="4023" hidden="1"/>
    <cellStyle name="Hyperlink 495" xfId="8529" hidden="1"/>
    <cellStyle name="Hyperlink 495" xfId="11466" hidden="1"/>
    <cellStyle name="Hyperlink 495" xfId="13235" hidden="1"/>
    <cellStyle name="Hyperlink 495" xfId="15373" hidden="1"/>
    <cellStyle name="Hyperlink 495" xfId="19978" hidden="1"/>
    <cellStyle name="Hyperlink 495" xfId="22193" hidden="1"/>
    <cellStyle name="Hyperlink 495" xfId="23961" hidden="1"/>
    <cellStyle name="Hyperlink 495" xfId="26099" hidden="1"/>
    <cellStyle name="Hyperlink 495" xfId="26954" hidden="1"/>
    <cellStyle name="Hyperlink 495" xfId="28727" hidden="1"/>
    <cellStyle name="Hyperlink 495" xfId="30049" hidden="1"/>
    <cellStyle name="Hyperlink 495" xfId="31740" hidden="1"/>
    <cellStyle name="Hyperlink 495" xfId="33560" hidden="1"/>
    <cellStyle name="Hyperlink 495" xfId="35719" hidden="1"/>
    <cellStyle name="Hyperlink 495" xfId="37488" hidden="1"/>
    <cellStyle name="Hyperlink 495" xfId="39626" hidden="1"/>
    <cellStyle name="Hyperlink 495" xfId="40004" hidden="1"/>
    <cellStyle name="Hyperlink 495" xfId="40820" hidden="1"/>
    <cellStyle name="Hyperlink 495" xfId="41266" hidden="1"/>
    <cellStyle name="Hyperlink 495" xfId="42082" hidden="1"/>
    <cellStyle name="Hyperlink 495" xfId="18160" hidden="1"/>
    <cellStyle name="Hyperlink 495" xfId="19318" hidden="1"/>
    <cellStyle name="Hyperlink 495" xfId="31137" hidden="1"/>
    <cellStyle name="Hyperlink 495" xfId="30591" hidden="1"/>
    <cellStyle name="Hyperlink 495" xfId="29578" hidden="1"/>
    <cellStyle name="Hyperlink 495" xfId="27476" hidden="1"/>
    <cellStyle name="Hyperlink 495" xfId="27956" hidden="1"/>
    <cellStyle name="Hyperlink 495" xfId="42445" hidden="1"/>
    <cellStyle name="Hyperlink 495" xfId="42941" hidden="1"/>
    <cellStyle name="Hyperlink 495" xfId="43778" hidden="1"/>
    <cellStyle name="Hyperlink 495" xfId="44224" hidden="1"/>
    <cellStyle name="Hyperlink 495" xfId="45040" hidden="1"/>
    <cellStyle name="Hyperlink 495" xfId="45415" hidden="1"/>
    <cellStyle name="Hyperlink 495" xfId="46231" hidden="1"/>
    <cellStyle name="Hyperlink 495" xfId="46677" hidden="1"/>
    <cellStyle name="Hyperlink 495" xfId="47493" hidden="1"/>
    <cellStyle name="Hyperlink 495" xfId="49634" hidden="1"/>
    <cellStyle name="Hyperlink 495" xfId="51762" hidden="1"/>
    <cellStyle name="Hyperlink 495" xfId="53530" hidden="1"/>
    <cellStyle name="Hyperlink 495" xfId="55668"/>
    <cellStyle name="Hyperlink 496" xfId="4025" hidden="1"/>
    <cellStyle name="Hyperlink 496" xfId="8531" hidden="1"/>
    <cellStyle name="Hyperlink 496" xfId="11467" hidden="1"/>
    <cellStyle name="Hyperlink 496" xfId="13236" hidden="1"/>
    <cellStyle name="Hyperlink 496" xfId="15374" hidden="1"/>
    <cellStyle name="Hyperlink 496" xfId="19979" hidden="1"/>
    <cellStyle name="Hyperlink 496" xfId="22194" hidden="1"/>
    <cellStyle name="Hyperlink 496" xfId="23962" hidden="1"/>
    <cellStyle name="Hyperlink 496" xfId="26100" hidden="1"/>
    <cellStyle name="Hyperlink 496" xfId="26955" hidden="1"/>
    <cellStyle name="Hyperlink 496" xfId="28728" hidden="1"/>
    <cellStyle name="Hyperlink 496" xfId="30050" hidden="1"/>
    <cellStyle name="Hyperlink 496" xfId="31741" hidden="1"/>
    <cellStyle name="Hyperlink 496" xfId="33561" hidden="1"/>
    <cellStyle name="Hyperlink 496" xfId="35720" hidden="1"/>
    <cellStyle name="Hyperlink 496" xfId="37489" hidden="1"/>
    <cellStyle name="Hyperlink 496" xfId="39627" hidden="1"/>
    <cellStyle name="Hyperlink 496" xfId="40005" hidden="1"/>
    <cellStyle name="Hyperlink 496" xfId="40821" hidden="1"/>
    <cellStyle name="Hyperlink 496" xfId="41267" hidden="1"/>
    <cellStyle name="Hyperlink 496" xfId="42083" hidden="1"/>
    <cellStyle name="Hyperlink 496" xfId="18159" hidden="1"/>
    <cellStyle name="Hyperlink 496" xfId="29776" hidden="1"/>
    <cellStyle name="Hyperlink 496" xfId="28123" hidden="1"/>
    <cellStyle name="Hyperlink 496" xfId="27576" hidden="1"/>
    <cellStyle name="Hyperlink 496" xfId="31078" hidden="1"/>
    <cellStyle name="Hyperlink 496" xfId="29509" hidden="1"/>
    <cellStyle name="Hyperlink 496" xfId="18717" hidden="1"/>
    <cellStyle name="Hyperlink 496" xfId="42446" hidden="1"/>
    <cellStyle name="Hyperlink 496" xfId="42942" hidden="1"/>
    <cellStyle name="Hyperlink 496" xfId="43779" hidden="1"/>
    <cellStyle name="Hyperlink 496" xfId="44225" hidden="1"/>
    <cellStyle name="Hyperlink 496" xfId="45041" hidden="1"/>
    <cellStyle name="Hyperlink 496" xfId="45416" hidden="1"/>
    <cellStyle name="Hyperlink 496" xfId="46232" hidden="1"/>
    <cellStyle name="Hyperlink 496" xfId="46678" hidden="1"/>
    <cellStyle name="Hyperlink 496" xfId="47494" hidden="1"/>
    <cellStyle name="Hyperlink 496" xfId="49635" hidden="1"/>
    <cellStyle name="Hyperlink 496" xfId="51763" hidden="1"/>
    <cellStyle name="Hyperlink 496" xfId="53531" hidden="1"/>
    <cellStyle name="Hyperlink 496" xfId="55669"/>
    <cellStyle name="Hyperlink 497" xfId="4027" hidden="1"/>
    <cellStyle name="Hyperlink 497" xfId="8533" hidden="1"/>
    <cellStyle name="Hyperlink 497" xfId="11468" hidden="1"/>
    <cellStyle name="Hyperlink 497" xfId="13237" hidden="1"/>
    <cellStyle name="Hyperlink 497" xfId="15375" hidden="1"/>
    <cellStyle name="Hyperlink 497" xfId="19980" hidden="1"/>
    <cellStyle name="Hyperlink 497" xfId="22195" hidden="1"/>
    <cellStyle name="Hyperlink 497" xfId="23963" hidden="1"/>
    <cellStyle name="Hyperlink 497" xfId="26101" hidden="1"/>
    <cellStyle name="Hyperlink 497" xfId="26956" hidden="1"/>
    <cellStyle name="Hyperlink 497" xfId="28729" hidden="1"/>
    <cellStyle name="Hyperlink 497" xfId="30051" hidden="1"/>
    <cellStyle name="Hyperlink 497" xfId="31742" hidden="1"/>
    <cellStyle name="Hyperlink 497" xfId="33562" hidden="1"/>
    <cellStyle name="Hyperlink 497" xfId="35721" hidden="1"/>
    <cellStyle name="Hyperlink 497" xfId="37490" hidden="1"/>
    <cellStyle name="Hyperlink 497" xfId="39628" hidden="1"/>
    <cellStyle name="Hyperlink 497" xfId="40006" hidden="1"/>
    <cellStyle name="Hyperlink 497" xfId="40822" hidden="1"/>
    <cellStyle name="Hyperlink 497" xfId="41268" hidden="1"/>
    <cellStyle name="Hyperlink 497" xfId="42084" hidden="1"/>
    <cellStyle name="Hyperlink 497" xfId="18158" hidden="1"/>
    <cellStyle name="Hyperlink 497" xfId="31467" hidden="1"/>
    <cellStyle name="Hyperlink 497" xfId="18536" hidden="1"/>
    <cellStyle name="Hyperlink 497" xfId="29608" hidden="1"/>
    <cellStyle name="Hyperlink 497" xfId="28063" hidden="1"/>
    <cellStyle name="Hyperlink 497" xfId="31009" hidden="1"/>
    <cellStyle name="Hyperlink 497" xfId="19903" hidden="1"/>
    <cellStyle name="Hyperlink 497" xfId="42447" hidden="1"/>
    <cellStyle name="Hyperlink 497" xfId="42943" hidden="1"/>
    <cellStyle name="Hyperlink 497" xfId="43780" hidden="1"/>
    <cellStyle name="Hyperlink 497" xfId="44226" hidden="1"/>
    <cellStyle name="Hyperlink 497" xfId="45042" hidden="1"/>
    <cellStyle name="Hyperlink 497" xfId="45417" hidden="1"/>
    <cellStyle name="Hyperlink 497" xfId="46233" hidden="1"/>
    <cellStyle name="Hyperlink 497" xfId="46679" hidden="1"/>
    <cellStyle name="Hyperlink 497" xfId="47495" hidden="1"/>
    <cellStyle name="Hyperlink 497" xfId="49636" hidden="1"/>
    <cellStyle name="Hyperlink 497" xfId="51764" hidden="1"/>
    <cellStyle name="Hyperlink 497" xfId="53532" hidden="1"/>
    <cellStyle name="Hyperlink 497" xfId="55670"/>
    <cellStyle name="Hyperlink 498" xfId="4029" hidden="1"/>
    <cellStyle name="Hyperlink 498" xfId="8535" hidden="1"/>
    <cellStyle name="Hyperlink 498" xfId="11469" hidden="1"/>
    <cellStyle name="Hyperlink 498" xfId="13238" hidden="1"/>
    <cellStyle name="Hyperlink 498" xfId="15376" hidden="1"/>
    <cellStyle name="Hyperlink 498" xfId="19982" hidden="1"/>
    <cellStyle name="Hyperlink 498" xfId="22196" hidden="1"/>
    <cellStyle name="Hyperlink 498" xfId="23964" hidden="1"/>
    <cellStyle name="Hyperlink 498" xfId="26102" hidden="1"/>
    <cellStyle name="Hyperlink 498" xfId="26957" hidden="1"/>
    <cellStyle name="Hyperlink 498" xfId="28730" hidden="1"/>
    <cellStyle name="Hyperlink 498" xfId="30052" hidden="1"/>
    <cellStyle name="Hyperlink 498" xfId="31743" hidden="1"/>
    <cellStyle name="Hyperlink 498" xfId="33563" hidden="1"/>
    <cellStyle name="Hyperlink 498" xfId="35722" hidden="1"/>
    <cellStyle name="Hyperlink 498" xfId="37491" hidden="1"/>
    <cellStyle name="Hyperlink 498" xfId="39629" hidden="1"/>
    <cellStyle name="Hyperlink 498" xfId="40007" hidden="1"/>
    <cellStyle name="Hyperlink 498" xfId="40823" hidden="1"/>
    <cellStyle name="Hyperlink 498" xfId="41269" hidden="1"/>
    <cellStyle name="Hyperlink 498" xfId="42085" hidden="1"/>
    <cellStyle name="Hyperlink 498" xfId="18157" hidden="1"/>
    <cellStyle name="Hyperlink 498" xfId="28454" hidden="1"/>
    <cellStyle name="Hyperlink 498" xfId="19865" hidden="1"/>
    <cellStyle name="Hyperlink 498" xfId="31108" hidden="1"/>
    <cellStyle name="Hyperlink 498" xfId="18610" hidden="1"/>
    <cellStyle name="Hyperlink 498" xfId="27994" hidden="1"/>
    <cellStyle name="Hyperlink 498" xfId="20037" hidden="1"/>
    <cellStyle name="Hyperlink 498" xfId="42448" hidden="1"/>
    <cellStyle name="Hyperlink 498" xfId="42944" hidden="1"/>
    <cellStyle name="Hyperlink 498" xfId="43781" hidden="1"/>
    <cellStyle name="Hyperlink 498" xfId="44227" hidden="1"/>
    <cellStyle name="Hyperlink 498" xfId="45043" hidden="1"/>
    <cellStyle name="Hyperlink 498" xfId="45418" hidden="1"/>
    <cellStyle name="Hyperlink 498" xfId="46234" hidden="1"/>
    <cellStyle name="Hyperlink 498" xfId="46680" hidden="1"/>
    <cellStyle name="Hyperlink 498" xfId="47496" hidden="1"/>
    <cellStyle name="Hyperlink 498" xfId="49637" hidden="1"/>
    <cellStyle name="Hyperlink 498" xfId="51765" hidden="1"/>
    <cellStyle name="Hyperlink 498" xfId="53533" hidden="1"/>
    <cellStyle name="Hyperlink 498" xfId="55671"/>
    <cellStyle name="Hyperlink 499" xfId="4031" hidden="1"/>
    <cellStyle name="Hyperlink 499" xfId="8538" hidden="1"/>
    <cellStyle name="Hyperlink 499" xfId="11470" hidden="1"/>
    <cellStyle name="Hyperlink 499" xfId="13239" hidden="1"/>
    <cellStyle name="Hyperlink 499" xfId="15377" hidden="1"/>
    <cellStyle name="Hyperlink 499" xfId="19985" hidden="1"/>
    <cellStyle name="Hyperlink 499" xfId="22197" hidden="1"/>
    <cellStyle name="Hyperlink 499" xfId="23965" hidden="1"/>
    <cellStyle name="Hyperlink 499" xfId="26103" hidden="1"/>
    <cellStyle name="Hyperlink 499" xfId="26958" hidden="1"/>
    <cellStyle name="Hyperlink 499" xfId="28731" hidden="1"/>
    <cellStyle name="Hyperlink 499" xfId="30053" hidden="1"/>
    <cellStyle name="Hyperlink 499" xfId="31744" hidden="1"/>
    <cellStyle name="Hyperlink 499" xfId="33564" hidden="1"/>
    <cellStyle name="Hyperlink 499" xfId="35723" hidden="1"/>
    <cellStyle name="Hyperlink 499" xfId="37492" hidden="1"/>
    <cellStyle name="Hyperlink 499" xfId="39630" hidden="1"/>
    <cellStyle name="Hyperlink 499" xfId="40008" hidden="1"/>
    <cellStyle name="Hyperlink 499" xfId="40824" hidden="1"/>
    <cellStyle name="Hyperlink 499" xfId="41270" hidden="1"/>
    <cellStyle name="Hyperlink 499" xfId="42086" hidden="1"/>
    <cellStyle name="Hyperlink 499" xfId="18156" hidden="1"/>
    <cellStyle name="Hyperlink 499" xfId="17030" hidden="1"/>
    <cellStyle name="Hyperlink 499" xfId="28950" hidden="1"/>
    <cellStyle name="Hyperlink 499" xfId="28093" hidden="1"/>
    <cellStyle name="Hyperlink 499" xfId="19504" hidden="1"/>
    <cellStyle name="Hyperlink 499" xfId="18679" hidden="1"/>
    <cellStyle name="Hyperlink 499" xfId="29120" hidden="1"/>
    <cellStyle name="Hyperlink 499" xfId="42449" hidden="1"/>
    <cellStyle name="Hyperlink 499" xfId="42945" hidden="1"/>
    <cellStyle name="Hyperlink 499" xfId="43782" hidden="1"/>
    <cellStyle name="Hyperlink 499" xfId="44228" hidden="1"/>
    <cellStyle name="Hyperlink 499" xfId="45044" hidden="1"/>
    <cellStyle name="Hyperlink 499" xfId="45419" hidden="1"/>
    <cellStyle name="Hyperlink 499" xfId="46235" hidden="1"/>
    <cellStyle name="Hyperlink 499" xfId="46681" hidden="1"/>
    <cellStyle name="Hyperlink 499" xfId="47497" hidden="1"/>
    <cellStyle name="Hyperlink 499" xfId="49638" hidden="1"/>
    <cellStyle name="Hyperlink 499" xfId="51766" hidden="1"/>
    <cellStyle name="Hyperlink 499" xfId="53534" hidden="1"/>
    <cellStyle name="Hyperlink 499" xfId="55672"/>
    <cellStyle name="Hyperlink 5" xfId="175" hidden="1"/>
    <cellStyle name="Hyperlink 5" xfId="246" hidden="1"/>
    <cellStyle name="Hyperlink 5" xfId="330" hidden="1"/>
    <cellStyle name="Hyperlink 5" xfId="721" hidden="1"/>
    <cellStyle name="Hyperlink 5" xfId="734" hidden="1"/>
    <cellStyle name="Hyperlink 5" xfId="1558" hidden="1"/>
    <cellStyle name="Hyperlink 5" xfId="6648" hidden="1"/>
    <cellStyle name="Hyperlink 5" xfId="9485" hidden="1"/>
    <cellStyle name="Hyperlink 5" xfId="9530" hidden="1"/>
    <cellStyle name="Hyperlink 5" xfId="9709" hidden="1"/>
    <cellStyle name="Hyperlink 5" xfId="9716" hidden="1"/>
    <cellStyle name="Hyperlink 5" xfId="10133" hidden="1"/>
    <cellStyle name="Hyperlink 5" xfId="11201" hidden="1"/>
    <cellStyle name="Hyperlink 5" xfId="11620" hidden="1"/>
    <cellStyle name="Hyperlink 5" xfId="11663" hidden="1"/>
    <cellStyle name="Hyperlink 5" xfId="11840" hidden="1"/>
    <cellStyle name="Hyperlink 5" xfId="11845" hidden="1"/>
    <cellStyle name="Hyperlink 5" xfId="12248" hidden="1"/>
    <cellStyle name="Hyperlink 5" xfId="12970" hidden="1"/>
    <cellStyle name="Hyperlink 5" xfId="13392" hidden="1"/>
    <cellStyle name="Hyperlink 5" xfId="13437" hidden="1"/>
    <cellStyle name="Hyperlink 5" xfId="13616" hidden="1"/>
    <cellStyle name="Hyperlink 5" xfId="13623" hidden="1"/>
    <cellStyle name="Hyperlink 5" xfId="14040" hidden="1"/>
    <cellStyle name="Hyperlink 5" xfId="15108" hidden="1"/>
    <cellStyle name="Hyperlink 5" xfId="15551" hidden="1"/>
    <cellStyle name="Hyperlink 5" xfId="15601" hidden="1"/>
    <cellStyle name="Hyperlink 5" xfId="15794" hidden="1"/>
    <cellStyle name="Hyperlink 5" xfId="15801" hidden="1"/>
    <cellStyle name="Hyperlink 5" xfId="16162" hidden="1"/>
    <cellStyle name="Hyperlink 5" xfId="16207" hidden="1"/>
    <cellStyle name="Hyperlink 5" xfId="16386" hidden="1"/>
    <cellStyle name="Hyperlink 5" xfId="16393" hidden="1"/>
    <cellStyle name="Hyperlink 5" xfId="15597" hidden="1"/>
    <cellStyle name="Hyperlink 5" xfId="15545" hidden="1"/>
    <cellStyle name="Hyperlink 5" xfId="16639" hidden="1"/>
    <cellStyle name="Hyperlink 5" xfId="16644" hidden="1"/>
    <cellStyle name="Hyperlink 5" xfId="16737" hidden="1"/>
    <cellStyle name="Hyperlink 5" xfId="16782" hidden="1"/>
    <cellStyle name="Hyperlink 5" xfId="17004" hidden="1"/>
    <cellStyle name="Hyperlink 5" xfId="17011" hidden="1"/>
    <cellStyle name="Hyperlink 5" xfId="17436" hidden="1"/>
    <cellStyle name="Hyperlink 5" xfId="19185" hidden="1"/>
    <cellStyle name="Hyperlink 5" xfId="20284" hidden="1"/>
    <cellStyle name="Hyperlink 5" xfId="20329" hidden="1"/>
    <cellStyle name="Hyperlink 5" xfId="20469" hidden="1"/>
    <cellStyle name="Hyperlink 5" xfId="20476" hidden="1"/>
    <cellStyle name="Hyperlink 5" xfId="20878" hidden="1"/>
    <cellStyle name="Hyperlink 5" xfId="21928" hidden="1"/>
    <cellStyle name="Hyperlink 5" xfId="22346" hidden="1"/>
    <cellStyle name="Hyperlink 5" xfId="22389" hidden="1"/>
    <cellStyle name="Hyperlink 5" xfId="22566" hidden="1"/>
    <cellStyle name="Hyperlink 5" xfId="22571" hidden="1"/>
    <cellStyle name="Hyperlink 5" xfId="22974" hidden="1"/>
    <cellStyle name="Hyperlink 5" xfId="23696" hidden="1"/>
    <cellStyle name="Hyperlink 5" xfId="24118" hidden="1"/>
    <cellStyle name="Hyperlink 5" xfId="24163" hidden="1"/>
    <cellStyle name="Hyperlink 5" xfId="24342" hidden="1"/>
    <cellStyle name="Hyperlink 5" xfId="24349" hidden="1"/>
    <cellStyle name="Hyperlink 5" xfId="24766" hidden="1"/>
    <cellStyle name="Hyperlink 5" xfId="25834" hidden="1"/>
    <cellStyle name="Hyperlink 5" xfId="20089" hidden="1"/>
    <cellStyle name="Hyperlink 5" xfId="20045" hidden="1"/>
    <cellStyle name="Hyperlink 5" xfId="19859" hidden="1"/>
    <cellStyle name="Hyperlink 5" xfId="19856" hidden="1"/>
    <cellStyle name="Hyperlink 5" xfId="19247" hidden="1"/>
    <cellStyle name="Hyperlink 5" xfId="26246" hidden="1"/>
    <cellStyle name="Hyperlink 5" xfId="27181" hidden="1"/>
    <cellStyle name="Hyperlink 5" xfId="27219" hidden="1"/>
    <cellStyle name="Hyperlink 5" xfId="27345" hidden="1"/>
    <cellStyle name="Hyperlink 5" xfId="27350" hidden="1"/>
    <cellStyle name="Hyperlink 5" xfId="27671" hidden="1"/>
    <cellStyle name="Hyperlink 5" xfId="28462" hidden="1"/>
    <cellStyle name="Hyperlink 5" xfId="28870" hidden="1"/>
    <cellStyle name="Hyperlink 5" xfId="28906" hidden="1"/>
    <cellStyle name="Hyperlink 5" xfId="29030" hidden="1"/>
    <cellStyle name="Hyperlink 5" xfId="29033" hidden="1"/>
    <cellStyle name="Hyperlink 5" xfId="29341" hidden="1"/>
    <cellStyle name="Hyperlink 5" xfId="29784" hidden="1"/>
    <cellStyle name="Hyperlink 5" xfId="30196" hidden="1"/>
    <cellStyle name="Hyperlink 5" xfId="30234" hidden="1"/>
    <cellStyle name="Hyperlink 5" xfId="30360" hidden="1"/>
    <cellStyle name="Hyperlink 5" xfId="30365" hidden="1"/>
    <cellStyle name="Hyperlink 5" xfId="30687" hidden="1"/>
    <cellStyle name="Hyperlink 5" xfId="31475" hidden="1"/>
    <cellStyle name="Hyperlink 5" xfId="31907" hidden="1"/>
    <cellStyle name="Hyperlink 5" xfId="31950" hidden="1"/>
    <cellStyle name="Hyperlink 5" xfId="32127" hidden="1"/>
    <cellStyle name="Hyperlink 5" xfId="32132" hidden="1"/>
    <cellStyle name="Hyperlink 5" xfId="32524" hidden="1"/>
    <cellStyle name="Hyperlink 5" xfId="33287" hidden="1"/>
    <cellStyle name="Hyperlink 5" xfId="33738" hidden="1"/>
    <cellStyle name="Hyperlink 5" xfId="33783" hidden="1"/>
    <cellStyle name="Hyperlink 5" xfId="33962" hidden="1"/>
    <cellStyle name="Hyperlink 5" xfId="33969" hidden="1"/>
    <cellStyle name="Hyperlink 5" xfId="34386" hidden="1"/>
    <cellStyle name="Hyperlink 5" xfId="35454" hidden="1"/>
    <cellStyle name="Hyperlink 5" xfId="35873" hidden="1"/>
    <cellStyle name="Hyperlink 5" xfId="35916" hidden="1"/>
    <cellStyle name="Hyperlink 5" xfId="36093" hidden="1"/>
    <cellStyle name="Hyperlink 5" xfId="36098" hidden="1"/>
    <cellStyle name="Hyperlink 5" xfId="36501" hidden="1"/>
    <cellStyle name="Hyperlink 5" xfId="37223" hidden="1"/>
    <cellStyle name="Hyperlink 5" xfId="37645" hidden="1"/>
    <cellStyle name="Hyperlink 5" xfId="37690" hidden="1"/>
    <cellStyle name="Hyperlink 5" xfId="37869" hidden="1"/>
    <cellStyle name="Hyperlink 5" xfId="37876" hidden="1"/>
    <cellStyle name="Hyperlink 5" xfId="38293" hidden="1"/>
    <cellStyle name="Hyperlink 5" xfId="39361" hidden="1"/>
    <cellStyle name="Hyperlink 5" xfId="32610" hidden="1"/>
    <cellStyle name="Hyperlink 5" xfId="33089" hidden="1"/>
    <cellStyle name="Hyperlink 5" xfId="33687" hidden="1"/>
    <cellStyle name="Hyperlink 5" xfId="33085" hidden="1"/>
    <cellStyle name="Hyperlink 5" xfId="33030" hidden="1"/>
    <cellStyle name="Hyperlink 5" xfId="39739" hidden="1"/>
    <cellStyle name="Hyperlink 5" xfId="40118" hidden="1"/>
    <cellStyle name="Hyperlink 5" xfId="40123" hidden="1"/>
    <cellStyle name="Hyperlink 5" xfId="40128" hidden="1"/>
    <cellStyle name="Hyperlink 5" xfId="40133" hidden="1"/>
    <cellStyle name="Hyperlink 5" xfId="40178" hidden="1"/>
    <cellStyle name="Hyperlink 5" xfId="40555" hidden="1"/>
    <cellStyle name="Hyperlink 5" xfId="40930" hidden="1"/>
    <cellStyle name="Hyperlink 5" xfId="40933" hidden="1"/>
    <cellStyle name="Hyperlink 5" xfId="40936" hidden="1"/>
    <cellStyle name="Hyperlink 5" xfId="40939" hidden="1"/>
    <cellStyle name="Hyperlink 5" xfId="40970" hidden="1"/>
    <cellStyle name="Hyperlink 5" xfId="41001" hidden="1"/>
    <cellStyle name="Hyperlink 5" xfId="41380" hidden="1"/>
    <cellStyle name="Hyperlink 5" xfId="41385" hidden="1"/>
    <cellStyle name="Hyperlink 5" xfId="41390" hidden="1"/>
    <cellStyle name="Hyperlink 5" xfId="41395" hidden="1"/>
    <cellStyle name="Hyperlink 5" xfId="41440" hidden="1"/>
    <cellStyle name="Hyperlink 5" xfId="41817" hidden="1"/>
    <cellStyle name="Hyperlink 5" xfId="27012" hidden="1"/>
    <cellStyle name="Hyperlink 5" xfId="26991" hidden="1"/>
    <cellStyle name="Hyperlink 5" xfId="26916" hidden="1"/>
    <cellStyle name="Hyperlink 5" xfId="26910" hidden="1"/>
    <cellStyle name="Hyperlink 5" xfId="26758" hidden="1"/>
    <cellStyle name="Hyperlink 5" xfId="26677" hidden="1"/>
    <cellStyle name="Hyperlink 5" xfId="26417" hidden="1"/>
    <cellStyle name="Hyperlink 5" xfId="26410" hidden="1"/>
    <cellStyle name="Hyperlink 5" xfId="26243" hidden="1"/>
    <cellStyle name="Hyperlink 5" xfId="19172" hidden="1"/>
    <cellStyle name="Hyperlink 5" xfId="17611" hidden="1"/>
    <cellStyle name="Hyperlink 5" xfId="17597" hidden="1"/>
    <cellStyle name="Hyperlink 5" xfId="16953" hidden="1"/>
    <cellStyle name="Hyperlink 5" xfId="16945" hidden="1"/>
    <cellStyle name="Hyperlink 5" xfId="27092" hidden="1"/>
    <cellStyle name="Hyperlink 5" xfId="30226" hidden="1"/>
    <cellStyle name="Hyperlink 5" xfId="29417" hidden="1"/>
    <cellStyle name="Hyperlink 5" xfId="29303" hidden="1"/>
    <cellStyle name="Hyperlink 5" xfId="27901" hidden="1"/>
    <cellStyle name="Hyperlink 5" xfId="29703" hidden="1"/>
    <cellStyle name="Hyperlink 5" xfId="30901" hidden="1"/>
    <cellStyle name="Hyperlink 5" xfId="18776" hidden="1"/>
    <cellStyle name="Hyperlink 5" xfId="27104" hidden="1"/>
    <cellStyle name="Hyperlink 5" xfId="27082" hidden="1"/>
    <cellStyle name="Hyperlink 5" xfId="17625" hidden="1"/>
    <cellStyle name="Hyperlink 5" xfId="17626" hidden="1"/>
    <cellStyle name="Hyperlink 5" xfId="26295" hidden="1"/>
    <cellStyle name="Hyperlink 5" xfId="20161" hidden="1"/>
    <cellStyle name="Hyperlink 5" xfId="18086" hidden="1"/>
    <cellStyle name="Hyperlink 5" xfId="18108" hidden="1"/>
    <cellStyle name="Hyperlink 5" xfId="18210" hidden="1"/>
    <cellStyle name="Hyperlink 5" xfId="18222" hidden="1"/>
    <cellStyle name="Hyperlink 5" xfId="19097" hidden="1"/>
    <cellStyle name="Hyperlink 5" xfId="30259" hidden="1"/>
    <cellStyle name="Hyperlink 5" xfId="30548" hidden="1"/>
    <cellStyle name="Hyperlink 5" xfId="28051" hidden="1"/>
    <cellStyle name="Hyperlink 5" xfId="19529" hidden="1"/>
    <cellStyle name="Hyperlink 5" xfId="29218" hidden="1"/>
    <cellStyle name="Hyperlink 5" xfId="19537" hidden="1"/>
    <cellStyle name="Hyperlink 5" xfId="27312" hidden="1"/>
    <cellStyle name="Hyperlink 5" xfId="30998" hidden="1"/>
    <cellStyle name="Hyperlink 5" xfId="28962" hidden="1"/>
    <cellStyle name="Hyperlink 5" xfId="19631" hidden="1"/>
    <cellStyle name="Hyperlink 5" xfId="30208" hidden="1"/>
    <cellStyle name="Hyperlink 5" xfId="29748" hidden="1"/>
    <cellStyle name="Hyperlink 5" xfId="18693" hidden="1"/>
    <cellStyle name="Hyperlink 5" xfId="28408" hidden="1"/>
    <cellStyle name="Hyperlink 5" xfId="27430" hidden="1"/>
    <cellStyle name="Hyperlink 5" xfId="19713" hidden="1"/>
    <cellStyle name="Hyperlink 5" xfId="30962" hidden="1"/>
    <cellStyle name="Hyperlink 5" xfId="29106" hidden="1"/>
    <cellStyle name="Hyperlink 5" xfId="18762" hidden="1"/>
    <cellStyle name="Hyperlink 5" xfId="42555" hidden="1"/>
    <cellStyle name="Hyperlink 5" xfId="42558" hidden="1"/>
    <cellStyle name="Hyperlink 5" xfId="42561" hidden="1"/>
    <cellStyle name="Hyperlink 5" xfId="42564" hidden="1"/>
    <cellStyle name="Hyperlink 5" xfId="42596" hidden="1"/>
    <cellStyle name="Hyperlink 5" xfId="42668" hidden="1"/>
    <cellStyle name="Hyperlink 5" xfId="43076" hidden="1"/>
    <cellStyle name="Hyperlink 5" xfId="43081" hidden="1"/>
    <cellStyle name="Hyperlink 5" xfId="43086" hidden="1"/>
    <cellStyle name="Hyperlink 5" xfId="43091" hidden="1"/>
    <cellStyle name="Hyperlink 5" xfId="43136" hidden="1"/>
    <cellStyle name="Hyperlink 5" xfId="43513" hidden="1"/>
    <cellStyle name="Hyperlink 5" xfId="43888" hidden="1"/>
    <cellStyle name="Hyperlink 5" xfId="43891" hidden="1"/>
    <cellStyle name="Hyperlink 5" xfId="43894" hidden="1"/>
    <cellStyle name="Hyperlink 5" xfId="43897" hidden="1"/>
    <cellStyle name="Hyperlink 5" xfId="43928" hidden="1"/>
    <cellStyle name="Hyperlink 5" xfId="43959" hidden="1"/>
    <cellStyle name="Hyperlink 5" xfId="44338" hidden="1"/>
    <cellStyle name="Hyperlink 5" xfId="44343" hidden="1"/>
    <cellStyle name="Hyperlink 5" xfId="44348" hidden="1"/>
    <cellStyle name="Hyperlink 5" xfId="44353" hidden="1"/>
    <cellStyle name="Hyperlink 5" xfId="44398" hidden="1"/>
    <cellStyle name="Hyperlink 5" xfId="44775" hidden="1"/>
    <cellStyle name="Hyperlink 5" xfId="42635" hidden="1"/>
    <cellStyle name="Hyperlink 5" xfId="42664" hidden="1"/>
    <cellStyle name="Hyperlink 5" xfId="43068" hidden="1"/>
    <cellStyle name="Hyperlink 5" xfId="42660" hidden="1"/>
    <cellStyle name="Hyperlink 5" xfId="42652" hidden="1"/>
    <cellStyle name="Hyperlink 5" xfId="45150" hidden="1"/>
    <cellStyle name="Hyperlink 5" xfId="45529" hidden="1"/>
    <cellStyle name="Hyperlink 5" xfId="45534" hidden="1"/>
    <cellStyle name="Hyperlink 5" xfId="45539" hidden="1"/>
    <cellStyle name="Hyperlink 5" xfId="45544" hidden="1"/>
    <cellStyle name="Hyperlink 5" xfId="45589" hidden="1"/>
    <cellStyle name="Hyperlink 5" xfId="45966" hidden="1"/>
    <cellStyle name="Hyperlink 5" xfId="46341" hidden="1"/>
    <cellStyle name="Hyperlink 5" xfId="46344" hidden="1"/>
    <cellStyle name="Hyperlink 5" xfId="46347" hidden="1"/>
    <cellStyle name="Hyperlink 5" xfId="46350" hidden="1"/>
    <cellStyle name="Hyperlink 5" xfId="46381" hidden="1"/>
    <cellStyle name="Hyperlink 5" xfId="46412" hidden="1"/>
    <cellStyle name="Hyperlink 5" xfId="46791" hidden="1"/>
    <cellStyle name="Hyperlink 5" xfId="46796" hidden="1"/>
    <cellStyle name="Hyperlink 5" xfId="46801" hidden="1"/>
    <cellStyle name="Hyperlink 5" xfId="46806" hidden="1"/>
    <cellStyle name="Hyperlink 5" xfId="46851" hidden="1"/>
    <cellStyle name="Hyperlink 5" xfId="47228" hidden="1"/>
    <cellStyle name="Hyperlink 5" xfId="47607" hidden="1"/>
    <cellStyle name="Hyperlink 5" xfId="47621" hidden="1"/>
    <cellStyle name="Hyperlink 5" xfId="47667" hidden="1"/>
    <cellStyle name="Hyperlink 5" xfId="47670" hidden="1"/>
    <cellStyle name="Hyperlink 5" xfId="47620" hidden="1"/>
    <cellStyle name="Hyperlink 5" xfId="47603" hidden="1"/>
    <cellStyle name="Hyperlink 5" xfId="16847" hidden="1"/>
    <cellStyle name="Hyperlink 5" xfId="47710" hidden="1"/>
    <cellStyle name="Hyperlink 5" xfId="47610" hidden="1"/>
    <cellStyle name="Hyperlink 5" xfId="16692" hidden="1"/>
    <cellStyle name="Hyperlink 5" xfId="47647" hidden="1"/>
    <cellStyle name="Hyperlink 5" xfId="47971" hidden="1"/>
    <cellStyle name="Hyperlink 5" xfId="47625" hidden="1"/>
    <cellStyle name="Hyperlink 5" xfId="16844" hidden="1"/>
    <cellStyle name="Hyperlink 5" xfId="47712" hidden="1"/>
    <cellStyle name="Hyperlink 5" xfId="47953" hidden="1"/>
    <cellStyle name="Hyperlink 5" xfId="15784" hidden="1"/>
    <cellStyle name="Hyperlink 5" xfId="15557" hidden="1"/>
    <cellStyle name="Hyperlink 5" xfId="21386" hidden="1"/>
    <cellStyle name="Hyperlink 5" xfId="15808" hidden="1"/>
    <cellStyle name="Hyperlink 5" xfId="48019" hidden="1"/>
    <cellStyle name="Hyperlink 5" xfId="48062" hidden="1"/>
    <cellStyle name="Hyperlink 5" xfId="48239" hidden="1"/>
    <cellStyle name="Hyperlink 5" xfId="48244" hidden="1"/>
    <cellStyle name="Hyperlink 5" xfId="48647" hidden="1"/>
    <cellStyle name="Hyperlink 5" xfId="49369" hidden="1"/>
    <cellStyle name="Hyperlink 5" xfId="49787" hidden="1"/>
    <cellStyle name="Hyperlink 5" xfId="49830" hidden="1"/>
    <cellStyle name="Hyperlink 5" xfId="50007" hidden="1"/>
    <cellStyle name="Hyperlink 5" xfId="50012" hidden="1"/>
    <cellStyle name="Hyperlink 5" xfId="50429" hidden="1"/>
    <cellStyle name="Hyperlink 5" xfId="51497" hidden="1"/>
    <cellStyle name="Hyperlink 5" xfId="51915" hidden="1"/>
    <cellStyle name="Hyperlink 5" xfId="51958" hidden="1"/>
    <cellStyle name="Hyperlink 5" xfId="52135" hidden="1"/>
    <cellStyle name="Hyperlink 5" xfId="52140" hidden="1"/>
    <cellStyle name="Hyperlink 5" xfId="52543" hidden="1"/>
    <cellStyle name="Hyperlink 5" xfId="53265" hidden="1"/>
    <cellStyle name="Hyperlink 5" xfId="53687" hidden="1"/>
    <cellStyle name="Hyperlink 5" xfId="53732" hidden="1"/>
    <cellStyle name="Hyperlink 5" xfId="53911" hidden="1"/>
    <cellStyle name="Hyperlink 5" xfId="53918" hidden="1"/>
    <cellStyle name="Hyperlink 5" xfId="54335" hidden="1"/>
    <cellStyle name="Hyperlink 5" xfId="55403"/>
    <cellStyle name="Hyperlink 50" xfId="1940" hidden="1"/>
    <cellStyle name="Hyperlink 50" xfId="6852"/>
    <cellStyle name="Hyperlink 50 2" xfId="10184" hidden="1"/>
    <cellStyle name="Hyperlink 50 2" xfId="14091" hidden="1"/>
    <cellStyle name="Hyperlink 50 2" xfId="20929" hidden="1"/>
    <cellStyle name="Hyperlink 50 2" xfId="24817" hidden="1"/>
    <cellStyle name="Hyperlink 50 2" xfId="27722" hidden="1"/>
    <cellStyle name="Hyperlink 50 2" xfId="30738" hidden="1"/>
    <cellStyle name="Hyperlink 50 2" xfId="34437" hidden="1"/>
    <cellStyle name="Hyperlink 50 2" xfId="38344" hidden="1"/>
    <cellStyle name="Hyperlink 50 2" xfId="40229" hidden="1"/>
    <cellStyle name="Hyperlink 50 2" xfId="41491" hidden="1"/>
    <cellStyle name="Hyperlink 50 2" xfId="31170" hidden="1"/>
    <cellStyle name="Hyperlink 50 2" xfId="18121" hidden="1"/>
    <cellStyle name="Hyperlink 50 2" xfId="30540" hidden="1"/>
    <cellStyle name="Hyperlink 50 2" xfId="30950" hidden="1"/>
    <cellStyle name="Hyperlink 50 2" xfId="43187" hidden="1"/>
    <cellStyle name="Hyperlink 50 2" xfId="44449" hidden="1"/>
    <cellStyle name="Hyperlink 50 2" xfId="45640" hidden="1"/>
    <cellStyle name="Hyperlink 50 2" xfId="46902" hidden="1"/>
    <cellStyle name="Hyperlink 50 2" xfId="50480" hidden="1"/>
    <cellStyle name="Hyperlink 50 2" xfId="54386"/>
    <cellStyle name="Hyperlink 500" xfId="4033" hidden="1"/>
    <cellStyle name="Hyperlink 500" xfId="8540" hidden="1"/>
    <cellStyle name="Hyperlink 500" xfId="11471" hidden="1"/>
    <cellStyle name="Hyperlink 500" xfId="13240" hidden="1"/>
    <cellStyle name="Hyperlink 500" xfId="15378" hidden="1"/>
    <cellStyle name="Hyperlink 500" xfId="19987" hidden="1"/>
    <cellStyle name="Hyperlink 500" xfId="22198" hidden="1"/>
    <cellStyle name="Hyperlink 500" xfId="23966" hidden="1"/>
    <cellStyle name="Hyperlink 500" xfId="26104" hidden="1"/>
    <cellStyle name="Hyperlink 500" xfId="26959" hidden="1"/>
    <cellStyle name="Hyperlink 500" xfId="28732" hidden="1"/>
    <cellStyle name="Hyperlink 500" xfId="30054" hidden="1"/>
    <cellStyle name="Hyperlink 500" xfId="31745" hidden="1"/>
    <cellStyle name="Hyperlink 500" xfId="33565" hidden="1"/>
    <cellStyle name="Hyperlink 500" xfId="35724" hidden="1"/>
    <cellStyle name="Hyperlink 500" xfId="37493" hidden="1"/>
    <cellStyle name="Hyperlink 500" xfId="39631" hidden="1"/>
    <cellStyle name="Hyperlink 500" xfId="40009" hidden="1"/>
    <cellStyle name="Hyperlink 500" xfId="40825" hidden="1"/>
    <cellStyle name="Hyperlink 500" xfId="41271" hidden="1"/>
    <cellStyle name="Hyperlink 500" xfId="42087" hidden="1"/>
    <cellStyle name="Hyperlink 500" xfId="18155" hidden="1"/>
    <cellStyle name="Hyperlink 500" xfId="20155" hidden="1"/>
    <cellStyle name="Hyperlink 500" xfId="30278" hidden="1"/>
    <cellStyle name="Hyperlink 500" xfId="18580" hidden="1"/>
    <cellStyle name="Hyperlink 500" xfId="19770" hidden="1"/>
    <cellStyle name="Hyperlink 500" xfId="19619" hidden="1"/>
    <cellStyle name="Hyperlink 500" xfId="30452" hidden="1"/>
    <cellStyle name="Hyperlink 500" xfId="42450" hidden="1"/>
    <cellStyle name="Hyperlink 500" xfId="42946" hidden="1"/>
    <cellStyle name="Hyperlink 500" xfId="43783" hidden="1"/>
    <cellStyle name="Hyperlink 500" xfId="44229" hidden="1"/>
    <cellStyle name="Hyperlink 500" xfId="45045" hidden="1"/>
    <cellStyle name="Hyperlink 500" xfId="45420" hidden="1"/>
    <cellStyle name="Hyperlink 500" xfId="46236" hidden="1"/>
    <cellStyle name="Hyperlink 500" xfId="46682" hidden="1"/>
    <cellStyle name="Hyperlink 500" xfId="47498" hidden="1"/>
    <cellStyle name="Hyperlink 500" xfId="49639" hidden="1"/>
    <cellStyle name="Hyperlink 500" xfId="51767" hidden="1"/>
    <cellStyle name="Hyperlink 500" xfId="53535" hidden="1"/>
    <cellStyle name="Hyperlink 500" xfId="55673"/>
    <cellStyle name="Hyperlink 501" xfId="4035" hidden="1"/>
    <cellStyle name="Hyperlink 501" xfId="8542" hidden="1"/>
    <cellStyle name="Hyperlink 501" xfId="11472" hidden="1"/>
    <cellStyle name="Hyperlink 501" xfId="13241" hidden="1"/>
    <cellStyle name="Hyperlink 501" xfId="15379" hidden="1"/>
    <cellStyle name="Hyperlink 501" xfId="19989" hidden="1"/>
    <cellStyle name="Hyperlink 501" xfId="22199" hidden="1"/>
    <cellStyle name="Hyperlink 501" xfId="23967" hidden="1"/>
    <cellStyle name="Hyperlink 501" xfId="26105" hidden="1"/>
    <cellStyle name="Hyperlink 501" xfId="26960" hidden="1"/>
    <cellStyle name="Hyperlink 501" xfId="28733" hidden="1"/>
    <cellStyle name="Hyperlink 501" xfId="30055" hidden="1"/>
    <cellStyle name="Hyperlink 501" xfId="31746" hidden="1"/>
    <cellStyle name="Hyperlink 501" xfId="33566" hidden="1"/>
    <cellStyle name="Hyperlink 501" xfId="35725" hidden="1"/>
    <cellStyle name="Hyperlink 501" xfId="37494" hidden="1"/>
    <cellStyle name="Hyperlink 501" xfId="39632" hidden="1"/>
    <cellStyle name="Hyperlink 501" xfId="40010" hidden="1"/>
    <cellStyle name="Hyperlink 501" xfId="40826" hidden="1"/>
    <cellStyle name="Hyperlink 501" xfId="41272" hidden="1"/>
    <cellStyle name="Hyperlink 501" xfId="42088" hidden="1"/>
    <cellStyle name="Hyperlink 501" xfId="18154" hidden="1"/>
    <cellStyle name="Hyperlink 501" xfId="29313" hidden="1"/>
    <cellStyle name="Hyperlink 501" xfId="27263" hidden="1"/>
    <cellStyle name="Hyperlink 501" xfId="19455" hidden="1"/>
    <cellStyle name="Hyperlink 501" xfId="29227" hidden="1"/>
    <cellStyle name="Hyperlink 501" xfId="29158" hidden="1"/>
    <cellStyle name="Hyperlink 501" xfId="27437" hidden="1"/>
    <cellStyle name="Hyperlink 501" xfId="42451" hidden="1"/>
    <cellStyle name="Hyperlink 501" xfId="42947" hidden="1"/>
    <cellStyle name="Hyperlink 501" xfId="43784" hidden="1"/>
    <cellStyle name="Hyperlink 501" xfId="44230" hidden="1"/>
    <cellStyle name="Hyperlink 501" xfId="45046" hidden="1"/>
    <cellStyle name="Hyperlink 501" xfId="45421" hidden="1"/>
    <cellStyle name="Hyperlink 501" xfId="46237" hidden="1"/>
    <cellStyle name="Hyperlink 501" xfId="46683" hidden="1"/>
    <cellStyle name="Hyperlink 501" xfId="47499" hidden="1"/>
    <cellStyle name="Hyperlink 501" xfId="49640" hidden="1"/>
    <cellStyle name="Hyperlink 501" xfId="51768" hidden="1"/>
    <cellStyle name="Hyperlink 501" xfId="53536" hidden="1"/>
    <cellStyle name="Hyperlink 501" xfId="55674"/>
    <cellStyle name="Hyperlink 502" xfId="4037" hidden="1"/>
    <cellStyle name="Hyperlink 502" xfId="8544" hidden="1"/>
    <cellStyle name="Hyperlink 502" xfId="11473" hidden="1"/>
    <cellStyle name="Hyperlink 502" xfId="13242" hidden="1"/>
    <cellStyle name="Hyperlink 502" xfId="15380" hidden="1"/>
    <cellStyle name="Hyperlink 502" xfId="19991" hidden="1"/>
    <cellStyle name="Hyperlink 502" xfId="22200" hidden="1"/>
    <cellStyle name="Hyperlink 502" xfId="23968" hidden="1"/>
    <cellStyle name="Hyperlink 502" xfId="26106" hidden="1"/>
    <cellStyle name="Hyperlink 502" xfId="26961" hidden="1"/>
    <cellStyle name="Hyperlink 502" xfId="28734" hidden="1"/>
    <cellStyle name="Hyperlink 502" xfId="30056" hidden="1"/>
    <cellStyle name="Hyperlink 502" xfId="31747" hidden="1"/>
    <cellStyle name="Hyperlink 502" xfId="33567" hidden="1"/>
    <cellStyle name="Hyperlink 502" xfId="35726" hidden="1"/>
    <cellStyle name="Hyperlink 502" xfId="37495" hidden="1"/>
    <cellStyle name="Hyperlink 502" xfId="39633" hidden="1"/>
    <cellStyle name="Hyperlink 502" xfId="40011" hidden="1"/>
    <cellStyle name="Hyperlink 502" xfId="40827" hidden="1"/>
    <cellStyle name="Hyperlink 502" xfId="41273" hidden="1"/>
    <cellStyle name="Hyperlink 502" xfId="42089" hidden="1"/>
    <cellStyle name="Hyperlink 502" xfId="18153" hidden="1"/>
    <cellStyle name="Hyperlink 502" xfId="30645" hidden="1"/>
    <cellStyle name="Hyperlink 502" xfId="19975" hidden="1"/>
    <cellStyle name="Hyperlink 502" xfId="29258" hidden="1"/>
    <cellStyle name="Hyperlink 502" xfId="30559" hidden="1"/>
    <cellStyle name="Hyperlink 502" xfId="30490" hidden="1"/>
    <cellStyle name="Hyperlink 502" xfId="19695" hidden="1"/>
    <cellStyle name="Hyperlink 502" xfId="42452" hidden="1"/>
    <cellStyle name="Hyperlink 502" xfId="42948" hidden="1"/>
    <cellStyle name="Hyperlink 502" xfId="43785" hidden="1"/>
    <cellStyle name="Hyperlink 502" xfId="44231" hidden="1"/>
    <cellStyle name="Hyperlink 502" xfId="45047" hidden="1"/>
    <cellStyle name="Hyperlink 502" xfId="45422" hidden="1"/>
    <cellStyle name="Hyperlink 502" xfId="46238" hidden="1"/>
    <cellStyle name="Hyperlink 502" xfId="46684" hidden="1"/>
    <cellStyle name="Hyperlink 502" xfId="47500" hidden="1"/>
    <cellStyle name="Hyperlink 502" xfId="49641" hidden="1"/>
    <cellStyle name="Hyperlink 502" xfId="51769" hidden="1"/>
    <cellStyle name="Hyperlink 502" xfId="53537" hidden="1"/>
    <cellStyle name="Hyperlink 502" xfId="55675"/>
    <cellStyle name="Hyperlink 503" xfId="4039" hidden="1"/>
    <cellStyle name="Hyperlink 503" xfId="8546" hidden="1"/>
    <cellStyle name="Hyperlink 503" xfId="11474" hidden="1"/>
    <cellStyle name="Hyperlink 503" xfId="13243" hidden="1"/>
    <cellStyle name="Hyperlink 503" xfId="15381" hidden="1"/>
    <cellStyle name="Hyperlink 503" xfId="19993" hidden="1"/>
    <cellStyle name="Hyperlink 503" xfId="22201" hidden="1"/>
    <cellStyle name="Hyperlink 503" xfId="23969" hidden="1"/>
    <cellStyle name="Hyperlink 503" xfId="26107" hidden="1"/>
    <cellStyle name="Hyperlink 503" xfId="26962" hidden="1"/>
    <cellStyle name="Hyperlink 503" xfId="28735" hidden="1"/>
    <cellStyle name="Hyperlink 503" xfId="30057" hidden="1"/>
    <cellStyle name="Hyperlink 503" xfId="31748" hidden="1"/>
    <cellStyle name="Hyperlink 503" xfId="33568" hidden="1"/>
    <cellStyle name="Hyperlink 503" xfId="35727" hidden="1"/>
    <cellStyle name="Hyperlink 503" xfId="37496" hidden="1"/>
    <cellStyle name="Hyperlink 503" xfId="39634" hidden="1"/>
    <cellStyle name="Hyperlink 503" xfId="40012" hidden="1"/>
    <cellStyle name="Hyperlink 503" xfId="40828" hidden="1"/>
    <cellStyle name="Hyperlink 503" xfId="41274" hidden="1"/>
    <cellStyle name="Hyperlink 503" xfId="42090" hidden="1"/>
    <cellStyle name="Hyperlink 503" xfId="18152" hidden="1"/>
    <cellStyle name="Hyperlink 503" xfId="27629" hidden="1"/>
    <cellStyle name="Hyperlink 503" xfId="28866" hidden="1"/>
    <cellStyle name="Hyperlink 503" xfId="30590" hidden="1"/>
    <cellStyle name="Hyperlink 503" xfId="27544" hidden="1"/>
    <cellStyle name="Hyperlink 503" xfId="27475" hidden="1"/>
    <cellStyle name="Hyperlink 503" xfId="29470" hidden="1"/>
    <cellStyle name="Hyperlink 503" xfId="42453" hidden="1"/>
    <cellStyle name="Hyperlink 503" xfId="42949" hidden="1"/>
    <cellStyle name="Hyperlink 503" xfId="43786" hidden="1"/>
    <cellStyle name="Hyperlink 503" xfId="44232" hidden="1"/>
    <cellStyle name="Hyperlink 503" xfId="45048" hidden="1"/>
    <cellStyle name="Hyperlink 503" xfId="45423" hidden="1"/>
    <cellStyle name="Hyperlink 503" xfId="46239" hidden="1"/>
    <cellStyle name="Hyperlink 503" xfId="46685" hidden="1"/>
    <cellStyle name="Hyperlink 503" xfId="47501" hidden="1"/>
    <cellStyle name="Hyperlink 503" xfId="49642" hidden="1"/>
    <cellStyle name="Hyperlink 503" xfId="51770" hidden="1"/>
    <cellStyle name="Hyperlink 503" xfId="53538" hidden="1"/>
    <cellStyle name="Hyperlink 503" xfId="55676"/>
    <cellStyle name="Hyperlink 504" xfId="4041" hidden="1"/>
    <cellStyle name="Hyperlink 504" xfId="8548" hidden="1"/>
    <cellStyle name="Hyperlink 504" xfId="11475" hidden="1"/>
    <cellStyle name="Hyperlink 504" xfId="13244" hidden="1"/>
    <cellStyle name="Hyperlink 504" xfId="15382" hidden="1"/>
    <cellStyle name="Hyperlink 504" xfId="19995" hidden="1"/>
    <cellStyle name="Hyperlink 504" xfId="22202" hidden="1"/>
    <cellStyle name="Hyperlink 504" xfId="23970" hidden="1"/>
    <cellStyle name="Hyperlink 504" xfId="26108" hidden="1"/>
    <cellStyle name="Hyperlink 504" xfId="26963" hidden="1"/>
    <cellStyle name="Hyperlink 504" xfId="28736" hidden="1"/>
    <cellStyle name="Hyperlink 504" xfId="30058" hidden="1"/>
    <cellStyle name="Hyperlink 504" xfId="31749" hidden="1"/>
    <cellStyle name="Hyperlink 504" xfId="33569" hidden="1"/>
    <cellStyle name="Hyperlink 504" xfId="35728" hidden="1"/>
    <cellStyle name="Hyperlink 504" xfId="37497" hidden="1"/>
    <cellStyle name="Hyperlink 504" xfId="39635" hidden="1"/>
    <cellStyle name="Hyperlink 504" xfId="40013" hidden="1"/>
    <cellStyle name="Hyperlink 504" xfId="40829" hidden="1"/>
    <cellStyle name="Hyperlink 504" xfId="41275" hidden="1"/>
    <cellStyle name="Hyperlink 504" xfId="42091" hidden="1"/>
    <cellStyle name="Hyperlink 504" xfId="18151" hidden="1"/>
    <cellStyle name="Hyperlink 504" xfId="29654" hidden="1"/>
    <cellStyle name="Hyperlink 504" xfId="30188" hidden="1"/>
    <cellStyle name="Hyperlink 504" xfId="27575" hidden="1"/>
    <cellStyle name="Hyperlink 504" xfId="29577" hidden="1"/>
    <cellStyle name="Hyperlink 504" xfId="29508" hidden="1"/>
    <cellStyle name="Hyperlink 504" xfId="30970" hidden="1"/>
    <cellStyle name="Hyperlink 504" xfId="42454" hidden="1"/>
    <cellStyle name="Hyperlink 504" xfId="42950" hidden="1"/>
    <cellStyle name="Hyperlink 504" xfId="43787" hidden="1"/>
    <cellStyle name="Hyperlink 504" xfId="44233" hidden="1"/>
    <cellStyle name="Hyperlink 504" xfId="45049" hidden="1"/>
    <cellStyle name="Hyperlink 504" xfId="45424" hidden="1"/>
    <cellStyle name="Hyperlink 504" xfId="46240" hidden="1"/>
    <cellStyle name="Hyperlink 504" xfId="46686" hidden="1"/>
    <cellStyle name="Hyperlink 504" xfId="47502" hidden="1"/>
    <cellStyle name="Hyperlink 504" xfId="49643" hidden="1"/>
    <cellStyle name="Hyperlink 504" xfId="51771" hidden="1"/>
    <cellStyle name="Hyperlink 504" xfId="53539" hidden="1"/>
    <cellStyle name="Hyperlink 504" xfId="55677"/>
    <cellStyle name="Hyperlink 505" xfId="4043" hidden="1"/>
    <cellStyle name="Hyperlink 505" xfId="8550" hidden="1"/>
    <cellStyle name="Hyperlink 505" xfId="11476" hidden="1"/>
    <cellStyle name="Hyperlink 505" xfId="13245" hidden="1"/>
    <cellStyle name="Hyperlink 505" xfId="15383" hidden="1"/>
    <cellStyle name="Hyperlink 505" xfId="19997" hidden="1"/>
    <cellStyle name="Hyperlink 505" xfId="22203" hidden="1"/>
    <cellStyle name="Hyperlink 505" xfId="23971" hidden="1"/>
    <cellStyle name="Hyperlink 505" xfId="26109" hidden="1"/>
    <cellStyle name="Hyperlink 505" xfId="26964" hidden="1"/>
    <cellStyle name="Hyperlink 505" xfId="28737" hidden="1"/>
    <cellStyle name="Hyperlink 505" xfId="30059" hidden="1"/>
    <cellStyle name="Hyperlink 505" xfId="31750" hidden="1"/>
    <cellStyle name="Hyperlink 505" xfId="33570" hidden="1"/>
    <cellStyle name="Hyperlink 505" xfId="35729" hidden="1"/>
    <cellStyle name="Hyperlink 505" xfId="37498" hidden="1"/>
    <cellStyle name="Hyperlink 505" xfId="39636" hidden="1"/>
    <cellStyle name="Hyperlink 505" xfId="40014" hidden="1"/>
    <cellStyle name="Hyperlink 505" xfId="40830" hidden="1"/>
    <cellStyle name="Hyperlink 505" xfId="41276" hidden="1"/>
    <cellStyle name="Hyperlink 505" xfId="42092" hidden="1"/>
    <cellStyle name="Hyperlink 505" xfId="18150" hidden="1"/>
    <cellStyle name="Hyperlink 505" xfId="31153" hidden="1"/>
    <cellStyle name="Hyperlink 505" xfId="27173" hidden="1"/>
    <cellStyle name="Hyperlink 505" xfId="29607" hidden="1"/>
    <cellStyle name="Hyperlink 505" xfId="31077" hidden="1"/>
    <cellStyle name="Hyperlink 505" xfId="31008" hidden="1"/>
    <cellStyle name="Hyperlink 505" xfId="27955" hidden="1"/>
    <cellStyle name="Hyperlink 505" xfId="42455" hidden="1"/>
    <cellStyle name="Hyperlink 505" xfId="42951" hidden="1"/>
    <cellStyle name="Hyperlink 505" xfId="43788" hidden="1"/>
    <cellStyle name="Hyperlink 505" xfId="44234" hidden="1"/>
    <cellStyle name="Hyperlink 505" xfId="45050" hidden="1"/>
    <cellStyle name="Hyperlink 505" xfId="45425" hidden="1"/>
    <cellStyle name="Hyperlink 505" xfId="46241" hidden="1"/>
    <cellStyle name="Hyperlink 505" xfId="46687" hidden="1"/>
    <cellStyle name="Hyperlink 505" xfId="47503" hidden="1"/>
    <cellStyle name="Hyperlink 505" xfId="49644" hidden="1"/>
    <cellStyle name="Hyperlink 505" xfId="51772" hidden="1"/>
    <cellStyle name="Hyperlink 505" xfId="53540" hidden="1"/>
    <cellStyle name="Hyperlink 505" xfId="55678"/>
    <cellStyle name="Hyperlink 506" xfId="4045" hidden="1"/>
    <cellStyle name="Hyperlink 506" xfId="8552" hidden="1"/>
    <cellStyle name="Hyperlink 506" xfId="11477" hidden="1"/>
    <cellStyle name="Hyperlink 506" xfId="13246" hidden="1"/>
    <cellStyle name="Hyperlink 506" xfId="15384" hidden="1"/>
    <cellStyle name="Hyperlink 506" xfId="19999" hidden="1"/>
    <cellStyle name="Hyperlink 506" xfId="22204" hidden="1"/>
    <cellStyle name="Hyperlink 506" xfId="23972" hidden="1"/>
    <cellStyle name="Hyperlink 506" xfId="26110" hidden="1"/>
    <cellStyle name="Hyperlink 506" xfId="26965" hidden="1"/>
    <cellStyle name="Hyperlink 506" xfId="28738" hidden="1"/>
    <cellStyle name="Hyperlink 506" xfId="30060" hidden="1"/>
    <cellStyle name="Hyperlink 506" xfId="31751" hidden="1"/>
    <cellStyle name="Hyperlink 506" xfId="33571" hidden="1"/>
    <cellStyle name="Hyperlink 506" xfId="35730" hidden="1"/>
    <cellStyle name="Hyperlink 506" xfId="37499" hidden="1"/>
    <cellStyle name="Hyperlink 506" xfId="39637" hidden="1"/>
    <cellStyle name="Hyperlink 506" xfId="40015" hidden="1"/>
    <cellStyle name="Hyperlink 506" xfId="40831" hidden="1"/>
    <cellStyle name="Hyperlink 506" xfId="41277" hidden="1"/>
    <cellStyle name="Hyperlink 506" xfId="42093" hidden="1"/>
    <cellStyle name="Hyperlink 506" xfId="18149" hidden="1"/>
    <cellStyle name="Hyperlink 506" xfId="28139" hidden="1"/>
    <cellStyle name="Hyperlink 506" xfId="29289" hidden="1"/>
    <cellStyle name="Hyperlink 506" xfId="31107" hidden="1"/>
    <cellStyle name="Hyperlink 506" xfId="28062" hidden="1"/>
    <cellStyle name="Hyperlink 506" xfId="27993" hidden="1"/>
    <cellStyle name="Hyperlink 506" xfId="18718" hidden="1"/>
    <cellStyle name="Hyperlink 506" xfId="42456" hidden="1"/>
    <cellStyle name="Hyperlink 506" xfId="42952" hidden="1"/>
    <cellStyle name="Hyperlink 506" xfId="43789" hidden="1"/>
    <cellStyle name="Hyperlink 506" xfId="44235" hidden="1"/>
    <cellStyle name="Hyperlink 506" xfId="45051" hidden="1"/>
    <cellStyle name="Hyperlink 506" xfId="45426" hidden="1"/>
    <cellStyle name="Hyperlink 506" xfId="46242" hidden="1"/>
    <cellStyle name="Hyperlink 506" xfId="46688" hidden="1"/>
    <cellStyle name="Hyperlink 506" xfId="47504" hidden="1"/>
    <cellStyle name="Hyperlink 506" xfId="49645" hidden="1"/>
    <cellStyle name="Hyperlink 506" xfId="51773" hidden="1"/>
    <cellStyle name="Hyperlink 506" xfId="53541" hidden="1"/>
    <cellStyle name="Hyperlink 506" xfId="55679"/>
    <cellStyle name="Hyperlink 507" xfId="4047" hidden="1"/>
    <cellStyle name="Hyperlink 507" xfId="8554" hidden="1"/>
    <cellStyle name="Hyperlink 507" xfId="11478" hidden="1"/>
    <cellStyle name="Hyperlink 507" xfId="13247" hidden="1"/>
    <cellStyle name="Hyperlink 507" xfId="15385" hidden="1"/>
    <cellStyle name="Hyperlink 507" xfId="20001" hidden="1"/>
    <cellStyle name="Hyperlink 507" xfId="22205" hidden="1"/>
    <cellStyle name="Hyperlink 507" xfId="23973" hidden="1"/>
    <cellStyle name="Hyperlink 507" xfId="26111" hidden="1"/>
    <cellStyle name="Hyperlink 507" xfId="26966" hidden="1"/>
    <cellStyle name="Hyperlink 507" xfId="28739" hidden="1"/>
    <cellStyle name="Hyperlink 507" xfId="30061" hidden="1"/>
    <cellStyle name="Hyperlink 507" xfId="31752" hidden="1"/>
    <cellStyle name="Hyperlink 507" xfId="33572" hidden="1"/>
    <cellStyle name="Hyperlink 507" xfId="35731" hidden="1"/>
    <cellStyle name="Hyperlink 507" xfId="37500" hidden="1"/>
    <cellStyle name="Hyperlink 507" xfId="39638" hidden="1"/>
    <cellStyle name="Hyperlink 507" xfId="40016" hidden="1"/>
    <cellStyle name="Hyperlink 507" xfId="40832" hidden="1"/>
    <cellStyle name="Hyperlink 507" xfId="41278" hidden="1"/>
    <cellStyle name="Hyperlink 507" xfId="42094" hidden="1"/>
    <cellStyle name="Hyperlink 507" xfId="18148" hidden="1"/>
    <cellStyle name="Hyperlink 507" xfId="18519" hidden="1"/>
    <cellStyle name="Hyperlink 507" xfId="30621" hidden="1"/>
    <cellStyle name="Hyperlink 507" xfId="28092" hidden="1"/>
    <cellStyle name="Hyperlink 507" xfId="18611" hidden="1"/>
    <cellStyle name="Hyperlink 507" xfId="18680" hidden="1"/>
    <cellStyle name="Hyperlink 507" xfId="19691" hidden="1"/>
    <cellStyle name="Hyperlink 507" xfId="42457" hidden="1"/>
    <cellStyle name="Hyperlink 507" xfId="42953" hidden="1"/>
    <cellStyle name="Hyperlink 507" xfId="43790" hidden="1"/>
    <cellStyle name="Hyperlink 507" xfId="44236" hidden="1"/>
    <cellStyle name="Hyperlink 507" xfId="45052" hidden="1"/>
    <cellStyle name="Hyperlink 507" xfId="45427" hidden="1"/>
    <cellStyle name="Hyperlink 507" xfId="46243" hidden="1"/>
    <cellStyle name="Hyperlink 507" xfId="46689" hidden="1"/>
    <cellStyle name="Hyperlink 507" xfId="47505" hidden="1"/>
    <cellStyle name="Hyperlink 507" xfId="49646" hidden="1"/>
    <cellStyle name="Hyperlink 507" xfId="51774" hidden="1"/>
    <cellStyle name="Hyperlink 507" xfId="53542" hidden="1"/>
    <cellStyle name="Hyperlink 507" xfId="55680"/>
    <cellStyle name="Hyperlink 508" xfId="4049" hidden="1"/>
    <cellStyle name="Hyperlink 508" xfId="8556" hidden="1"/>
    <cellStyle name="Hyperlink 508" xfId="11479" hidden="1"/>
    <cellStyle name="Hyperlink 508" xfId="13248" hidden="1"/>
    <cellStyle name="Hyperlink 508" xfId="15386" hidden="1"/>
    <cellStyle name="Hyperlink 508" xfId="20003" hidden="1"/>
    <cellStyle name="Hyperlink 508" xfId="22206" hidden="1"/>
    <cellStyle name="Hyperlink 508" xfId="23974" hidden="1"/>
    <cellStyle name="Hyperlink 508" xfId="26112" hidden="1"/>
    <cellStyle name="Hyperlink 508" xfId="26967" hidden="1"/>
    <cellStyle name="Hyperlink 508" xfId="28740" hidden="1"/>
    <cellStyle name="Hyperlink 508" xfId="30062" hidden="1"/>
    <cellStyle name="Hyperlink 508" xfId="31753" hidden="1"/>
    <cellStyle name="Hyperlink 508" xfId="33573" hidden="1"/>
    <cellStyle name="Hyperlink 508" xfId="35732" hidden="1"/>
    <cellStyle name="Hyperlink 508" xfId="37501" hidden="1"/>
    <cellStyle name="Hyperlink 508" xfId="39639" hidden="1"/>
    <cellStyle name="Hyperlink 508" xfId="40017" hidden="1"/>
    <cellStyle name="Hyperlink 508" xfId="40833" hidden="1"/>
    <cellStyle name="Hyperlink 508" xfId="41279" hidden="1"/>
    <cellStyle name="Hyperlink 508" xfId="42095" hidden="1"/>
    <cellStyle name="Hyperlink 508" xfId="18147" hidden="1"/>
    <cellStyle name="Hyperlink 508" xfId="19319" hidden="1"/>
    <cellStyle name="Hyperlink 508" xfId="27606" hidden="1"/>
    <cellStyle name="Hyperlink 508" xfId="18581" hidden="1"/>
    <cellStyle name="Hyperlink 508" xfId="19506" hidden="1"/>
    <cellStyle name="Hyperlink 508" xfId="19620" hidden="1"/>
    <cellStyle name="Hyperlink 508" xfId="19693" hidden="1"/>
    <cellStyle name="Hyperlink 508" xfId="42458" hidden="1"/>
    <cellStyle name="Hyperlink 508" xfId="42954" hidden="1"/>
    <cellStyle name="Hyperlink 508" xfId="43791" hidden="1"/>
    <cellStyle name="Hyperlink 508" xfId="44237" hidden="1"/>
    <cellStyle name="Hyperlink 508" xfId="45053" hidden="1"/>
    <cellStyle name="Hyperlink 508" xfId="45428" hidden="1"/>
    <cellStyle name="Hyperlink 508" xfId="46244" hidden="1"/>
    <cellStyle name="Hyperlink 508" xfId="46690" hidden="1"/>
    <cellStyle name="Hyperlink 508" xfId="47506" hidden="1"/>
    <cellStyle name="Hyperlink 508" xfId="49647" hidden="1"/>
    <cellStyle name="Hyperlink 508" xfId="51775" hidden="1"/>
    <cellStyle name="Hyperlink 508" xfId="53543" hidden="1"/>
    <cellStyle name="Hyperlink 508" xfId="55681"/>
    <cellStyle name="Hyperlink 509" xfId="4051" hidden="1"/>
    <cellStyle name="Hyperlink 509" xfId="8558" hidden="1"/>
    <cellStyle name="Hyperlink 509" xfId="11480" hidden="1"/>
    <cellStyle name="Hyperlink 509" xfId="13249" hidden="1"/>
    <cellStyle name="Hyperlink 509" xfId="15387" hidden="1"/>
    <cellStyle name="Hyperlink 509" xfId="20005" hidden="1"/>
    <cellStyle name="Hyperlink 509" xfId="22207" hidden="1"/>
    <cellStyle name="Hyperlink 509" xfId="23975" hidden="1"/>
    <cellStyle name="Hyperlink 509" xfId="26113" hidden="1"/>
    <cellStyle name="Hyperlink 509" xfId="26968" hidden="1"/>
    <cellStyle name="Hyperlink 509" xfId="28741" hidden="1"/>
    <cellStyle name="Hyperlink 509" xfId="30063" hidden="1"/>
    <cellStyle name="Hyperlink 509" xfId="31754" hidden="1"/>
    <cellStyle name="Hyperlink 509" xfId="33574" hidden="1"/>
    <cellStyle name="Hyperlink 509" xfId="35733" hidden="1"/>
    <cellStyle name="Hyperlink 509" xfId="37502" hidden="1"/>
    <cellStyle name="Hyperlink 509" xfId="39640" hidden="1"/>
    <cellStyle name="Hyperlink 509" xfId="40018" hidden="1"/>
    <cellStyle name="Hyperlink 509" xfId="40834" hidden="1"/>
    <cellStyle name="Hyperlink 509" xfId="41280" hidden="1"/>
    <cellStyle name="Hyperlink 509" xfId="42096" hidden="1"/>
    <cellStyle name="Hyperlink 509" xfId="18145" hidden="1"/>
    <cellStyle name="Hyperlink 509" xfId="29312" hidden="1"/>
    <cellStyle name="Hyperlink 509" xfId="19381" hidden="1"/>
    <cellStyle name="Hyperlink 509" xfId="19456" hidden="1"/>
    <cellStyle name="Hyperlink 509" xfId="29226" hidden="1"/>
    <cellStyle name="Hyperlink 509" xfId="29157" hidden="1"/>
    <cellStyle name="Hyperlink 509" xfId="20224" hidden="1"/>
    <cellStyle name="Hyperlink 509" xfId="42459" hidden="1"/>
    <cellStyle name="Hyperlink 509" xfId="42955" hidden="1"/>
    <cellStyle name="Hyperlink 509" xfId="43792" hidden="1"/>
    <cellStyle name="Hyperlink 509" xfId="44238" hidden="1"/>
    <cellStyle name="Hyperlink 509" xfId="45054" hidden="1"/>
    <cellStyle name="Hyperlink 509" xfId="45429" hidden="1"/>
    <cellStyle name="Hyperlink 509" xfId="46245" hidden="1"/>
    <cellStyle name="Hyperlink 509" xfId="46691" hidden="1"/>
    <cellStyle name="Hyperlink 509" xfId="47507" hidden="1"/>
    <cellStyle name="Hyperlink 509" xfId="49648" hidden="1"/>
    <cellStyle name="Hyperlink 509" xfId="51776" hidden="1"/>
    <cellStyle name="Hyperlink 509" xfId="53544" hidden="1"/>
    <cellStyle name="Hyperlink 509" xfId="55682"/>
    <cellStyle name="Hyperlink 51" xfId="1942" hidden="1"/>
    <cellStyle name="Hyperlink 51" xfId="6854"/>
    <cellStyle name="Hyperlink 51 2" xfId="10185" hidden="1"/>
    <cellStyle name="Hyperlink 51 2" xfId="14092" hidden="1"/>
    <cellStyle name="Hyperlink 51 2" xfId="20930" hidden="1"/>
    <cellStyle name="Hyperlink 51 2" xfId="24818" hidden="1"/>
    <cellStyle name="Hyperlink 51 2" xfId="27723" hidden="1"/>
    <cellStyle name="Hyperlink 51 2" xfId="30739" hidden="1"/>
    <cellStyle name="Hyperlink 51 2" xfId="34438" hidden="1"/>
    <cellStyle name="Hyperlink 51 2" xfId="38345" hidden="1"/>
    <cellStyle name="Hyperlink 51 2" xfId="40230" hidden="1"/>
    <cellStyle name="Hyperlink 51 2" xfId="41492" hidden="1"/>
    <cellStyle name="Hyperlink 51 2" xfId="28156" hidden="1"/>
    <cellStyle name="Hyperlink 51 2" xfId="18122" hidden="1"/>
    <cellStyle name="Hyperlink 51 2" xfId="27525" hidden="1"/>
    <cellStyle name="Hyperlink 51 2" xfId="27935" hidden="1"/>
    <cellStyle name="Hyperlink 51 2" xfId="43188" hidden="1"/>
    <cellStyle name="Hyperlink 51 2" xfId="44450" hidden="1"/>
    <cellStyle name="Hyperlink 51 2" xfId="45641" hidden="1"/>
    <cellStyle name="Hyperlink 51 2" xfId="46903" hidden="1"/>
    <cellStyle name="Hyperlink 51 2" xfId="50481" hidden="1"/>
    <cellStyle name="Hyperlink 51 2" xfId="54387"/>
    <cellStyle name="Hyperlink 510" xfId="4053" hidden="1"/>
    <cellStyle name="Hyperlink 510" xfId="8560" hidden="1"/>
    <cellStyle name="Hyperlink 510" xfId="11481" hidden="1"/>
    <cellStyle name="Hyperlink 510" xfId="13250" hidden="1"/>
    <cellStyle name="Hyperlink 510" xfId="15388" hidden="1"/>
    <cellStyle name="Hyperlink 510" xfId="20006" hidden="1"/>
    <cellStyle name="Hyperlink 510" xfId="22208" hidden="1"/>
    <cellStyle name="Hyperlink 510" xfId="23976" hidden="1"/>
    <cellStyle name="Hyperlink 510" xfId="26114" hidden="1"/>
    <cellStyle name="Hyperlink 510" xfId="26969" hidden="1"/>
    <cellStyle name="Hyperlink 510" xfId="28742" hidden="1"/>
    <cellStyle name="Hyperlink 510" xfId="30064" hidden="1"/>
    <cellStyle name="Hyperlink 510" xfId="31755" hidden="1"/>
    <cellStyle name="Hyperlink 510" xfId="33575" hidden="1"/>
    <cellStyle name="Hyperlink 510" xfId="35734" hidden="1"/>
    <cellStyle name="Hyperlink 510" xfId="37503" hidden="1"/>
    <cellStyle name="Hyperlink 510" xfId="39641" hidden="1"/>
    <cellStyle name="Hyperlink 510" xfId="40019" hidden="1"/>
    <cellStyle name="Hyperlink 510" xfId="40835" hidden="1"/>
    <cellStyle name="Hyperlink 510" xfId="41281" hidden="1"/>
    <cellStyle name="Hyperlink 510" xfId="42097" hidden="1"/>
    <cellStyle name="Hyperlink 510" xfId="18143" hidden="1"/>
    <cellStyle name="Hyperlink 510" xfId="30644" hidden="1"/>
    <cellStyle name="Hyperlink 510" xfId="29769" hidden="1"/>
    <cellStyle name="Hyperlink 510" xfId="28918" hidden="1"/>
    <cellStyle name="Hyperlink 510" xfId="30558" hidden="1"/>
    <cellStyle name="Hyperlink 510" xfId="30489" hidden="1"/>
    <cellStyle name="Hyperlink 510" xfId="28856" hidden="1"/>
    <cellStyle name="Hyperlink 510" xfId="42460" hidden="1"/>
    <cellStyle name="Hyperlink 510" xfId="42956" hidden="1"/>
    <cellStyle name="Hyperlink 510" xfId="43793" hidden="1"/>
    <cellStyle name="Hyperlink 510" xfId="44239" hidden="1"/>
    <cellStyle name="Hyperlink 510" xfId="45055" hidden="1"/>
    <cellStyle name="Hyperlink 510" xfId="45430" hidden="1"/>
    <cellStyle name="Hyperlink 510" xfId="46246" hidden="1"/>
    <cellStyle name="Hyperlink 510" xfId="46692" hidden="1"/>
    <cellStyle name="Hyperlink 510" xfId="47508" hidden="1"/>
    <cellStyle name="Hyperlink 510" xfId="49649" hidden="1"/>
    <cellStyle name="Hyperlink 510" xfId="51777" hidden="1"/>
    <cellStyle name="Hyperlink 510" xfId="53545" hidden="1"/>
    <cellStyle name="Hyperlink 510" xfId="55683"/>
    <cellStyle name="Hyperlink 511" xfId="4143" hidden="1"/>
    <cellStyle name="Hyperlink 511" xfId="8562" hidden="1"/>
    <cellStyle name="Hyperlink 511" xfId="11482" hidden="1"/>
    <cellStyle name="Hyperlink 511" xfId="13251" hidden="1"/>
    <cellStyle name="Hyperlink 511" xfId="15389" hidden="1"/>
    <cellStyle name="Hyperlink 511" xfId="20008" hidden="1"/>
    <cellStyle name="Hyperlink 511" xfId="22209" hidden="1"/>
    <cellStyle name="Hyperlink 511" xfId="23977" hidden="1"/>
    <cellStyle name="Hyperlink 511" xfId="26115" hidden="1"/>
    <cellStyle name="Hyperlink 511" xfId="26970" hidden="1"/>
    <cellStyle name="Hyperlink 511" xfId="28743" hidden="1"/>
    <cellStyle name="Hyperlink 511" xfId="30065" hidden="1"/>
    <cellStyle name="Hyperlink 511" xfId="31756" hidden="1"/>
    <cellStyle name="Hyperlink 511" xfId="33576" hidden="1"/>
    <cellStyle name="Hyperlink 511" xfId="35735" hidden="1"/>
    <cellStyle name="Hyperlink 511" xfId="37504" hidden="1"/>
    <cellStyle name="Hyperlink 511" xfId="39642" hidden="1"/>
    <cellStyle name="Hyperlink 511" xfId="40020" hidden="1"/>
    <cellStyle name="Hyperlink 511" xfId="40836" hidden="1"/>
    <cellStyle name="Hyperlink 511" xfId="41282" hidden="1"/>
    <cellStyle name="Hyperlink 511" xfId="42098" hidden="1"/>
    <cellStyle name="Hyperlink 511" xfId="18141" hidden="1"/>
    <cellStyle name="Hyperlink 511" xfId="27628" hidden="1"/>
    <cellStyle name="Hyperlink 511" xfId="31460" hidden="1"/>
    <cellStyle name="Hyperlink 511" xfId="30246" hidden="1"/>
    <cellStyle name="Hyperlink 511" xfId="27543" hidden="1"/>
    <cellStyle name="Hyperlink 511" xfId="27474" hidden="1"/>
    <cellStyle name="Hyperlink 511" xfId="30178" hidden="1"/>
    <cellStyle name="Hyperlink 511" xfId="42461" hidden="1"/>
    <cellStyle name="Hyperlink 511" xfId="42957" hidden="1"/>
    <cellStyle name="Hyperlink 511" xfId="43794" hidden="1"/>
    <cellStyle name="Hyperlink 511" xfId="44240" hidden="1"/>
    <cellStyle name="Hyperlink 511" xfId="45056" hidden="1"/>
    <cellStyle name="Hyperlink 511" xfId="45431" hidden="1"/>
    <cellStyle name="Hyperlink 511" xfId="46247" hidden="1"/>
    <cellStyle name="Hyperlink 511" xfId="46693" hidden="1"/>
    <cellStyle name="Hyperlink 511" xfId="47509" hidden="1"/>
    <cellStyle name="Hyperlink 511" xfId="49650" hidden="1"/>
    <cellStyle name="Hyperlink 511" xfId="51778" hidden="1"/>
    <cellStyle name="Hyperlink 511" xfId="53546" hidden="1"/>
    <cellStyle name="Hyperlink 511" xfId="55684"/>
    <cellStyle name="Hyperlink 512" xfId="4145" hidden="1"/>
    <cellStyle name="Hyperlink 512" xfId="8564" hidden="1"/>
    <cellStyle name="Hyperlink 512" xfId="11483" hidden="1"/>
    <cellStyle name="Hyperlink 512" xfId="13252" hidden="1"/>
    <cellStyle name="Hyperlink 512" xfId="15390" hidden="1"/>
    <cellStyle name="Hyperlink 512" xfId="20010" hidden="1"/>
    <cellStyle name="Hyperlink 512" xfId="22210" hidden="1"/>
    <cellStyle name="Hyperlink 512" xfId="23978" hidden="1"/>
    <cellStyle name="Hyperlink 512" xfId="26116" hidden="1"/>
    <cellStyle name="Hyperlink 512" xfId="26971" hidden="1"/>
    <cellStyle name="Hyperlink 512" xfId="28744" hidden="1"/>
    <cellStyle name="Hyperlink 512" xfId="30066" hidden="1"/>
    <cellStyle name="Hyperlink 512" xfId="31757" hidden="1"/>
    <cellStyle name="Hyperlink 512" xfId="33577" hidden="1"/>
    <cellStyle name="Hyperlink 512" xfId="35736" hidden="1"/>
    <cellStyle name="Hyperlink 512" xfId="37505" hidden="1"/>
    <cellStyle name="Hyperlink 512" xfId="39643" hidden="1"/>
    <cellStyle name="Hyperlink 512" xfId="40021" hidden="1"/>
    <cellStyle name="Hyperlink 512" xfId="40837" hidden="1"/>
    <cellStyle name="Hyperlink 512" xfId="41283" hidden="1"/>
    <cellStyle name="Hyperlink 512" xfId="42099" hidden="1"/>
    <cellStyle name="Hyperlink 512" xfId="18139" hidden="1"/>
    <cellStyle name="Hyperlink 512" xfId="29653" hidden="1"/>
    <cellStyle name="Hyperlink 512" xfId="28447" hidden="1"/>
    <cellStyle name="Hyperlink 512" xfId="27231" hidden="1"/>
    <cellStyle name="Hyperlink 512" xfId="29576" hidden="1"/>
    <cellStyle name="Hyperlink 512" xfId="29507" hidden="1"/>
    <cellStyle name="Hyperlink 512" xfId="27163" hidden="1"/>
    <cellStyle name="Hyperlink 512" xfId="42462" hidden="1"/>
    <cellStyle name="Hyperlink 512" xfId="42958" hidden="1"/>
    <cellStyle name="Hyperlink 512" xfId="43795" hidden="1"/>
    <cellStyle name="Hyperlink 512" xfId="44241" hidden="1"/>
    <cellStyle name="Hyperlink 512" xfId="45057" hidden="1"/>
    <cellStyle name="Hyperlink 512" xfId="45432" hidden="1"/>
    <cellStyle name="Hyperlink 512" xfId="46248" hidden="1"/>
    <cellStyle name="Hyperlink 512" xfId="46694" hidden="1"/>
    <cellStyle name="Hyperlink 512" xfId="47510" hidden="1"/>
    <cellStyle name="Hyperlink 512" xfId="49651" hidden="1"/>
    <cellStyle name="Hyperlink 512" xfId="51779" hidden="1"/>
    <cellStyle name="Hyperlink 512" xfId="53547" hidden="1"/>
    <cellStyle name="Hyperlink 512" xfId="55685"/>
    <cellStyle name="Hyperlink 513" xfId="4147" hidden="1"/>
    <cellStyle name="Hyperlink 513" xfId="8566" hidden="1"/>
    <cellStyle name="Hyperlink 513" xfId="11484" hidden="1"/>
    <cellStyle name="Hyperlink 513" xfId="13253" hidden="1"/>
    <cellStyle name="Hyperlink 513" xfId="15391" hidden="1"/>
    <cellStyle name="Hyperlink 513" xfId="20012" hidden="1"/>
    <cellStyle name="Hyperlink 513" xfId="22211" hidden="1"/>
    <cellStyle name="Hyperlink 513" xfId="23979" hidden="1"/>
    <cellStyle name="Hyperlink 513" xfId="26117" hidden="1"/>
    <cellStyle name="Hyperlink 513" xfId="26972" hidden="1"/>
    <cellStyle name="Hyperlink 513" xfId="28745" hidden="1"/>
    <cellStyle name="Hyperlink 513" xfId="30067" hidden="1"/>
    <cellStyle name="Hyperlink 513" xfId="31758" hidden="1"/>
    <cellStyle name="Hyperlink 513" xfId="33578" hidden="1"/>
    <cellStyle name="Hyperlink 513" xfId="35737" hidden="1"/>
    <cellStyle name="Hyperlink 513" xfId="37506" hidden="1"/>
    <cellStyle name="Hyperlink 513" xfId="39644" hidden="1"/>
    <cellStyle name="Hyperlink 513" xfId="40022" hidden="1"/>
    <cellStyle name="Hyperlink 513" xfId="40838" hidden="1"/>
    <cellStyle name="Hyperlink 513" xfId="41284" hidden="1"/>
    <cellStyle name="Hyperlink 513" xfId="42100" hidden="1"/>
    <cellStyle name="Hyperlink 513" xfId="18137" hidden="1"/>
    <cellStyle name="Hyperlink 513" xfId="31152" hidden="1"/>
    <cellStyle name="Hyperlink 513" xfId="17056" hidden="1"/>
    <cellStyle name="Hyperlink 513" xfId="29257" hidden="1"/>
    <cellStyle name="Hyperlink 513" xfId="31076" hidden="1"/>
    <cellStyle name="Hyperlink 513" xfId="31007" hidden="1"/>
    <cellStyle name="Hyperlink 513" xfId="29117" hidden="1"/>
    <cellStyle name="Hyperlink 513" xfId="42463" hidden="1"/>
    <cellStyle name="Hyperlink 513" xfId="42959" hidden="1"/>
    <cellStyle name="Hyperlink 513" xfId="43796" hidden="1"/>
    <cellStyle name="Hyperlink 513" xfId="44242" hidden="1"/>
    <cellStyle name="Hyperlink 513" xfId="45058" hidden="1"/>
    <cellStyle name="Hyperlink 513" xfId="45433" hidden="1"/>
    <cellStyle name="Hyperlink 513" xfId="46249" hidden="1"/>
    <cellStyle name="Hyperlink 513" xfId="46695" hidden="1"/>
    <cellStyle name="Hyperlink 513" xfId="47511" hidden="1"/>
    <cellStyle name="Hyperlink 513" xfId="49652" hidden="1"/>
    <cellStyle name="Hyperlink 513" xfId="51780" hidden="1"/>
    <cellStyle name="Hyperlink 513" xfId="53548" hidden="1"/>
    <cellStyle name="Hyperlink 513" xfId="55686"/>
    <cellStyle name="Hyperlink 514" xfId="4150" hidden="1"/>
    <cellStyle name="Hyperlink 514" xfId="8568" hidden="1"/>
    <cellStyle name="Hyperlink 514" xfId="11485" hidden="1"/>
    <cellStyle name="Hyperlink 514" xfId="13254" hidden="1"/>
    <cellStyle name="Hyperlink 514" xfId="15392" hidden="1"/>
    <cellStyle name="Hyperlink 514" xfId="20014" hidden="1"/>
    <cellStyle name="Hyperlink 514" xfId="22212" hidden="1"/>
    <cellStyle name="Hyperlink 514" xfId="23980" hidden="1"/>
    <cellStyle name="Hyperlink 514" xfId="26118" hidden="1"/>
    <cellStyle name="Hyperlink 514" xfId="26973" hidden="1"/>
    <cellStyle name="Hyperlink 514" xfId="28746" hidden="1"/>
    <cellStyle name="Hyperlink 514" xfId="30068" hidden="1"/>
    <cellStyle name="Hyperlink 514" xfId="31759" hidden="1"/>
    <cellStyle name="Hyperlink 514" xfId="33579" hidden="1"/>
    <cellStyle name="Hyperlink 514" xfId="35738" hidden="1"/>
    <cellStyle name="Hyperlink 514" xfId="37507" hidden="1"/>
    <cellStyle name="Hyperlink 514" xfId="39645" hidden="1"/>
    <cellStyle name="Hyperlink 514" xfId="40023" hidden="1"/>
    <cellStyle name="Hyperlink 514" xfId="40839" hidden="1"/>
    <cellStyle name="Hyperlink 514" xfId="41285" hidden="1"/>
    <cellStyle name="Hyperlink 514" xfId="42101" hidden="1"/>
    <cellStyle name="Hyperlink 514" xfId="18135" hidden="1"/>
    <cellStyle name="Hyperlink 514" xfId="28138" hidden="1"/>
    <cellStyle name="Hyperlink 514" xfId="29767" hidden="1"/>
    <cellStyle name="Hyperlink 514" xfId="30589" hidden="1"/>
    <cellStyle name="Hyperlink 514" xfId="28061" hidden="1"/>
    <cellStyle name="Hyperlink 514" xfId="27992" hidden="1"/>
    <cellStyle name="Hyperlink 514" xfId="30449" hidden="1"/>
    <cellStyle name="Hyperlink 514" xfId="42464" hidden="1"/>
    <cellStyle name="Hyperlink 514" xfId="42960" hidden="1"/>
    <cellStyle name="Hyperlink 514" xfId="43797" hidden="1"/>
    <cellStyle name="Hyperlink 514" xfId="44243" hidden="1"/>
    <cellStyle name="Hyperlink 514" xfId="45059" hidden="1"/>
    <cellStyle name="Hyperlink 514" xfId="45434" hidden="1"/>
    <cellStyle name="Hyperlink 514" xfId="46250" hidden="1"/>
    <cellStyle name="Hyperlink 514" xfId="46696" hidden="1"/>
    <cellStyle name="Hyperlink 514" xfId="47512" hidden="1"/>
    <cellStyle name="Hyperlink 514" xfId="49653" hidden="1"/>
    <cellStyle name="Hyperlink 514" xfId="51781" hidden="1"/>
    <cellStyle name="Hyperlink 514" xfId="53549" hidden="1"/>
    <cellStyle name="Hyperlink 514" xfId="55687"/>
    <cellStyle name="Hyperlink 515" xfId="4152" hidden="1"/>
    <cellStyle name="Hyperlink 515" xfId="8570" hidden="1"/>
    <cellStyle name="Hyperlink 515" xfId="11486" hidden="1"/>
    <cellStyle name="Hyperlink 515" xfId="13255" hidden="1"/>
    <cellStyle name="Hyperlink 515" xfId="15393" hidden="1"/>
    <cellStyle name="Hyperlink 515" xfId="20016" hidden="1"/>
    <cellStyle name="Hyperlink 515" xfId="22213" hidden="1"/>
    <cellStyle name="Hyperlink 515" xfId="23981" hidden="1"/>
    <cellStyle name="Hyperlink 515" xfId="26119" hidden="1"/>
    <cellStyle name="Hyperlink 515" xfId="26974" hidden="1"/>
    <cellStyle name="Hyperlink 515" xfId="28747" hidden="1"/>
    <cellStyle name="Hyperlink 515" xfId="30069" hidden="1"/>
    <cellStyle name="Hyperlink 515" xfId="31760" hidden="1"/>
    <cellStyle name="Hyperlink 515" xfId="33580" hidden="1"/>
    <cellStyle name="Hyperlink 515" xfId="35739" hidden="1"/>
    <cellStyle name="Hyperlink 515" xfId="37508" hidden="1"/>
    <cellStyle name="Hyperlink 515" xfId="39646" hidden="1"/>
    <cellStyle name="Hyperlink 515" xfId="40024" hidden="1"/>
    <cellStyle name="Hyperlink 515" xfId="40840" hidden="1"/>
    <cellStyle name="Hyperlink 515" xfId="41286" hidden="1"/>
    <cellStyle name="Hyperlink 515" xfId="42102" hidden="1"/>
    <cellStyle name="Hyperlink 515" xfId="18134" hidden="1"/>
    <cellStyle name="Hyperlink 515" xfId="18520" hidden="1"/>
    <cellStyle name="Hyperlink 515" xfId="31458" hidden="1"/>
    <cellStyle name="Hyperlink 515" xfId="27574" hidden="1"/>
    <cellStyle name="Hyperlink 515" xfId="18612" hidden="1"/>
    <cellStyle name="Hyperlink 515" xfId="18681" hidden="1"/>
    <cellStyle name="Hyperlink 515" xfId="27434" hidden="1"/>
    <cellStyle name="Hyperlink 515" xfId="42465" hidden="1"/>
    <cellStyle name="Hyperlink 515" xfId="42961" hidden="1"/>
    <cellStyle name="Hyperlink 515" xfId="43798" hidden="1"/>
    <cellStyle name="Hyperlink 515" xfId="44244" hidden="1"/>
    <cellStyle name="Hyperlink 515" xfId="45060" hidden="1"/>
    <cellStyle name="Hyperlink 515" xfId="45435" hidden="1"/>
    <cellStyle name="Hyperlink 515" xfId="46251" hidden="1"/>
    <cellStyle name="Hyperlink 515" xfId="46697" hidden="1"/>
    <cellStyle name="Hyperlink 515" xfId="47513" hidden="1"/>
    <cellStyle name="Hyperlink 515" xfId="49654" hidden="1"/>
    <cellStyle name="Hyperlink 515" xfId="51782" hidden="1"/>
    <cellStyle name="Hyperlink 515" xfId="53550" hidden="1"/>
    <cellStyle name="Hyperlink 515" xfId="55688"/>
    <cellStyle name="Hyperlink 516" xfId="4154" hidden="1"/>
    <cellStyle name="Hyperlink 516" xfId="8572" hidden="1"/>
    <cellStyle name="Hyperlink 516" xfId="11487" hidden="1"/>
    <cellStyle name="Hyperlink 516" xfId="13256" hidden="1"/>
    <cellStyle name="Hyperlink 516" xfId="15394" hidden="1"/>
    <cellStyle name="Hyperlink 516" xfId="20018" hidden="1"/>
    <cellStyle name="Hyperlink 516" xfId="22214" hidden="1"/>
    <cellStyle name="Hyperlink 516" xfId="23982" hidden="1"/>
    <cellStyle name="Hyperlink 516" xfId="26120" hidden="1"/>
    <cellStyle name="Hyperlink 516" xfId="26975" hidden="1"/>
    <cellStyle name="Hyperlink 516" xfId="28748" hidden="1"/>
    <cellStyle name="Hyperlink 516" xfId="30070" hidden="1"/>
    <cellStyle name="Hyperlink 516" xfId="31761" hidden="1"/>
    <cellStyle name="Hyperlink 516" xfId="33581" hidden="1"/>
    <cellStyle name="Hyperlink 516" xfId="35740" hidden="1"/>
    <cellStyle name="Hyperlink 516" xfId="37509" hidden="1"/>
    <cellStyle name="Hyperlink 516" xfId="39647" hidden="1"/>
    <cellStyle name="Hyperlink 516" xfId="40025" hidden="1"/>
    <cellStyle name="Hyperlink 516" xfId="40841" hidden="1"/>
    <cellStyle name="Hyperlink 516" xfId="41287" hidden="1"/>
    <cellStyle name="Hyperlink 516" xfId="42103" hidden="1"/>
    <cellStyle name="Hyperlink 516" xfId="18132" hidden="1"/>
    <cellStyle name="Hyperlink 516" xfId="19320" hidden="1"/>
    <cellStyle name="Hyperlink 516" xfId="28445" hidden="1"/>
    <cellStyle name="Hyperlink 516" xfId="19457" hidden="1"/>
    <cellStyle name="Hyperlink 516" xfId="19508" hidden="1"/>
    <cellStyle name="Hyperlink 516" xfId="19621" hidden="1"/>
    <cellStyle name="Hyperlink 516" xfId="19703" hidden="1"/>
    <cellStyle name="Hyperlink 516" xfId="42466" hidden="1"/>
    <cellStyle name="Hyperlink 516" xfId="42962" hidden="1"/>
    <cellStyle name="Hyperlink 516" xfId="43799" hidden="1"/>
    <cellStyle name="Hyperlink 516" xfId="44245" hidden="1"/>
    <cellStyle name="Hyperlink 516" xfId="45061" hidden="1"/>
    <cellStyle name="Hyperlink 516" xfId="45436" hidden="1"/>
    <cellStyle name="Hyperlink 516" xfId="46252" hidden="1"/>
    <cellStyle name="Hyperlink 516" xfId="46698" hidden="1"/>
    <cellStyle name="Hyperlink 516" xfId="47514" hidden="1"/>
    <cellStyle name="Hyperlink 516" xfId="49655" hidden="1"/>
    <cellStyle name="Hyperlink 516" xfId="51783" hidden="1"/>
    <cellStyle name="Hyperlink 516" xfId="53551" hidden="1"/>
    <cellStyle name="Hyperlink 516" xfId="55689"/>
    <cellStyle name="Hyperlink 517" xfId="4156" hidden="1"/>
    <cellStyle name="Hyperlink 517" xfId="8209"/>
    <cellStyle name="Hyperlink 517 2" xfId="10861" hidden="1"/>
    <cellStyle name="Hyperlink 517 2" xfId="14768" hidden="1"/>
    <cellStyle name="Hyperlink 517 2" xfId="21588" hidden="1"/>
    <cellStyle name="Hyperlink 517 2" xfId="25494" hidden="1"/>
    <cellStyle name="Hyperlink 517 2" xfId="28252" hidden="1"/>
    <cellStyle name="Hyperlink 517 2" xfId="31266" hidden="1"/>
    <cellStyle name="Hyperlink 517 2" xfId="35114" hidden="1"/>
    <cellStyle name="Hyperlink 517 2" xfId="39021" hidden="1"/>
    <cellStyle name="Hyperlink 517 2" xfId="40456" hidden="1"/>
    <cellStyle name="Hyperlink 517 2" xfId="41718" hidden="1"/>
    <cellStyle name="Hyperlink 517 2" xfId="31166" hidden="1"/>
    <cellStyle name="Hyperlink 517 2" xfId="29712" hidden="1"/>
    <cellStyle name="Hyperlink 517 2" xfId="29539" hidden="1"/>
    <cellStyle name="Hyperlink 517 2" xfId="27401" hidden="1"/>
    <cellStyle name="Hyperlink 517 2" xfId="43414" hidden="1"/>
    <cellStyle name="Hyperlink 517 2" xfId="44676" hidden="1"/>
    <cellStyle name="Hyperlink 517 2" xfId="45867" hidden="1"/>
    <cellStyle name="Hyperlink 517 2" xfId="47129" hidden="1"/>
    <cellStyle name="Hyperlink 517 2" xfId="51157" hidden="1"/>
    <cellStyle name="Hyperlink 517 2" xfId="55063"/>
    <cellStyle name="Hyperlink 518" xfId="4158" hidden="1"/>
    <cellStyle name="Hyperlink 518" xfId="8295"/>
    <cellStyle name="Hyperlink 518 2" xfId="10862" hidden="1"/>
    <cellStyle name="Hyperlink 518 2" xfId="14769" hidden="1"/>
    <cellStyle name="Hyperlink 518 2" xfId="21589" hidden="1"/>
    <cellStyle name="Hyperlink 518 2" xfId="25495" hidden="1"/>
    <cellStyle name="Hyperlink 518 2" xfId="28253" hidden="1"/>
    <cellStyle name="Hyperlink 518 2" xfId="31267" hidden="1"/>
    <cellStyle name="Hyperlink 518 2" xfId="35115" hidden="1"/>
    <cellStyle name="Hyperlink 518 2" xfId="39022" hidden="1"/>
    <cellStyle name="Hyperlink 518 2" xfId="40457" hidden="1"/>
    <cellStyle name="Hyperlink 518 2" xfId="41719" hidden="1"/>
    <cellStyle name="Hyperlink 518 2" xfId="28152" hidden="1"/>
    <cellStyle name="Hyperlink 518 2" xfId="31403" hidden="1"/>
    <cellStyle name="Hyperlink 518 2" xfId="31039" hidden="1"/>
    <cellStyle name="Hyperlink 518 2" xfId="19753" hidden="1"/>
    <cellStyle name="Hyperlink 518 2" xfId="43415" hidden="1"/>
    <cellStyle name="Hyperlink 518 2" xfId="44677" hidden="1"/>
    <cellStyle name="Hyperlink 518 2" xfId="45868" hidden="1"/>
    <cellStyle name="Hyperlink 518 2" xfId="47130" hidden="1"/>
    <cellStyle name="Hyperlink 518 2" xfId="51158" hidden="1"/>
    <cellStyle name="Hyperlink 518 2" xfId="55064"/>
    <cellStyle name="Hyperlink 519" xfId="4160" hidden="1"/>
    <cellStyle name="Hyperlink 519" xfId="8025"/>
    <cellStyle name="Hyperlink 519 2" xfId="10863" hidden="1"/>
    <cellStyle name="Hyperlink 519 2" xfId="14770" hidden="1"/>
    <cellStyle name="Hyperlink 519 2" xfId="21590" hidden="1"/>
    <cellStyle name="Hyperlink 519 2" xfId="25496" hidden="1"/>
    <cellStyle name="Hyperlink 519 2" xfId="28254" hidden="1"/>
    <cellStyle name="Hyperlink 519 2" xfId="31268" hidden="1"/>
    <cellStyle name="Hyperlink 519 2" xfId="35116" hidden="1"/>
    <cellStyle name="Hyperlink 519 2" xfId="39023" hidden="1"/>
    <cellStyle name="Hyperlink 519 2" xfId="40458" hidden="1"/>
    <cellStyle name="Hyperlink 519 2" xfId="41720" hidden="1"/>
    <cellStyle name="Hyperlink 519 2" xfId="18506" hidden="1"/>
    <cellStyle name="Hyperlink 519 2" xfId="28389" hidden="1"/>
    <cellStyle name="Hyperlink 519 2" xfId="28024" hidden="1"/>
    <cellStyle name="Hyperlink 519 2" xfId="29012" hidden="1"/>
    <cellStyle name="Hyperlink 519 2" xfId="43416" hidden="1"/>
    <cellStyle name="Hyperlink 519 2" xfId="44678" hidden="1"/>
    <cellStyle name="Hyperlink 519 2" xfId="45869" hidden="1"/>
    <cellStyle name="Hyperlink 519 2" xfId="47131" hidden="1"/>
    <cellStyle name="Hyperlink 519 2" xfId="51159" hidden="1"/>
    <cellStyle name="Hyperlink 519 2" xfId="55065"/>
    <cellStyle name="Hyperlink 52" xfId="1944" hidden="1"/>
    <cellStyle name="Hyperlink 52" xfId="6856"/>
    <cellStyle name="Hyperlink 52 2" xfId="10186" hidden="1"/>
    <cellStyle name="Hyperlink 52 2" xfId="14093" hidden="1"/>
    <cellStyle name="Hyperlink 52 2" xfId="20931" hidden="1"/>
    <cellStyle name="Hyperlink 52 2" xfId="24819" hidden="1"/>
    <cellStyle name="Hyperlink 52 2" xfId="27724" hidden="1"/>
    <cellStyle name="Hyperlink 52 2" xfId="30740" hidden="1"/>
    <cellStyle name="Hyperlink 52 2" xfId="34439" hidden="1"/>
    <cellStyle name="Hyperlink 52 2" xfId="38346" hidden="1"/>
    <cellStyle name="Hyperlink 52 2" xfId="40231" hidden="1"/>
    <cellStyle name="Hyperlink 52 2" xfId="41493" hidden="1"/>
    <cellStyle name="Hyperlink 52 2" xfId="18259" hidden="1"/>
    <cellStyle name="Hyperlink 52 2" xfId="18123" hidden="1"/>
    <cellStyle name="Hyperlink 52 2" xfId="29558" hidden="1"/>
    <cellStyle name="Hyperlink 52 2" xfId="18738" hidden="1"/>
    <cellStyle name="Hyperlink 52 2" xfId="43189" hidden="1"/>
    <cellStyle name="Hyperlink 52 2" xfId="44451" hidden="1"/>
    <cellStyle name="Hyperlink 52 2" xfId="45642" hidden="1"/>
    <cellStyle name="Hyperlink 52 2" xfId="46904" hidden="1"/>
    <cellStyle name="Hyperlink 52 2" xfId="50482" hidden="1"/>
    <cellStyle name="Hyperlink 52 2" xfId="54388"/>
    <cellStyle name="Hyperlink 520" xfId="4162" hidden="1"/>
    <cellStyle name="Hyperlink 520" xfId="8617"/>
    <cellStyle name="Hyperlink 520 2" xfId="10864" hidden="1"/>
    <cellStyle name="Hyperlink 520 2" xfId="14771" hidden="1"/>
    <cellStyle name="Hyperlink 520 2" xfId="21591" hidden="1"/>
    <cellStyle name="Hyperlink 520 2" xfId="25497" hidden="1"/>
    <cellStyle name="Hyperlink 520 2" xfId="28255" hidden="1"/>
    <cellStyle name="Hyperlink 520 2" xfId="31269" hidden="1"/>
    <cellStyle name="Hyperlink 520 2" xfId="35117" hidden="1"/>
    <cellStyle name="Hyperlink 520 2" xfId="39024" hidden="1"/>
    <cellStyle name="Hyperlink 520 2" xfId="40459" hidden="1"/>
    <cellStyle name="Hyperlink 520 2" xfId="41721" hidden="1"/>
    <cellStyle name="Hyperlink 520 2" xfId="19866" hidden="1"/>
    <cellStyle name="Hyperlink 520 2" xfId="17500" hidden="1"/>
    <cellStyle name="Hyperlink 520 2" xfId="18649" hidden="1"/>
    <cellStyle name="Hyperlink 520 2" xfId="30340" hidden="1"/>
    <cellStyle name="Hyperlink 520 2" xfId="43417" hidden="1"/>
    <cellStyle name="Hyperlink 520 2" xfId="44679" hidden="1"/>
    <cellStyle name="Hyperlink 520 2" xfId="45870" hidden="1"/>
    <cellStyle name="Hyperlink 520 2" xfId="47132" hidden="1"/>
    <cellStyle name="Hyperlink 520 2" xfId="51160" hidden="1"/>
    <cellStyle name="Hyperlink 520 2" xfId="55066"/>
    <cellStyle name="Hyperlink 521" xfId="4164" hidden="1"/>
    <cellStyle name="Hyperlink 521" xfId="8618"/>
    <cellStyle name="Hyperlink 521 2" xfId="10865" hidden="1"/>
    <cellStyle name="Hyperlink 521 2" xfId="14772" hidden="1"/>
    <cellStyle name="Hyperlink 521 2" xfId="21592" hidden="1"/>
    <cellStyle name="Hyperlink 521 2" xfId="25498" hidden="1"/>
    <cellStyle name="Hyperlink 521 2" xfId="28256" hidden="1"/>
    <cellStyle name="Hyperlink 521 2" xfId="31270" hidden="1"/>
    <cellStyle name="Hyperlink 521 2" xfId="35118" hidden="1"/>
    <cellStyle name="Hyperlink 521 2" xfId="39025" hidden="1"/>
    <cellStyle name="Hyperlink 521 2" xfId="40460" hidden="1"/>
    <cellStyle name="Hyperlink 521 2" xfId="41722" hidden="1"/>
    <cellStyle name="Hyperlink 521 2" xfId="28949" hidden="1"/>
    <cellStyle name="Hyperlink 521 2" xfId="28837" hidden="1"/>
    <cellStyle name="Hyperlink 521 2" xfId="19907" hidden="1"/>
    <cellStyle name="Hyperlink 521 2" xfId="27325" hidden="1"/>
    <cellStyle name="Hyperlink 521 2" xfId="43418" hidden="1"/>
    <cellStyle name="Hyperlink 521 2" xfId="44680" hidden="1"/>
    <cellStyle name="Hyperlink 521 2" xfId="45871" hidden="1"/>
    <cellStyle name="Hyperlink 521 2" xfId="47133" hidden="1"/>
    <cellStyle name="Hyperlink 521 2" xfId="51161" hidden="1"/>
    <cellStyle name="Hyperlink 521 2" xfId="55067"/>
    <cellStyle name="Hyperlink 522" xfId="4166" hidden="1"/>
    <cellStyle name="Hyperlink 522" xfId="8021"/>
    <cellStyle name="Hyperlink 522 2" xfId="10866" hidden="1"/>
    <cellStyle name="Hyperlink 522 2" xfId="14773" hidden="1"/>
    <cellStyle name="Hyperlink 522 2" xfId="21593" hidden="1"/>
    <cellStyle name="Hyperlink 522 2" xfId="25499" hidden="1"/>
    <cellStyle name="Hyperlink 522 2" xfId="28257" hidden="1"/>
    <cellStyle name="Hyperlink 522 2" xfId="31271" hidden="1"/>
    <cellStyle name="Hyperlink 522 2" xfId="35119" hidden="1"/>
    <cellStyle name="Hyperlink 522 2" xfId="39026" hidden="1"/>
    <cellStyle name="Hyperlink 522 2" xfId="40461" hidden="1"/>
    <cellStyle name="Hyperlink 522 2" xfId="41723" hidden="1"/>
    <cellStyle name="Hyperlink 522 2" xfId="30277" hidden="1"/>
    <cellStyle name="Hyperlink 522 2" xfId="30159" hidden="1"/>
    <cellStyle name="Hyperlink 522 2" xfId="20040" hidden="1"/>
    <cellStyle name="Hyperlink 522 2" xfId="29434" hidden="1"/>
    <cellStyle name="Hyperlink 522 2" xfId="43419" hidden="1"/>
    <cellStyle name="Hyperlink 522 2" xfId="44681" hidden="1"/>
    <cellStyle name="Hyperlink 522 2" xfId="45872" hidden="1"/>
    <cellStyle name="Hyperlink 522 2" xfId="47134" hidden="1"/>
    <cellStyle name="Hyperlink 522 2" xfId="51162" hidden="1"/>
    <cellStyle name="Hyperlink 522 2" xfId="55068"/>
    <cellStyle name="Hyperlink 523" xfId="4168" hidden="1"/>
    <cellStyle name="Hyperlink 523" xfId="8615"/>
    <cellStyle name="Hyperlink 523 2" xfId="10867" hidden="1"/>
    <cellStyle name="Hyperlink 523 2" xfId="14774" hidden="1"/>
    <cellStyle name="Hyperlink 523 2" xfId="21594" hidden="1"/>
    <cellStyle name="Hyperlink 523 2" xfId="25500" hidden="1"/>
    <cellStyle name="Hyperlink 523 2" xfId="28258" hidden="1"/>
    <cellStyle name="Hyperlink 523 2" xfId="31272" hidden="1"/>
    <cellStyle name="Hyperlink 523 2" xfId="35120" hidden="1"/>
    <cellStyle name="Hyperlink 523 2" xfId="39027" hidden="1"/>
    <cellStyle name="Hyperlink 523 2" xfId="40462" hidden="1"/>
    <cellStyle name="Hyperlink 523 2" xfId="41724" hidden="1"/>
    <cellStyle name="Hyperlink 523 2" xfId="27262" hidden="1"/>
    <cellStyle name="Hyperlink 523 2" xfId="27143" hidden="1"/>
    <cellStyle name="Hyperlink 523 2" xfId="29188" hidden="1"/>
    <cellStyle name="Hyperlink 523 2" xfId="30934" hidden="1"/>
    <cellStyle name="Hyperlink 523 2" xfId="43420" hidden="1"/>
    <cellStyle name="Hyperlink 523 2" xfId="44682" hidden="1"/>
    <cellStyle name="Hyperlink 523 2" xfId="45873" hidden="1"/>
    <cellStyle name="Hyperlink 523 2" xfId="47135" hidden="1"/>
    <cellStyle name="Hyperlink 523 2" xfId="51163" hidden="1"/>
    <cellStyle name="Hyperlink 523 2" xfId="55069"/>
    <cellStyle name="Hyperlink 524" xfId="4170" hidden="1"/>
    <cellStyle name="Hyperlink 524" xfId="8616"/>
    <cellStyle name="Hyperlink 524 2" xfId="10868" hidden="1"/>
    <cellStyle name="Hyperlink 524 2" xfId="14775" hidden="1"/>
    <cellStyle name="Hyperlink 524 2" xfId="21595" hidden="1"/>
    <cellStyle name="Hyperlink 524 2" xfId="25501" hidden="1"/>
    <cellStyle name="Hyperlink 524 2" xfId="28259" hidden="1"/>
    <cellStyle name="Hyperlink 524 2" xfId="31273" hidden="1"/>
    <cellStyle name="Hyperlink 524 2" xfId="35121" hidden="1"/>
    <cellStyle name="Hyperlink 524 2" xfId="39028" hidden="1"/>
    <cellStyle name="Hyperlink 524 2" xfId="40463" hidden="1"/>
    <cellStyle name="Hyperlink 524 2" xfId="41725" hidden="1"/>
    <cellStyle name="Hyperlink 524 2" xfId="19977" hidden="1"/>
    <cellStyle name="Hyperlink 524 2" xfId="29281" hidden="1"/>
    <cellStyle name="Hyperlink 524 2" xfId="30520" hidden="1"/>
    <cellStyle name="Hyperlink 524 2" xfId="27919" hidden="1"/>
    <cellStyle name="Hyperlink 524 2" xfId="43421" hidden="1"/>
    <cellStyle name="Hyperlink 524 2" xfId="44683" hidden="1"/>
    <cellStyle name="Hyperlink 524 2" xfId="45874" hidden="1"/>
    <cellStyle name="Hyperlink 524 2" xfId="47136" hidden="1"/>
    <cellStyle name="Hyperlink 524 2" xfId="51164" hidden="1"/>
    <cellStyle name="Hyperlink 524 2" xfId="55070"/>
    <cellStyle name="Hyperlink 525" xfId="4172" hidden="1"/>
    <cellStyle name="Hyperlink 525" xfId="8039"/>
    <cellStyle name="Hyperlink 525 2" xfId="10869" hidden="1"/>
    <cellStyle name="Hyperlink 525 2" xfId="14776" hidden="1"/>
    <cellStyle name="Hyperlink 525 2" xfId="21596" hidden="1"/>
    <cellStyle name="Hyperlink 525 2" xfId="25502" hidden="1"/>
    <cellStyle name="Hyperlink 525 2" xfId="28260" hidden="1"/>
    <cellStyle name="Hyperlink 525 2" xfId="31274" hidden="1"/>
    <cellStyle name="Hyperlink 525 2" xfId="35122" hidden="1"/>
    <cellStyle name="Hyperlink 525 2" xfId="39029" hidden="1"/>
    <cellStyle name="Hyperlink 525 2" xfId="40464" hidden="1"/>
    <cellStyle name="Hyperlink 525 2" xfId="41726" hidden="1"/>
    <cellStyle name="Hyperlink 525 2" xfId="28865" hidden="1"/>
    <cellStyle name="Hyperlink 525 2" xfId="30613" hidden="1"/>
    <cellStyle name="Hyperlink 525 2" xfId="27505" hidden="1"/>
    <cellStyle name="Hyperlink 525 2" xfId="18754" hidden="1"/>
    <cellStyle name="Hyperlink 525 2" xfId="43422" hidden="1"/>
    <cellStyle name="Hyperlink 525 2" xfId="44684" hidden="1"/>
    <cellStyle name="Hyperlink 525 2" xfId="45875" hidden="1"/>
    <cellStyle name="Hyperlink 525 2" xfId="47137" hidden="1"/>
    <cellStyle name="Hyperlink 525 2" xfId="51165" hidden="1"/>
    <cellStyle name="Hyperlink 525 2" xfId="55071"/>
    <cellStyle name="Hyperlink 526" xfId="4174" hidden="1"/>
    <cellStyle name="Hyperlink 526" xfId="8613"/>
    <cellStyle name="Hyperlink 526 2" xfId="10870" hidden="1"/>
    <cellStyle name="Hyperlink 526 2" xfId="14777" hidden="1"/>
    <cellStyle name="Hyperlink 526 2" xfId="21597" hidden="1"/>
    <cellStyle name="Hyperlink 526 2" xfId="25503" hidden="1"/>
    <cellStyle name="Hyperlink 526 2" xfId="28261" hidden="1"/>
    <cellStyle name="Hyperlink 526 2" xfId="31275" hidden="1"/>
    <cellStyle name="Hyperlink 526 2" xfId="35123" hidden="1"/>
    <cellStyle name="Hyperlink 526 2" xfId="39030" hidden="1"/>
    <cellStyle name="Hyperlink 526 2" xfId="40465" hidden="1"/>
    <cellStyle name="Hyperlink 526 2" xfId="41727" hidden="1"/>
    <cellStyle name="Hyperlink 526 2" xfId="30187" hidden="1"/>
    <cellStyle name="Hyperlink 526 2" xfId="27598" hidden="1"/>
    <cellStyle name="Hyperlink 526 2" xfId="19581" hidden="1"/>
    <cellStyle name="Hyperlink 526 2" xfId="19879" hidden="1"/>
    <cellStyle name="Hyperlink 526 2" xfId="43423" hidden="1"/>
    <cellStyle name="Hyperlink 526 2" xfId="44685" hidden="1"/>
    <cellStyle name="Hyperlink 526 2" xfId="45876" hidden="1"/>
    <cellStyle name="Hyperlink 526 2" xfId="47138" hidden="1"/>
    <cellStyle name="Hyperlink 526 2" xfId="51166" hidden="1"/>
    <cellStyle name="Hyperlink 526 2" xfId="55072"/>
    <cellStyle name="Hyperlink 527" xfId="4176" hidden="1"/>
    <cellStyle name="Hyperlink 527" xfId="8614"/>
    <cellStyle name="Hyperlink 527 2" xfId="10871" hidden="1"/>
    <cellStyle name="Hyperlink 527 2" xfId="14778" hidden="1"/>
    <cellStyle name="Hyperlink 527 2" xfId="21598" hidden="1"/>
    <cellStyle name="Hyperlink 527 2" xfId="25504" hidden="1"/>
    <cellStyle name="Hyperlink 527 2" xfId="28262" hidden="1"/>
    <cellStyle name="Hyperlink 527 2" xfId="31276" hidden="1"/>
    <cellStyle name="Hyperlink 527 2" xfId="35124" hidden="1"/>
    <cellStyle name="Hyperlink 527 2" xfId="39031" hidden="1"/>
    <cellStyle name="Hyperlink 527 2" xfId="40466" hidden="1"/>
    <cellStyle name="Hyperlink 527 2" xfId="41728" hidden="1"/>
    <cellStyle name="Hyperlink 527 2" xfId="27172" hidden="1"/>
    <cellStyle name="Hyperlink 527 2" xfId="19406" hidden="1"/>
    <cellStyle name="Hyperlink 527 2" xfId="29538" hidden="1"/>
    <cellStyle name="Hyperlink 527 2" xfId="20004" hidden="1"/>
    <cellStyle name="Hyperlink 527 2" xfId="43424" hidden="1"/>
    <cellStyle name="Hyperlink 527 2" xfId="44686" hidden="1"/>
    <cellStyle name="Hyperlink 527 2" xfId="45877" hidden="1"/>
    <cellStyle name="Hyperlink 527 2" xfId="47139" hidden="1"/>
    <cellStyle name="Hyperlink 527 2" xfId="51167" hidden="1"/>
    <cellStyle name="Hyperlink 527 2" xfId="55073"/>
    <cellStyle name="Hyperlink 528" xfId="4178" hidden="1"/>
    <cellStyle name="Hyperlink 528" xfId="8036"/>
    <cellStyle name="Hyperlink 528 2" xfId="10872" hidden="1"/>
    <cellStyle name="Hyperlink 528 2" xfId="14779" hidden="1"/>
    <cellStyle name="Hyperlink 528 2" xfId="21599" hidden="1"/>
    <cellStyle name="Hyperlink 528 2" xfId="25505" hidden="1"/>
    <cellStyle name="Hyperlink 528 2" xfId="28263" hidden="1"/>
    <cellStyle name="Hyperlink 528 2" xfId="31277" hidden="1"/>
    <cellStyle name="Hyperlink 528 2" xfId="35125" hidden="1"/>
    <cellStyle name="Hyperlink 528 2" xfId="39032" hidden="1"/>
    <cellStyle name="Hyperlink 528 2" xfId="40467" hidden="1"/>
    <cellStyle name="Hyperlink 528 2" xfId="41729" hidden="1"/>
    <cellStyle name="Hyperlink 528 2" xfId="29331" hidden="1"/>
    <cellStyle name="Hyperlink 528 2" xfId="29630" hidden="1"/>
    <cellStyle name="Hyperlink 528 2" xfId="31038" hidden="1"/>
    <cellStyle name="Hyperlink 528 2" xfId="20151" hidden="1"/>
    <cellStyle name="Hyperlink 528 2" xfId="43425" hidden="1"/>
    <cellStyle name="Hyperlink 528 2" xfId="44687" hidden="1"/>
    <cellStyle name="Hyperlink 528 2" xfId="45878" hidden="1"/>
    <cellStyle name="Hyperlink 528 2" xfId="47140" hidden="1"/>
    <cellStyle name="Hyperlink 528 2" xfId="51168" hidden="1"/>
    <cellStyle name="Hyperlink 528 2" xfId="55074"/>
    <cellStyle name="Hyperlink 529" xfId="4181" hidden="1"/>
    <cellStyle name="Hyperlink 529" xfId="8611"/>
    <cellStyle name="Hyperlink 529 2" xfId="10873" hidden="1"/>
    <cellStyle name="Hyperlink 529 2" xfId="14780" hidden="1"/>
    <cellStyle name="Hyperlink 529 2" xfId="21600" hidden="1"/>
    <cellStyle name="Hyperlink 529 2" xfId="25506" hidden="1"/>
    <cellStyle name="Hyperlink 529 2" xfId="28264" hidden="1"/>
    <cellStyle name="Hyperlink 529 2" xfId="31278" hidden="1"/>
    <cellStyle name="Hyperlink 529 2" xfId="35126" hidden="1"/>
    <cellStyle name="Hyperlink 529 2" xfId="39033" hidden="1"/>
    <cellStyle name="Hyperlink 529 2" xfId="40468" hidden="1"/>
    <cellStyle name="Hyperlink 529 2" xfId="41730" hidden="1"/>
    <cellStyle name="Hyperlink 529 2" xfId="30663" hidden="1"/>
    <cellStyle name="Hyperlink 529 2" xfId="31129" hidden="1"/>
    <cellStyle name="Hyperlink 529 2" xfId="28023" hidden="1"/>
    <cellStyle name="Hyperlink 529 2" xfId="28838" hidden="1"/>
    <cellStyle name="Hyperlink 529 2" xfId="43426" hidden="1"/>
    <cellStyle name="Hyperlink 529 2" xfId="44688" hidden="1"/>
    <cellStyle name="Hyperlink 529 2" xfId="45879" hidden="1"/>
    <cellStyle name="Hyperlink 529 2" xfId="47141" hidden="1"/>
    <cellStyle name="Hyperlink 529 2" xfId="51169" hidden="1"/>
    <cellStyle name="Hyperlink 529 2" xfId="55075"/>
    <cellStyle name="Hyperlink 53" xfId="1946" hidden="1"/>
    <cellStyle name="Hyperlink 53" xfId="6858"/>
    <cellStyle name="Hyperlink 53 2" xfId="10187" hidden="1"/>
    <cellStyle name="Hyperlink 53 2" xfId="14094" hidden="1"/>
    <cellStyle name="Hyperlink 53 2" xfId="20932" hidden="1"/>
    <cellStyle name="Hyperlink 53 2" xfId="24820" hidden="1"/>
    <cellStyle name="Hyperlink 53 2" xfId="27725" hidden="1"/>
    <cellStyle name="Hyperlink 53 2" xfId="30741" hidden="1"/>
    <cellStyle name="Hyperlink 53 2" xfId="34440" hidden="1"/>
    <cellStyle name="Hyperlink 53 2" xfId="38347" hidden="1"/>
    <cellStyle name="Hyperlink 53 2" xfId="40232" hidden="1"/>
    <cellStyle name="Hyperlink 53 2" xfId="41494" hidden="1"/>
    <cellStyle name="Hyperlink 53 2" xfId="28984" hidden="1"/>
    <cellStyle name="Hyperlink 53 2" xfId="18124" hidden="1"/>
    <cellStyle name="Hyperlink 53 2" xfId="31058" hidden="1"/>
    <cellStyle name="Hyperlink 53 2" xfId="28970" hidden="1"/>
    <cellStyle name="Hyperlink 53 2" xfId="43190" hidden="1"/>
    <cellStyle name="Hyperlink 53 2" xfId="44452" hidden="1"/>
    <cellStyle name="Hyperlink 53 2" xfId="45643" hidden="1"/>
    <cellStyle name="Hyperlink 53 2" xfId="46905" hidden="1"/>
    <cellStyle name="Hyperlink 53 2" xfId="50483" hidden="1"/>
    <cellStyle name="Hyperlink 53 2" xfId="54389"/>
    <cellStyle name="Hyperlink 530" xfId="4183" hidden="1"/>
    <cellStyle name="Hyperlink 530" xfId="8612"/>
    <cellStyle name="Hyperlink 530 2" xfId="10874" hidden="1"/>
    <cellStyle name="Hyperlink 530 2" xfId="14781" hidden="1"/>
    <cellStyle name="Hyperlink 530 2" xfId="21601" hidden="1"/>
    <cellStyle name="Hyperlink 530 2" xfId="25507" hidden="1"/>
    <cellStyle name="Hyperlink 530 2" xfId="28265" hidden="1"/>
    <cellStyle name="Hyperlink 530 2" xfId="31279" hidden="1"/>
    <cellStyle name="Hyperlink 530 2" xfId="35127" hidden="1"/>
    <cellStyle name="Hyperlink 530 2" xfId="39034" hidden="1"/>
    <cellStyle name="Hyperlink 530 2" xfId="40469" hidden="1"/>
    <cellStyle name="Hyperlink 530 2" xfId="41731" hidden="1"/>
    <cellStyle name="Hyperlink 530 2" xfId="27647" hidden="1"/>
    <cellStyle name="Hyperlink 530 2" xfId="28114" hidden="1"/>
    <cellStyle name="Hyperlink 530 2" xfId="18650" hidden="1"/>
    <cellStyle name="Hyperlink 530 2" xfId="30160" hidden="1"/>
    <cellStyle name="Hyperlink 530 2" xfId="43427" hidden="1"/>
    <cellStyle name="Hyperlink 530 2" xfId="44689" hidden="1"/>
    <cellStyle name="Hyperlink 530 2" xfId="45880" hidden="1"/>
    <cellStyle name="Hyperlink 530 2" xfId="47142" hidden="1"/>
    <cellStyle name="Hyperlink 530 2" xfId="51170" hidden="1"/>
    <cellStyle name="Hyperlink 530 2" xfId="55076"/>
    <cellStyle name="Hyperlink 531" xfId="4185" hidden="1"/>
    <cellStyle name="Hyperlink 531" xfId="8034"/>
    <cellStyle name="Hyperlink 531 2" xfId="10875" hidden="1"/>
    <cellStyle name="Hyperlink 531 2" xfId="14782" hidden="1"/>
    <cellStyle name="Hyperlink 531 2" xfId="21602" hidden="1"/>
    <cellStyle name="Hyperlink 531 2" xfId="25508" hidden="1"/>
    <cellStyle name="Hyperlink 531 2" xfId="28266" hidden="1"/>
    <cellStyle name="Hyperlink 531 2" xfId="31280" hidden="1"/>
    <cellStyle name="Hyperlink 531 2" xfId="35128" hidden="1"/>
    <cellStyle name="Hyperlink 531 2" xfId="39035" hidden="1"/>
    <cellStyle name="Hyperlink 531 2" xfId="40470" hidden="1"/>
    <cellStyle name="Hyperlink 531 2" xfId="41732" hidden="1"/>
    <cellStyle name="Hyperlink 531 2" xfId="19299" hidden="1"/>
    <cellStyle name="Hyperlink 531 2" xfId="18551" hidden="1"/>
    <cellStyle name="Hyperlink 531 2" xfId="19579" hidden="1"/>
    <cellStyle name="Hyperlink 531 2" xfId="27145" hidden="1"/>
    <cellStyle name="Hyperlink 531 2" xfId="43428" hidden="1"/>
    <cellStyle name="Hyperlink 531 2" xfId="44690" hidden="1"/>
    <cellStyle name="Hyperlink 531 2" xfId="45881" hidden="1"/>
    <cellStyle name="Hyperlink 531 2" xfId="47143" hidden="1"/>
    <cellStyle name="Hyperlink 531 2" xfId="51171" hidden="1"/>
    <cellStyle name="Hyperlink 531 2" xfId="55077"/>
    <cellStyle name="Hyperlink 532" xfId="4187" hidden="1"/>
    <cellStyle name="Hyperlink 532" xfId="8609"/>
    <cellStyle name="Hyperlink 532 2" xfId="10876" hidden="1"/>
    <cellStyle name="Hyperlink 532 2" xfId="14783" hidden="1"/>
    <cellStyle name="Hyperlink 532 2" xfId="21603" hidden="1"/>
    <cellStyle name="Hyperlink 532 2" xfId="25509" hidden="1"/>
    <cellStyle name="Hyperlink 532 2" xfId="28267" hidden="1"/>
    <cellStyle name="Hyperlink 532 2" xfId="31281" hidden="1"/>
    <cellStyle name="Hyperlink 532 2" xfId="35129" hidden="1"/>
    <cellStyle name="Hyperlink 532 2" xfId="39036" hidden="1"/>
    <cellStyle name="Hyperlink 532 2" xfId="40471" hidden="1"/>
    <cellStyle name="Hyperlink 532 2" xfId="41733" hidden="1"/>
    <cellStyle name="Hyperlink 532 2" xfId="29781" hidden="1"/>
    <cellStyle name="Hyperlink 532 2" xfId="28953" hidden="1"/>
    <cellStyle name="Hyperlink 532 2" xfId="19580" hidden="1"/>
    <cellStyle name="Hyperlink 532 2" xfId="29080" hidden="1"/>
    <cellStyle name="Hyperlink 532 2" xfId="43429" hidden="1"/>
    <cellStyle name="Hyperlink 532 2" xfId="44691" hidden="1"/>
    <cellStyle name="Hyperlink 532 2" xfId="45882" hidden="1"/>
    <cellStyle name="Hyperlink 532 2" xfId="47144" hidden="1"/>
    <cellStyle name="Hyperlink 532 2" xfId="51172" hidden="1"/>
    <cellStyle name="Hyperlink 532 2" xfId="55078"/>
    <cellStyle name="Hyperlink 533" xfId="4189" hidden="1"/>
    <cellStyle name="Hyperlink 533" xfId="8610"/>
    <cellStyle name="Hyperlink 533 2" xfId="10877" hidden="1"/>
    <cellStyle name="Hyperlink 533 2" xfId="14784" hidden="1"/>
    <cellStyle name="Hyperlink 533 2" xfId="21604" hidden="1"/>
    <cellStyle name="Hyperlink 533 2" xfId="25510" hidden="1"/>
    <cellStyle name="Hyperlink 533 2" xfId="28268" hidden="1"/>
    <cellStyle name="Hyperlink 533 2" xfId="31282" hidden="1"/>
    <cellStyle name="Hyperlink 533 2" xfId="35130" hidden="1"/>
    <cellStyle name="Hyperlink 533 2" xfId="39037" hidden="1"/>
    <cellStyle name="Hyperlink 533 2" xfId="40472" hidden="1"/>
    <cellStyle name="Hyperlink 533 2" xfId="41734" hidden="1"/>
    <cellStyle name="Hyperlink 533 2" xfId="31472" hidden="1"/>
    <cellStyle name="Hyperlink 533 2" xfId="30281" hidden="1"/>
    <cellStyle name="Hyperlink 533 2" xfId="20229" hidden="1"/>
    <cellStyle name="Hyperlink 533 2" xfId="30412" hidden="1"/>
    <cellStyle name="Hyperlink 533 2" xfId="43430" hidden="1"/>
    <cellStyle name="Hyperlink 533 2" xfId="44692" hidden="1"/>
    <cellStyle name="Hyperlink 533 2" xfId="45883" hidden="1"/>
    <cellStyle name="Hyperlink 533 2" xfId="47145" hidden="1"/>
    <cellStyle name="Hyperlink 533 2" xfId="51173" hidden="1"/>
    <cellStyle name="Hyperlink 533 2" xfId="55079"/>
    <cellStyle name="Hyperlink 534" xfId="4191" hidden="1"/>
    <cellStyle name="Hyperlink 534" xfId="8031"/>
    <cellStyle name="Hyperlink 534 2" xfId="10878" hidden="1"/>
    <cellStyle name="Hyperlink 534 2" xfId="14785" hidden="1"/>
    <cellStyle name="Hyperlink 534 2" xfId="21605" hidden="1"/>
    <cellStyle name="Hyperlink 534 2" xfId="25511" hidden="1"/>
    <cellStyle name="Hyperlink 534 2" xfId="28269" hidden="1"/>
    <cellStyle name="Hyperlink 534 2" xfId="31283" hidden="1"/>
    <cellStyle name="Hyperlink 534 2" xfId="35131" hidden="1"/>
    <cellStyle name="Hyperlink 534 2" xfId="39038" hidden="1"/>
    <cellStyle name="Hyperlink 534 2" xfId="40473" hidden="1"/>
    <cellStyle name="Hyperlink 534 2" xfId="41735" hidden="1"/>
    <cellStyle name="Hyperlink 534 2" xfId="28459" hidden="1"/>
    <cellStyle name="Hyperlink 534 2" xfId="27266" hidden="1"/>
    <cellStyle name="Hyperlink 534 2" xfId="28853" hidden="1"/>
    <cellStyle name="Hyperlink 534 2" xfId="27397" hidden="1"/>
    <cellStyle name="Hyperlink 534 2" xfId="43431" hidden="1"/>
    <cellStyle name="Hyperlink 534 2" xfId="44693" hidden="1"/>
    <cellStyle name="Hyperlink 534 2" xfId="45884" hidden="1"/>
    <cellStyle name="Hyperlink 534 2" xfId="47146" hidden="1"/>
    <cellStyle name="Hyperlink 534 2" xfId="51174" hidden="1"/>
    <cellStyle name="Hyperlink 534 2" xfId="55080"/>
    <cellStyle name="Hyperlink 535" xfId="4193" hidden="1"/>
    <cellStyle name="Hyperlink 535" xfId="8024"/>
    <cellStyle name="Hyperlink 535 2" xfId="10879" hidden="1"/>
    <cellStyle name="Hyperlink 535 2" xfId="14786" hidden="1"/>
    <cellStyle name="Hyperlink 535 2" xfId="21606" hidden="1"/>
    <cellStyle name="Hyperlink 535 2" xfId="25512" hidden="1"/>
    <cellStyle name="Hyperlink 535 2" xfId="28270" hidden="1"/>
    <cellStyle name="Hyperlink 535 2" xfId="31284" hidden="1"/>
    <cellStyle name="Hyperlink 535 2" xfId="35132" hidden="1"/>
    <cellStyle name="Hyperlink 535 2" xfId="39039" hidden="1"/>
    <cellStyle name="Hyperlink 535 2" xfId="40474" hidden="1"/>
    <cellStyle name="Hyperlink 535 2" xfId="41736" hidden="1"/>
    <cellStyle name="Hyperlink 535 2" xfId="17025" hidden="1"/>
    <cellStyle name="Hyperlink 535 2" xfId="19402" hidden="1"/>
    <cellStyle name="Hyperlink 535 2" xfId="30175" hidden="1"/>
    <cellStyle name="Hyperlink 535 2" xfId="19758" hidden="1"/>
    <cellStyle name="Hyperlink 535 2" xfId="43432" hidden="1"/>
    <cellStyle name="Hyperlink 535 2" xfId="44694" hidden="1"/>
    <cellStyle name="Hyperlink 535 2" xfId="45885" hidden="1"/>
    <cellStyle name="Hyperlink 535 2" xfId="47147" hidden="1"/>
    <cellStyle name="Hyperlink 535 2" xfId="51175" hidden="1"/>
    <cellStyle name="Hyperlink 535 2" xfId="55081"/>
    <cellStyle name="Hyperlink 536" xfId="4195" hidden="1"/>
    <cellStyle name="Hyperlink 536" xfId="8608"/>
    <cellStyle name="Hyperlink 536 2" xfId="10880" hidden="1"/>
    <cellStyle name="Hyperlink 536 2" xfId="14787" hidden="1"/>
    <cellStyle name="Hyperlink 536 2" xfId="21607" hidden="1"/>
    <cellStyle name="Hyperlink 536 2" xfId="25513" hidden="1"/>
    <cellStyle name="Hyperlink 536 2" xfId="28271" hidden="1"/>
    <cellStyle name="Hyperlink 536 2" xfId="31285" hidden="1"/>
    <cellStyle name="Hyperlink 536 2" xfId="35133" hidden="1"/>
    <cellStyle name="Hyperlink 536 2" xfId="39040" hidden="1"/>
    <cellStyle name="Hyperlink 536 2" xfId="40475" hidden="1"/>
    <cellStyle name="Hyperlink 536 2" xfId="41737" hidden="1"/>
    <cellStyle name="Hyperlink 536 2" xfId="20133" hidden="1"/>
    <cellStyle name="Hyperlink 536 2" xfId="19954" hidden="1"/>
    <cellStyle name="Hyperlink 536 2" xfId="27160" hidden="1"/>
    <cellStyle name="Hyperlink 536 2" xfId="29430" hidden="1"/>
    <cellStyle name="Hyperlink 536 2" xfId="43433" hidden="1"/>
    <cellStyle name="Hyperlink 536 2" xfId="44695" hidden="1"/>
    <cellStyle name="Hyperlink 536 2" xfId="45886" hidden="1"/>
    <cellStyle name="Hyperlink 536 2" xfId="47148" hidden="1"/>
    <cellStyle name="Hyperlink 536 2" xfId="51176" hidden="1"/>
    <cellStyle name="Hyperlink 536 2" xfId="55082"/>
    <cellStyle name="Hyperlink 537" xfId="4197" hidden="1"/>
    <cellStyle name="Hyperlink 537" xfId="8281"/>
    <cellStyle name="Hyperlink 537 2" xfId="10881" hidden="1"/>
    <cellStyle name="Hyperlink 537 2" xfId="14788" hidden="1"/>
    <cellStyle name="Hyperlink 537 2" xfId="21608" hidden="1"/>
    <cellStyle name="Hyperlink 537 2" xfId="25514" hidden="1"/>
    <cellStyle name="Hyperlink 537 2" xfId="28272" hidden="1"/>
    <cellStyle name="Hyperlink 537 2" xfId="31286" hidden="1"/>
    <cellStyle name="Hyperlink 537 2" xfId="35134" hidden="1"/>
    <cellStyle name="Hyperlink 537 2" xfId="39041" hidden="1"/>
    <cellStyle name="Hyperlink 537 2" xfId="40476" hidden="1"/>
    <cellStyle name="Hyperlink 537 2" xfId="41738" hidden="1"/>
    <cellStyle name="Hyperlink 537 2" xfId="29763" hidden="1"/>
    <cellStyle name="Hyperlink 537 2" xfId="28873" hidden="1"/>
    <cellStyle name="Hyperlink 537 2" xfId="29185" hidden="1"/>
    <cellStyle name="Hyperlink 537 2" xfId="30930" hidden="1"/>
    <cellStyle name="Hyperlink 537 2" xfId="43434" hidden="1"/>
    <cellStyle name="Hyperlink 537 2" xfId="44696" hidden="1"/>
    <cellStyle name="Hyperlink 537 2" xfId="45887" hidden="1"/>
    <cellStyle name="Hyperlink 537 2" xfId="47149" hidden="1"/>
    <cellStyle name="Hyperlink 537 2" xfId="51177" hidden="1"/>
    <cellStyle name="Hyperlink 537 2" xfId="55083"/>
    <cellStyle name="Hyperlink 538" xfId="4199" hidden="1"/>
    <cellStyle name="Hyperlink 538" xfId="8583"/>
    <cellStyle name="Hyperlink 538 2" xfId="10882" hidden="1"/>
    <cellStyle name="Hyperlink 538 2" xfId="14789" hidden="1"/>
    <cellStyle name="Hyperlink 538 2" xfId="21609" hidden="1"/>
    <cellStyle name="Hyperlink 538 2" xfId="25515" hidden="1"/>
    <cellStyle name="Hyperlink 538 2" xfId="28273" hidden="1"/>
    <cellStyle name="Hyperlink 538 2" xfId="31287" hidden="1"/>
    <cellStyle name="Hyperlink 538 2" xfId="35135" hidden="1"/>
    <cellStyle name="Hyperlink 538 2" xfId="39042" hidden="1"/>
    <cellStyle name="Hyperlink 538 2" xfId="40477" hidden="1"/>
    <cellStyle name="Hyperlink 538 2" xfId="41739" hidden="1"/>
    <cellStyle name="Hyperlink 538 2" xfId="31454" hidden="1"/>
    <cellStyle name="Hyperlink 538 2" xfId="30199" hidden="1"/>
    <cellStyle name="Hyperlink 538 2" xfId="30517" hidden="1"/>
    <cellStyle name="Hyperlink 538 2" xfId="27915" hidden="1"/>
    <cellStyle name="Hyperlink 538 2" xfId="43435" hidden="1"/>
    <cellStyle name="Hyperlink 538 2" xfId="44697" hidden="1"/>
    <cellStyle name="Hyperlink 538 2" xfId="45888" hidden="1"/>
    <cellStyle name="Hyperlink 538 2" xfId="47150" hidden="1"/>
    <cellStyle name="Hyperlink 538 2" xfId="51178" hidden="1"/>
    <cellStyle name="Hyperlink 538 2" xfId="55084"/>
    <cellStyle name="Hyperlink 539" xfId="4201" hidden="1"/>
    <cellStyle name="Hyperlink 539" xfId="8195"/>
    <cellStyle name="Hyperlink 539 2" xfId="10883" hidden="1"/>
    <cellStyle name="Hyperlink 539 2" xfId="14790" hidden="1"/>
    <cellStyle name="Hyperlink 539 2" xfId="21610" hidden="1"/>
    <cellStyle name="Hyperlink 539 2" xfId="25516" hidden="1"/>
    <cellStyle name="Hyperlink 539 2" xfId="28274" hidden="1"/>
    <cellStyle name="Hyperlink 539 2" xfId="31288" hidden="1"/>
    <cellStyle name="Hyperlink 539 2" xfId="35136" hidden="1"/>
    <cellStyle name="Hyperlink 539 2" xfId="39043" hidden="1"/>
    <cellStyle name="Hyperlink 539 2" xfId="40478" hidden="1"/>
    <cellStyle name="Hyperlink 539 2" xfId="41740" hidden="1"/>
    <cellStyle name="Hyperlink 539 2" xfId="28440" hidden="1"/>
    <cellStyle name="Hyperlink 539 2" xfId="27184" hidden="1"/>
    <cellStyle name="Hyperlink 539 2" xfId="27502" hidden="1"/>
    <cellStyle name="Hyperlink 539 2" xfId="18758" hidden="1"/>
    <cellStyle name="Hyperlink 539 2" xfId="43436" hidden="1"/>
    <cellStyle name="Hyperlink 539 2" xfId="44698" hidden="1"/>
    <cellStyle name="Hyperlink 539 2" xfId="45889" hidden="1"/>
    <cellStyle name="Hyperlink 539 2" xfId="47151" hidden="1"/>
    <cellStyle name="Hyperlink 539 2" xfId="51179" hidden="1"/>
    <cellStyle name="Hyperlink 539 2" xfId="55085"/>
    <cellStyle name="Hyperlink 54" xfId="1948" hidden="1"/>
    <cellStyle name="Hyperlink 54" xfId="6860"/>
    <cellStyle name="Hyperlink 54 2" xfId="10188" hidden="1"/>
    <cellStyle name="Hyperlink 54 2" xfId="14095" hidden="1"/>
    <cellStyle name="Hyperlink 54 2" xfId="20933" hidden="1"/>
    <cellStyle name="Hyperlink 54 2" xfId="24821" hidden="1"/>
    <cellStyle name="Hyperlink 54 2" xfId="27726" hidden="1"/>
    <cellStyle name="Hyperlink 54 2" xfId="30742" hidden="1"/>
    <cellStyle name="Hyperlink 54 2" xfId="34441" hidden="1"/>
    <cellStyle name="Hyperlink 54 2" xfId="38348" hidden="1"/>
    <cellStyle name="Hyperlink 54 2" xfId="40233" hidden="1"/>
    <cellStyle name="Hyperlink 54 2" xfId="41495" hidden="1"/>
    <cellStyle name="Hyperlink 54 2" xfId="30312" hidden="1"/>
    <cellStyle name="Hyperlink 54 2" xfId="18125" hidden="1"/>
    <cellStyle name="Hyperlink 54 2" xfId="28043" hidden="1"/>
    <cellStyle name="Hyperlink 54 2" xfId="30298" hidden="1"/>
    <cellStyle name="Hyperlink 54 2" xfId="43191" hidden="1"/>
    <cellStyle name="Hyperlink 54 2" xfId="44453" hidden="1"/>
    <cellStyle name="Hyperlink 54 2" xfId="45644" hidden="1"/>
    <cellStyle name="Hyperlink 54 2" xfId="46906" hidden="1"/>
    <cellStyle name="Hyperlink 54 2" xfId="50484" hidden="1"/>
    <cellStyle name="Hyperlink 54 2" xfId="54390"/>
    <cellStyle name="Hyperlink 540" xfId="4203" hidden="1"/>
    <cellStyle name="Hyperlink 540" xfId="8111"/>
    <cellStyle name="Hyperlink 540 2" xfId="10884" hidden="1"/>
    <cellStyle name="Hyperlink 540 2" xfId="14791" hidden="1"/>
    <cellStyle name="Hyperlink 540 2" xfId="21611" hidden="1"/>
    <cellStyle name="Hyperlink 540 2" xfId="25517" hidden="1"/>
    <cellStyle name="Hyperlink 540 2" xfId="28275" hidden="1"/>
    <cellStyle name="Hyperlink 540 2" xfId="31289" hidden="1"/>
    <cellStyle name="Hyperlink 540 2" xfId="35137" hidden="1"/>
    <cellStyle name="Hyperlink 540 2" xfId="39044" hidden="1"/>
    <cellStyle name="Hyperlink 540 2" xfId="40479" hidden="1"/>
    <cellStyle name="Hyperlink 540 2" xfId="41741" hidden="1"/>
    <cellStyle name="Hyperlink 540 2" xfId="17418" hidden="1"/>
    <cellStyle name="Hyperlink 540 2" xfId="29283" hidden="1"/>
    <cellStyle name="Hyperlink 540 2" xfId="19586" hidden="1"/>
    <cellStyle name="Hyperlink 540 2" xfId="28954" hidden="1"/>
    <cellStyle name="Hyperlink 540 2" xfId="43437" hidden="1"/>
    <cellStyle name="Hyperlink 540 2" xfId="44699" hidden="1"/>
    <cellStyle name="Hyperlink 540 2" xfId="45890" hidden="1"/>
    <cellStyle name="Hyperlink 540 2" xfId="47152" hidden="1"/>
    <cellStyle name="Hyperlink 540 2" xfId="51180" hidden="1"/>
    <cellStyle name="Hyperlink 540 2" xfId="55086"/>
    <cellStyle name="Hyperlink 541" xfId="4205" hidden="1"/>
    <cellStyle name="Hyperlink 541" xfId="8474" hidden="1"/>
    <cellStyle name="Hyperlink 541" xfId="11450" hidden="1"/>
    <cellStyle name="Hyperlink 541" xfId="13219" hidden="1"/>
    <cellStyle name="Hyperlink 541" xfId="15357" hidden="1"/>
    <cellStyle name="Hyperlink 541" xfId="19957" hidden="1"/>
    <cellStyle name="Hyperlink 541" xfId="22177" hidden="1"/>
    <cellStyle name="Hyperlink 541" xfId="23945" hidden="1"/>
    <cellStyle name="Hyperlink 541" xfId="26083" hidden="1"/>
    <cellStyle name="Hyperlink 541" xfId="26937" hidden="1"/>
    <cellStyle name="Hyperlink 541" xfId="28711" hidden="1"/>
    <cellStyle name="Hyperlink 541" xfId="30033" hidden="1"/>
    <cellStyle name="Hyperlink 541" xfId="31724" hidden="1"/>
    <cellStyle name="Hyperlink 541" xfId="33544" hidden="1"/>
    <cellStyle name="Hyperlink 541" xfId="35703" hidden="1"/>
    <cellStyle name="Hyperlink 541" xfId="37472" hidden="1"/>
    <cellStyle name="Hyperlink 541" xfId="39610" hidden="1"/>
    <cellStyle name="Hyperlink 541" xfId="39988" hidden="1"/>
    <cellStyle name="Hyperlink 541" xfId="40804" hidden="1"/>
    <cellStyle name="Hyperlink 541" xfId="41250" hidden="1"/>
    <cellStyle name="Hyperlink 541" xfId="42066" hidden="1"/>
    <cellStyle name="Hyperlink 541" xfId="18176" hidden="1"/>
    <cellStyle name="Hyperlink 541" xfId="19316" hidden="1"/>
    <cellStyle name="Hyperlink 541" xfId="29381" hidden="1"/>
    <cellStyle name="Hyperlink 541" xfId="30593" hidden="1"/>
    <cellStyle name="Hyperlink 541" xfId="29580" hidden="1"/>
    <cellStyle name="Hyperlink 541" xfId="29511" hidden="1"/>
    <cellStyle name="Hyperlink 541" xfId="30972" hidden="1"/>
    <cellStyle name="Hyperlink 541" xfId="42429" hidden="1"/>
    <cellStyle name="Hyperlink 541" xfId="42925" hidden="1"/>
    <cellStyle name="Hyperlink 541" xfId="43762" hidden="1"/>
    <cellStyle name="Hyperlink 541" xfId="44208" hidden="1"/>
    <cellStyle name="Hyperlink 541" xfId="45024" hidden="1"/>
    <cellStyle name="Hyperlink 541" xfId="45399" hidden="1"/>
    <cellStyle name="Hyperlink 541" xfId="46215" hidden="1"/>
    <cellStyle name="Hyperlink 541" xfId="46661" hidden="1"/>
    <cellStyle name="Hyperlink 541" xfId="47477" hidden="1"/>
    <cellStyle name="Hyperlink 541" xfId="49618" hidden="1"/>
    <cellStyle name="Hyperlink 541" xfId="51746" hidden="1"/>
    <cellStyle name="Hyperlink 541" xfId="53514" hidden="1"/>
    <cellStyle name="Hyperlink 541" xfId="55652"/>
    <cellStyle name="Hyperlink 542" xfId="4207" hidden="1"/>
    <cellStyle name="Hyperlink 542" xfId="8029" hidden="1"/>
    <cellStyle name="Hyperlink 542" xfId="11427" hidden="1"/>
    <cellStyle name="Hyperlink 542" xfId="13196" hidden="1"/>
    <cellStyle name="Hyperlink 542" xfId="15334" hidden="1"/>
    <cellStyle name="Hyperlink 542" xfId="19835" hidden="1"/>
    <cellStyle name="Hyperlink 542" xfId="22154" hidden="1"/>
    <cellStyle name="Hyperlink 542" xfId="23922" hidden="1"/>
    <cellStyle name="Hyperlink 542" xfId="26060" hidden="1"/>
    <cellStyle name="Hyperlink 542" xfId="26858" hidden="1"/>
    <cellStyle name="Hyperlink 542" xfId="28688" hidden="1"/>
    <cellStyle name="Hyperlink 542" xfId="30010" hidden="1"/>
    <cellStyle name="Hyperlink 542" xfId="31701" hidden="1"/>
    <cellStyle name="Hyperlink 542" xfId="33518" hidden="1"/>
    <cellStyle name="Hyperlink 542" xfId="35680" hidden="1"/>
    <cellStyle name="Hyperlink 542" xfId="37449" hidden="1"/>
    <cellStyle name="Hyperlink 542" xfId="39587" hidden="1"/>
    <cellStyle name="Hyperlink 542" xfId="39965" hidden="1"/>
    <cellStyle name="Hyperlink 542" xfId="40781" hidden="1"/>
    <cellStyle name="Hyperlink 542" xfId="41227" hidden="1"/>
    <cellStyle name="Hyperlink 542" xfId="42043" hidden="1"/>
    <cellStyle name="Hyperlink 542" xfId="18248" hidden="1"/>
    <cellStyle name="Hyperlink 542" xfId="18771" hidden="1"/>
    <cellStyle name="Hyperlink 542" xfId="31461" hidden="1"/>
    <cellStyle name="Hyperlink 542" xfId="29613" hidden="1"/>
    <cellStyle name="Hyperlink 542" xfId="31425" hidden="1"/>
    <cellStyle name="Hyperlink 542" xfId="31014" hidden="1"/>
    <cellStyle name="Hyperlink 542" xfId="27960" hidden="1"/>
    <cellStyle name="Hyperlink 542" xfId="42406" hidden="1"/>
    <cellStyle name="Hyperlink 542" xfId="42899" hidden="1"/>
    <cellStyle name="Hyperlink 542" xfId="43739" hidden="1"/>
    <cellStyle name="Hyperlink 542" xfId="44185" hidden="1"/>
    <cellStyle name="Hyperlink 542" xfId="45001" hidden="1"/>
    <cellStyle name="Hyperlink 542" xfId="45376" hidden="1"/>
    <cellStyle name="Hyperlink 542" xfId="46192" hidden="1"/>
    <cellStyle name="Hyperlink 542" xfId="46638" hidden="1"/>
    <cellStyle name="Hyperlink 542" xfId="47454" hidden="1"/>
    <cellStyle name="Hyperlink 542" xfId="49595" hidden="1"/>
    <cellStyle name="Hyperlink 542" xfId="51723" hidden="1"/>
    <cellStyle name="Hyperlink 542" xfId="53491" hidden="1"/>
    <cellStyle name="Hyperlink 542" xfId="55629"/>
    <cellStyle name="Hyperlink 543" xfId="4209" hidden="1"/>
    <cellStyle name="Hyperlink 543" xfId="8420" hidden="1"/>
    <cellStyle name="Hyperlink 543" xfId="11448" hidden="1"/>
    <cellStyle name="Hyperlink 543" xfId="13217" hidden="1"/>
    <cellStyle name="Hyperlink 543" xfId="15355" hidden="1"/>
    <cellStyle name="Hyperlink 543" xfId="19952" hidden="1"/>
    <cellStyle name="Hyperlink 543" xfId="22175" hidden="1"/>
    <cellStyle name="Hyperlink 543" xfId="23943" hidden="1"/>
    <cellStyle name="Hyperlink 543" xfId="26081" hidden="1"/>
    <cellStyle name="Hyperlink 543" xfId="26935" hidden="1"/>
    <cellStyle name="Hyperlink 543" xfId="28709" hidden="1"/>
    <cellStyle name="Hyperlink 543" xfId="30031" hidden="1"/>
    <cellStyle name="Hyperlink 543" xfId="31722" hidden="1"/>
    <cellStyle name="Hyperlink 543" xfId="33542" hidden="1"/>
    <cellStyle name="Hyperlink 543" xfId="35701" hidden="1"/>
    <cellStyle name="Hyperlink 543" xfId="37470" hidden="1"/>
    <cellStyle name="Hyperlink 543" xfId="39608" hidden="1"/>
    <cellStyle name="Hyperlink 543" xfId="39986" hidden="1"/>
    <cellStyle name="Hyperlink 543" xfId="40802" hidden="1"/>
    <cellStyle name="Hyperlink 543" xfId="41248" hidden="1"/>
    <cellStyle name="Hyperlink 543" xfId="42064" hidden="1"/>
    <cellStyle name="Hyperlink 543" xfId="18178" hidden="1"/>
    <cellStyle name="Hyperlink 543" xfId="30648" hidden="1"/>
    <cellStyle name="Hyperlink 543" xfId="17523" hidden="1"/>
    <cellStyle name="Hyperlink 543" xfId="19764" hidden="1"/>
    <cellStyle name="Hyperlink 543" xfId="30562" hidden="1"/>
    <cellStyle name="Hyperlink 543" xfId="30493" hidden="1"/>
    <cellStyle name="Hyperlink 543" xfId="27439" hidden="1"/>
    <cellStyle name="Hyperlink 543" xfId="42427" hidden="1"/>
    <cellStyle name="Hyperlink 543" xfId="42923" hidden="1"/>
    <cellStyle name="Hyperlink 543" xfId="43760" hidden="1"/>
    <cellStyle name="Hyperlink 543" xfId="44206" hidden="1"/>
    <cellStyle name="Hyperlink 543" xfId="45022" hidden="1"/>
    <cellStyle name="Hyperlink 543" xfId="45397" hidden="1"/>
    <cellStyle name="Hyperlink 543" xfId="46213" hidden="1"/>
    <cellStyle name="Hyperlink 543" xfId="46659" hidden="1"/>
    <cellStyle name="Hyperlink 543" xfId="47475" hidden="1"/>
    <cellStyle name="Hyperlink 543" xfId="49616" hidden="1"/>
    <cellStyle name="Hyperlink 543" xfId="51744" hidden="1"/>
    <cellStyle name="Hyperlink 543" xfId="53512" hidden="1"/>
    <cellStyle name="Hyperlink 543" xfId="55650"/>
    <cellStyle name="Hyperlink 544" xfId="4211" hidden="1"/>
    <cellStyle name="Hyperlink 544" xfId="8097" hidden="1"/>
    <cellStyle name="Hyperlink 544" xfId="11431" hidden="1"/>
    <cellStyle name="Hyperlink 544" xfId="13200" hidden="1"/>
    <cellStyle name="Hyperlink 544" xfId="15338" hidden="1"/>
    <cellStyle name="Hyperlink 544" xfId="19849" hidden="1"/>
    <cellStyle name="Hyperlink 544" xfId="22158" hidden="1"/>
    <cellStyle name="Hyperlink 544" xfId="23926" hidden="1"/>
    <cellStyle name="Hyperlink 544" xfId="26064" hidden="1"/>
    <cellStyle name="Hyperlink 544" xfId="26884" hidden="1"/>
    <cellStyle name="Hyperlink 544" xfId="28692" hidden="1"/>
    <cellStyle name="Hyperlink 544" xfId="30014" hidden="1"/>
    <cellStyle name="Hyperlink 544" xfId="31705" hidden="1"/>
    <cellStyle name="Hyperlink 544" xfId="33524" hidden="1"/>
    <cellStyle name="Hyperlink 544" xfId="35684" hidden="1"/>
    <cellStyle name="Hyperlink 544" xfId="37453" hidden="1"/>
    <cellStyle name="Hyperlink 544" xfId="39591" hidden="1"/>
    <cellStyle name="Hyperlink 544" xfId="39969" hidden="1"/>
    <cellStyle name="Hyperlink 544" xfId="40785" hidden="1"/>
    <cellStyle name="Hyperlink 544" xfId="41231" hidden="1"/>
    <cellStyle name="Hyperlink 544" xfId="42047" hidden="1"/>
    <cellStyle name="Hyperlink 544" xfId="18232" hidden="1"/>
    <cellStyle name="Hyperlink 544" xfId="29706" hidden="1"/>
    <cellStyle name="Hyperlink 544" xfId="31445" hidden="1"/>
    <cellStyle name="Hyperlink 544" xfId="19450" hidden="1"/>
    <cellStyle name="Hyperlink 544" xfId="29232" hidden="1"/>
    <cellStyle name="Hyperlink 544" xfId="29163" hidden="1"/>
    <cellStyle name="Hyperlink 544" xfId="30456" hidden="1"/>
    <cellStyle name="Hyperlink 544" xfId="42410" hidden="1"/>
    <cellStyle name="Hyperlink 544" xfId="42905" hidden="1"/>
    <cellStyle name="Hyperlink 544" xfId="43743" hidden="1"/>
    <cellStyle name="Hyperlink 544" xfId="44189" hidden="1"/>
    <cellStyle name="Hyperlink 544" xfId="45005" hidden="1"/>
    <cellStyle name="Hyperlink 544" xfId="45380" hidden="1"/>
    <cellStyle name="Hyperlink 544" xfId="46196" hidden="1"/>
    <cellStyle name="Hyperlink 544" xfId="46642" hidden="1"/>
    <cellStyle name="Hyperlink 544" xfId="47458" hidden="1"/>
    <cellStyle name="Hyperlink 544" xfId="49599" hidden="1"/>
    <cellStyle name="Hyperlink 544" xfId="51727" hidden="1"/>
    <cellStyle name="Hyperlink 544" xfId="53495" hidden="1"/>
    <cellStyle name="Hyperlink 544" xfId="55633"/>
    <cellStyle name="Hyperlink 545" xfId="4213" hidden="1"/>
    <cellStyle name="Hyperlink 545" xfId="8080" hidden="1"/>
    <cellStyle name="Hyperlink 545" xfId="11429" hidden="1"/>
    <cellStyle name="Hyperlink 545" xfId="13198" hidden="1"/>
    <cellStyle name="Hyperlink 545" xfId="15336" hidden="1"/>
    <cellStyle name="Hyperlink 545" xfId="19844" hidden="1"/>
    <cellStyle name="Hyperlink 545" xfId="22156" hidden="1"/>
    <cellStyle name="Hyperlink 545" xfId="23924" hidden="1"/>
    <cellStyle name="Hyperlink 545" xfId="26062" hidden="1"/>
    <cellStyle name="Hyperlink 545" xfId="26880" hidden="1"/>
    <cellStyle name="Hyperlink 545" xfId="28690" hidden="1"/>
    <cellStyle name="Hyperlink 545" xfId="30012" hidden="1"/>
    <cellStyle name="Hyperlink 545" xfId="31703" hidden="1"/>
    <cellStyle name="Hyperlink 545" xfId="33521" hidden="1"/>
    <cellStyle name="Hyperlink 545" xfId="35682" hidden="1"/>
    <cellStyle name="Hyperlink 545" xfId="37451" hidden="1"/>
    <cellStyle name="Hyperlink 545" xfId="39589" hidden="1"/>
    <cellStyle name="Hyperlink 545" xfId="39967" hidden="1"/>
    <cellStyle name="Hyperlink 545" xfId="40783" hidden="1"/>
    <cellStyle name="Hyperlink 545" xfId="41229" hidden="1"/>
    <cellStyle name="Hyperlink 545" xfId="42045" hidden="1"/>
    <cellStyle name="Hyperlink 545" xfId="18237" hidden="1"/>
    <cellStyle name="Hyperlink 545" xfId="30904" hidden="1"/>
    <cellStyle name="Hyperlink 545" xfId="17054" hidden="1"/>
    <cellStyle name="Hyperlink 545" xfId="28098" hidden="1"/>
    <cellStyle name="Hyperlink 545" xfId="17464" hidden="1"/>
    <cellStyle name="Hyperlink 545" xfId="18674" hidden="1"/>
    <cellStyle name="Hyperlink 545" xfId="19681" hidden="1"/>
    <cellStyle name="Hyperlink 545" xfId="42408" hidden="1"/>
    <cellStyle name="Hyperlink 545" xfId="42902" hidden="1"/>
    <cellStyle name="Hyperlink 545" xfId="43741" hidden="1"/>
    <cellStyle name="Hyperlink 545" xfId="44187" hidden="1"/>
    <cellStyle name="Hyperlink 545" xfId="45003" hidden="1"/>
    <cellStyle name="Hyperlink 545" xfId="45378" hidden="1"/>
    <cellStyle name="Hyperlink 545" xfId="46194" hidden="1"/>
    <cellStyle name="Hyperlink 545" xfId="46640" hidden="1"/>
    <cellStyle name="Hyperlink 545" xfId="47456" hidden="1"/>
    <cellStyle name="Hyperlink 545" xfId="49597" hidden="1"/>
    <cellStyle name="Hyperlink 545" xfId="51725" hidden="1"/>
    <cellStyle name="Hyperlink 545" xfId="53493" hidden="1"/>
    <cellStyle name="Hyperlink 545" xfId="55631"/>
    <cellStyle name="Hyperlink 546" xfId="4215" hidden="1"/>
    <cellStyle name="Hyperlink 546" xfId="8062" hidden="1"/>
    <cellStyle name="Hyperlink 546" xfId="11428" hidden="1"/>
    <cellStyle name="Hyperlink 546" xfId="13197" hidden="1"/>
    <cellStyle name="Hyperlink 546" xfId="15335" hidden="1"/>
    <cellStyle name="Hyperlink 546" xfId="19843" hidden="1"/>
    <cellStyle name="Hyperlink 546" xfId="22155" hidden="1"/>
    <cellStyle name="Hyperlink 546" xfId="23923" hidden="1"/>
    <cellStyle name="Hyperlink 546" xfId="26061" hidden="1"/>
    <cellStyle name="Hyperlink 546" xfId="26870" hidden="1"/>
    <cellStyle name="Hyperlink 546" xfId="28689" hidden="1"/>
    <cellStyle name="Hyperlink 546" xfId="30011" hidden="1"/>
    <cellStyle name="Hyperlink 546" xfId="31702" hidden="1"/>
    <cellStyle name="Hyperlink 546" xfId="33519" hidden="1"/>
    <cellStyle name="Hyperlink 546" xfId="35681" hidden="1"/>
    <cellStyle name="Hyperlink 546" xfId="37450" hidden="1"/>
    <cellStyle name="Hyperlink 546" xfId="39588" hidden="1"/>
    <cellStyle name="Hyperlink 546" xfId="39966" hidden="1"/>
    <cellStyle name="Hyperlink 546" xfId="40782" hidden="1"/>
    <cellStyle name="Hyperlink 546" xfId="41228" hidden="1"/>
    <cellStyle name="Hyperlink 546" xfId="42044" hidden="1"/>
    <cellStyle name="Hyperlink 546" xfId="18239" hidden="1"/>
    <cellStyle name="Hyperlink 546" xfId="29404" hidden="1"/>
    <cellStyle name="Hyperlink 546" xfId="28448" hidden="1"/>
    <cellStyle name="Hyperlink 546" xfId="31113" hidden="1"/>
    <cellStyle name="Hyperlink 546" xfId="28411" hidden="1"/>
    <cellStyle name="Hyperlink 546" xfId="27999" hidden="1"/>
    <cellStyle name="Hyperlink 546" xfId="18713" hidden="1"/>
    <cellStyle name="Hyperlink 546" xfId="42407" hidden="1"/>
    <cellStyle name="Hyperlink 546" xfId="42900" hidden="1"/>
    <cellStyle name="Hyperlink 546" xfId="43740" hidden="1"/>
    <cellStyle name="Hyperlink 546" xfId="44186" hidden="1"/>
    <cellStyle name="Hyperlink 546" xfId="45002" hidden="1"/>
    <cellStyle name="Hyperlink 546" xfId="45377" hidden="1"/>
    <cellStyle name="Hyperlink 546" xfId="46193" hidden="1"/>
    <cellStyle name="Hyperlink 546" xfId="46639" hidden="1"/>
    <cellStyle name="Hyperlink 546" xfId="47455" hidden="1"/>
    <cellStyle name="Hyperlink 546" xfId="49596" hidden="1"/>
    <cellStyle name="Hyperlink 546" xfId="51724" hidden="1"/>
    <cellStyle name="Hyperlink 546" xfId="53492" hidden="1"/>
    <cellStyle name="Hyperlink 546" xfId="55630"/>
    <cellStyle name="Hyperlink 547" xfId="3997" hidden="1"/>
    <cellStyle name="Hyperlink 547" xfId="8052"/>
    <cellStyle name="Hyperlink 547 2" xfId="10858" hidden="1"/>
    <cellStyle name="Hyperlink 547 2" xfId="14765" hidden="1"/>
    <cellStyle name="Hyperlink 547 2" xfId="21585" hidden="1"/>
    <cellStyle name="Hyperlink 547 2" xfId="25491" hidden="1"/>
    <cellStyle name="Hyperlink 547 2" xfId="28249" hidden="1"/>
    <cellStyle name="Hyperlink 547 2" xfId="31263" hidden="1"/>
    <cellStyle name="Hyperlink 547 2" xfId="35111" hidden="1"/>
    <cellStyle name="Hyperlink 547 2" xfId="39018" hidden="1"/>
    <cellStyle name="Hyperlink 547 2" xfId="40453" hidden="1"/>
    <cellStyle name="Hyperlink 547 2" xfId="41715" hidden="1"/>
    <cellStyle name="Hyperlink 547 2" xfId="27649" hidden="1"/>
    <cellStyle name="Hyperlink 547 2" xfId="31417" hidden="1"/>
    <cellStyle name="Hyperlink 547 2" xfId="28986" hidden="1"/>
    <cellStyle name="Hyperlink 547 2" xfId="27249" hidden="1"/>
    <cellStyle name="Hyperlink 547 2" xfId="43411" hidden="1"/>
    <cellStyle name="Hyperlink 547 2" xfId="44673" hidden="1"/>
    <cellStyle name="Hyperlink 547 2" xfId="45864" hidden="1"/>
    <cellStyle name="Hyperlink 547 2" xfId="47126" hidden="1"/>
    <cellStyle name="Hyperlink 547 2" xfId="51154" hidden="1"/>
    <cellStyle name="Hyperlink 547 2" xfId="55060"/>
    <cellStyle name="Hyperlink 548" xfId="4275" hidden="1"/>
    <cellStyle name="Hyperlink 548" xfId="8486"/>
    <cellStyle name="Hyperlink 548 2" xfId="10896" hidden="1"/>
    <cellStyle name="Hyperlink 548 2" xfId="14803" hidden="1"/>
    <cellStyle name="Hyperlink 548 2" xfId="21623" hidden="1"/>
    <cellStyle name="Hyperlink 548 2" xfId="25529" hidden="1"/>
    <cellStyle name="Hyperlink 548 2" xfId="28287" hidden="1"/>
    <cellStyle name="Hyperlink 548 2" xfId="31301" hidden="1"/>
    <cellStyle name="Hyperlink 548 2" xfId="35149" hidden="1"/>
    <cellStyle name="Hyperlink 548 2" xfId="39056" hidden="1"/>
    <cellStyle name="Hyperlink 548 2" xfId="40491" hidden="1"/>
    <cellStyle name="Hyperlink 548 2" xfId="41753" hidden="1"/>
    <cellStyle name="Hyperlink 548 2" xfId="29708" hidden="1"/>
    <cellStyle name="Hyperlink 548 2" xfId="29282" hidden="1"/>
    <cellStyle name="Hyperlink 548 2" xfId="27200" hidden="1"/>
    <cellStyle name="Hyperlink 548 2" xfId="29432" hidden="1"/>
    <cellStyle name="Hyperlink 548 2" xfId="43449" hidden="1"/>
    <cellStyle name="Hyperlink 548 2" xfId="44711" hidden="1"/>
    <cellStyle name="Hyperlink 548 2" xfId="45902" hidden="1"/>
    <cellStyle name="Hyperlink 548 2" xfId="47164" hidden="1"/>
    <cellStyle name="Hyperlink 548 2" xfId="51192" hidden="1"/>
    <cellStyle name="Hyperlink 548 2" xfId="55098"/>
    <cellStyle name="Hyperlink 549" xfId="3919" hidden="1"/>
    <cellStyle name="Hyperlink 549" xfId="8043"/>
    <cellStyle name="Hyperlink 549 2" xfId="10839" hidden="1"/>
    <cellStyle name="Hyperlink 549 2" xfId="14746" hidden="1"/>
    <cellStyle name="Hyperlink 549 2" xfId="21566" hidden="1"/>
    <cellStyle name="Hyperlink 549 2" xfId="25472" hidden="1"/>
    <cellStyle name="Hyperlink 549 2" xfId="28230" hidden="1"/>
    <cellStyle name="Hyperlink 549 2" xfId="31244" hidden="1"/>
    <cellStyle name="Hyperlink 549 2" xfId="35092" hidden="1"/>
    <cellStyle name="Hyperlink 549 2" xfId="38999" hidden="1"/>
    <cellStyle name="Hyperlink 549 2" xfId="40434" hidden="1"/>
    <cellStyle name="Hyperlink 549 2" xfId="41696" hidden="1"/>
    <cellStyle name="Hyperlink 549 2" xfId="27894" hidden="1"/>
    <cellStyle name="Hyperlink 549 2" xfId="26213" hidden="1"/>
    <cellStyle name="Hyperlink 549 2" xfId="31041" hidden="1"/>
    <cellStyle name="Hyperlink 549 2" xfId="28968" hidden="1"/>
    <cellStyle name="Hyperlink 549 2" xfId="43392" hidden="1"/>
    <cellStyle name="Hyperlink 549 2" xfId="44654" hidden="1"/>
    <cellStyle name="Hyperlink 549 2" xfId="45845" hidden="1"/>
    <cellStyle name="Hyperlink 549 2" xfId="47107" hidden="1"/>
    <cellStyle name="Hyperlink 549 2" xfId="51135" hidden="1"/>
    <cellStyle name="Hyperlink 549 2" xfId="55041"/>
    <cellStyle name="Hyperlink 55" xfId="1950" hidden="1"/>
    <cellStyle name="Hyperlink 55" xfId="6870"/>
    <cellStyle name="Hyperlink 55 2" xfId="10189" hidden="1"/>
    <cellStyle name="Hyperlink 55 2" xfId="14096" hidden="1"/>
    <cellStyle name="Hyperlink 55 2" xfId="20934" hidden="1"/>
    <cellStyle name="Hyperlink 55 2" xfId="24822" hidden="1"/>
    <cellStyle name="Hyperlink 55 2" xfId="27727" hidden="1"/>
    <cellStyle name="Hyperlink 55 2" xfId="30743" hidden="1"/>
    <cellStyle name="Hyperlink 55 2" xfId="34442" hidden="1"/>
    <cellStyle name="Hyperlink 55 2" xfId="38349" hidden="1"/>
    <cellStyle name="Hyperlink 55 2" xfId="40234" hidden="1"/>
    <cellStyle name="Hyperlink 55 2" xfId="41496" hidden="1"/>
    <cellStyle name="Hyperlink 55 2" xfId="27297" hidden="1"/>
    <cellStyle name="Hyperlink 55 2" xfId="18126" hidden="1"/>
    <cellStyle name="Hyperlink 55 2" xfId="18630" hidden="1"/>
    <cellStyle name="Hyperlink 55 2" xfId="27283" hidden="1"/>
    <cellStyle name="Hyperlink 55 2" xfId="43192" hidden="1"/>
    <cellStyle name="Hyperlink 55 2" xfId="44454" hidden="1"/>
    <cellStyle name="Hyperlink 55 2" xfId="45645" hidden="1"/>
    <cellStyle name="Hyperlink 55 2" xfId="46907" hidden="1"/>
    <cellStyle name="Hyperlink 55 2" xfId="50485" hidden="1"/>
    <cellStyle name="Hyperlink 55 2" xfId="54391"/>
    <cellStyle name="Hyperlink 550" xfId="3998" hidden="1"/>
    <cellStyle name="Hyperlink 550" xfId="8471"/>
    <cellStyle name="Hyperlink 550 2" xfId="10859" hidden="1"/>
    <cellStyle name="Hyperlink 550 2" xfId="14766" hidden="1"/>
    <cellStyle name="Hyperlink 550 2" xfId="21586" hidden="1"/>
    <cellStyle name="Hyperlink 550 2" xfId="25492" hidden="1"/>
    <cellStyle name="Hyperlink 550 2" xfId="28250" hidden="1"/>
    <cellStyle name="Hyperlink 550 2" xfId="31264" hidden="1"/>
    <cellStyle name="Hyperlink 550 2" xfId="35112" hidden="1"/>
    <cellStyle name="Hyperlink 550 2" xfId="39019" hidden="1"/>
    <cellStyle name="Hyperlink 550 2" xfId="40454" hidden="1"/>
    <cellStyle name="Hyperlink 550 2" xfId="41716" hidden="1"/>
    <cellStyle name="Hyperlink 550 2" xfId="19295" hidden="1"/>
    <cellStyle name="Hyperlink 550 2" xfId="28403" hidden="1"/>
    <cellStyle name="Hyperlink 550 2" xfId="30314" hidden="1"/>
    <cellStyle name="Hyperlink 550 2" xfId="29084" hidden="1"/>
    <cellStyle name="Hyperlink 550 2" xfId="43412" hidden="1"/>
    <cellStyle name="Hyperlink 550 2" xfId="44674" hidden="1"/>
    <cellStyle name="Hyperlink 550 2" xfId="45865" hidden="1"/>
    <cellStyle name="Hyperlink 550 2" xfId="47127" hidden="1"/>
    <cellStyle name="Hyperlink 550 2" xfId="51155" hidden="1"/>
    <cellStyle name="Hyperlink 550 2" xfId="55061"/>
    <cellStyle name="Hyperlink 551" xfId="4273" hidden="1"/>
    <cellStyle name="Hyperlink 551" xfId="8026"/>
    <cellStyle name="Hyperlink 551 2" xfId="10894" hidden="1"/>
    <cellStyle name="Hyperlink 551 2" xfId="14801" hidden="1"/>
    <cellStyle name="Hyperlink 551 2" xfId="21621" hidden="1"/>
    <cellStyle name="Hyperlink 551 2" xfId="25527" hidden="1"/>
    <cellStyle name="Hyperlink 551 2" xfId="28285" hidden="1"/>
    <cellStyle name="Hyperlink 551 2" xfId="31299" hidden="1"/>
    <cellStyle name="Hyperlink 551 2" xfId="35147" hidden="1"/>
    <cellStyle name="Hyperlink 551 2" xfId="39054" hidden="1"/>
    <cellStyle name="Hyperlink 551 2" xfId="40489" hidden="1"/>
    <cellStyle name="Hyperlink 551 2" xfId="41751" hidden="1"/>
    <cellStyle name="Hyperlink 551 2" xfId="30906" hidden="1"/>
    <cellStyle name="Hyperlink 551 2" xfId="30249" hidden="1"/>
    <cellStyle name="Hyperlink 551 2" xfId="28889" hidden="1"/>
    <cellStyle name="Hyperlink 551 2" xfId="27399" hidden="1"/>
    <cellStyle name="Hyperlink 551 2" xfId="43447" hidden="1"/>
    <cellStyle name="Hyperlink 551 2" xfId="44709" hidden="1"/>
    <cellStyle name="Hyperlink 551 2" xfId="45900" hidden="1"/>
    <cellStyle name="Hyperlink 551 2" xfId="47162" hidden="1"/>
    <cellStyle name="Hyperlink 551 2" xfId="51190" hidden="1"/>
    <cellStyle name="Hyperlink 551 2" xfId="55096"/>
    <cellStyle name="Hyperlink 552" xfId="4274" hidden="1"/>
    <cellStyle name="Hyperlink 552" xfId="8417"/>
    <cellStyle name="Hyperlink 552 2" xfId="10895" hidden="1"/>
    <cellStyle name="Hyperlink 552 2" xfId="14802" hidden="1"/>
    <cellStyle name="Hyperlink 552 2" xfId="21622" hidden="1"/>
    <cellStyle name="Hyperlink 552 2" xfId="25528" hidden="1"/>
    <cellStyle name="Hyperlink 552 2" xfId="28286" hidden="1"/>
    <cellStyle name="Hyperlink 552 2" xfId="31300" hidden="1"/>
    <cellStyle name="Hyperlink 552 2" xfId="35148" hidden="1"/>
    <cellStyle name="Hyperlink 552 2" xfId="39055" hidden="1"/>
    <cellStyle name="Hyperlink 552 2" xfId="40490" hidden="1"/>
    <cellStyle name="Hyperlink 552 2" xfId="41752" hidden="1"/>
    <cellStyle name="Hyperlink 552 2" xfId="27891" hidden="1"/>
    <cellStyle name="Hyperlink 552 2" xfId="27234" hidden="1"/>
    <cellStyle name="Hyperlink 552 2" xfId="30215" hidden="1"/>
    <cellStyle name="Hyperlink 552 2" xfId="19756" hidden="1"/>
    <cellStyle name="Hyperlink 552 2" xfId="43448" hidden="1"/>
    <cellStyle name="Hyperlink 552 2" xfId="44710" hidden="1"/>
    <cellStyle name="Hyperlink 552 2" xfId="45901" hidden="1"/>
    <cellStyle name="Hyperlink 552 2" xfId="47163" hidden="1"/>
    <cellStyle name="Hyperlink 552 2" xfId="51191" hidden="1"/>
    <cellStyle name="Hyperlink 552 2" xfId="55097"/>
    <cellStyle name="Hyperlink 553" xfId="3979" hidden="1"/>
    <cellStyle name="Hyperlink 553" xfId="8116"/>
    <cellStyle name="Hyperlink 553 2" xfId="10855" hidden="1"/>
    <cellStyle name="Hyperlink 553 2" xfId="14762" hidden="1"/>
    <cellStyle name="Hyperlink 553 2" xfId="21582" hidden="1"/>
    <cellStyle name="Hyperlink 553 2" xfId="25488" hidden="1"/>
    <cellStyle name="Hyperlink 553 2" xfId="28246" hidden="1"/>
    <cellStyle name="Hyperlink 553 2" xfId="31260" hidden="1"/>
    <cellStyle name="Hyperlink 553 2" xfId="35108" hidden="1"/>
    <cellStyle name="Hyperlink 553 2" xfId="39015" hidden="1"/>
    <cellStyle name="Hyperlink 553 2" xfId="40450" hidden="1"/>
    <cellStyle name="Hyperlink 553 2" xfId="41712" hidden="1"/>
    <cellStyle name="Hyperlink 553 2" xfId="27338" hidden="1"/>
    <cellStyle name="Hyperlink 553 2" xfId="28416" hidden="1"/>
    <cellStyle name="Hyperlink 553 2" xfId="30521" hidden="1"/>
    <cellStyle name="Hyperlink 553 2" xfId="20071" hidden="1"/>
    <cellStyle name="Hyperlink 553 2" xfId="43408" hidden="1"/>
    <cellStyle name="Hyperlink 553 2" xfId="44670" hidden="1"/>
    <cellStyle name="Hyperlink 553 2" xfId="45861" hidden="1"/>
    <cellStyle name="Hyperlink 553 2" xfId="47123" hidden="1"/>
    <cellStyle name="Hyperlink 553 2" xfId="51151" hidden="1"/>
    <cellStyle name="Hyperlink 553 2" xfId="55057"/>
    <cellStyle name="Hyperlink 554" xfId="3367" hidden="1"/>
    <cellStyle name="Hyperlink 554" xfId="8095"/>
    <cellStyle name="Hyperlink 554 2" xfId="10775" hidden="1"/>
    <cellStyle name="Hyperlink 554 2" xfId="14682" hidden="1"/>
    <cellStyle name="Hyperlink 554 2" xfId="21502" hidden="1"/>
    <cellStyle name="Hyperlink 554 2" xfId="25408" hidden="1"/>
    <cellStyle name="Hyperlink 554 2" xfId="28166" hidden="1"/>
    <cellStyle name="Hyperlink 554 2" xfId="31180" hidden="1"/>
    <cellStyle name="Hyperlink 554 2" xfId="35028" hidden="1"/>
    <cellStyle name="Hyperlink 554 2" xfId="38935" hidden="1"/>
    <cellStyle name="Hyperlink 554 2" xfId="40370" hidden="1"/>
    <cellStyle name="Hyperlink 554 2" xfId="41632" hidden="1"/>
    <cellStyle name="Hyperlink 554 2" xfId="27908" hidden="1"/>
    <cellStyle name="Hyperlink 554 2" xfId="31136" hidden="1"/>
    <cellStyle name="Hyperlink 554 2" xfId="28407" hidden="1"/>
    <cellStyle name="Hyperlink 554 2" xfId="18747" hidden="1"/>
    <cellStyle name="Hyperlink 554 2" xfId="43328" hidden="1"/>
    <cellStyle name="Hyperlink 554 2" xfId="44590" hidden="1"/>
    <cellStyle name="Hyperlink 554 2" xfId="45781" hidden="1"/>
    <cellStyle name="Hyperlink 554 2" xfId="47043" hidden="1"/>
    <cellStyle name="Hyperlink 554 2" xfId="51071" hidden="1"/>
    <cellStyle name="Hyperlink 554 2" xfId="54977"/>
    <cellStyle name="Hyperlink 555" xfId="3403" hidden="1"/>
    <cellStyle name="Hyperlink 555" xfId="8078"/>
    <cellStyle name="Hyperlink 555 2" xfId="10776" hidden="1"/>
    <cellStyle name="Hyperlink 555 2" xfId="14683" hidden="1"/>
    <cellStyle name="Hyperlink 555 2" xfId="21503" hidden="1"/>
    <cellStyle name="Hyperlink 555 2" xfId="25409" hidden="1"/>
    <cellStyle name="Hyperlink 555 2" xfId="28167" hidden="1"/>
    <cellStyle name="Hyperlink 555 2" xfId="31181" hidden="1"/>
    <cellStyle name="Hyperlink 555 2" xfId="35029" hidden="1"/>
    <cellStyle name="Hyperlink 555 2" xfId="38936" hidden="1"/>
    <cellStyle name="Hyperlink 555 2" xfId="40371" hidden="1"/>
    <cellStyle name="Hyperlink 555 2" xfId="41633" hidden="1"/>
    <cellStyle name="Hyperlink 555 2" xfId="18767" hidden="1"/>
    <cellStyle name="Hyperlink 555 2" xfId="28121" hidden="1"/>
    <cellStyle name="Hyperlink 555 2" xfId="17470" hidden="1"/>
    <cellStyle name="Hyperlink 555 2" xfId="19743" hidden="1"/>
    <cellStyle name="Hyperlink 555 2" xfId="43329" hidden="1"/>
    <cellStyle name="Hyperlink 555 2" xfId="44591" hidden="1"/>
    <cellStyle name="Hyperlink 555 2" xfId="45782" hidden="1"/>
    <cellStyle name="Hyperlink 555 2" xfId="47044" hidden="1"/>
    <cellStyle name="Hyperlink 555 2" xfId="51072" hidden="1"/>
    <cellStyle name="Hyperlink 555 2" xfId="54978"/>
    <cellStyle name="Hyperlink 556" xfId="3412" hidden="1"/>
    <cellStyle name="Hyperlink 556" xfId="8060"/>
    <cellStyle name="Hyperlink 556 2" xfId="10778" hidden="1"/>
    <cellStyle name="Hyperlink 556 2" xfId="14685" hidden="1"/>
    <cellStyle name="Hyperlink 556 2" xfId="21505" hidden="1"/>
    <cellStyle name="Hyperlink 556 2" xfId="25411" hidden="1"/>
    <cellStyle name="Hyperlink 556 2" xfId="28169" hidden="1"/>
    <cellStyle name="Hyperlink 556 2" xfId="31183" hidden="1"/>
    <cellStyle name="Hyperlink 556 2" xfId="35031" hidden="1"/>
    <cellStyle name="Hyperlink 556 2" xfId="38938" hidden="1"/>
    <cellStyle name="Hyperlink 556 2" xfId="40373" hidden="1"/>
    <cellStyle name="Hyperlink 556 2" xfId="41635" hidden="1"/>
    <cellStyle name="Hyperlink 556 2" xfId="30908" hidden="1"/>
    <cellStyle name="Hyperlink 556 2" xfId="20047" hidden="1"/>
    <cellStyle name="Hyperlink 556 2" xfId="29198" hidden="1"/>
    <cellStyle name="Hyperlink 556 2" xfId="30422" hidden="1"/>
    <cellStyle name="Hyperlink 556 2" xfId="43331" hidden="1"/>
    <cellStyle name="Hyperlink 556 2" xfId="44593" hidden="1"/>
    <cellStyle name="Hyperlink 556 2" xfId="45784" hidden="1"/>
    <cellStyle name="Hyperlink 556 2" xfId="47046" hidden="1"/>
    <cellStyle name="Hyperlink 556 2" xfId="51074" hidden="1"/>
    <cellStyle name="Hyperlink 556 2" xfId="54980"/>
    <cellStyle name="Hyperlink 557" xfId="3894" hidden="1"/>
    <cellStyle name="Hyperlink 557" xfId="8206"/>
    <cellStyle name="Hyperlink 557 2" xfId="10837" hidden="1"/>
    <cellStyle name="Hyperlink 557 2" xfId="14744" hidden="1"/>
    <cellStyle name="Hyperlink 557 2" xfId="21564" hidden="1"/>
    <cellStyle name="Hyperlink 557 2" xfId="25470" hidden="1"/>
    <cellStyle name="Hyperlink 557 2" xfId="28228" hidden="1"/>
    <cellStyle name="Hyperlink 557 2" xfId="31242" hidden="1"/>
    <cellStyle name="Hyperlink 557 2" xfId="35090" hidden="1"/>
    <cellStyle name="Hyperlink 557 2" xfId="38997" hidden="1"/>
    <cellStyle name="Hyperlink 557 2" xfId="40432" hidden="1"/>
    <cellStyle name="Hyperlink 557 2" xfId="41694" hidden="1"/>
    <cellStyle name="Hyperlink 557 2" xfId="29409" hidden="1"/>
    <cellStyle name="Hyperlink 557 2" xfId="31459" hidden="1"/>
    <cellStyle name="Hyperlink 557 2" xfId="27508" hidden="1"/>
    <cellStyle name="Hyperlink 557 2" xfId="27918" hidden="1"/>
    <cellStyle name="Hyperlink 557 2" xfId="43390" hidden="1"/>
    <cellStyle name="Hyperlink 557 2" xfId="44652" hidden="1"/>
    <cellStyle name="Hyperlink 557 2" xfId="45843" hidden="1"/>
    <cellStyle name="Hyperlink 557 2" xfId="47105" hidden="1"/>
    <cellStyle name="Hyperlink 557 2" xfId="51133" hidden="1"/>
    <cellStyle name="Hyperlink 557 2" xfId="55039"/>
    <cellStyle name="Hyperlink 558" xfId="3583" hidden="1"/>
    <cellStyle name="Hyperlink 558" xfId="8588"/>
    <cellStyle name="Hyperlink 558 2" xfId="10810" hidden="1"/>
    <cellStyle name="Hyperlink 558 2" xfId="14717" hidden="1"/>
    <cellStyle name="Hyperlink 558 2" xfId="21537" hidden="1"/>
    <cellStyle name="Hyperlink 558 2" xfId="25443" hidden="1"/>
    <cellStyle name="Hyperlink 558 2" xfId="28201" hidden="1"/>
    <cellStyle name="Hyperlink 558 2" xfId="31215" hidden="1"/>
    <cellStyle name="Hyperlink 558 2" xfId="35063" hidden="1"/>
    <cellStyle name="Hyperlink 558 2" xfId="38970" hidden="1"/>
    <cellStyle name="Hyperlink 558 2" xfId="40405" hidden="1"/>
    <cellStyle name="Hyperlink 558 2" xfId="41667" hidden="1"/>
    <cellStyle name="Hyperlink 558 2" xfId="27650" hidden="1"/>
    <cellStyle name="Hyperlink 558 2" xfId="30618" hidden="1"/>
    <cellStyle name="Hyperlink 558 2" xfId="29194" hidden="1"/>
    <cellStyle name="Hyperlink 558 2" xfId="27298" hidden="1"/>
    <cellStyle name="Hyperlink 558 2" xfId="43363" hidden="1"/>
    <cellStyle name="Hyperlink 558 2" xfId="44625" hidden="1"/>
    <cellStyle name="Hyperlink 558 2" xfId="45816" hidden="1"/>
    <cellStyle name="Hyperlink 558 2" xfId="47078" hidden="1"/>
    <cellStyle name="Hyperlink 558 2" xfId="51106" hidden="1"/>
    <cellStyle name="Hyperlink 558 2" xfId="55012"/>
    <cellStyle name="Hyperlink 559" xfId="3954" hidden="1"/>
    <cellStyle name="Hyperlink 559" xfId="8699"/>
    <cellStyle name="Hyperlink 559 2" xfId="10851" hidden="1"/>
    <cellStyle name="Hyperlink 559 2" xfId="14758" hidden="1"/>
    <cellStyle name="Hyperlink 559 2" xfId="21578" hidden="1"/>
    <cellStyle name="Hyperlink 559 2" xfId="25484" hidden="1"/>
    <cellStyle name="Hyperlink 559 2" xfId="28242" hidden="1"/>
    <cellStyle name="Hyperlink 559 2" xfId="31256" hidden="1"/>
    <cellStyle name="Hyperlink 559 2" xfId="35104" hidden="1"/>
    <cellStyle name="Hyperlink 559 2" xfId="39011" hidden="1"/>
    <cellStyle name="Hyperlink 559 2" xfId="40446" hidden="1"/>
    <cellStyle name="Hyperlink 559 2" xfId="41708" hidden="1"/>
    <cellStyle name="Hyperlink 559 2" xfId="17560" hidden="1"/>
    <cellStyle name="Hyperlink 559 2" xfId="28429" hidden="1"/>
    <cellStyle name="Hyperlink 559 2" xfId="28910" hidden="1"/>
    <cellStyle name="Hyperlink 559 2" xfId="29435" hidden="1"/>
    <cellStyle name="Hyperlink 559 2" xfId="43404" hidden="1"/>
    <cellStyle name="Hyperlink 559 2" xfId="44666" hidden="1"/>
    <cellStyle name="Hyperlink 559 2" xfId="45857" hidden="1"/>
    <cellStyle name="Hyperlink 559 2" xfId="47119" hidden="1"/>
    <cellStyle name="Hyperlink 559 2" xfId="51147" hidden="1"/>
    <cellStyle name="Hyperlink 559 2" xfId="55053"/>
    <cellStyle name="Hyperlink 56" xfId="1952" hidden="1"/>
    <cellStyle name="Hyperlink 56" xfId="6878"/>
    <cellStyle name="Hyperlink 56 2" xfId="10190" hidden="1"/>
    <cellStyle name="Hyperlink 56 2" xfId="14097" hidden="1"/>
    <cellStyle name="Hyperlink 56 2" xfId="20935" hidden="1"/>
    <cellStyle name="Hyperlink 56 2" xfId="24823" hidden="1"/>
    <cellStyle name="Hyperlink 56 2" xfId="27728" hidden="1"/>
    <cellStyle name="Hyperlink 56 2" xfId="30744" hidden="1"/>
    <cellStyle name="Hyperlink 56 2" xfId="34443" hidden="1"/>
    <cellStyle name="Hyperlink 56 2" xfId="38350" hidden="1"/>
    <cellStyle name="Hyperlink 56 2" xfId="40235" hidden="1"/>
    <cellStyle name="Hyperlink 56 2" xfId="41497" hidden="1"/>
    <cellStyle name="Hyperlink 56 2" xfId="19282" hidden="1"/>
    <cellStyle name="Hyperlink 56 2" xfId="18127" hidden="1"/>
    <cellStyle name="Hyperlink 56 2" xfId="19551" hidden="1"/>
    <cellStyle name="Hyperlink 56 2" xfId="19729" hidden="1"/>
    <cellStyle name="Hyperlink 56 2" xfId="43193" hidden="1"/>
    <cellStyle name="Hyperlink 56 2" xfId="44455" hidden="1"/>
    <cellStyle name="Hyperlink 56 2" xfId="45646" hidden="1"/>
    <cellStyle name="Hyperlink 56 2" xfId="46908" hidden="1"/>
    <cellStyle name="Hyperlink 56 2" xfId="50486" hidden="1"/>
    <cellStyle name="Hyperlink 56 2" xfId="54392"/>
    <cellStyle name="Hyperlink 560" xfId="3960" hidden="1"/>
    <cellStyle name="Hyperlink 560" xfId="8701"/>
    <cellStyle name="Hyperlink 560 2" xfId="10852" hidden="1"/>
    <cellStyle name="Hyperlink 560 2" xfId="14759" hidden="1"/>
    <cellStyle name="Hyperlink 560 2" xfId="21579" hidden="1"/>
    <cellStyle name="Hyperlink 560 2" xfId="25485" hidden="1"/>
    <cellStyle name="Hyperlink 560 2" xfId="28243" hidden="1"/>
    <cellStyle name="Hyperlink 560 2" xfId="31257" hidden="1"/>
    <cellStyle name="Hyperlink 560 2" xfId="35105" hidden="1"/>
    <cellStyle name="Hyperlink 560 2" xfId="39012" hidden="1"/>
    <cellStyle name="Hyperlink 560 2" xfId="40447" hidden="1"/>
    <cellStyle name="Hyperlink 560 2" xfId="41709" hidden="1"/>
    <cellStyle name="Hyperlink 560 2" xfId="18836" hidden="1"/>
    <cellStyle name="Hyperlink 560 2" xfId="17430" hidden="1"/>
    <cellStyle name="Hyperlink 560 2" xfId="30238" hidden="1"/>
    <cellStyle name="Hyperlink 560 2" xfId="30935" hidden="1"/>
    <cellStyle name="Hyperlink 560 2" xfId="43405" hidden="1"/>
    <cellStyle name="Hyperlink 560 2" xfId="44667" hidden="1"/>
    <cellStyle name="Hyperlink 560 2" xfId="45858" hidden="1"/>
    <cellStyle name="Hyperlink 560 2" xfId="47120" hidden="1"/>
    <cellStyle name="Hyperlink 560 2" xfId="51148" hidden="1"/>
    <cellStyle name="Hyperlink 560 2" xfId="55054"/>
    <cellStyle name="Hyperlink 561" xfId="3530" hidden="1"/>
    <cellStyle name="Hyperlink 561" xfId="8703"/>
    <cellStyle name="Hyperlink 561 2" xfId="10807" hidden="1"/>
    <cellStyle name="Hyperlink 561 2" xfId="14714" hidden="1"/>
    <cellStyle name="Hyperlink 561 2" xfId="21534" hidden="1"/>
    <cellStyle name="Hyperlink 561 2" xfId="25440" hidden="1"/>
    <cellStyle name="Hyperlink 561 2" xfId="28198" hidden="1"/>
    <cellStyle name="Hyperlink 561 2" xfId="31212" hidden="1"/>
    <cellStyle name="Hyperlink 561 2" xfId="35060" hidden="1"/>
    <cellStyle name="Hyperlink 561 2" xfId="38967" hidden="1"/>
    <cellStyle name="Hyperlink 561 2" xfId="40402" hidden="1"/>
    <cellStyle name="Hyperlink 561 2" xfId="41664" hidden="1"/>
    <cellStyle name="Hyperlink 561 2" xfId="27213" hidden="1"/>
    <cellStyle name="Hyperlink 561 2" xfId="30212" hidden="1"/>
    <cellStyle name="Hyperlink 561 2" xfId="28030" hidden="1"/>
    <cellStyle name="Hyperlink 561 2" xfId="19747" hidden="1"/>
    <cellStyle name="Hyperlink 561 2" xfId="43360" hidden="1"/>
    <cellStyle name="Hyperlink 561 2" xfId="44622" hidden="1"/>
    <cellStyle name="Hyperlink 561 2" xfId="45813" hidden="1"/>
    <cellStyle name="Hyperlink 561 2" xfId="47075" hidden="1"/>
    <cellStyle name="Hyperlink 561 2" xfId="51103" hidden="1"/>
    <cellStyle name="Hyperlink 561 2" xfId="55009"/>
    <cellStyle name="Hyperlink 562" xfId="4270" hidden="1"/>
    <cellStyle name="Hyperlink 562" xfId="8705"/>
    <cellStyle name="Hyperlink 562 2" xfId="10893" hidden="1"/>
    <cellStyle name="Hyperlink 562 2" xfId="14800" hidden="1"/>
    <cellStyle name="Hyperlink 562 2" xfId="21620" hidden="1"/>
    <cellStyle name="Hyperlink 562 2" xfId="25526" hidden="1"/>
    <cellStyle name="Hyperlink 562 2" xfId="28284" hidden="1"/>
    <cellStyle name="Hyperlink 562 2" xfId="31298" hidden="1"/>
    <cellStyle name="Hyperlink 562 2" xfId="35146" hidden="1"/>
    <cellStyle name="Hyperlink 562 2" xfId="39053" hidden="1"/>
    <cellStyle name="Hyperlink 562 2" xfId="40488" hidden="1"/>
    <cellStyle name="Hyperlink 562 2" xfId="41750" hidden="1"/>
    <cellStyle name="Hyperlink 562 2" xfId="29406" hidden="1"/>
    <cellStyle name="Hyperlink 562 2" xfId="28921" hidden="1"/>
    <cellStyle name="Hyperlink 562 2" xfId="19930" hidden="1"/>
    <cellStyle name="Hyperlink 562 2" xfId="30414" hidden="1"/>
    <cellStyle name="Hyperlink 562 2" xfId="43446" hidden="1"/>
    <cellStyle name="Hyperlink 562 2" xfId="44708" hidden="1"/>
    <cellStyle name="Hyperlink 562 2" xfId="45899" hidden="1"/>
    <cellStyle name="Hyperlink 562 2" xfId="47161" hidden="1"/>
    <cellStyle name="Hyperlink 562 2" xfId="51189" hidden="1"/>
    <cellStyle name="Hyperlink 562 2" xfId="55095"/>
    <cellStyle name="Hyperlink 563" xfId="3538" hidden="1"/>
    <cellStyle name="Hyperlink 563" xfId="8707"/>
    <cellStyle name="Hyperlink 563 2" xfId="10808" hidden="1"/>
    <cellStyle name="Hyperlink 563 2" xfId="14715" hidden="1"/>
    <cellStyle name="Hyperlink 563 2" xfId="21535" hidden="1"/>
    <cellStyle name="Hyperlink 563 2" xfId="25441" hidden="1"/>
    <cellStyle name="Hyperlink 563 2" xfId="28199" hidden="1"/>
    <cellStyle name="Hyperlink 563 2" xfId="31213" hidden="1"/>
    <cellStyle name="Hyperlink 563 2" xfId="35061" hidden="1"/>
    <cellStyle name="Hyperlink 563 2" xfId="38968" hidden="1"/>
    <cellStyle name="Hyperlink 563 2" xfId="40403" hidden="1"/>
    <cellStyle name="Hyperlink 563 2" xfId="41665" hidden="1"/>
    <cellStyle name="Hyperlink 563 2" xfId="29334" hidden="1"/>
    <cellStyle name="Hyperlink 563 2" xfId="27197" hidden="1"/>
    <cellStyle name="Hyperlink 563 2" xfId="18643" hidden="1"/>
    <cellStyle name="Hyperlink 563 2" xfId="28985" hidden="1"/>
    <cellStyle name="Hyperlink 563 2" xfId="43361" hidden="1"/>
    <cellStyle name="Hyperlink 563 2" xfId="44623" hidden="1"/>
    <cellStyle name="Hyperlink 563 2" xfId="45814" hidden="1"/>
    <cellStyle name="Hyperlink 563 2" xfId="47076" hidden="1"/>
    <cellStyle name="Hyperlink 563 2" xfId="51104" hidden="1"/>
    <cellStyle name="Hyperlink 563 2" xfId="55010"/>
    <cellStyle name="Hyperlink 564" xfId="4269" hidden="1"/>
    <cellStyle name="Hyperlink 564" xfId="8709"/>
    <cellStyle name="Hyperlink 564 2" xfId="10892" hidden="1"/>
    <cellStyle name="Hyperlink 564 2" xfId="14799" hidden="1"/>
    <cellStyle name="Hyperlink 564 2" xfId="21619" hidden="1"/>
    <cellStyle name="Hyperlink 564 2" xfId="25525" hidden="1"/>
    <cellStyle name="Hyperlink 564 2" xfId="28283" hidden="1"/>
    <cellStyle name="Hyperlink 564 2" xfId="31297" hidden="1"/>
    <cellStyle name="Hyperlink 564 2" xfId="35145" hidden="1"/>
    <cellStyle name="Hyperlink 564 2" xfId="39052" hidden="1"/>
    <cellStyle name="Hyperlink 564 2" xfId="40487" hidden="1"/>
    <cellStyle name="Hyperlink 564 2" xfId="41749" hidden="1"/>
    <cellStyle name="Hyperlink 564 2" xfId="18769" hidden="1"/>
    <cellStyle name="Hyperlink 564 2" xfId="20086" hidden="1"/>
    <cellStyle name="Hyperlink 564 2" xfId="19582" hidden="1"/>
    <cellStyle name="Hyperlink 564 2" xfId="29082" hidden="1"/>
    <cellStyle name="Hyperlink 564 2" xfId="43445" hidden="1"/>
    <cellStyle name="Hyperlink 564 2" xfId="44707" hidden="1"/>
    <cellStyle name="Hyperlink 564 2" xfId="45898" hidden="1"/>
    <cellStyle name="Hyperlink 564 2" xfId="47160" hidden="1"/>
    <cellStyle name="Hyperlink 564 2" xfId="51188" hidden="1"/>
    <cellStyle name="Hyperlink 564 2" xfId="55094"/>
    <cellStyle name="Hyperlink 565" xfId="3435" hidden="1"/>
    <cellStyle name="Hyperlink 565" xfId="8711"/>
    <cellStyle name="Hyperlink 565 2" xfId="10780" hidden="1"/>
    <cellStyle name="Hyperlink 565 2" xfId="14687" hidden="1"/>
    <cellStyle name="Hyperlink 565 2" xfId="21507" hidden="1"/>
    <cellStyle name="Hyperlink 565 2" xfId="25413" hidden="1"/>
    <cellStyle name="Hyperlink 565 2" xfId="28171" hidden="1"/>
    <cellStyle name="Hyperlink 565 2" xfId="31185" hidden="1"/>
    <cellStyle name="Hyperlink 565 2" xfId="35033" hidden="1"/>
    <cellStyle name="Hyperlink 565 2" xfId="38940" hidden="1"/>
    <cellStyle name="Hyperlink 565 2" xfId="40375" hidden="1"/>
    <cellStyle name="Hyperlink 565 2" xfId="41637" hidden="1"/>
    <cellStyle name="Hyperlink 565 2" xfId="29710" hidden="1"/>
    <cellStyle name="Hyperlink 565 2" xfId="30619" hidden="1"/>
    <cellStyle name="Hyperlink 565 2" xfId="27515" hidden="1"/>
    <cellStyle name="Hyperlink 565 2" xfId="29440" hidden="1"/>
    <cellStyle name="Hyperlink 565 2" xfId="43333" hidden="1"/>
    <cellStyle name="Hyperlink 565 2" xfId="44595" hidden="1"/>
    <cellStyle name="Hyperlink 565 2" xfId="45786" hidden="1"/>
    <cellStyle name="Hyperlink 565 2" xfId="47048" hidden="1"/>
    <cellStyle name="Hyperlink 565 2" xfId="51076" hidden="1"/>
    <cellStyle name="Hyperlink 565 2" xfId="54982"/>
    <cellStyle name="Hyperlink 566" xfId="4267" hidden="1"/>
    <cellStyle name="Hyperlink 566" xfId="8713"/>
    <cellStyle name="Hyperlink 566 2" xfId="10891" hidden="1"/>
    <cellStyle name="Hyperlink 566 2" xfId="14798" hidden="1"/>
    <cellStyle name="Hyperlink 566 2" xfId="21618" hidden="1"/>
    <cellStyle name="Hyperlink 566 2" xfId="25524" hidden="1"/>
    <cellStyle name="Hyperlink 566 2" xfId="28282" hidden="1"/>
    <cellStyle name="Hyperlink 566 2" xfId="31296" hidden="1"/>
    <cellStyle name="Hyperlink 566 2" xfId="35144" hidden="1"/>
    <cellStyle name="Hyperlink 566 2" xfId="39051" hidden="1"/>
    <cellStyle name="Hyperlink 566 2" xfId="40486" hidden="1"/>
    <cellStyle name="Hyperlink 566 2" xfId="41748" hidden="1"/>
    <cellStyle name="Hyperlink 566 2" xfId="27906" hidden="1"/>
    <cellStyle name="Hyperlink 566 2" xfId="18549" hidden="1"/>
    <cellStyle name="Hyperlink 566 2" xfId="27282" hidden="1"/>
    <cellStyle name="Hyperlink 566 2" xfId="27185" hidden="1"/>
    <cellStyle name="Hyperlink 566 2" xfId="43444" hidden="1"/>
    <cellStyle name="Hyperlink 566 2" xfId="44706" hidden="1"/>
    <cellStyle name="Hyperlink 566 2" xfId="45897" hidden="1"/>
    <cellStyle name="Hyperlink 566 2" xfId="47159" hidden="1"/>
    <cellStyle name="Hyperlink 566 2" xfId="51187" hidden="1"/>
    <cellStyle name="Hyperlink 566 2" xfId="55093"/>
    <cellStyle name="Hyperlink 567" xfId="3978" hidden="1"/>
    <cellStyle name="Hyperlink 567" xfId="8715"/>
    <cellStyle name="Hyperlink 567 2" xfId="10854" hidden="1"/>
    <cellStyle name="Hyperlink 567 2" xfId="14761" hidden="1"/>
    <cellStyle name="Hyperlink 567 2" xfId="21581" hidden="1"/>
    <cellStyle name="Hyperlink 567 2" xfId="25487" hidden="1"/>
    <cellStyle name="Hyperlink 567 2" xfId="28245" hidden="1"/>
    <cellStyle name="Hyperlink 567 2" xfId="31259" hidden="1"/>
    <cellStyle name="Hyperlink 567 2" xfId="35107" hidden="1"/>
    <cellStyle name="Hyperlink 567 2" xfId="39014" hidden="1"/>
    <cellStyle name="Hyperlink 567 2" xfId="40449" hidden="1"/>
    <cellStyle name="Hyperlink 567 2" xfId="41711" hidden="1"/>
    <cellStyle name="Hyperlink 567 2" xfId="30353" hidden="1"/>
    <cellStyle name="Hyperlink 567 2" xfId="31430" hidden="1"/>
    <cellStyle name="Hyperlink 567 2" xfId="29189" hidden="1"/>
    <cellStyle name="Hyperlink 567 2" xfId="18753" hidden="1"/>
    <cellStyle name="Hyperlink 567 2" xfId="43407" hidden="1"/>
    <cellStyle name="Hyperlink 567 2" xfId="44669" hidden="1"/>
    <cellStyle name="Hyperlink 567 2" xfId="45860" hidden="1"/>
    <cellStyle name="Hyperlink 567 2" xfId="47122" hidden="1"/>
    <cellStyle name="Hyperlink 567 2" xfId="51150" hidden="1"/>
    <cellStyle name="Hyperlink 567 2" xfId="55056"/>
    <cellStyle name="Hyperlink 568" xfId="4266" hidden="1"/>
    <cellStyle name="Hyperlink 568" xfId="8717"/>
    <cellStyle name="Hyperlink 568 2" xfId="10890" hidden="1"/>
    <cellStyle name="Hyperlink 568 2" xfId="14797" hidden="1"/>
    <cellStyle name="Hyperlink 568 2" xfId="21617" hidden="1"/>
    <cellStyle name="Hyperlink 568 2" xfId="25523" hidden="1"/>
    <cellStyle name="Hyperlink 568 2" xfId="28281" hidden="1"/>
    <cellStyle name="Hyperlink 568 2" xfId="31295" hidden="1"/>
    <cellStyle name="Hyperlink 568 2" xfId="35143" hidden="1"/>
    <cellStyle name="Hyperlink 568 2" xfId="39050" hidden="1"/>
    <cellStyle name="Hyperlink 568 2" xfId="40485" hidden="1"/>
    <cellStyle name="Hyperlink 568 2" xfId="41747" hidden="1"/>
    <cellStyle name="Hyperlink 568 2" xfId="30921" hidden="1"/>
    <cellStyle name="Hyperlink 568 2" xfId="28116" hidden="1"/>
    <cellStyle name="Hyperlink 568 2" xfId="30297" hidden="1"/>
    <cellStyle name="Hyperlink 568 2" xfId="30200" hidden="1"/>
    <cellStyle name="Hyperlink 568 2" xfId="43443" hidden="1"/>
    <cellStyle name="Hyperlink 568 2" xfId="44705" hidden="1"/>
    <cellStyle name="Hyperlink 568 2" xfId="45896" hidden="1"/>
    <cellStyle name="Hyperlink 568 2" xfId="47158" hidden="1"/>
    <cellStyle name="Hyperlink 568 2" xfId="51186" hidden="1"/>
    <cellStyle name="Hyperlink 568 2" xfId="55092"/>
    <cellStyle name="Hyperlink 569" xfId="4264" hidden="1"/>
    <cellStyle name="Hyperlink 569" xfId="8719"/>
    <cellStyle name="Hyperlink 569 2" xfId="10888" hidden="1"/>
    <cellStyle name="Hyperlink 569 2" xfId="14795" hidden="1"/>
    <cellStyle name="Hyperlink 569 2" xfId="21615" hidden="1"/>
    <cellStyle name="Hyperlink 569 2" xfId="25521" hidden="1"/>
    <cellStyle name="Hyperlink 569 2" xfId="28279" hidden="1"/>
    <cellStyle name="Hyperlink 569 2" xfId="31293" hidden="1"/>
    <cellStyle name="Hyperlink 569 2" xfId="35141" hidden="1"/>
    <cellStyle name="Hyperlink 569 2" xfId="39048" hidden="1"/>
    <cellStyle name="Hyperlink 569 2" xfId="40483" hidden="1"/>
    <cellStyle name="Hyperlink 569 2" xfId="41745" hidden="1"/>
    <cellStyle name="Hyperlink 569 2" xfId="17488" hidden="1"/>
    <cellStyle name="Hyperlink 569 2" xfId="29632" hidden="1"/>
    <cellStyle name="Hyperlink 569 2" xfId="18653" hidden="1"/>
    <cellStyle name="Hyperlink 569 2" xfId="19949" hidden="1"/>
    <cellStyle name="Hyperlink 569 2" xfId="43441" hidden="1"/>
    <cellStyle name="Hyperlink 569 2" xfId="44703" hidden="1"/>
    <cellStyle name="Hyperlink 569 2" xfId="45894" hidden="1"/>
    <cellStyle name="Hyperlink 569 2" xfId="47156" hidden="1"/>
    <cellStyle name="Hyperlink 569 2" xfId="51184" hidden="1"/>
    <cellStyle name="Hyperlink 569 2" xfId="55090"/>
    <cellStyle name="Hyperlink 57" xfId="1954" hidden="1"/>
    <cellStyle name="Hyperlink 57" xfId="6880"/>
    <cellStyle name="Hyperlink 57 2" xfId="10191" hidden="1"/>
    <cellStyle name="Hyperlink 57 2" xfId="14098" hidden="1"/>
    <cellStyle name="Hyperlink 57 2" xfId="20936" hidden="1"/>
    <cellStyle name="Hyperlink 57 2" xfId="24824" hidden="1"/>
    <cellStyle name="Hyperlink 57 2" xfId="27729" hidden="1"/>
    <cellStyle name="Hyperlink 57 2" xfId="30745" hidden="1"/>
    <cellStyle name="Hyperlink 57 2" xfId="34444" hidden="1"/>
    <cellStyle name="Hyperlink 57 2" xfId="38351" hidden="1"/>
    <cellStyle name="Hyperlink 57 2" xfId="40236" hidden="1"/>
    <cellStyle name="Hyperlink 57 2" xfId="41498" hidden="1"/>
    <cellStyle name="Hyperlink 57 2" xfId="19909" hidden="1"/>
    <cellStyle name="Hyperlink 57 2" xfId="26291" hidden="1"/>
    <cellStyle name="Hyperlink 57 2" xfId="29207" hidden="1"/>
    <cellStyle name="Hyperlink 57 2" xfId="19929" hidden="1"/>
    <cellStyle name="Hyperlink 57 2" xfId="43194" hidden="1"/>
    <cellStyle name="Hyperlink 57 2" xfId="44456" hidden="1"/>
    <cellStyle name="Hyperlink 57 2" xfId="45647" hidden="1"/>
    <cellStyle name="Hyperlink 57 2" xfId="46909" hidden="1"/>
    <cellStyle name="Hyperlink 57 2" xfId="50487" hidden="1"/>
    <cellStyle name="Hyperlink 57 2" xfId="54393"/>
    <cellStyle name="Hyperlink 570" xfId="4265" hidden="1"/>
    <cellStyle name="Hyperlink 570" xfId="8721"/>
    <cellStyle name="Hyperlink 570 2" xfId="10889" hidden="1"/>
    <cellStyle name="Hyperlink 570 2" xfId="14796" hidden="1"/>
    <cellStyle name="Hyperlink 570 2" xfId="21616" hidden="1"/>
    <cellStyle name="Hyperlink 570 2" xfId="25522" hidden="1"/>
    <cellStyle name="Hyperlink 570 2" xfId="28280" hidden="1"/>
    <cellStyle name="Hyperlink 570 2" xfId="31294" hidden="1"/>
    <cellStyle name="Hyperlink 570 2" xfId="35142" hidden="1"/>
    <cellStyle name="Hyperlink 570 2" xfId="39049" hidden="1"/>
    <cellStyle name="Hyperlink 570 2" xfId="40484" hidden="1"/>
    <cellStyle name="Hyperlink 570 2" xfId="41746" hidden="1"/>
    <cellStyle name="Hyperlink 570 2" xfId="29421" hidden="1"/>
    <cellStyle name="Hyperlink 570 2" xfId="31131" hidden="1"/>
    <cellStyle name="Hyperlink 570 2" xfId="28969" hidden="1"/>
    <cellStyle name="Hyperlink 570 2" xfId="28874" hidden="1"/>
    <cellStyle name="Hyperlink 570 2" xfId="43442" hidden="1"/>
    <cellStyle name="Hyperlink 570 2" xfId="44704" hidden="1"/>
    <cellStyle name="Hyperlink 570 2" xfId="45895" hidden="1"/>
    <cellStyle name="Hyperlink 570 2" xfId="47157" hidden="1"/>
    <cellStyle name="Hyperlink 570 2" xfId="51185" hidden="1"/>
    <cellStyle name="Hyperlink 570 2" xfId="55091"/>
    <cellStyle name="Hyperlink 571" xfId="4117" hidden="1"/>
    <cellStyle name="Hyperlink 571" xfId="8723" hidden="1"/>
    <cellStyle name="Hyperlink 571" xfId="11491" hidden="1"/>
    <cellStyle name="Hyperlink 571" xfId="13260" hidden="1"/>
    <cellStyle name="Hyperlink 571" xfId="15398" hidden="1"/>
    <cellStyle name="Hyperlink 571" xfId="20048" hidden="1"/>
    <cellStyle name="Hyperlink 571" xfId="22218" hidden="1"/>
    <cellStyle name="Hyperlink 571" xfId="23986" hidden="1"/>
    <cellStyle name="Hyperlink 571" xfId="26124" hidden="1"/>
    <cellStyle name="Hyperlink 571" xfId="26983" hidden="1"/>
    <cellStyle name="Hyperlink 571" xfId="28752" hidden="1"/>
    <cellStyle name="Hyperlink 571" xfId="30074" hidden="1"/>
    <cellStyle name="Hyperlink 571" xfId="31765" hidden="1"/>
    <cellStyle name="Hyperlink 571" xfId="33595" hidden="1"/>
    <cellStyle name="Hyperlink 571" xfId="35744" hidden="1"/>
    <cellStyle name="Hyperlink 571" xfId="37513" hidden="1"/>
    <cellStyle name="Hyperlink 571" xfId="39651" hidden="1"/>
    <cellStyle name="Hyperlink 571" xfId="40029" hidden="1"/>
    <cellStyle name="Hyperlink 571" xfId="40845" hidden="1"/>
    <cellStyle name="Hyperlink 571" xfId="41291" hidden="1"/>
    <cellStyle name="Hyperlink 571" xfId="42107" hidden="1"/>
    <cellStyle name="Hyperlink 571" xfId="18096" hidden="1"/>
    <cellStyle name="Hyperlink 571" xfId="29652" hidden="1"/>
    <cellStyle name="Hyperlink 571" xfId="28430" hidden="1"/>
    <cellStyle name="Hyperlink 571" xfId="29606" hidden="1"/>
    <cellStyle name="Hyperlink 571" xfId="29575" hidden="1"/>
    <cellStyle name="Hyperlink 571" xfId="29506" hidden="1"/>
    <cellStyle name="Hyperlink 571" xfId="18721" hidden="1"/>
    <cellStyle name="Hyperlink 571" xfId="42470" hidden="1"/>
    <cellStyle name="Hyperlink 571" xfId="42976" hidden="1"/>
    <cellStyle name="Hyperlink 571" xfId="43803" hidden="1"/>
    <cellStyle name="Hyperlink 571" xfId="44249" hidden="1"/>
    <cellStyle name="Hyperlink 571" xfId="45065" hidden="1"/>
    <cellStyle name="Hyperlink 571" xfId="45440" hidden="1"/>
    <cellStyle name="Hyperlink 571" xfId="46256" hidden="1"/>
    <cellStyle name="Hyperlink 571" xfId="46702" hidden="1"/>
    <cellStyle name="Hyperlink 571" xfId="47518" hidden="1"/>
    <cellStyle name="Hyperlink 571" xfId="49659" hidden="1"/>
    <cellStyle name="Hyperlink 571" xfId="51787" hidden="1"/>
    <cellStyle name="Hyperlink 571" xfId="53555" hidden="1"/>
    <cellStyle name="Hyperlink 571" xfId="55693"/>
    <cellStyle name="Hyperlink 572" xfId="3481" hidden="1"/>
    <cellStyle name="Hyperlink 572" xfId="8725" hidden="1"/>
    <cellStyle name="Hyperlink 572" xfId="11492" hidden="1"/>
    <cellStyle name="Hyperlink 572" xfId="13261" hidden="1"/>
    <cellStyle name="Hyperlink 572" xfId="15399" hidden="1"/>
    <cellStyle name="Hyperlink 572" xfId="20049" hidden="1"/>
    <cellStyle name="Hyperlink 572" xfId="22219" hidden="1"/>
    <cellStyle name="Hyperlink 572" xfId="23987" hidden="1"/>
    <cellStyle name="Hyperlink 572" xfId="26125" hidden="1"/>
    <cellStyle name="Hyperlink 572" xfId="26984" hidden="1"/>
    <cellStyle name="Hyperlink 572" xfId="28753" hidden="1"/>
    <cellStyle name="Hyperlink 572" xfId="30075" hidden="1"/>
    <cellStyle name="Hyperlink 572" xfId="31766" hidden="1"/>
    <cellStyle name="Hyperlink 572" xfId="33596" hidden="1"/>
    <cellStyle name="Hyperlink 572" xfId="35745" hidden="1"/>
    <cellStyle name="Hyperlink 572" xfId="37514" hidden="1"/>
    <cellStyle name="Hyperlink 572" xfId="39652" hidden="1"/>
    <cellStyle name="Hyperlink 572" xfId="40030" hidden="1"/>
    <cellStyle name="Hyperlink 572" xfId="40846" hidden="1"/>
    <cellStyle name="Hyperlink 572" xfId="41292" hidden="1"/>
    <cellStyle name="Hyperlink 572" xfId="42108" hidden="1"/>
    <cellStyle name="Hyperlink 572" xfId="18095" hidden="1"/>
    <cellStyle name="Hyperlink 572" xfId="31151" hidden="1"/>
    <cellStyle name="Hyperlink 572" xfId="17427" hidden="1"/>
    <cellStyle name="Hyperlink 572" xfId="31106" hidden="1"/>
    <cellStyle name="Hyperlink 572" xfId="31075" hidden="1"/>
    <cellStyle name="Hyperlink 572" xfId="31006" hidden="1"/>
    <cellStyle name="Hyperlink 572" xfId="28972" hidden="1"/>
    <cellStyle name="Hyperlink 572" xfId="42471" hidden="1"/>
    <cellStyle name="Hyperlink 572" xfId="42977" hidden="1"/>
    <cellStyle name="Hyperlink 572" xfId="43804" hidden="1"/>
    <cellStyle name="Hyperlink 572" xfId="44250" hidden="1"/>
    <cellStyle name="Hyperlink 572" xfId="45066" hidden="1"/>
    <cellStyle name="Hyperlink 572" xfId="45441" hidden="1"/>
    <cellStyle name="Hyperlink 572" xfId="46257" hidden="1"/>
    <cellStyle name="Hyperlink 572" xfId="46703" hidden="1"/>
    <cellStyle name="Hyperlink 572" xfId="47519" hidden="1"/>
    <cellStyle name="Hyperlink 572" xfId="49660" hidden="1"/>
    <cellStyle name="Hyperlink 572" xfId="51788" hidden="1"/>
    <cellStyle name="Hyperlink 572" xfId="53556" hidden="1"/>
    <cellStyle name="Hyperlink 572" xfId="55694"/>
    <cellStyle name="Hyperlink 573" xfId="4061" hidden="1"/>
    <cellStyle name="Hyperlink 573" xfId="8727" hidden="1"/>
    <cellStyle name="Hyperlink 573" xfId="11493" hidden="1"/>
    <cellStyle name="Hyperlink 573" xfId="13262" hidden="1"/>
    <cellStyle name="Hyperlink 573" xfId="15400" hidden="1"/>
    <cellStyle name="Hyperlink 573" xfId="20050" hidden="1"/>
    <cellStyle name="Hyperlink 573" xfId="22220" hidden="1"/>
    <cellStyle name="Hyperlink 573" xfId="23988" hidden="1"/>
    <cellStyle name="Hyperlink 573" xfId="26126" hidden="1"/>
    <cellStyle name="Hyperlink 573" xfId="26985" hidden="1"/>
    <cellStyle name="Hyperlink 573" xfId="28754" hidden="1"/>
    <cellStyle name="Hyperlink 573" xfId="30076" hidden="1"/>
    <cellStyle name="Hyperlink 573" xfId="31767" hidden="1"/>
    <cellStyle name="Hyperlink 573" xfId="33597" hidden="1"/>
    <cellStyle name="Hyperlink 573" xfId="35746" hidden="1"/>
    <cellStyle name="Hyperlink 573" xfId="37515" hidden="1"/>
    <cellStyle name="Hyperlink 573" xfId="39653" hidden="1"/>
    <cellStyle name="Hyperlink 573" xfId="40031" hidden="1"/>
    <cellStyle name="Hyperlink 573" xfId="40847" hidden="1"/>
    <cellStyle name="Hyperlink 573" xfId="41293" hidden="1"/>
    <cellStyle name="Hyperlink 573" xfId="42109" hidden="1"/>
    <cellStyle name="Hyperlink 573" xfId="18094" hidden="1"/>
    <cellStyle name="Hyperlink 573" xfId="28137" hidden="1"/>
    <cellStyle name="Hyperlink 573" xfId="29713" hidden="1"/>
    <cellStyle name="Hyperlink 573" xfId="28091" hidden="1"/>
    <cellStyle name="Hyperlink 573" xfId="28060" hidden="1"/>
    <cellStyle name="Hyperlink 573" xfId="27991" hidden="1"/>
    <cellStyle name="Hyperlink 573" xfId="30300" hidden="1"/>
    <cellStyle name="Hyperlink 573" xfId="42472" hidden="1"/>
    <cellStyle name="Hyperlink 573" xfId="42978" hidden="1"/>
    <cellStyle name="Hyperlink 573" xfId="43805" hidden="1"/>
    <cellStyle name="Hyperlink 573" xfId="44251" hidden="1"/>
    <cellStyle name="Hyperlink 573" xfId="45067" hidden="1"/>
    <cellStyle name="Hyperlink 573" xfId="45442" hidden="1"/>
    <cellStyle name="Hyperlink 573" xfId="46258" hidden="1"/>
    <cellStyle name="Hyperlink 573" xfId="46704" hidden="1"/>
    <cellStyle name="Hyperlink 573" xfId="47520" hidden="1"/>
    <cellStyle name="Hyperlink 573" xfId="49661" hidden="1"/>
    <cellStyle name="Hyperlink 573" xfId="51789" hidden="1"/>
    <cellStyle name="Hyperlink 573" xfId="53557" hidden="1"/>
    <cellStyle name="Hyperlink 573" xfId="55695"/>
    <cellStyle name="Hyperlink 574" xfId="3984" hidden="1"/>
    <cellStyle name="Hyperlink 574" xfId="8729" hidden="1"/>
    <cellStyle name="Hyperlink 574" xfId="11494" hidden="1"/>
    <cellStyle name="Hyperlink 574" xfId="13263" hidden="1"/>
    <cellStyle name="Hyperlink 574" xfId="15401" hidden="1"/>
    <cellStyle name="Hyperlink 574" xfId="20051" hidden="1"/>
    <cellStyle name="Hyperlink 574" xfId="22221" hidden="1"/>
    <cellStyle name="Hyperlink 574" xfId="23989" hidden="1"/>
    <cellStyle name="Hyperlink 574" xfId="26127" hidden="1"/>
    <cellStyle name="Hyperlink 574" xfId="26986" hidden="1"/>
    <cellStyle name="Hyperlink 574" xfId="28755" hidden="1"/>
    <cellStyle name="Hyperlink 574" xfId="30077" hidden="1"/>
    <cellStyle name="Hyperlink 574" xfId="31768" hidden="1"/>
    <cellStyle name="Hyperlink 574" xfId="33598" hidden="1"/>
    <cellStyle name="Hyperlink 574" xfId="35747" hidden="1"/>
    <cellStyle name="Hyperlink 574" xfId="37516" hidden="1"/>
    <cellStyle name="Hyperlink 574" xfId="39654" hidden="1"/>
    <cellStyle name="Hyperlink 574" xfId="40032" hidden="1"/>
    <cellStyle name="Hyperlink 574" xfId="40848" hidden="1"/>
    <cellStyle name="Hyperlink 574" xfId="41294" hidden="1"/>
    <cellStyle name="Hyperlink 574" xfId="42110" hidden="1"/>
    <cellStyle name="Hyperlink 574" xfId="18092" hidden="1"/>
    <cellStyle name="Hyperlink 574" xfId="18521" hidden="1"/>
    <cellStyle name="Hyperlink 574" xfId="31404" hidden="1"/>
    <cellStyle name="Hyperlink 574" xfId="18582" hidden="1"/>
    <cellStyle name="Hyperlink 574" xfId="18613" hidden="1"/>
    <cellStyle name="Hyperlink 574" xfId="18682" hidden="1"/>
    <cellStyle name="Hyperlink 574" xfId="27285" hidden="1"/>
    <cellStyle name="Hyperlink 574" xfId="42473" hidden="1"/>
    <cellStyle name="Hyperlink 574" xfId="42979" hidden="1"/>
    <cellStyle name="Hyperlink 574" xfId="43806" hidden="1"/>
    <cellStyle name="Hyperlink 574" xfId="44252" hidden="1"/>
    <cellStyle name="Hyperlink 574" xfId="45068" hidden="1"/>
    <cellStyle name="Hyperlink 574" xfId="45443" hidden="1"/>
    <cellStyle name="Hyperlink 574" xfId="46259" hidden="1"/>
    <cellStyle name="Hyperlink 574" xfId="46705" hidden="1"/>
    <cellStyle name="Hyperlink 574" xfId="47521" hidden="1"/>
    <cellStyle name="Hyperlink 574" xfId="49662" hidden="1"/>
    <cellStyle name="Hyperlink 574" xfId="51790" hidden="1"/>
    <cellStyle name="Hyperlink 574" xfId="53558" hidden="1"/>
    <cellStyle name="Hyperlink 574" xfId="55696"/>
    <cellStyle name="Hyperlink 575" xfId="3340" hidden="1"/>
    <cellStyle name="Hyperlink 575" xfId="8731" hidden="1"/>
    <cellStyle name="Hyperlink 575" xfId="11495" hidden="1"/>
    <cellStyle name="Hyperlink 575" xfId="13264" hidden="1"/>
    <cellStyle name="Hyperlink 575" xfId="15402" hidden="1"/>
    <cellStyle name="Hyperlink 575" xfId="20053" hidden="1"/>
    <cellStyle name="Hyperlink 575" xfId="22222" hidden="1"/>
    <cellStyle name="Hyperlink 575" xfId="23990" hidden="1"/>
    <cellStyle name="Hyperlink 575" xfId="26128" hidden="1"/>
    <cellStyle name="Hyperlink 575" xfId="26987" hidden="1"/>
    <cellStyle name="Hyperlink 575" xfId="28756" hidden="1"/>
    <cellStyle name="Hyperlink 575" xfId="30078" hidden="1"/>
    <cellStyle name="Hyperlink 575" xfId="31769" hidden="1"/>
    <cellStyle name="Hyperlink 575" xfId="33599" hidden="1"/>
    <cellStyle name="Hyperlink 575" xfId="35748" hidden="1"/>
    <cellStyle name="Hyperlink 575" xfId="37517" hidden="1"/>
    <cellStyle name="Hyperlink 575" xfId="39655" hidden="1"/>
    <cellStyle name="Hyperlink 575" xfId="40033" hidden="1"/>
    <cellStyle name="Hyperlink 575" xfId="40849" hidden="1"/>
    <cellStyle name="Hyperlink 575" xfId="41295" hidden="1"/>
    <cellStyle name="Hyperlink 575" xfId="42111" hidden="1"/>
    <cellStyle name="Hyperlink 575" xfId="18091" hidden="1"/>
    <cellStyle name="Hyperlink 575" xfId="19321" hidden="1"/>
    <cellStyle name="Hyperlink 575" xfId="28390" hidden="1"/>
    <cellStyle name="Hyperlink 575" xfId="19898" hidden="1"/>
    <cellStyle name="Hyperlink 575" xfId="19510" hidden="1"/>
    <cellStyle name="Hyperlink 575" xfId="19622" hidden="1"/>
    <cellStyle name="Hyperlink 575" xfId="19697" hidden="1"/>
    <cellStyle name="Hyperlink 575" xfId="42474" hidden="1"/>
    <cellStyle name="Hyperlink 575" xfId="42980" hidden="1"/>
    <cellStyle name="Hyperlink 575" xfId="43807" hidden="1"/>
    <cellStyle name="Hyperlink 575" xfId="44253" hidden="1"/>
    <cellStyle name="Hyperlink 575" xfId="45069" hidden="1"/>
    <cellStyle name="Hyperlink 575" xfId="45444" hidden="1"/>
    <cellStyle name="Hyperlink 575" xfId="46260" hidden="1"/>
    <cellStyle name="Hyperlink 575" xfId="46706" hidden="1"/>
    <cellStyle name="Hyperlink 575" xfId="47522" hidden="1"/>
    <cellStyle name="Hyperlink 575" xfId="49663" hidden="1"/>
    <cellStyle name="Hyperlink 575" xfId="51791" hidden="1"/>
    <cellStyle name="Hyperlink 575" xfId="53559" hidden="1"/>
    <cellStyle name="Hyperlink 575" xfId="55697"/>
    <cellStyle name="Hyperlink 576" xfId="3335" hidden="1"/>
    <cellStyle name="Hyperlink 576" xfId="8733" hidden="1"/>
    <cellStyle name="Hyperlink 576" xfId="11496" hidden="1"/>
    <cellStyle name="Hyperlink 576" xfId="13265" hidden="1"/>
    <cellStyle name="Hyperlink 576" xfId="15403" hidden="1"/>
    <cellStyle name="Hyperlink 576" xfId="20055" hidden="1"/>
    <cellStyle name="Hyperlink 576" xfId="22223" hidden="1"/>
    <cellStyle name="Hyperlink 576" xfId="23991" hidden="1"/>
    <cellStyle name="Hyperlink 576" xfId="26129" hidden="1"/>
    <cellStyle name="Hyperlink 576" xfId="26988" hidden="1"/>
    <cellStyle name="Hyperlink 576" xfId="28757" hidden="1"/>
    <cellStyle name="Hyperlink 576" xfId="30079" hidden="1"/>
    <cellStyle name="Hyperlink 576" xfId="31770" hidden="1"/>
    <cellStyle name="Hyperlink 576" xfId="33600" hidden="1"/>
    <cellStyle name="Hyperlink 576" xfId="35749" hidden="1"/>
    <cellStyle name="Hyperlink 576" xfId="37518" hidden="1"/>
    <cellStyle name="Hyperlink 576" xfId="39656" hidden="1"/>
    <cellStyle name="Hyperlink 576" xfId="40034" hidden="1"/>
    <cellStyle name="Hyperlink 576" xfId="40850" hidden="1"/>
    <cellStyle name="Hyperlink 576" xfId="41296" hidden="1"/>
    <cellStyle name="Hyperlink 576" xfId="42112" hidden="1"/>
    <cellStyle name="Hyperlink 576" xfId="18090" hidden="1"/>
    <cellStyle name="Hyperlink 576" xfId="29310" hidden="1"/>
    <cellStyle name="Hyperlink 576" xfId="17499" hidden="1"/>
    <cellStyle name="Hyperlink 576" xfId="20031" hidden="1"/>
    <cellStyle name="Hyperlink 576" xfId="29224" hidden="1"/>
    <cellStyle name="Hyperlink 576" xfId="28917" hidden="1"/>
    <cellStyle name="Hyperlink 576" xfId="19927" hidden="1"/>
    <cellStyle name="Hyperlink 576" xfId="42475" hidden="1"/>
    <cellStyle name="Hyperlink 576" xfId="42981" hidden="1"/>
    <cellStyle name="Hyperlink 576" xfId="43808" hidden="1"/>
    <cellStyle name="Hyperlink 576" xfId="44254" hidden="1"/>
    <cellStyle name="Hyperlink 576" xfId="45070" hidden="1"/>
    <cellStyle name="Hyperlink 576" xfId="45445" hidden="1"/>
    <cellStyle name="Hyperlink 576" xfId="46261" hidden="1"/>
    <cellStyle name="Hyperlink 576" xfId="46707" hidden="1"/>
    <cellStyle name="Hyperlink 576" xfId="47523" hidden="1"/>
    <cellStyle name="Hyperlink 576" xfId="49664" hidden="1"/>
    <cellStyle name="Hyperlink 576" xfId="51792" hidden="1"/>
    <cellStyle name="Hyperlink 576" xfId="53560" hidden="1"/>
    <cellStyle name="Hyperlink 576" xfId="55698"/>
    <cellStyle name="Hyperlink 577" xfId="3353" hidden="1"/>
    <cellStyle name="Hyperlink 577" xfId="8823" hidden="1"/>
    <cellStyle name="Hyperlink 577" xfId="11499" hidden="1"/>
    <cellStyle name="Hyperlink 577" xfId="13268" hidden="1"/>
    <cellStyle name="Hyperlink 577" xfId="15406" hidden="1"/>
    <cellStyle name="Hyperlink 577" xfId="20091" hidden="1"/>
    <cellStyle name="Hyperlink 577" xfId="22226" hidden="1"/>
    <cellStyle name="Hyperlink 577" xfId="23994" hidden="1"/>
    <cellStyle name="Hyperlink 577" xfId="26132" hidden="1"/>
    <cellStyle name="Hyperlink 577" xfId="26998" hidden="1"/>
    <cellStyle name="Hyperlink 577" xfId="28760" hidden="1"/>
    <cellStyle name="Hyperlink 577" xfId="30082" hidden="1"/>
    <cellStyle name="Hyperlink 577" xfId="31773" hidden="1"/>
    <cellStyle name="Hyperlink 577" xfId="33603" hidden="1"/>
    <cellStyle name="Hyperlink 577" xfId="35752" hidden="1"/>
    <cellStyle name="Hyperlink 577" xfId="37521" hidden="1"/>
    <cellStyle name="Hyperlink 577" xfId="39659" hidden="1"/>
    <cellStyle name="Hyperlink 577" xfId="40037" hidden="1"/>
    <cellStyle name="Hyperlink 577" xfId="40853" hidden="1"/>
    <cellStyle name="Hyperlink 577" xfId="41299" hidden="1"/>
    <cellStyle name="Hyperlink 577" xfId="42115" hidden="1"/>
    <cellStyle name="Hyperlink 577" xfId="18084" hidden="1"/>
    <cellStyle name="Hyperlink 577" xfId="29651" hidden="1"/>
    <cellStyle name="Hyperlink 577" xfId="19279" hidden="1"/>
    <cellStyle name="Hyperlink 577" xfId="27573" hidden="1"/>
    <cellStyle name="Hyperlink 577" xfId="29574" hidden="1"/>
    <cellStyle name="Hyperlink 577" xfId="29155" hidden="1"/>
    <cellStyle name="Hyperlink 577" xfId="27203" hidden="1"/>
    <cellStyle name="Hyperlink 577" xfId="42478" hidden="1"/>
    <cellStyle name="Hyperlink 577" xfId="42984" hidden="1"/>
    <cellStyle name="Hyperlink 577" xfId="43811" hidden="1"/>
    <cellStyle name="Hyperlink 577" xfId="44257" hidden="1"/>
    <cellStyle name="Hyperlink 577" xfId="45073" hidden="1"/>
    <cellStyle name="Hyperlink 577" xfId="45448" hidden="1"/>
    <cellStyle name="Hyperlink 577" xfId="46264" hidden="1"/>
    <cellStyle name="Hyperlink 577" xfId="46710" hidden="1"/>
    <cellStyle name="Hyperlink 577" xfId="47526" hidden="1"/>
    <cellStyle name="Hyperlink 577" xfId="49667" hidden="1"/>
    <cellStyle name="Hyperlink 577" xfId="51795" hidden="1"/>
    <cellStyle name="Hyperlink 577" xfId="53563" hidden="1"/>
    <cellStyle name="Hyperlink 577" xfId="55701"/>
    <cellStyle name="Hyperlink 578" xfId="4248" hidden="1"/>
    <cellStyle name="Hyperlink 578" xfId="8825" hidden="1"/>
    <cellStyle name="Hyperlink 578" xfId="11500" hidden="1"/>
    <cellStyle name="Hyperlink 578" xfId="13269" hidden="1"/>
    <cellStyle name="Hyperlink 578" xfId="15407" hidden="1"/>
    <cellStyle name="Hyperlink 578" xfId="20092" hidden="1"/>
    <cellStyle name="Hyperlink 578" xfId="22227" hidden="1"/>
    <cellStyle name="Hyperlink 578" xfId="23995" hidden="1"/>
    <cellStyle name="Hyperlink 578" xfId="26133" hidden="1"/>
    <cellStyle name="Hyperlink 578" xfId="26999" hidden="1"/>
    <cellStyle name="Hyperlink 578" xfId="28761" hidden="1"/>
    <cellStyle name="Hyperlink 578" xfId="30083" hidden="1"/>
    <cellStyle name="Hyperlink 578" xfId="31774" hidden="1"/>
    <cellStyle name="Hyperlink 578" xfId="33604" hidden="1"/>
    <cellStyle name="Hyperlink 578" xfId="35753" hidden="1"/>
    <cellStyle name="Hyperlink 578" xfId="37522" hidden="1"/>
    <cellStyle name="Hyperlink 578" xfId="39660" hidden="1"/>
    <cellStyle name="Hyperlink 578" xfId="40038" hidden="1"/>
    <cellStyle name="Hyperlink 578" xfId="40854" hidden="1"/>
    <cellStyle name="Hyperlink 578" xfId="41300" hidden="1"/>
    <cellStyle name="Hyperlink 578" xfId="42116" hidden="1"/>
    <cellStyle name="Hyperlink 578" xfId="18083" hidden="1"/>
    <cellStyle name="Hyperlink 578" xfId="31150" hidden="1"/>
    <cellStyle name="Hyperlink 578" xfId="20234" hidden="1"/>
    <cellStyle name="Hyperlink 578" xfId="19460" hidden="1"/>
    <cellStyle name="Hyperlink 578" xfId="31074" hidden="1"/>
    <cellStyle name="Hyperlink 578" xfId="30487" hidden="1"/>
    <cellStyle name="Hyperlink 578" xfId="29119" hidden="1"/>
    <cellStyle name="Hyperlink 578" xfId="42479" hidden="1"/>
    <cellStyle name="Hyperlink 578" xfId="42985" hidden="1"/>
    <cellStyle name="Hyperlink 578" xfId="43812" hidden="1"/>
    <cellStyle name="Hyperlink 578" xfId="44258" hidden="1"/>
    <cellStyle name="Hyperlink 578" xfId="45074" hidden="1"/>
    <cellStyle name="Hyperlink 578" xfId="45449" hidden="1"/>
    <cellStyle name="Hyperlink 578" xfId="46265" hidden="1"/>
    <cellStyle name="Hyperlink 578" xfId="46711" hidden="1"/>
    <cellStyle name="Hyperlink 578" xfId="47527" hidden="1"/>
    <cellStyle name="Hyperlink 578" xfId="49668" hidden="1"/>
    <cellStyle name="Hyperlink 578" xfId="51796" hidden="1"/>
    <cellStyle name="Hyperlink 578" xfId="53564" hidden="1"/>
    <cellStyle name="Hyperlink 578" xfId="55702"/>
    <cellStyle name="Hyperlink 579" xfId="3535" hidden="1"/>
    <cellStyle name="Hyperlink 579" xfId="8827" hidden="1"/>
    <cellStyle name="Hyperlink 579" xfId="11501" hidden="1"/>
    <cellStyle name="Hyperlink 579" xfId="13270" hidden="1"/>
    <cellStyle name="Hyperlink 579" xfId="15408" hidden="1"/>
    <cellStyle name="Hyperlink 579" xfId="20093" hidden="1"/>
    <cellStyle name="Hyperlink 579" xfId="22228" hidden="1"/>
    <cellStyle name="Hyperlink 579" xfId="23996" hidden="1"/>
    <cellStyle name="Hyperlink 579" xfId="26134" hidden="1"/>
    <cellStyle name="Hyperlink 579" xfId="27000" hidden="1"/>
    <cellStyle name="Hyperlink 579" xfId="28762" hidden="1"/>
    <cellStyle name="Hyperlink 579" xfId="30084" hidden="1"/>
    <cellStyle name="Hyperlink 579" xfId="31775" hidden="1"/>
    <cellStyle name="Hyperlink 579" xfId="33605" hidden="1"/>
    <cellStyle name="Hyperlink 579" xfId="35754" hidden="1"/>
    <cellStyle name="Hyperlink 579" xfId="37523" hidden="1"/>
    <cellStyle name="Hyperlink 579" xfId="39661" hidden="1"/>
    <cellStyle name="Hyperlink 579" xfId="40039" hidden="1"/>
    <cellStyle name="Hyperlink 579" xfId="40855" hidden="1"/>
    <cellStyle name="Hyperlink 579" xfId="41301" hidden="1"/>
    <cellStyle name="Hyperlink 579" xfId="42117" hidden="1"/>
    <cellStyle name="Hyperlink 579" xfId="18082" hidden="1"/>
    <cellStyle name="Hyperlink 579" xfId="28136" hidden="1"/>
    <cellStyle name="Hyperlink 579" xfId="18537" hidden="1"/>
    <cellStyle name="Hyperlink 579" xfId="29605" hidden="1"/>
    <cellStyle name="Hyperlink 579" xfId="28059" hidden="1"/>
    <cellStyle name="Hyperlink 579" xfId="27472" hidden="1"/>
    <cellStyle name="Hyperlink 579" xfId="30451" hidden="1"/>
    <cellStyle name="Hyperlink 579" xfId="42480" hidden="1"/>
    <cellStyle name="Hyperlink 579" xfId="42986" hidden="1"/>
    <cellStyle name="Hyperlink 579" xfId="43813" hidden="1"/>
    <cellStyle name="Hyperlink 579" xfId="44259" hidden="1"/>
    <cellStyle name="Hyperlink 579" xfId="45075" hidden="1"/>
    <cellStyle name="Hyperlink 579" xfId="45450" hidden="1"/>
    <cellStyle name="Hyperlink 579" xfId="46266" hidden="1"/>
    <cellStyle name="Hyperlink 579" xfId="46712" hidden="1"/>
    <cellStyle name="Hyperlink 579" xfId="47528" hidden="1"/>
    <cellStyle name="Hyperlink 579" xfId="49669" hidden="1"/>
    <cellStyle name="Hyperlink 579" xfId="51797" hidden="1"/>
    <cellStyle name="Hyperlink 579" xfId="53565" hidden="1"/>
    <cellStyle name="Hyperlink 579" xfId="55703"/>
    <cellStyle name="Hyperlink 58" xfId="1956" hidden="1"/>
    <cellStyle name="Hyperlink 58" xfId="6882"/>
    <cellStyle name="Hyperlink 58 2" xfId="10192" hidden="1"/>
    <cellStyle name="Hyperlink 58 2" xfId="14099" hidden="1"/>
    <cellStyle name="Hyperlink 58 2" xfId="20937" hidden="1"/>
    <cellStyle name="Hyperlink 58 2" xfId="24825" hidden="1"/>
    <cellStyle name="Hyperlink 58 2" xfId="27730" hidden="1"/>
    <cellStyle name="Hyperlink 58 2" xfId="30746" hidden="1"/>
    <cellStyle name="Hyperlink 58 2" xfId="34445" hidden="1"/>
    <cellStyle name="Hyperlink 58 2" xfId="38352" hidden="1"/>
    <cellStyle name="Hyperlink 58 2" xfId="40237" hidden="1"/>
    <cellStyle name="Hyperlink 58 2" xfId="41499" hidden="1"/>
    <cellStyle name="Hyperlink 58 2" xfId="20042" hidden="1"/>
    <cellStyle name="Hyperlink 58 2" xfId="19130" hidden="1"/>
    <cellStyle name="Hyperlink 58 2" xfId="30539" hidden="1"/>
    <cellStyle name="Hyperlink 58 2" xfId="28890" hidden="1"/>
    <cellStyle name="Hyperlink 58 2" xfId="43195" hidden="1"/>
    <cellStyle name="Hyperlink 58 2" xfId="44457" hidden="1"/>
    <cellStyle name="Hyperlink 58 2" xfId="45648" hidden="1"/>
    <cellStyle name="Hyperlink 58 2" xfId="46910" hidden="1"/>
    <cellStyle name="Hyperlink 58 2" xfId="50488" hidden="1"/>
    <cellStyle name="Hyperlink 58 2" xfId="54394"/>
    <cellStyle name="Hyperlink 580" xfId="4247" hidden="1"/>
    <cellStyle name="Hyperlink 580" xfId="8830" hidden="1"/>
    <cellStyle name="Hyperlink 580" xfId="11502" hidden="1"/>
    <cellStyle name="Hyperlink 580" xfId="13271" hidden="1"/>
    <cellStyle name="Hyperlink 580" xfId="15409" hidden="1"/>
    <cellStyle name="Hyperlink 580" xfId="20094" hidden="1"/>
    <cellStyle name="Hyperlink 580" xfId="22229" hidden="1"/>
    <cellStyle name="Hyperlink 580" xfId="23997" hidden="1"/>
    <cellStyle name="Hyperlink 580" xfId="26135" hidden="1"/>
    <cellStyle name="Hyperlink 580" xfId="27001" hidden="1"/>
    <cellStyle name="Hyperlink 580" xfId="28763" hidden="1"/>
    <cellStyle name="Hyperlink 580" xfId="30085" hidden="1"/>
    <cellStyle name="Hyperlink 580" xfId="31776" hidden="1"/>
    <cellStyle name="Hyperlink 580" xfId="33606" hidden="1"/>
    <cellStyle name="Hyperlink 580" xfId="35755" hidden="1"/>
    <cellStyle name="Hyperlink 580" xfId="37524" hidden="1"/>
    <cellStyle name="Hyperlink 580" xfId="39662" hidden="1"/>
    <cellStyle name="Hyperlink 580" xfId="40040" hidden="1"/>
    <cellStyle name="Hyperlink 580" xfId="40856" hidden="1"/>
    <cellStyle name="Hyperlink 580" xfId="41302" hidden="1"/>
    <cellStyle name="Hyperlink 580" xfId="42118" hidden="1"/>
    <cellStyle name="Hyperlink 580" xfId="18081" hidden="1"/>
    <cellStyle name="Hyperlink 580" xfId="18522" hidden="1"/>
    <cellStyle name="Hyperlink 580" xfId="19382" hidden="1"/>
    <cellStyle name="Hyperlink 580" xfId="31105" hidden="1"/>
    <cellStyle name="Hyperlink 580" xfId="18614" hidden="1"/>
    <cellStyle name="Hyperlink 580" xfId="19623" hidden="1"/>
    <cellStyle name="Hyperlink 580" xfId="27436" hidden="1"/>
    <cellStyle name="Hyperlink 580" xfId="42481" hidden="1"/>
    <cellStyle name="Hyperlink 580" xfId="42987" hidden="1"/>
    <cellStyle name="Hyperlink 580" xfId="43814" hidden="1"/>
    <cellStyle name="Hyperlink 580" xfId="44260" hidden="1"/>
    <cellStyle name="Hyperlink 580" xfId="45076" hidden="1"/>
    <cellStyle name="Hyperlink 580" xfId="45451" hidden="1"/>
    <cellStyle name="Hyperlink 580" xfId="46267" hidden="1"/>
    <cellStyle name="Hyperlink 580" xfId="46713" hidden="1"/>
    <cellStyle name="Hyperlink 580" xfId="47529" hidden="1"/>
    <cellStyle name="Hyperlink 580" xfId="49670" hidden="1"/>
    <cellStyle name="Hyperlink 580" xfId="51798" hidden="1"/>
    <cellStyle name="Hyperlink 580" xfId="53566" hidden="1"/>
    <cellStyle name="Hyperlink 580" xfId="55704"/>
    <cellStyle name="Hyperlink 581" xfId="3914" hidden="1"/>
    <cellStyle name="Hyperlink 581" xfId="8832" hidden="1"/>
    <cellStyle name="Hyperlink 581" xfId="11503" hidden="1"/>
    <cellStyle name="Hyperlink 581" xfId="13272" hidden="1"/>
    <cellStyle name="Hyperlink 581" xfId="15410" hidden="1"/>
    <cellStyle name="Hyperlink 581" xfId="20095" hidden="1"/>
    <cellStyle name="Hyperlink 581" xfId="22230" hidden="1"/>
    <cellStyle name="Hyperlink 581" xfId="23998" hidden="1"/>
    <cellStyle name="Hyperlink 581" xfId="26136" hidden="1"/>
    <cellStyle name="Hyperlink 581" xfId="27002" hidden="1"/>
    <cellStyle name="Hyperlink 581" xfId="28764" hidden="1"/>
    <cellStyle name="Hyperlink 581" xfId="30086" hidden="1"/>
    <cellStyle name="Hyperlink 581" xfId="31777" hidden="1"/>
    <cellStyle name="Hyperlink 581" xfId="33607" hidden="1"/>
    <cellStyle name="Hyperlink 581" xfId="35756" hidden="1"/>
    <cellStyle name="Hyperlink 581" xfId="37525" hidden="1"/>
    <cellStyle name="Hyperlink 581" xfId="39663" hidden="1"/>
    <cellStyle name="Hyperlink 581" xfId="40041" hidden="1"/>
    <cellStyle name="Hyperlink 581" xfId="40857" hidden="1"/>
    <cellStyle name="Hyperlink 581" xfId="41303" hidden="1"/>
    <cellStyle name="Hyperlink 581" xfId="42119" hidden="1"/>
    <cellStyle name="Hyperlink 581" xfId="18080" hidden="1"/>
    <cellStyle name="Hyperlink 581" xfId="19322" hidden="1"/>
    <cellStyle name="Hyperlink 581" xfId="20154" hidden="1"/>
    <cellStyle name="Hyperlink 581" xfId="28090" hidden="1"/>
    <cellStyle name="Hyperlink 581" xfId="19512" hidden="1"/>
    <cellStyle name="Hyperlink 581" xfId="28993" hidden="1"/>
    <cellStyle name="Hyperlink 581" xfId="19699" hidden="1"/>
    <cellStyle name="Hyperlink 581" xfId="42482" hidden="1"/>
    <cellStyle name="Hyperlink 581" xfId="42988" hidden="1"/>
    <cellStyle name="Hyperlink 581" xfId="43815" hidden="1"/>
    <cellStyle name="Hyperlink 581" xfId="44261" hidden="1"/>
    <cellStyle name="Hyperlink 581" xfId="45077" hidden="1"/>
    <cellStyle name="Hyperlink 581" xfId="45452" hidden="1"/>
    <cellStyle name="Hyperlink 581" xfId="46268" hidden="1"/>
    <cellStyle name="Hyperlink 581" xfId="46714" hidden="1"/>
    <cellStyle name="Hyperlink 581" xfId="47530" hidden="1"/>
    <cellStyle name="Hyperlink 581" xfId="49671" hidden="1"/>
    <cellStyle name="Hyperlink 581" xfId="51799" hidden="1"/>
    <cellStyle name="Hyperlink 581" xfId="53567" hidden="1"/>
    <cellStyle name="Hyperlink 581" xfId="55705"/>
    <cellStyle name="Hyperlink 582" xfId="4221" hidden="1"/>
    <cellStyle name="Hyperlink 582" xfId="8834" hidden="1"/>
    <cellStyle name="Hyperlink 582" xfId="11504" hidden="1"/>
    <cellStyle name="Hyperlink 582" xfId="13273" hidden="1"/>
    <cellStyle name="Hyperlink 582" xfId="15411" hidden="1"/>
    <cellStyle name="Hyperlink 582" xfId="20096" hidden="1"/>
    <cellStyle name="Hyperlink 582" xfId="22231" hidden="1"/>
    <cellStyle name="Hyperlink 582" xfId="23999" hidden="1"/>
    <cellStyle name="Hyperlink 582" xfId="26137" hidden="1"/>
    <cellStyle name="Hyperlink 582" xfId="27003" hidden="1"/>
    <cellStyle name="Hyperlink 582" xfId="28765" hidden="1"/>
    <cellStyle name="Hyperlink 582" xfId="30087" hidden="1"/>
    <cellStyle name="Hyperlink 582" xfId="31778" hidden="1"/>
    <cellStyle name="Hyperlink 582" xfId="33608" hidden="1"/>
    <cellStyle name="Hyperlink 582" xfId="35757" hidden="1"/>
    <cellStyle name="Hyperlink 582" xfId="37526" hidden="1"/>
    <cellStyle name="Hyperlink 582" xfId="39664" hidden="1"/>
    <cellStyle name="Hyperlink 582" xfId="40042" hidden="1"/>
    <cellStyle name="Hyperlink 582" xfId="40858" hidden="1"/>
    <cellStyle name="Hyperlink 582" xfId="41304" hidden="1"/>
    <cellStyle name="Hyperlink 582" xfId="42120" hidden="1"/>
    <cellStyle name="Hyperlink 582" xfId="18079" hidden="1"/>
    <cellStyle name="Hyperlink 582" xfId="29309" hidden="1"/>
    <cellStyle name="Hyperlink 582" xfId="19385" hidden="1"/>
    <cellStyle name="Hyperlink 582" xfId="18583" hidden="1"/>
    <cellStyle name="Hyperlink 582" xfId="28914" hidden="1"/>
    <cellStyle name="Hyperlink 582" xfId="30321" hidden="1"/>
    <cellStyle name="Hyperlink 582" xfId="29469" hidden="1"/>
    <cellStyle name="Hyperlink 582" xfId="42483" hidden="1"/>
    <cellStyle name="Hyperlink 582" xfId="42989" hidden="1"/>
    <cellStyle name="Hyperlink 582" xfId="43816" hidden="1"/>
    <cellStyle name="Hyperlink 582" xfId="44262" hidden="1"/>
    <cellStyle name="Hyperlink 582" xfId="45078" hidden="1"/>
    <cellStyle name="Hyperlink 582" xfId="45453" hidden="1"/>
    <cellStyle name="Hyperlink 582" xfId="46269" hidden="1"/>
    <cellStyle name="Hyperlink 582" xfId="46715" hidden="1"/>
    <cellStyle name="Hyperlink 582" xfId="47531" hidden="1"/>
    <cellStyle name="Hyperlink 582" xfId="49672" hidden="1"/>
    <cellStyle name="Hyperlink 582" xfId="51800" hidden="1"/>
    <cellStyle name="Hyperlink 582" xfId="53568" hidden="1"/>
    <cellStyle name="Hyperlink 582" xfId="55706"/>
    <cellStyle name="Hyperlink 583" xfId="3925" hidden="1"/>
    <cellStyle name="Hyperlink 583" xfId="8836" hidden="1"/>
    <cellStyle name="Hyperlink 583" xfId="11505" hidden="1"/>
    <cellStyle name="Hyperlink 583" xfId="13274" hidden="1"/>
    <cellStyle name="Hyperlink 583" xfId="15412" hidden="1"/>
    <cellStyle name="Hyperlink 583" xfId="20097" hidden="1"/>
    <cellStyle name="Hyperlink 583" xfId="22232" hidden="1"/>
    <cellStyle name="Hyperlink 583" xfId="24000" hidden="1"/>
    <cellStyle name="Hyperlink 583" xfId="26138" hidden="1"/>
    <cellStyle name="Hyperlink 583" xfId="27004" hidden="1"/>
    <cellStyle name="Hyperlink 583" xfId="28766" hidden="1"/>
    <cellStyle name="Hyperlink 583" xfId="30088" hidden="1"/>
    <cellStyle name="Hyperlink 583" xfId="31779" hidden="1"/>
    <cellStyle name="Hyperlink 583" xfId="33609" hidden="1"/>
    <cellStyle name="Hyperlink 583" xfId="35758" hidden="1"/>
    <cellStyle name="Hyperlink 583" xfId="37527" hidden="1"/>
    <cellStyle name="Hyperlink 583" xfId="39665" hidden="1"/>
    <cellStyle name="Hyperlink 583" xfId="40043" hidden="1"/>
    <cellStyle name="Hyperlink 583" xfId="40859" hidden="1"/>
    <cellStyle name="Hyperlink 583" xfId="41305" hidden="1"/>
    <cellStyle name="Hyperlink 583" xfId="42121" hidden="1"/>
    <cellStyle name="Hyperlink 583" xfId="18078" hidden="1"/>
    <cellStyle name="Hyperlink 583" xfId="30641" hidden="1"/>
    <cellStyle name="Hyperlink 583" xfId="18538" hidden="1"/>
    <cellStyle name="Hyperlink 583" xfId="19458" hidden="1"/>
    <cellStyle name="Hyperlink 583" xfId="30242" hidden="1"/>
    <cellStyle name="Hyperlink 583" xfId="27306" hidden="1"/>
    <cellStyle name="Hyperlink 583" xfId="30969" hidden="1"/>
    <cellStyle name="Hyperlink 583" xfId="42484" hidden="1"/>
    <cellStyle name="Hyperlink 583" xfId="42990" hidden="1"/>
    <cellStyle name="Hyperlink 583" xfId="43817" hidden="1"/>
    <cellStyle name="Hyperlink 583" xfId="44263" hidden="1"/>
    <cellStyle name="Hyperlink 583" xfId="45079" hidden="1"/>
    <cellStyle name="Hyperlink 583" xfId="45454" hidden="1"/>
    <cellStyle name="Hyperlink 583" xfId="46270" hidden="1"/>
    <cellStyle name="Hyperlink 583" xfId="46716" hidden="1"/>
    <cellStyle name="Hyperlink 583" xfId="47532" hidden="1"/>
    <cellStyle name="Hyperlink 583" xfId="49673" hidden="1"/>
    <cellStyle name="Hyperlink 583" xfId="51801" hidden="1"/>
    <cellStyle name="Hyperlink 583" xfId="53569" hidden="1"/>
    <cellStyle name="Hyperlink 583" xfId="55707"/>
    <cellStyle name="Hyperlink 584" xfId="3581" hidden="1"/>
    <cellStyle name="Hyperlink 584" xfId="8838" hidden="1"/>
    <cellStyle name="Hyperlink 584" xfId="11506" hidden="1"/>
    <cellStyle name="Hyperlink 584" xfId="13275" hidden="1"/>
    <cellStyle name="Hyperlink 584" xfId="15413" hidden="1"/>
    <cellStyle name="Hyperlink 584" xfId="20098" hidden="1"/>
    <cellStyle name="Hyperlink 584" xfId="22233" hidden="1"/>
    <cellStyle name="Hyperlink 584" xfId="24001" hidden="1"/>
    <cellStyle name="Hyperlink 584" xfId="26139" hidden="1"/>
    <cellStyle name="Hyperlink 584" xfId="27005" hidden="1"/>
    <cellStyle name="Hyperlink 584" xfId="28767" hidden="1"/>
    <cellStyle name="Hyperlink 584" xfId="30089" hidden="1"/>
    <cellStyle name="Hyperlink 584" xfId="31780" hidden="1"/>
    <cellStyle name="Hyperlink 584" xfId="33610" hidden="1"/>
    <cellStyle name="Hyperlink 584" xfId="35759" hidden="1"/>
    <cellStyle name="Hyperlink 584" xfId="37528" hidden="1"/>
    <cellStyle name="Hyperlink 584" xfId="39666" hidden="1"/>
    <cellStyle name="Hyperlink 584" xfId="40044" hidden="1"/>
    <cellStyle name="Hyperlink 584" xfId="40860" hidden="1"/>
    <cellStyle name="Hyperlink 584" xfId="41306" hidden="1"/>
    <cellStyle name="Hyperlink 584" xfId="42122" hidden="1"/>
    <cellStyle name="Hyperlink 584" xfId="18077" hidden="1"/>
    <cellStyle name="Hyperlink 584" xfId="27625" hidden="1"/>
    <cellStyle name="Hyperlink 584" xfId="19383" hidden="1"/>
    <cellStyle name="Hyperlink 584" xfId="19459" hidden="1"/>
    <cellStyle name="Hyperlink 584" xfId="27227" hidden="1"/>
    <cellStyle name="Hyperlink 584" xfId="29505" hidden="1"/>
    <cellStyle name="Hyperlink 584" xfId="27954" hidden="1"/>
    <cellStyle name="Hyperlink 584" xfId="42485" hidden="1"/>
    <cellStyle name="Hyperlink 584" xfId="42991" hidden="1"/>
    <cellStyle name="Hyperlink 584" xfId="43818" hidden="1"/>
    <cellStyle name="Hyperlink 584" xfId="44264" hidden="1"/>
    <cellStyle name="Hyperlink 584" xfId="45080" hidden="1"/>
    <cellStyle name="Hyperlink 584" xfId="45455" hidden="1"/>
    <cellStyle name="Hyperlink 584" xfId="46271" hidden="1"/>
    <cellStyle name="Hyperlink 584" xfId="46717" hidden="1"/>
    <cellStyle name="Hyperlink 584" xfId="47533" hidden="1"/>
    <cellStyle name="Hyperlink 584" xfId="49674" hidden="1"/>
    <cellStyle name="Hyperlink 584" xfId="51802" hidden="1"/>
    <cellStyle name="Hyperlink 584" xfId="53570" hidden="1"/>
    <cellStyle name="Hyperlink 584" xfId="55708"/>
    <cellStyle name="Hyperlink 585" xfId="3612" hidden="1"/>
    <cellStyle name="Hyperlink 585" xfId="8840" hidden="1"/>
    <cellStyle name="Hyperlink 585" xfId="11507" hidden="1"/>
    <cellStyle name="Hyperlink 585" xfId="13276" hidden="1"/>
    <cellStyle name="Hyperlink 585" xfId="15414" hidden="1"/>
    <cellStyle name="Hyperlink 585" xfId="20099" hidden="1"/>
    <cellStyle name="Hyperlink 585" xfId="22234" hidden="1"/>
    <cellStyle name="Hyperlink 585" xfId="24002" hidden="1"/>
    <cellStyle name="Hyperlink 585" xfId="26140" hidden="1"/>
    <cellStyle name="Hyperlink 585" xfId="27006" hidden="1"/>
    <cellStyle name="Hyperlink 585" xfId="28768" hidden="1"/>
    <cellStyle name="Hyperlink 585" xfId="30090" hidden="1"/>
    <cellStyle name="Hyperlink 585" xfId="31781" hidden="1"/>
    <cellStyle name="Hyperlink 585" xfId="33611" hidden="1"/>
    <cellStyle name="Hyperlink 585" xfId="35760" hidden="1"/>
    <cellStyle name="Hyperlink 585" xfId="37529" hidden="1"/>
    <cellStyle name="Hyperlink 585" xfId="39667" hidden="1"/>
    <cellStyle name="Hyperlink 585" xfId="40045" hidden="1"/>
    <cellStyle name="Hyperlink 585" xfId="40861" hidden="1"/>
    <cellStyle name="Hyperlink 585" xfId="41307" hidden="1"/>
    <cellStyle name="Hyperlink 585" xfId="42123" hidden="1"/>
    <cellStyle name="Hyperlink 585" xfId="18076" hidden="1"/>
    <cellStyle name="Hyperlink 585" xfId="29650" hidden="1"/>
    <cellStyle name="Hyperlink 585" xfId="19384" hidden="1"/>
    <cellStyle name="Hyperlink 585" xfId="20217" hidden="1"/>
    <cellStyle name="Hyperlink 585" xfId="29223" hidden="1"/>
    <cellStyle name="Hyperlink 585" xfId="31005" hidden="1"/>
    <cellStyle name="Hyperlink 585" xfId="18719" hidden="1"/>
    <cellStyle name="Hyperlink 585" xfId="42486" hidden="1"/>
    <cellStyle name="Hyperlink 585" xfId="42992" hidden="1"/>
    <cellStyle name="Hyperlink 585" xfId="43819" hidden="1"/>
    <cellStyle name="Hyperlink 585" xfId="44265" hidden="1"/>
    <cellStyle name="Hyperlink 585" xfId="45081" hidden="1"/>
    <cellStyle name="Hyperlink 585" xfId="45456" hidden="1"/>
    <cellStyle name="Hyperlink 585" xfId="46272" hidden="1"/>
    <cellStyle name="Hyperlink 585" xfId="46718" hidden="1"/>
    <cellStyle name="Hyperlink 585" xfId="47534" hidden="1"/>
    <cellStyle name="Hyperlink 585" xfId="49675" hidden="1"/>
    <cellStyle name="Hyperlink 585" xfId="51803" hidden="1"/>
    <cellStyle name="Hyperlink 585" xfId="53571" hidden="1"/>
    <cellStyle name="Hyperlink 585" xfId="55709"/>
    <cellStyle name="Hyperlink 586" xfId="3336" hidden="1"/>
    <cellStyle name="Hyperlink 586" xfId="8842" hidden="1"/>
    <cellStyle name="Hyperlink 586" xfId="11508" hidden="1"/>
    <cellStyle name="Hyperlink 586" xfId="13277" hidden="1"/>
    <cellStyle name="Hyperlink 586" xfId="15415" hidden="1"/>
    <cellStyle name="Hyperlink 586" xfId="20100" hidden="1"/>
    <cellStyle name="Hyperlink 586" xfId="22235" hidden="1"/>
    <cellStyle name="Hyperlink 586" xfId="24003" hidden="1"/>
    <cellStyle name="Hyperlink 586" xfId="26141" hidden="1"/>
    <cellStyle name="Hyperlink 586" xfId="27007" hidden="1"/>
    <cellStyle name="Hyperlink 586" xfId="28769" hidden="1"/>
    <cellStyle name="Hyperlink 586" xfId="30091" hidden="1"/>
    <cellStyle name="Hyperlink 586" xfId="31782" hidden="1"/>
    <cellStyle name="Hyperlink 586" xfId="33612" hidden="1"/>
    <cellStyle name="Hyperlink 586" xfId="35761" hidden="1"/>
    <cellStyle name="Hyperlink 586" xfId="37530" hidden="1"/>
    <cellStyle name="Hyperlink 586" xfId="39668" hidden="1"/>
    <cellStyle name="Hyperlink 586" xfId="40046" hidden="1"/>
    <cellStyle name="Hyperlink 586" xfId="40862" hidden="1"/>
    <cellStyle name="Hyperlink 586" xfId="41308" hidden="1"/>
    <cellStyle name="Hyperlink 586" xfId="42124" hidden="1"/>
    <cellStyle name="Hyperlink 586" xfId="18075" hidden="1"/>
    <cellStyle name="Hyperlink 586" xfId="31149" hidden="1"/>
    <cellStyle name="Hyperlink 586" xfId="20207" hidden="1"/>
    <cellStyle name="Hyperlink 586" xfId="28861" hidden="1"/>
    <cellStyle name="Hyperlink 586" xfId="30555" hidden="1"/>
    <cellStyle name="Hyperlink 586" xfId="27990" hidden="1"/>
    <cellStyle name="Hyperlink 586" xfId="20067" hidden="1"/>
    <cellStyle name="Hyperlink 586" xfId="42487" hidden="1"/>
    <cellStyle name="Hyperlink 586" xfId="42993" hidden="1"/>
    <cellStyle name="Hyperlink 586" xfId="43820" hidden="1"/>
    <cellStyle name="Hyperlink 586" xfId="44266" hidden="1"/>
    <cellStyle name="Hyperlink 586" xfId="45082" hidden="1"/>
    <cellStyle name="Hyperlink 586" xfId="45457" hidden="1"/>
    <cellStyle name="Hyperlink 586" xfId="46273" hidden="1"/>
    <cellStyle name="Hyperlink 586" xfId="46719" hidden="1"/>
    <cellStyle name="Hyperlink 586" xfId="47535" hidden="1"/>
    <cellStyle name="Hyperlink 586" xfId="49676" hidden="1"/>
    <cellStyle name="Hyperlink 586" xfId="51804" hidden="1"/>
    <cellStyle name="Hyperlink 586" xfId="53572" hidden="1"/>
    <cellStyle name="Hyperlink 586" xfId="55710"/>
    <cellStyle name="Hyperlink 587" xfId="3961" hidden="1"/>
    <cellStyle name="Hyperlink 587" xfId="8844" hidden="1"/>
    <cellStyle name="Hyperlink 587" xfId="11509" hidden="1"/>
    <cellStyle name="Hyperlink 587" xfId="13278" hidden="1"/>
    <cellStyle name="Hyperlink 587" xfId="15416" hidden="1"/>
    <cellStyle name="Hyperlink 587" xfId="20101" hidden="1"/>
    <cellStyle name="Hyperlink 587" xfId="22236" hidden="1"/>
    <cellStyle name="Hyperlink 587" xfId="24004" hidden="1"/>
    <cellStyle name="Hyperlink 587" xfId="26142" hidden="1"/>
    <cellStyle name="Hyperlink 587" xfId="27008" hidden="1"/>
    <cellStyle name="Hyperlink 587" xfId="28770" hidden="1"/>
    <cellStyle name="Hyperlink 587" xfId="30092" hidden="1"/>
    <cellStyle name="Hyperlink 587" xfId="31783" hidden="1"/>
    <cellStyle name="Hyperlink 587" xfId="33613" hidden="1"/>
    <cellStyle name="Hyperlink 587" xfId="35762" hidden="1"/>
    <cellStyle name="Hyperlink 587" xfId="37531" hidden="1"/>
    <cellStyle name="Hyperlink 587" xfId="39669" hidden="1"/>
    <cellStyle name="Hyperlink 587" xfId="40047" hidden="1"/>
    <cellStyle name="Hyperlink 587" xfId="40863" hidden="1"/>
    <cellStyle name="Hyperlink 587" xfId="41309" hidden="1"/>
    <cellStyle name="Hyperlink 587" xfId="42125" hidden="1"/>
    <cellStyle name="Hyperlink 587" xfId="18074" hidden="1"/>
    <cellStyle name="Hyperlink 587" xfId="28135" hidden="1"/>
    <cellStyle name="Hyperlink 587" xfId="19795" hidden="1"/>
    <cellStyle name="Hyperlink 587" xfId="30183" hidden="1"/>
    <cellStyle name="Hyperlink 587" xfId="27540" hidden="1"/>
    <cellStyle name="Hyperlink 587" xfId="18683" hidden="1"/>
    <cellStyle name="Hyperlink 587" xfId="28940" hidden="1"/>
    <cellStyle name="Hyperlink 587" xfId="42488" hidden="1"/>
    <cellStyle name="Hyperlink 587" xfId="42994" hidden="1"/>
    <cellStyle name="Hyperlink 587" xfId="43821" hidden="1"/>
    <cellStyle name="Hyperlink 587" xfId="44267" hidden="1"/>
    <cellStyle name="Hyperlink 587" xfId="45083" hidden="1"/>
    <cellStyle name="Hyperlink 587" xfId="45458" hidden="1"/>
    <cellStyle name="Hyperlink 587" xfId="46274" hidden="1"/>
    <cellStyle name="Hyperlink 587" xfId="46720" hidden="1"/>
    <cellStyle name="Hyperlink 587" xfId="47536" hidden="1"/>
    <cellStyle name="Hyperlink 587" xfId="49677" hidden="1"/>
    <cellStyle name="Hyperlink 587" xfId="51805" hidden="1"/>
    <cellStyle name="Hyperlink 587" xfId="53573" hidden="1"/>
    <cellStyle name="Hyperlink 587" xfId="55711"/>
    <cellStyle name="Hyperlink 588" xfId="3795" hidden="1"/>
    <cellStyle name="Hyperlink 588" xfId="8846" hidden="1"/>
    <cellStyle name="Hyperlink 588" xfId="11510" hidden="1"/>
    <cellStyle name="Hyperlink 588" xfId="13279" hidden="1"/>
    <cellStyle name="Hyperlink 588" xfId="15417" hidden="1"/>
    <cellStyle name="Hyperlink 588" xfId="20102" hidden="1"/>
    <cellStyle name="Hyperlink 588" xfId="22237" hidden="1"/>
    <cellStyle name="Hyperlink 588" xfId="24005" hidden="1"/>
    <cellStyle name="Hyperlink 588" xfId="26143" hidden="1"/>
    <cellStyle name="Hyperlink 588" xfId="27010" hidden="1"/>
    <cellStyle name="Hyperlink 588" xfId="28771" hidden="1"/>
    <cellStyle name="Hyperlink 588" xfId="30093" hidden="1"/>
    <cellStyle name="Hyperlink 588" xfId="31784" hidden="1"/>
    <cellStyle name="Hyperlink 588" xfId="33614" hidden="1"/>
    <cellStyle name="Hyperlink 588" xfId="35763" hidden="1"/>
    <cellStyle name="Hyperlink 588" xfId="37532" hidden="1"/>
    <cellStyle name="Hyperlink 588" xfId="39670" hidden="1"/>
    <cellStyle name="Hyperlink 588" xfId="40048" hidden="1"/>
    <cellStyle name="Hyperlink 588" xfId="40864" hidden="1"/>
    <cellStyle name="Hyperlink 588" xfId="41310" hidden="1"/>
    <cellStyle name="Hyperlink 588" xfId="42126" hidden="1"/>
    <cellStyle name="Hyperlink 588" xfId="18073" hidden="1"/>
    <cellStyle name="Hyperlink 588" xfId="18523" hidden="1"/>
    <cellStyle name="Hyperlink 588" xfId="19276" hidden="1"/>
    <cellStyle name="Hyperlink 588" xfId="27168" hidden="1"/>
    <cellStyle name="Hyperlink 588" xfId="19514" hidden="1"/>
    <cellStyle name="Hyperlink 588" xfId="19899" hidden="1"/>
    <cellStyle name="Hyperlink 588" xfId="30268" hidden="1"/>
    <cellStyle name="Hyperlink 588" xfId="42489" hidden="1"/>
    <cellStyle name="Hyperlink 588" xfId="42995" hidden="1"/>
    <cellStyle name="Hyperlink 588" xfId="43822" hidden="1"/>
    <cellStyle name="Hyperlink 588" xfId="44268" hidden="1"/>
    <cellStyle name="Hyperlink 588" xfId="45084" hidden="1"/>
    <cellStyle name="Hyperlink 588" xfId="45459" hidden="1"/>
    <cellStyle name="Hyperlink 588" xfId="46275" hidden="1"/>
    <cellStyle name="Hyperlink 588" xfId="46721" hidden="1"/>
    <cellStyle name="Hyperlink 588" xfId="47537" hidden="1"/>
    <cellStyle name="Hyperlink 588" xfId="49678" hidden="1"/>
    <cellStyle name="Hyperlink 588" xfId="51806" hidden="1"/>
    <cellStyle name="Hyperlink 588" xfId="53574" hidden="1"/>
    <cellStyle name="Hyperlink 588" xfId="55712"/>
    <cellStyle name="Hyperlink 589" xfId="4068" hidden="1"/>
    <cellStyle name="Hyperlink 589" xfId="8848" hidden="1"/>
    <cellStyle name="Hyperlink 589" xfId="11511" hidden="1"/>
    <cellStyle name="Hyperlink 589" xfId="13280" hidden="1"/>
    <cellStyle name="Hyperlink 589" xfId="15418" hidden="1"/>
    <cellStyle name="Hyperlink 589" xfId="20103" hidden="1"/>
    <cellStyle name="Hyperlink 589" xfId="22238" hidden="1"/>
    <cellStyle name="Hyperlink 589" xfId="24006" hidden="1"/>
    <cellStyle name="Hyperlink 589" xfId="26144" hidden="1"/>
    <cellStyle name="Hyperlink 589" xfId="27011" hidden="1"/>
    <cellStyle name="Hyperlink 589" xfId="28772" hidden="1"/>
    <cellStyle name="Hyperlink 589" xfId="30094" hidden="1"/>
    <cellStyle name="Hyperlink 589" xfId="31785" hidden="1"/>
    <cellStyle name="Hyperlink 589" xfId="33615" hidden="1"/>
    <cellStyle name="Hyperlink 589" xfId="35764" hidden="1"/>
    <cellStyle name="Hyperlink 589" xfId="37533" hidden="1"/>
    <cellStyle name="Hyperlink 589" xfId="39671" hidden="1"/>
    <cellStyle name="Hyperlink 589" xfId="40049" hidden="1"/>
    <cellStyle name="Hyperlink 589" xfId="40865" hidden="1"/>
    <cellStyle name="Hyperlink 589" xfId="41311" hidden="1"/>
    <cellStyle name="Hyperlink 589" xfId="42127" hidden="1"/>
    <cellStyle name="Hyperlink 589" xfId="18072" hidden="1"/>
    <cellStyle name="Hyperlink 589" xfId="19323" hidden="1"/>
    <cellStyle name="Hyperlink 589" xfId="20231" hidden="1"/>
    <cellStyle name="Hyperlink 589" xfId="29253" hidden="1"/>
    <cellStyle name="Hyperlink 589" xfId="28990" hidden="1"/>
    <cellStyle name="Hyperlink 589" xfId="20032" hidden="1"/>
    <cellStyle name="Hyperlink 589" xfId="27253" hidden="1"/>
    <cellStyle name="Hyperlink 589" xfId="42490" hidden="1"/>
    <cellStyle name="Hyperlink 589" xfId="42996" hidden="1"/>
    <cellStyle name="Hyperlink 589" xfId="43823" hidden="1"/>
    <cellStyle name="Hyperlink 589" xfId="44269" hidden="1"/>
    <cellStyle name="Hyperlink 589" xfId="45085" hidden="1"/>
    <cellStyle name="Hyperlink 589" xfId="45460" hidden="1"/>
    <cellStyle name="Hyperlink 589" xfId="46276" hidden="1"/>
    <cellStyle name="Hyperlink 589" xfId="46722" hidden="1"/>
    <cellStyle name="Hyperlink 589" xfId="47538" hidden="1"/>
    <cellStyle name="Hyperlink 589" xfId="49679" hidden="1"/>
    <cellStyle name="Hyperlink 589" xfId="51807" hidden="1"/>
    <cellStyle name="Hyperlink 589" xfId="53575" hidden="1"/>
    <cellStyle name="Hyperlink 589" xfId="55713"/>
    <cellStyle name="Hyperlink 59" xfId="1958" hidden="1"/>
    <cellStyle name="Hyperlink 59" xfId="6884"/>
    <cellStyle name="Hyperlink 59 2" xfId="10193" hidden="1"/>
    <cellStyle name="Hyperlink 59 2" xfId="14100" hidden="1"/>
    <cellStyle name="Hyperlink 59 2" xfId="20938" hidden="1"/>
    <cellStyle name="Hyperlink 59 2" xfId="24826" hidden="1"/>
    <cellStyle name="Hyperlink 59 2" xfId="27731" hidden="1"/>
    <cellStyle name="Hyperlink 59 2" xfId="30747" hidden="1"/>
    <cellStyle name="Hyperlink 59 2" xfId="34446" hidden="1"/>
    <cellStyle name="Hyperlink 59 2" xfId="38353" hidden="1"/>
    <cellStyle name="Hyperlink 59 2" xfId="40238" hidden="1"/>
    <cellStyle name="Hyperlink 59 2" xfId="41500" hidden="1"/>
    <cellStyle name="Hyperlink 59 2" xfId="19277" hidden="1"/>
    <cellStyle name="Hyperlink 59 2" xfId="18128" hidden="1"/>
    <cellStyle name="Hyperlink 59 2" xfId="27524" hidden="1"/>
    <cellStyle name="Hyperlink 59 2" xfId="30216" hidden="1"/>
    <cellStyle name="Hyperlink 59 2" xfId="43196" hidden="1"/>
    <cellStyle name="Hyperlink 59 2" xfId="44458" hidden="1"/>
    <cellStyle name="Hyperlink 59 2" xfId="45649" hidden="1"/>
    <cellStyle name="Hyperlink 59 2" xfId="46911" hidden="1"/>
    <cellStyle name="Hyperlink 59 2" xfId="50489" hidden="1"/>
    <cellStyle name="Hyperlink 59 2" xfId="54395"/>
    <cellStyle name="Hyperlink 590" xfId="3352" hidden="1"/>
    <cellStyle name="Hyperlink 590" xfId="8850" hidden="1"/>
    <cellStyle name="Hyperlink 590" xfId="11512" hidden="1"/>
    <cellStyle name="Hyperlink 590" xfId="13281" hidden="1"/>
    <cellStyle name="Hyperlink 590" xfId="15419" hidden="1"/>
    <cellStyle name="Hyperlink 590" xfId="20104" hidden="1"/>
    <cellStyle name="Hyperlink 590" xfId="22239" hidden="1"/>
    <cellStyle name="Hyperlink 590" xfId="24007" hidden="1"/>
    <cellStyle name="Hyperlink 590" xfId="26145" hidden="1"/>
    <cellStyle name="Hyperlink 590" xfId="27013" hidden="1"/>
    <cellStyle name="Hyperlink 590" xfId="28773" hidden="1"/>
    <cellStyle name="Hyperlink 590" xfId="30095" hidden="1"/>
    <cellStyle name="Hyperlink 590" xfId="31786" hidden="1"/>
    <cellStyle name="Hyperlink 590" xfId="33616" hidden="1"/>
    <cellStyle name="Hyperlink 590" xfId="35765" hidden="1"/>
    <cellStyle name="Hyperlink 590" xfId="37534" hidden="1"/>
    <cellStyle name="Hyperlink 590" xfId="39672" hidden="1"/>
    <cellStyle name="Hyperlink 590" xfId="40050" hidden="1"/>
    <cellStyle name="Hyperlink 590" xfId="40866" hidden="1"/>
    <cellStyle name="Hyperlink 590" xfId="41312" hidden="1"/>
    <cellStyle name="Hyperlink 590" xfId="42128" hidden="1"/>
    <cellStyle name="Hyperlink 590" xfId="18071" hidden="1"/>
    <cellStyle name="Hyperlink 590" xfId="29308" hidden="1"/>
    <cellStyle name="Hyperlink 590" xfId="18539" hidden="1"/>
    <cellStyle name="Hyperlink 590" xfId="30585" hidden="1"/>
    <cellStyle name="Hyperlink 590" xfId="30318" hidden="1"/>
    <cellStyle name="Hyperlink 590" xfId="29154" hidden="1"/>
    <cellStyle name="Hyperlink 590" xfId="29118" hidden="1"/>
    <cellStyle name="Hyperlink 590" xfId="42491" hidden="1"/>
    <cellStyle name="Hyperlink 590" xfId="42997" hidden="1"/>
    <cellStyle name="Hyperlink 590" xfId="43824" hidden="1"/>
    <cellStyle name="Hyperlink 590" xfId="44270" hidden="1"/>
    <cellStyle name="Hyperlink 590" xfId="45086" hidden="1"/>
    <cellStyle name="Hyperlink 590" xfId="45461" hidden="1"/>
    <cellStyle name="Hyperlink 590" xfId="46277" hidden="1"/>
    <cellStyle name="Hyperlink 590" xfId="46723" hidden="1"/>
    <cellStyle name="Hyperlink 590" xfId="47539" hidden="1"/>
    <cellStyle name="Hyperlink 590" xfId="49680" hidden="1"/>
    <cellStyle name="Hyperlink 590" xfId="51808" hidden="1"/>
    <cellStyle name="Hyperlink 590" xfId="53576" hidden="1"/>
    <cellStyle name="Hyperlink 590" xfId="55714"/>
    <cellStyle name="Hyperlink 591" xfId="3491" hidden="1"/>
    <cellStyle name="Hyperlink 591" xfId="8852" hidden="1"/>
    <cellStyle name="Hyperlink 591" xfId="11513" hidden="1"/>
    <cellStyle name="Hyperlink 591" xfId="13282" hidden="1"/>
    <cellStyle name="Hyperlink 591" xfId="15420" hidden="1"/>
    <cellStyle name="Hyperlink 591" xfId="20105" hidden="1"/>
    <cellStyle name="Hyperlink 591" xfId="22240" hidden="1"/>
    <cellStyle name="Hyperlink 591" xfId="24008" hidden="1"/>
    <cellStyle name="Hyperlink 591" xfId="26146" hidden="1"/>
    <cellStyle name="Hyperlink 591" xfId="27014" hidden="1"/>
    <cellStyle name="Hyperlink 591" xfId="28774" hidden="1"/>
    <cellStyle name="Hyperlink 591" xfId="30096" hidden="1"/>
    <cellStyle name="Hyperlink 591" xfId="31787" hidden="1"/>
    <cellStyle name="Hyperlink 591" xfId="33617" hidden="1"/>
    <cellStyle name="Hyperlink 591" xfId="35766" hidden="1"/>
    <cellStyle name="Hyperlink 591" xfId="37535" hidden="1"/>
    <cellStyle name="Hyperlink 591" xfId="39673" hidden="1"/>
    <cellStyle name="Hyperlink 591" xfId="40051" hidden="1"/>
    <cellStyle name="Hyperlink 591" xfId="40867" hidden="1"/>
    <cellStyle name="Hyperlink 591" xfId="41313" hidden="1"/>
    <cellStyle name="Hyperlink 591" xfId="42129" hidden="1"/>
    <cellStyle name="Hyperlink 591" xfId="18070" hidden="1"/>
    <cellStyle name="Hyperlink 591" xfId="30640" hidden="1"/>
    <cellStyle name="Hyperlink 591" xfId="19386" hidden="1"/>
    <cellStyle name="Hyperlink 591" xfId="27570" hidden="1"/>
    <cellStyle name="Hyperlink 591" xfId="27303" hidden="1"/>
    <cellStyle name="Hyperlink 591" xfId="30486" hidden="1"/>
    <cellStyle name="Hyperlink 591" xfId="30450" hidden="1"/>
    <cellStyle name="Hyperlink 591" xfId="42492" hidden="1"/>
    <cellStyle name="Hyperlink 591" xfId="42998" hidden="1"/>
    <cellStyle name="Hyperlink 591" xfId="43825" hidden="1"/>
    <cellStyle name="Hyperlink 591" xfId="44271" hidden="1"/>
    <cellStyle name="Hyperlink 591" xfId="45087" hidden="1"/>
    <cellStyle name="Hyperlink 591" xfId="45462" hidden="1"/>
    <cellStyle name="Hyperlink 591" xfId="46278" hidden="1"/>
    <cellStyle name="Hyperlink 591" xfId="46724" hidden="1"/>
    <cellStyle name="Hyperlink 591" xfId="47540" hidden="1"/>
    <cellStyle name="Hyperlink 591" xfId="49681" hidden="1"/>
    <cellStyle name="Hyperlink 591" xfId="51809" hidden="1"/>
    <cellStyle name="Hyperlink 591" xfId="53577" hidden="1"/>
    <cellStyle name="Hyperlink 591" xfId="55715"/>
    <cellStyle name="Hyperlink 592" xfId="3397" hidden="1"/>
    <cellStyle name="Hyperlink 592" xfId="8854" hidden="1"/>
    <cellStyle name="Hyperlink 592" xfId="11514" hidden="1"/>
    <cellStyle name="Hyperlink 592" xfId="13283" hidden="1"/>
    <cellStyle name="Hyperlink 592" xfId="15421" hidden="1"/>
    <cellStyle name="Hyperlink 592" xfId="20106" hidden="1"/>
    <cellStyle name="Hyperlink 592" xfId="22241" hidden="1"/>
    <cellStyle name="Hyperlink 592" xfId="24009" hidden="1"/>
    <cellStyle name="Hyperlink 592" xfId="26147" hidden="1"/>
    <cellStyle name="Hyperlink 592" xfId="27016" hidden="1"/>
    <cellStyle name="Hyperlink 592" xfId="28775" hidden="1"/>
    <cellStyle name="Hyperlink 592" xfId="30097" hidden="1"/>
    <cellStyle name="Hyperlink 592" xfId="31788" hidden="1"/>
    <cellStyle name="Hyperlink 592" xfId="33618" hidden="1"/>
    <cellStyle name="Hyperlink 592" xfId="35767" hidden="1"/>
    <cellStyle name="Hyperlink 592" xfId="37536" hidden="1"/>
    <cellStyle name="Hyperlink 592" xfId="39674" hidden="1"/>
    <cellStyle name="Hyperlink 592" xfId="40052" hidden="1"/>
    <cellStyle name="Hyperlink 592" xfId="40868" hidden="1"/>
    <cellStyle name="Hyperlink 592" xfId="41314" hidden="1"/>
    <cellStyle name="Hyperlink 592" xfId="42130" hidden="1"/>
    <cellStyle name="Hyperlink 592" xfId="18069" hidden="1"/>
    <cellStyle name="Hyperlink 592" xfId="27624" hidden="1"/>
    <cellStyle name="Hyperlink 592" xfId="20152" hidden="1"/>
    <cellStyle name="Hyperlink 592" xfId="19465" hidden="1"/>
    <cellStyle name="Hyperlink 592" xfId="29573" hidden="1"/>
    <cellStyle name="Hyperlink 592" xfId="27471" hidden="1"/>
    <cellStyle name="Hyperlink 592" xfId="27435" hidden="1"/>
    <cellStyle name="Hyperlink 592" xfId="42493" hidden="1"/>
    <cellStyle name="Hyperlink 592" xfId="42999" hidden="1"/>
    <cellStyle name="Hyperlink 592" xfId="43826" hidden="1"/>
    <cellStyle name="Hyperlink 592" xfId="44272" hidden="1"/>
    <cellStyle name="Hyperlink 592" xfId="45088" hidden="1"/>
    <cellStyle name="Hyperlink 592" xfId="45463" hidden="1"/>
    <cellStyle name="Hyperlink 592" xfId="46279" hidden="1"/>
    <cellStyle name="Hyperlink 592" xfId="46725" hidden="1"/>
    <cellStyle name="Hyperlink 592" xfId="47541" hidden="1"/>
    <cellStyle name="Hyperlink 592" xfId="49682" hidden="1"/>
    <cellStyle name="Hyperlink 592" xfId="51810" hidden="1"/>
    <cellStyle name="Hyperlink 592" xfId="53578" hidden="1"/>
    <cellStyle name="Hyperlink 592" xfId="55716"/>
    <cellStyle name="Hyperlink 593" xfId="3577" hidden="1"/>
    <cellStyle name="Hyperlink 593" xfId="8856" hidden="1"/>
    <cellStyle name="Hyperlink 593" xfId="11515" hidden="1"/>
    <cellStyle name="Hyperlink 593" xfId="13284" hidden="1"/>
    <cellStyle name="Hyperlink 593" xfId="15422" hidden="1"/>
    <cellStyle name="Hyperlink 593" xfId="20107" hidden="1"/>
    <cellStyle name="Hyperlink 593" xfId="22242" hidden="1"/>
    <cellStyle name="Hyperlink 593" xfId="24010" hidden="1"/>
    <cellStyle name="Hyperlink 593" xfId="26148" hidden="1"/>
    <cellStyle name="Hyperlink 593" xfId="27017" hidden="1"/>
    <cellStyle name="Hyperlink 593" xfId="28776" hidden="1"/>
    <cellStyle name="Hyperlink 593" xfId="30098" hidden="1"/>
    <cellStyle name="Hyperlink 593" xfId="31789" hidden="1"/>
    <cellStyle name="Hyperlink 593" xfId="33619" hidden="1"/>
    <cellStyle name="Hyperlink 593" xfId="35768" hidden="1"/>
    <cellStyle name="Hyperlink 593" xfId="37537" hidden="1"/>
    <cellStyle name="Hyperlink 593" xfId="39675" hidden="1"/>
    <cellStyle name="Hyperlink 593" xfId="40053" hidden="1"/>
    <cellStyle name="Hyperlink 593" xfId="40869" hidden="1"/>
    <cellStyle name="Hyperlink 593" xfId="41315" hidden="1"/>
    <cellStyle name="Hyperlink 593" xfId="42131" hidden="1"/>
    <cellStyle name="Hyperlink 593" xfId="18068" hidden="1"/>
    <cellStyle name="Hyperlink 593" xfId="29649" hidden="1"/>
    <cellStyle name="Hyperlink 593" xfId="19389" hidden="1"/>
    <cellStyle name="Hyperlink 593" xfId="29602" hidden="1"/>
    <cellStyle name="Hyperlink 593" xfId="31073" hidden="1"/>
    <cellStyle name="Hyperlink 593" xfId="19626" hidden="1"/>
    <cellStyle name="Hyperlink 593" xfId="19701" hidden="1"/>
    <cellStyle name="Hyperlink 593" xfId="42494" hidden="1"/>
    <cellStyle name="Hyperlink 593" xfId="43000" hidden="1"/>
    <cellStyle name="Hyperlink 593" xfId="43827" hidden="1"/>
    <cellStyle name="Hyperlink 593" xfId="44273" hidden="1"/>
    <cellStyle name="Hyperlink 593" xfId="45089" hidden="1"/>
    <cellStyle name="Hyperlink 593" xfId="45464" hidden="1"/>
    <cellStyle name="Hyperlink 593" xfId="46280" hidden="1"/>
    <cellStyle name="Hyperlink 593" xfId="46726" hidden="1"/>
    <cellStyle name="Hyperlink 593" xfId="47542" hidden="1"/>
    <cellStyle name="Hyperlink 593" xfId="49683" hidden="1"/>
    <cellStyle name="Hyperlink 593" xfId="51811" hidden="1"/>
    <cellStyle name="Hyperlink 593" xfId="53579" hidden="1"/>
    <cellStyle name="Hyperlink 593" xfId="55717"/>
    <cellStyle name="Hyperlink 594" xfId="4239" hidden="1"/>
    <cellStyle name="Hyperlink 594" xfId="8858" hidden="1"/>
    <cellStyle name="Hyperlink 594" xfId="11516" hidden="1"/>
    <cellStyle name="Hyperlink 594" xfId="13285" hidden="1"/>
    <cellStyle name="Hyperlink 594" xfId="15423" hidden="1"/>
    <cellStyle name="Hyperlink 594" xfId="20108" hidden="1"/>
    <cellStyle name="Hyperlink 594" xfId="22243" hidden="1"/>
    <cellStyle name="Hyperlink 594" xfId="24011" hidden="1"/>
    <cellStyle name="Hyperlink 594" xfId="26149" hidden="1"/>
    <cellStyle name="Hyperlink 594" xfId="27018" hidden="1"/>
    <cellStyle name="Hyperlink 594" xfId="28777" hidden="1"/>
    <cellStyle name="Hyperlink 594" xfId="30099" hidden="1"/>
    <cellStyle name="Hyperlink 594" xfId="31790" hidden="1"/>
    <cellStyle name="Hyperlink 594" xfId="33620" hidden="1"/>
    <cellStyle name="Hyperlink 594" xfId="35769" hidden="1"/>
    <cellStyle name="Hyperlink 594" xfId="37538" hidden="1"/>
    <cellStyle name="Hyperlink 594" xfId="39676" hidden="1"/>
    <cellStyle name="Hyperlink 594" xfId="40054" hidden="1"/>
    <cellStyle name="Hyperlink 594" xfId="40870" hidden="1"/>
    <cellStyle name="Hyperlink 594" xfId="41316" hidden="1"/>
    <cellStyle name="Hyperlink 594" xfId="42132" hidden="1"/>
    <cellStyle name="Hyperlink 594" xfId="18067" hidden="1"/>
    <cellStyle name="Hyperlink 594" xfId="31148" hidden="1"/>
    <cellStyle name="Hyperlink 594" xfId="18540" hidden="1"/>
    <cellStyle name="Hyperlink 594" xfId="31102" hidden="1"/>
    <cellStyle name="Hyperlink 594" xfId="28058" hidden="1"/>
    <cellStyle name="Hyperlink 594" xfId="29504" hidden="1"/>
    <cellStyle name="Hyperlink 594" xfId="29016" hidden="1"/>
    <cellStyle name="Hyperlink 594" xfId="42495" hidden="1"/>
    <cellStyle name="Hyperlink 594" xfId="43001" hidden="1"/>
    <cellStyle name="Hyperlink 594" xfId="43828" hidden="1"/>
    <cellStyle name="Hyperlink 594" xfId="44274" hidden="1"/>
    <cellStyle name="Hyperlink 594" xfId="45090" hidden="1"/>
    <cellStyle name="Hyperlink 594" xfId="45465" hidden="1"/>
    <cellStyle name="Hyperlink 594" xfId="46281" hidden="1"/>
    <cellStyle name="Hyperlink 594" xfId="46727" hidden="1"/>
    <cellStyle name="Hyperlink 594" xfId="47543" hidden="1"/>
    <cellStyle name="Hyperlink 594" xfId="49684" hidden="1"/>
    <cellStyle name="Hyperlink 594" xfId="51812" hidden="1"/>
    <cellStyle name="Hyperlink 594" xfId="53580" hidden="1"/>
    <cellStyle name="Hyperlink 594" xfId="55718"/>
    <cellStyle name="Hyperlink 595" xfId="3627" hidden="1"/>
    <cellStyle name="Hyperlink 595" xfId="8861" hidden="1"/>
    <cellStyle name="Hyperlink 595" xfId="11517" hidden="1"/>
    <cellStyle name="Hyperlink 595" xfId="13286" hidden="1"/>
    <cellStyle name="Hyperlink 595" xfId="15424" hidden="1"/>
    <cellStyle name="Hyperlink 595" xfId="20109" hidden="1"/>
    <cellStyle name="Hyperlink 595" xfId="22244" hidden="1"/>
    <cellStyle name="Hyperlink 595" xfId="24012" hidden="1"/>
    <cellStyle name="Hyperlink 595" xfId="26150" hidden="1"/>
    <cellStyle name="Hyperlink 595" xfId="27019" hidden="1"/>
    <cellStyle name="Hyperlink 595" xfId="28778" hidden="1"/>
    <cellStyle name="Hyperlink 595" xfId="30100" hidden="1"/>
    <cellStyle name="Hyperlink 595" xfId="31791" hidden="1"/>
    <cellStyle name="Hyperlink 595" xfId="33621" hidden="1"/>
    <cellStyle name="Hyperlink 595" xfId="35770" hidden="1"/>
    <cellStyle name="Hyperlink 595" xfId="37539" hidden="1"/>
    <cellStyle name="Hyperlink 595" xfId="39677" hidden="1"/>
    <cellStyle name="Hyperlink 595" xfId="40055" hidden="1"/>
    <cellStyle name="Hyperlink 595" xfId="40871" hidden="1"/>
    <cellStyle name="Hyperlink 595" xfId="41317" hidden="1"/>
    <cellStyle name="Hyperlink 595" xfId="42133" hidden="1"/>
    <cellStyle name="Hyperlink 595" xfId="18066" hidden="1"/>
    <cellStyle name="Hyperlink 595" xfId="28134" hidden="1"/>
    <cellStyle name="Hyperlink 595" xfId="19387" hidden="1"/>
    <cellStyle name="Hyperlink 595" xfId="28087" hidden="1"/>
    <cellStyle name="Hyperlink 595" xfId="18615" hidden="1"/>
    <cellStyle name="Hyperlink 595" xfId="31004" hidden="1"/>
    <cellStyle name="Hyperlink 595" xfId="30344" hidden="1"/>
    <cellStyle name="Hyperlink 595" xfId="42496" hidden="1"/>
    <cellStyle name="Hyperlink 595" xfId="43002" hidden="1"/>
    <cellStyle name="Hyperlink 595" xfId="43829" hidden="1"/>
    <cellStyle name="Hyperlink 595" xfId="44275" hidden="1"/>
    <cellStyle name="Hyperlink 595" xfId="45091" hidden="1"/>
    <cellStyle name="Hyperlink 595" xfId="45466" hidden="1"/>
    <cellStyle name="Hyperlink 595" xfId="46282" hidden="1"/>
    <cellStyle name="Hyperlink 595" xfId="46728" hidden="1"/>
    <cellStyle name="Hyperlink 595" xfId="47544" hidden="1"/>
    <cellStyle name="Hyperlink 595" xfId="49685" hidden="1"/>
    <cellStyle name="Hyperlink 595" xfId="51813" hidden="1"/>
    <cellStyle name="Hyperlink 595" xfId="53581" hidden="1"/>
    <cellStyle name="Hyperlink 595" xfId="55719"/>
    <cellStyle name="Hyperlink 596" xfId="4136" hidden="1"/>
    <cellStyle name="Hyperlink 596" xfId="8863" hidden="1"/>
    <cellStyle name="Hyperlink 596" xfId="11518" hidden="1"/>
    <cellStyle name="Hyperlink 596" xfId="13287" hidden="1"/>
    <cellStyle name="Hyperlink 596" xfId="15425" hidden="1"/>
    <cellStyle name="Hyperlink 596" xfId="20110" hidden="1"/>
    <cellStyle name="Hyperlink 596" xfId="22245" hidden="1"/>
    <cellStyle name="Hyperlink 596" xfId="24013" hidden="1"/>
    <cellStyle name="Hyperlink 596" xfId="26151" hidden="1"/>
    <cellStyle name="Hyperlink 596" xfId="27020" hidden="1"/>
    <cellStyle name="Hyperlink 596" xfId="28779" hidden="1"/>
    <cellStyle name="Hyperlink 596" xfId="30101" hidden="1"/>
    <cellStyle name="Hyperlink 596" xfId="31792" hidden="1"/>
    <cellStyle name="Hyperlink 596" xfId="33622" hidden="1"/>
    <cellStyle name="Hyperlink 596" xfId="35771" hidden="1"/>
    <cellStyle name="Hyperlink 596" xfId="37540" hidden="1"/>
    <cellStyle name="Hyperlink 596" xfId="39678" hidden="1"/>
    <cellStyle name="Hyperlink 596" xfId="40056" hidden="1"/>
    <cellStyle name="Hyperlink 596" xfId="40872" hidden="1"/>
    <cellStyle name="Hyperlink 596" xfId="41318" hidden="1"/>
    <cellStyle name="Hyperlink 596" xfId="42134" hidden="1"/>
    <cellStyle name="Hyperlink 596" xfId="18065" hidden="1"/>
    <cellStyle name="Hyperlink 596" xfId="18524" hidden="1"/>
    <cellStyle name="Hyperlink 596" xfId="19388" hidden="1"/>
    <cellStyle name="Hyperlink 596" xfId="18586" hidden="1"/>
    <cellStyle name="Hyperlink 596" xfId="19902" hidden="1"/>
    <cellStyle name="Hyperlink 596" xfId="27989" hidden="1"/>
    <cellStyle name="Hyperlink 596" xfId="27329" hidden="1"/>
    <cellStyle name="Hyperlink 596" xfId="42497" hidden="1"/>
    <cellStyle name="Hyperlink 596" xfId="43003" hidden="1"/>
    <cellStyle name="Hyperlink 596" xfId="43830" hidden="1"/>
    <cellStyle name="Hyperlink 596" xfId="44276" hidden="1"/>
    <cellStyle name="Hyperlink 596" xfId="45092" hidden="1"/>
    <cellStyle name="Hyperlink 596" xfId="45467" hidden="1"/>
    <cellStyle name="Hyperlink 596" xfId="46283" hidden="1"/>
    <cellStyle name="Hyperlink 596" xfId="46729" hidden="1"/>
    <cellStyle name="Hyperlink 596" xfId="47545" hidden="1"/>
    <cellStyle name="Hyperlink 596" xfId="49686" hidden="1"/>
    <cellStyle name="Hyperlink 596" xfId="51814" hidden="1"/>
    <cellStyle name="Hyperlink 596" xfId="53582" hidden="1"/>
    <cellStyle name="Hyperlink 596" xfId="55720"/>
    <cellStyle name="Hyperlink 597" xfId="3635" hidden="1"/>
    <cellStyle name="Hyperlink 597" xfId="8865" hidden="1"/>
    <cellStyle name="Hyperlink 597" xfId="11519" hidden="1"/>
    <cellStyle name="Hyperlink 597" xfId="13288" hidden="1"/>
    <cellStyle name="Hyperlink 597" xfId="15426" hidden="1"/>
    <cellStyle name="Hyperlink 597" xfId="20111" hidden="1"/>
    <cellStyle name="Hyperlink 597" xfId="22246" hidden="1"/>
    <cellStyle name="Hyperlink 597" xfId="24014" hidden="1"/>
    <cellStyle name="Hyperlink 597" xfId="26152" hidden="1"/>
    <cellStyle name="Hyperlink 597" xfId="27021" hidden="1"/>
    <cellStyle name="Hyperlink 597" xfId="28780" hidden="1"/>
    <cellStyle name="Hyperlink 597" xfId="30102" hidden="1"/>
    <cellStyle name="Hyperlink 597" xfId="31793" hidden="1"/>
    <cellStyle name="Hyperlink 597" xfId="33623" hidden="1"/>
    <cellStyle name="Hyperlink 597" xfId="35772" hidden="1"/>
    <cellStyle name="Hyperlink 597" xfId="37541" hidden="1"/>
    <cellStyle name="Hyperlink 597" xfId="39679" hidden="1"/>
    <cellStyle name="Hyperlink 597" xfId="40057" hidden="1"/>
    <cellStyle name="Hyperlink 597" xfId="40873" hidden="1"/>
    <cellStyle name="Hyperlink 597" xfId="41319" hidden="1"/>
    <cellStyle name="Hyperlink 597" xfId="42135" hidden="1"/>
    <cellStyle name="Hyperlink 597" xfId="18064" hidden="1"/>
    <cellStyle name="Hyperlink 597" xfId="19324" hidden="1"/>
    <cellStyle name="Hyperlink 597" xfId="20201" hidden="1"/>
    <cellStyle name="Hyperlink 597" xfId="28977" hidden="1"/>
    <cellStyle name="Hyperlink 597" xfId="20036" hidden="1"/>
    <cellStyle name="Hyperlink 597" xfId="18684" hidden="1"/>
    <cellStyle name="Hyperlink 597" xfId="29468" hidden="1"/>
    <cellStyle name="Hyperlink 597" xfId="42498" hidden="1"/>
    <cellStyle name="Hyperlink 597" xfId="43004" hidden="1"/>
    <cellStyle name="Hyperlink 597" xfId="43831" hidden="1"/>
    <cellStyle name="Hyperlink 597" xfId="44277" hidden="1"/>
    <cellStyle name="Hyperlink 597" xfId="45093" hidden="1"/>
    <cellStyle name="Hyperlink 597" xfId="45468" hidden="1"/>
    <cellStyle name="Hyperlink 597" xfId="46284" hidden="1"/>
    <cellStyle name="Hyperlink 597" xfId="46730" hidden="1"/>
    <cellStyle name="Hyperlink 597" xfId="47546" hidden="1"/>
    <cellStyle name="Hyperlink 597" xfId="49687" hidden="1"/>
    <cellStyle name="Hyperlink 597" xfId="51815" hidden="1"/>
    <cellStyle name="Hyperlink 597" xfId="53583" hidden="1"/>
    <cellStyle name="Hyperlink 597" xfId="55721"/>
    <cellStyle name="Hyperlink 598" xfId="4121" hidden="1"/>
    <cellStyle name="Hyperlink 598" xfId="8867" hidden="1"/>
    <cellStyle name="Hyperlink 598" xfId="11520" hidden="1"/>
    <cellStyle name="Hyperlink 598" xfId="13289" hidden="1"/>
    <cellStyle name="Hyperlink 598" xfId="15427" hidden="1"/>
    <cellStyle name="Hyperlink 598" xfId="20112" hidden="1"/>
    <cellStyle name="Hyperlink 598" xfId="22247" hidden="1"/>
    <cellStyle name="Hyperlink 598" xfId="24015" hidden="1"/>
    <cellStyle name="Hyperlink 598" xfId="26153" hidden="1"/>
    <cellStyle name="Hyperlink 598" xfId="27022" hidden="1"/>
    <cellStyle name="Hyperlink 598" xfId="28781" hidden="1"/>
    <cellStyle name="Hyperlink 598" xfId="30103" hidden="1"/>
    <cellStyle name="Hyperlink 598" xfId="31794" hidden="1"/>
    <cellStyle name="Hyperlink 598" xfId="33624" hidden="1"/>
    <cellStyle name="Hyperlink 598" xfId="35773" hidden="1"/>
    <cellStyle name="Hyperlink 598" xfId="37542" hidden="1"/>
    <cellStyle name="Hyperlink 598" xfId="39680" hidden="1"/>
    <cellStyle name="Hyperlink 598" xfId="40058" hidden="1"/>
    <cellStyle name="Hyperlink 598" xfId="40874" hidden="1"/>
    <cellStyle name="Hyperlink 598" xfId="41320" hidden="1"/>
    <cellStyle name="Hyperlink 598" xfId="42136" hidden="1"/>
    <cellStyle name="Hyperlink 598" xfId="18063" hidden="1"/>
    <cellStyle name="Hyperlink 598" xfId="29307" hidden="1"/>
    <cellStyle name="Hyperlink 598" xfId="19789" hidden="1"/>
    <cellStyle name="Hyperlink 598" xfId="30305" hidden="1"/>
    <cellStyle name="Hyperlink 598" xfId="29222" hidden="1"/>
    <cellStyle name="Hyperlink 598" xfId="19624" hidden="1"/>
    <cellStyle name="Hyperlink 598" xfId="30968" hidden="1"/>
    <cellStyle name="Hyperlink 598" xfId="42499" hidden="1"/>
    <cellStyle name="Hyperlink 598" xfId="43005" hidden="1"/>
    <cellStyle name="Hyperlink 598" xfId="43832" hidden="1"/>
    <cellStyle name="Hyperlink 598" xfId="44278" hidden="1"/>
    <cellStyle name="Hyperlink 598" xfId="45094" hidden="1"/>
    <cellStyle name="Hyperlink 598" xfId="45469" hidden="1"/>
    <cellStyle name="Hyperlink 598" xfId="46285" hidden="1"/>
    <cellStyle name="Hyperlink 598" xfId="46731" hidden="1"/>
    <cellStyle name="Hyperlink 598" xfId="47547" hidden="1"/>
    <cellStyle name="Hyperlink 598" xfId="49688" hidden="1"/>
    <cellStyle name="Hyperlink 598" xfId="51816" hidden="1"/>
    <cellStyle name="Hyperlink 598" xfId="53584" hidden="1"/>
    <cellStyle name="Hyperlink 598" xfId="55722"/>
    <cellStyle name="Hyperlink 599" xfId="3332" hidden="1"/>
    <cellStyle name="Hyperlink 599" xfId="8869" hidden="1"/>
    <cellStyle name="Hyperlink 599" xfId="11521" hidden="1"/>
    <cellStyle name="Hyperlink 599" xfId="13290" hidden="1"/>
    <cellStyle name="Hyperlink 599" xfId="15428" hidden="1"/>
    <cellStyle name="Hyperlink 599" xfId="20113" hidden="1"/>
    <cellStyle name="Hyperlink 599" xfId="22248" hidden="1"/>
    <cellStyle name="Hyperlink 599" xfId="24016" hidden="1"/>
    <cellStyle name="Hyperlink 599" xfId="26154" hidden="1"/>
    <cellStyle name="Hyperlink 599" xfId="27023" hidden="1"/>
    <cellStyle name="Hyperlink 599" xfId="28782" hidden="1"/>
    <cellStyle name="Hyperlink 599" xfId="30104" hidden="1"/>
    <cellStyle name="Hyperlink 599" xfId="31795" hidden="1"/>
    <cellStyle name="Hyperlink 599" xfId="33625" hidden="1"/>
    <cellStyle name="Hyperlink 599" xfId="35774" hidden="1"/>
    <cellStyle name="Hyperlink 599" xfId="37543" hidden="1"/>
    <cellStyle name="Hyperlink 599" xfId="39681" hidden="1"/>
    <cellStyle name="Hyperlink 599" xfId="40059" hidden="1"/>
    <cellStyle name="Hyperlink 599" xfId="40875" hidden="1"/>
    <cellStyle name="Hyperlink 599" xfId="41321" hidden="1"/>
    <cellStyle name="Hyperlink 599" xfId="42137" hidden="1"/>
    <cellStyle name="Hyperlink 599" xfId="18062" hidden="1"/>
    <cellStyle name="Hyperlink 599" xfId="30639" hidden="1"/>
    <cellStyle name="Hyperlink 599" xfId="19278" hidden="1"/>
    <cellStyle name="Hyperlink 599" xfId="27290" hidden="1"/>
    <cellStyle name="Hyperlink 599" xfId="30554" hidden="1"/>
    <cellStyle name="Hyperlink 599" xfId="19625" hidden="1"/>
    <cellStyle name="Hyperlink 599" xfId="27953" hidden="1"/>
    <cellStyle name="Hyperlink 599" xfId="42500" hidden="1"/>
    <cellStyle name="Hyperlink 599" xfId="43006" hidden="1"/>
    <cellStyle name="Hyperlink 599" xfId="43833" hidden="1"/>
    <cellStyle name="Hyperlink 599" xfId="44279" hidden="1"/>
    <cellStyle name="Hyperlink 599" xfId="45095" hidden="1"/>
    <cellStyle name="Hyperlink 599" xfId="45470" hidden="1"/>
    <cellStyle name="Hyperlink 599" xfId="46286" hidden="1"/>
    <cellStyle name="Hyperlink 599" xfId="46732" hidden="1"/>
    <cellStyle name="Hyperlink 599" xfId="47548" hidden="1"/>
    <cellStyle name="Hyperlink 599" xfId="49689" hidden="1"/>
    <cellStyle name="Hyperlink 599" xfId="51817" hidden="1"/>
    <cellStyle name="Hyperlink 599" xfId="53585" hidden="1"/>
    <cellStyle name="Hyperlink 599" xfId="55723"/>
    <cellStyle name="Hyperlink 6" xfId="177" hidden="1"/>
    <cellStyle name="Hyperlink 6" xfId="248" hidden="1"/>
    <cellStyle name="Hyperlink 6" xfId="332" hidden="1"/>
    <cellStyle name="Hyperlink 6" xfId="723" hidden="1"/>
    <cellStyle name="Hyperlink 6" xfId="736" hidden="1"/>
    <cellStyle name="Hyperlink 6" xfId="1561" hidden="1"/>
    <cellStyle name="Hyperlink 6" xfId="6650" hidden="1"/>
    <cellStyle name="Hyperlink 6" xfId="9486" hidden="1"/>
    <cellStyle name="Hyperlink 6" xfId="9531" hidden="1"/>
    <cellStyle name="Hyperlink 6" xfId="9710" hidden="1"/>
    <cellStyle name="Hyperlink 6" xfId="9717" hidden="1"/>
    <cellStyle name="Hyperlink 6" xfId="10134" hidden="1"/>
    <cellStyle name="Hyperlink 6" xfId="11202" hidden="1"/>
    <cellStyle name="Hyperlink 6" xfId="11621" hidden="1"/>
    <cellStyle name="Hyperlink 6" xfId="11664" hidden="1"/>
    <cellStyle name="Hyperlink 6" xfId="11841" hidden="1"/>
    <cellStyle name="Hyperlink 6" xfId="11846" hidden="1"/>
    <cellStyle name="Hyperlink 6" xfId="12249" hidden="1"/>
    <cellStyle name="Hyperlink 6" xfId="12971" hidden="1"/>
    <cellStyle name="Hyperlink 6" xfId="13393" hidden="1"/>
    <cellStyle name="Hyperlink 6" xfId="13438" hidden="1"/>
    <cellStyle name="Hyperlink 6" xfId="13617" hidden="1"/>
    <cellStyle name="Hyperlink 6" xfId="13624" hidden="1"/>
    <cellStyle name="Hyperlink 6" xfId="14041" hidden="1"/>
    <cellStyle name="Hyperlink 6" xfId="15109" hidden="1"/>
    <cellStyle name="Hyperlink 6" xfId="15552" hidden="1"/>
    <cellStyle name="Hyperlink 6" xfId="15603" hidden="1"/>
    <cellStyle name="Hyperlink 6" xfId="15796" hidden="1"/>
    <cellStyle name="Hyperlink 6" xfId="15802" hidden="1"/>
    <cellStyle name="Hyperlink 6" xfId="16163" hidden="1"/>
    <cellStyle name="Hyperlink 6" xfId="16208" hidden="1"/>
    <cellStyle name="Hyperlink 6" xfId="16387" hidden="1"/>
    <cellStyle name="Hyperlink 6" xfId="16394" hidden="1"/>
    <cellStyle name="Hyperlink 6" xfId="15593" hidden="1"/>
    <cellStyle name="Hyperlink 6" xfId="15544" hidden="1"/>
    <cellStyle name="Hyperlink 6" xfId="16640" hidden="1"/>
    <cellStyle name="Hyperlink 6" xfId="16645" hidden="1"/>
    <cellStyle name="Hyperlink 6" xfId="16738" hidden="1"/>
    <cellStyle name="Hyperlink 6" xfId="16783" hidden="1"/>
    <cellStyle name="Hyperlink 6" xfId="17005" hidden="1"/>
    <cellStyle name="Hyperlink 6" xfId="17012" hidden="1"/>
    <cellStyle name="Hyperlink 6" xfId="17439" hidden="1"/>
    <cellStyle name="Hyperlink 6" xfId="19186" hidden="1"/>
    <cellStyle name="Hyperlink 6" xfId="20285" hidden="1"/>
    <cellStyle name="Hyperlink 6" xfId="20330" hidden="1"/>
    <cellStyle name="Hyperlink 6" xfId="20470" hidden="1"/>
    <cellStyle name="Hyperlink 6" xfId="20477" hidden="1"/>
    <cellStyle name="Hyperlink 6" xfId="20879" hidden="1"/>
    <cellStyle name="Hyperlink 6" xfId="21929" hidden="1"/>
    <cellStyle name="Hyperlink 6" xfId="22347" hidden="1"/>
    <cellStyle name="Hyperlink 6" xfId="22390" hidden="1"/>
    <cellStyle name="Hyperlink 6" xfId="22567" hidden="1"/>
    <cellStyle name="Hyperlink 6" xfId="22572" hidden="1"/>
    <cellStyle name="Hyperlink 6" xfId="22975" hidden="1"/>
    <cellStyle name="Hyperlink 6" xfId="23697" hidden="1"/>
    <cellStyle name="Hyperlink 6" xfId="24119" hidden="1"/>
    <cellStyle name="Hyperlink 6" xfId="24164" hidden="1"/>
    <cellStyle name="Hyperlink 6" xfId="24343" hidden="1"/>
    <cellStyle name="Hyperlink 6" xfId="24350" hidden="1"/>
    <cellStyle name="Hyperlink 6" xfId="24767" hidden="1"/>
    <cellStyle name="Hyperlink 6" xfId="25835" hidden="1"/>
    <cellStyle name="Hyperlink 6" xfId="20088" hidden="1"/>
    <cellStyle name="Hyperlink 6" xfId="20044" hidden="1"/>
    <cellStyle name="Hyperlink 6" xfId="19858" hidden="1"/>
    <cellStyle name="Hyperlink 6" xfId="19855" hidden="1"/>
    <cellStyle name="Hyperlink 6" xfId="19246" hidden="1"/>
    <cellStyle name="Hyperlink 6" xfId="26247" hidden="1"/>
    <cellStyle name="Hyperlink 6" xfId="27182" hidden="1"/>
    <cellStyle name="Hyperlink 6" xfId="27220" hidden="1"/>
    <cellStyle name="Hyperlink 6" xfId="27346" hidden="1"/>
    <cellStyle name="Hyperlink 6" xfId="27351" hidden="1"/>
    <cellStyle name="Hyperlink 6" xfId="27672" hidden="1"/>
    <cellStyle name="Hyperlink 6" xfId="28463" hidden="1"/>
    <cellStyle name="Hyperlink 6" xfId="28871" hidden="1"/>
    <cellStyle name="Hyperlink 6" xfId="28907" hidden="1"/>
    <cellStyle name="Hyperlink 6" xfId="29031" hidden="1"/>
    <cellStyle name="Hyperlink 6" xfId="29034" hidden="1"/>
    <cellStyle name="Hyperlink 6" xfId="29342" hidden="1"/>
    <cellStyle name="Hyperlink 6" xfId="29785" hidden="1"/>
    <cellStyle name="Hyperlink 6" xfId="30197" hidden="1"/>
    <cellStyle name="Hyperlink 6" xfId="30235" hidden="1"/>
    <cellStyle name="Hyperlink 6" xfId="30361" hidden="1"/>
    <cellStyle name="Hyperlink 6" xfId="30366" hidden="1"/>
    <cellStyle name="Hyperlink 6" xfId="30688" hidden="1"/>
    <cellStyle name="Hyperlink 6" xfId="31476" hidden="1"/>
    <cellStyle name="Hyperlink 6" xfId="31908" hidden="1"/>
    <cellStyle name="Hyperlink 6" xfId="31951" hidden="1"/>
    <cellStyle name="Hyperlink 6" xfId="32128" hidden="1"/>
    <cellStyle name="Hyperlink 6" xfId="32133" hidden="1"/>
    <cellStyle name="Hyperlink 6" xfId="32525" hidden="1"/>
    <cellStyle name="Hyperlink 6" xfId="33288" hidden="1"/>
    <cellStyle name="Hyperlink 6" xfId="33739" hidden="1"/>
    <cellStyle name="Hyperlink 6" xfId="33784" hidden="1"/>
    <cellStyle name="Hyperlink 6" xfId="33963" hidden="1"/>
    <cellStyle name="Hyperlink 6" xfId="33970" hidden="1"/>
    <cellStyle name="Hyperlink 6" xfId="34387" hidden="1"/>
    <cellStyle name="Hyperlink 6" xfId="35455" hidden="1"/>
    <cellStyle name="Hyperlink 6" xfId="35874" hidden="1"/>
    <cellStyle name="Hyperlink 6" xfId="35917" hidden="1"/>
    <cellStyle name="Hyperlink 6" xfId="36094" hidden="1"/>
    <cellStyle name="Hyperlink 6" xfId="36099" hidden="1"/>
    <cellStyle name="Hyperlink 6" xfId="36502" hidden="1"/>
    <cellStyle name="Hyperlink 6" xfId="37224" hidden="1"/>
    <cellStyle name="Hyperlink 6" xfId="37646" hidden="1"/>
    <cellStyle name="Hyperlink 6" xfId="37691" hidden="1"/>
    <cellStyle name="Hyperlink 6" xfId="37870" hidden="1"/>
    <cellStyle name="Hyperlink 6" xfId="37877" hidden="1"/>
    <cellStyle name="Hyperlink 6" xfId="38294" hidden="1"/>
    <cellStyle name="Hyperlink 6" xfId="39362" hidden="1"/>
    <cellStyle name="Hyperlink 6" xfId="33684" hidden="1"/>
    <cellStyle name="Hyperlink 6" xfId="32611" hidden="1"/>
    <cellStyle name="Hyperlink 6" xfId="33088" hidden="1"/>
    <cellStyle name="Hyperlink 6" xfId="32609" hidden="1"/>
    <cellStyle name="Hyperlink 6" xfId="33593" hidden="1"/>
    <cellStyle name="Hyperlink 6" xfId="39740" hidden="1"/>
    <cellStyle name="Hyperlink 6" xfId="40119" hidden="1"/>
    <cellStyle name="Hyperlink 6" xfId="40124" hidden="1"/>
    <cellStyle name="Hyperlink 6" xfId="40129" hidden="1"/>
    <cellStyle name="Hyperlink 6" xfId="40134" hidden="1"/>
    <cellStyle name="Hyperlink 6" xfId="40179" hidden="1"/>
    <cellStyle name="Hyperlink 6" xfId="40556" hidden="1"/>
    <cellStyle name="Hyperlink 6" xfId="40931" hidden="1"/>
    <cellStyle name="Hyperlink 6" xfId="40934" hidden="1"/>
    <cellStyle name="Hyperlink 6" xfId="40937" hidden="1"/>
    <cellStyle name="Hyperlink 6" xfId="40940" hidden="1"/>
    <cellStyle name="Hyperlink 6" xfId="40971" hidden="1"/>
    <cellStyle name="Hyperlink 6" xfId="41002" hidden="1"/>
    <cellStyle name="Hyperlink 6" xfId="41381" hidden="1"/>
    <cellStyle name="Hyperlink 6" xfId="41386" hidden="1"/>
    <cellStyle name="Hyperlink 6" xfId="41391" hidden="1"/>
    <cellStyle name="Hyperlink 6" xfId="41396" hidden="1"/>
    <cellStyle name="Hyperlink 6" xfId="41441" hidden="1"/>
    <cellStyle name="Hyperlink 6" xfId="41818" hidden="1"/>
    <cellStyle name="Hyperlink 6" xfId="27009" hidden="1"/>
    <cellStyle name="Hyperlink 6" xfId="26990" hidden="1"/>
    <cellStyle name="Hyperlink 6" xfId="26915" hidden="1"/>
    <cellStyle name="Hyperlink 6" xfId="26909" hidden="1"/>
    <cellStyle name="Hyperlink 6" xfId="26757" hidden="1"/>
    <cellStyle name="Hyperlink 6" xfId="26675" hidden="1"/>
    <cellStyle name="Hyperlink 6" xfId="26416" hidden="1"/>
    <cellStyle name="Hyperlink 6" xfId="26409" hidden="1"/>
    <cellStyle name="Hyperlink 6" xfId="26242" hidden="1"/>
    <cellStyle name="Hyperlink 6" xfId="19171" hidden="1"/>
    <cellStyle name="Hyperlink 6" xfId="17610" hidden="1"/>
    <cellStyle name="Hyperlink 6" xfId="17596" hidden="1"/>
    <cellStyle name="Hyperlink 6" xfId="16952" hidden="1"/>
    <cellStyle name="Hyperlink 6" xfId="16944" hidden="1"/>
    <cellStyle name="Hyperlink 6" xfId="17557" hidden="1"/>
    <cellStyle name="Hyperlink 6" xfId="27211" hidden="1"/>
    <cellStyle name="Hyperlink 6" xfId="30917" hidden="1"/>
    <cellStyle name="Hyperlink 6" xfId="30635" hidden="1"/>
    <cellStyle name="Hyperlink 6" xfId="18774" hidden="1"/>
    <cellStyle name="Hyperlink 6" xfId="31394" hidden="1"/>
    <cellStyle name="Hyperlink 6" xfId="27885" hidden="1"/>
    <cellStyle name="Hyperlink 6" xfId="29400" hidden="1"/>
    <cellStyle name="Hyperlink 6" xfId="17542" hidden="1"/>
    <cellStyle name="Hyperlink 6" xfId="27081" hidden="1"/>
    <cellStyle name="Hyperlink 6" xfId="18238" hidden="1"/>
    <cellStyle name="Hyperlink 6" xfId="18093" hidden="1"/>
    <cellStyle name="Hyperlink 6" xfId="19126" hidden="1"/>
    <cellStyle name="Hyperlink 6" xfId="19766" hidden="1"/>
    <cellStyle name="Hyperlink 6" xfId="18087" hidden="1"/>
    <cellStyle name="Hyperlink 6" xfId="18111" hidden="1"/>
    <cellStyle name="Hyperlink 6" xfId="18214" hidden="1"/>
    <cellStyle name="Hyperlink 6" xfId="18224" hidden="1"/>
    <cellStyle name="Hyperlink 6" xfId="19098" hidden="1"/>
    <cellStyle name="Hyperlink 6" xfId="27244" hidden="1"/>
    <cellStyle name="Hyperlink 6" xfId="27533" hidden="1"/>
    <cellStyle name="Hyperlink 6" xfId="18622" hidden="1"/>
    <cellStyle name="Hyperlink 6" xfId="19940" hidden="1"/>
    <cellStyle name="Hyperlink 6" xfId="30550" hidden="1"/>
    <cellStyle name="Hyperlink 6" xfId="29214" hidden="1"/>
    <cellStyle name="Hyperlink 6" xfId="29533" hidden="1"/>
    <cellStyle name="Hyperlink 6" xfId="27983" hidden="1"/>
    <cellStyle name="Hyperlink 6" xfId="30290" hidden="1"/>
    <cellStyle name="Hyperlink 6" xfId="19937" hidden="1"/>
    <cellStyle name="Hyperlink 6" xfId="27193" hidden="1"/>
    <cellStyle name="Hyperlink 6" xfId="31439" hidden="1"/>
    <cellStyle name="Hyperlink 6" xfId="19637" hidden="1"/>
    <cellStyle name="Hyperlink 6" xfId="17469" hidden="1"/>
    <cellStyle name="Hyperlink 6" xfId="29463" hidden="1"/>
    <cellStyle name="Hyperlink 6" xfId="29112" hidden="1"/>
    <cellStyle name="Hyperlink 6" xfId="27947" hidden="1"/>
    <cellStyle name="Hyperlink 6" xfId="30438" hidden="1"/>
    <cellStyle name="Hyperlink 6" xfId="19762" hidden="1"/>
    <cellStyle name="Hyperlink 6" xfId="42556" hidden="1"/>
    <cellStyle name="Hyperlink 6" xfId="42559" hidden="1"/>
    <cellStyle name="Hyperlink 6" xfId="42562" hidden="1"/>
    <cellStyle name="Hyperlink 6" xfId="42565" hidden="1"/>
    <cellStyle name="Hyperlink 6" xfId="42597" hidden="1"/>
    <cellStyle name="Hyperlink 6" xfId="42669" hidden="1"/>
    <cellStyle name="Hyperlink 6" xfId="43077" hidden="1"/>
    <cellStyle name="Hyperlink 6" xfId="43082" hidden="1"/>
    <cellStyle name="Hyperlink 6" xfId="43087" hidden="1"/>
    <cellStyle name="Hyperlink 6" xfId="43092" hidden="1"/>
    <cellStyle name="Hyperlink 6" xfId="43137" hidden="1"/>
    <cellStyle name="Hyperlink 6" xfId="43514" hidden="1"/>
    <cellStyle name="Hyperlink 6" xfId="43889" hidden="1"/>
    <cellStyle name="Hyperlink 6" xfId="43892" hidden="1"/>
    <cellStyle name="Hyperlink 6" xfId="43895" hidden="1"/>
    <cellStyle name="Hyperlink 6" xfId="43898" hidden="1"/>
    <cellStyle name="Hyperlink 6" xfId="43929" hidden="1"/>
    <cellStyle name="Hyperlink 6" xfId="43960" hidden="1"/>
    <cellStyle name="Hyperlink 6" xfId="44339" hidden="1"/>
    <cellStyle name="Hyperlink 6" xfId="44344" hidden="1"/>
    <cellStyle name="Hyperlink 6" xfId="44349" hidden="1"/>
    <cellStyle name="Hyperlink 6" xfId="44354" hidden="1"/>
    <cellStyle name="Hyperlink 6" xfId="44399" hidden="1"/>
    <cellStyle name="Hyperlink 6" xfId="44776" hidden="1"/>
    <cellStyle name="Hyperlink 6" xfId="43065" hidden="1"/>
    <cellStyle name="Hyperlink 6" xfId="42636" hidden="1"/>
    <cellStyle name="Hyperlink 6" xfId="42663" hidden="1"/>
    <cellStyle name="Hyperlink 6" xfId="42634" hidden="1"/>
    <cellStyle name="Hyperlink 6" xfId="42974" hidden="1"/>
    <cellStyle name="Hyperlink 6" xfId="45151" hidden="1"/>
    <cellStyle name="Hyperlink 6" xfId="45530" hidden="1"/>
    <cellStyle name="Hyperlink 6" xfId="45535" hidden="1"/>
    <cellStyle name="Hyperlink 6" xfId="45540" hidden="1"/>
    <cellStyle name="Hyperlink 6" xfId="45545" hidden="1"/>
    <cellStyle name="Hyperlink 6" xfId="45590" hidden="1"/>
    <cellStyle name="Hyperlink 6" xfId="45967" hidden="1"/>
    <cellStyle name="Hyperlink 6" xfId="46342" hidden="1"/>
    <cellStyle name="Hyperlink 6" xfId="46345" hidden="1"/>
    <cellStyle name="Hyperlink 6" xfId="46348" hidden="1"/>
    <cellStyle name="Hyperlink 6" xfId="46351" hidden="1"/>
    <cellStyle name="Hyperlink 6" xfId="46382" hidden="1"/>
    <cellStyle name="Hyperlink 6" xfId="46413" hidden="1"/>
    <cellStyle name="Hyperlink 6" xfId="46792" hidden="1"/>
    <cellStyle name="Hyperlink 6" xfId="46797" hidden="1"/>
    <cellStyle name="Hyperlink 6" xfId="46802" hidden="1"/>
    <cellStyle name="Hyperlink 6" xfId="46807" hidden="1"/>
    <cellStyle name="Hyperlink 6" xfId="46852" hidden="1"/>
    <cellStyle name="Hyperlink 6" xfId="47229" hidden="1"/>
    <cellStyle name="Hyperlink 6" xfId="47608" hidden="1"/>
    <cellStyle name="Hyperlink 6" xfId="47622" hidden="1"/>
    <cellStyle name="Hyperlink 6" xfId="47668" hidden="1"/>
    <cellStyle name="Hyperlink 6" xfId="47671" hidden="1"/>
    <cellStyle name="Hyperlink 6" xfId="47618" hidden="1"/>
    <cellStyle name="Hyperlink 6" xfId="47602" hidden="1"/>
    <cellStyle name="Hyperlink 6" xfId="47616" hidden="1"/>
    <cellStyle name="Hyperlink 6" xfId="47629" hidden="1"/>
    <cellStyle name="Hyperlink 6" xfId="47609" hidden="1"/>
    <cellStyle name="Hyperlink 6" xfId="16691" hidden="1"/>
    <cellStyle name="Hyperlink 6" xfId="47657" hidden="1"/>
    <cellStyle name="Hyperlink 6" xfId="47970" hidden="1"/>
    <cellStyle name="Hyperlink 6" xfId="47624" hidden="1"/>
    <cellStyle name="Hyperlink 6" xfId="16843" hidden="1"/>
    <cellStyle name="Hyperlink 6" xfId="47605" hidden="1"/>
    <cellStyle name="Hyperlink 6" xfId="47641" hidden="1"/>
    <cellStyle name="Hyperlink 6" xfId="15783" hidden="1"/>
    <cellStyle name="Hyperlink 6" xfId="15556" hidden="1"/>
    <cellStyle name="Hyperlink 6" xfId="16632" hidden="1"/>
    <cellStyle name="Hyperlink 6" xfId="17261" hidden="1"/>
    <cellStyle name="Hyperlink 6" xfId="48020" hidden="1"/>
    <cellStyle name="Hyperlink 6" xfId="48063" hidden="1"/>
    <cellStyle name="Hyperlink 6" xfId="48240" hidden="1"/>
    <cellStyle name="Hyperlink 6" xfId="48245" hidden="1"/>
    <cellStyle name="Hyperlink 6" xfId="48648" hidden="1"/>
    <cellStyle name="Hyperlink 6" xfId="49370" hidden="1"/>
    <cellStyle name="Hyperlink 6" xfId="49788" hidden="1"/>
    <cellStyle name="Hyperlink 6" xfId="49831" hidden="1"/>
    <cellStyle name="Hyperlink 6" xfId="50008" hidden="1"/>
    <cellStyle name="Hyperlink 6" xfId="50013" hidden="1"/>
    <cellStyle name="Hyperlink 6" xfId="50430" hidden="1"/>
    <cellStyle name="Hyperlink 6" xfId="51498" hidden="1"/>
    <cellStyle name="Hyperlink 6" xfId="51916" hidden="1"/>
    <cellStyle name="Hyperlink 6" xfId="51959" hidden="1"/>
    <cellStyle name="Hyperlink 6" xfId="52136" hidden="1"/>
    <cellStyle name="Hyperlink 6" xfId="52141" hidden="1"/>
    <cellStyle name="Hyperlink 6" xfId="52544" hidden="1"/>
    <cellStyle name="Hyperlink 6" xfId="53266" hidden="1"/>
    <cellStyle name="Hyperlink 6" xfId="53688" hidden="1"/>
    <cellStyle name="Hyperlink 6" xfId="53733" hidden="1"/>
    <cellStyle name="Hyperlink 6" xfId="53912" hidden="1"/>
    <cellStyle name="Hyperlink 6" xfId="53919" hidden="1"/>
    <cellStyle name="Hyperlink 6" xfId="54336" hidden="1"/>
    <cellStyle name="Hyperlink 6" xfId="55404"/>
    <cellStyle name="Hyperlink 60" xfId="1960" hidden="1"/>
    <cellStyle name="Hyperlink 60" xfId="6886"/>
    <cellStyle name="Hyperlink 60 2" xfId="10194" hidden="1"/>
    <cellStyle name="Hyperlink 60 2" xfId="14101" hidden="1"/>
    <cellStyle name="Hyperlink 60 2" xfId="20939" hidden="1"/>
    <cellStyle name="Hyperlink 60 2" xfId="24827" hidden="1"/>
    <cellStyle name="Hyperlink 60 2" xfId="27732" hidden="1"/>
    <cellStyle name="Hyperlink 60 2" xfId="30748" hidden="1"/>
    <cellStyle name="Hyperlink 60 2" xfId="34447" hidden="1"/>
    <cellStyle name="Hyperlink 60 2" xfId="38354" hidden="1"/>
    <cellStyle name="Hyperlink 60 2" xfId="40239" hidden="1"/>
    <cellStyle name="Hyperlink 60 2" xfId="41501" hidden="1"/>
    <cellStyle name="Hyperlink 60 2" xfId="20232" hidden="1"/>
    <cellStyle name="Hyperlink 60 2" xfId="18129" hidden="1"/>
    <cellStyle name="Hyperlink 60 2" xfId="29557" hidden="1"/>
    <cellStyle name="Hyperlink 60 2" xfId="27201" hidden="1"/>
    <cellStyle name="Hyperlink 60 2" xfId="43197" hidden="1"/>
    <cellStyle name="Hyperlink 60 2" xfId="44459" hidden="1"/>
    <cellStyle name="Hyperlink 60 2" xfId="45650" hidden="1"/>
    <cellStyle name="Hyperlink 60 2" xfId="46912" hidden="1"/>
    <cellStyle name="Hyperlink 60 2" xfId="50490" hidden="1"/>
    <cellStyle name="Hyperlink 60 2" xfId="54396"/>
    <cellStyle name="Hyperlink 600" xfId="4066" hidden="1"/>
    <cellStyle name="Hyperlink 600" xfId="8871" hidden="1"/>
    <cellStyle name="Hyperlink 600" xfId="11522" hidden="1"/>
    <cellStyle name="Hyperlink 600" xfId="13291" hidden="1"/>
    <cellStyle name="Hyperlink 600" xfId="15429" hidden="1"/>
    <cellStyle name="Hyperlink 600" xfId="20114" hidden="1"/>
    <cellStyle name="Hyperlink 600" xfId="22249" hidden="1"/>
    <cellStyle name="Hyperlink 600" xfId="24017" hidden="1"/>
    <cellStyle name="Hyperlink 600" xfId="26155" hidden="1"/>
    <cellStyle name="Hyperlink 600" xfId="27024" hidden="1"/>
    <cellStyle name="Hyperlink 600" xfId="28783" hidden="1"/>
    <cellStyle name="Hyperlink 600" xfId="30105" hidden="1"/>
    <cellStyle name="Hyperlink 600" xfId="31796" hidden="1"/>
    <cellStyle name="Hyperlink 600" xfId="33626" hidden="1"/>
    <cellStyle name="Hyperlink 600" xfId="35775" hidden="1"/>
    <cellStyle name="Hyperlink 600" xfId="37544" hidden="1"/>
    <cellStyle name="Hyperlink 600" xfId="39682" hidden="1"/>
    <cellStyle name="Hyperlink 600" xfId="40060" hidden="1"/>
    <cellStyle name="Hyperlink 600" xfId="40876" hidden="1"/>
    <cellStyle name="Hyperlink 600" xfId="41322" hidden="1"/>
    <cellStyle name="Hyperlink 600" xfId="42138" hidden="1"/>
    <cellStyle name="Hyperlink 600" xfId="18061" hidden="1"/>
    <cellStyle name="Hyperlink 600" xfId="27623" hidden="1"/>
    <cellStyle name="Hyperlink 600" xfId="20233" hidden="1"/>
    <cellStyle name="Hyperlink 600" xfId="19461" hidden="1"/>
    <cellStyle name="Hyperlink 600" xfId="27539" hidden="1"/>
    <cellStyle name="Hyperlink 600" xfId="20218" hidden="1"/>
    <cellStyle name="Hyperlink 600" xfId="18720" hidden="1"/>
    <cellStyle name="Hyperlink 600" xfId="42501" hidden="1"/>
    <cellStyle name="Hyperlink 600" xfId="43007" hidden="1"/>
    <cellStyle name="Hyperlink 600" xfId="43834" hidden="1"/>
    <cellStyle name="Hyperlink 600" xfId="44280" hidden="1"/>
    <cellStyle name="Hyperlink 600" xfId="45096" hidden="1"/>
    <cellStyle name="Hyperlink 600" xfId="45471" hidden="1"/>
    <cellStyle name="Hyperlink 600" xfId="46287" hidden="1"/>
    <cellStyle name="Hyperlink 600" xfId="46733" hidden="1"/>
    <cellStyle name="Hyperlink 600" xfId="47549" hidden="1"/>
    <cellStyle name="Hyperlink 600" xfId="49690" hidden="1"/>
    <cellStyle name="Hyperlink 600" xfId="51818" hidden="1"/>
    <cellStyle name="Hyperlink 600" xfId="53586" hidden="1"/>
    <cellStyle name="Hyperlink 600" xfId="55724"/>
    <cellStyle name="Hyperlink 601" xfId="3943" hidden="1"/>
    <cellStyle name="Hyperlink 601" xfId="8873" hidden="1"/>
    <cellStyle name="Hyperlink 601" xfId="11523" hidden="1"/>
    <cellStyle name="Hyperlink 601" xfId="13292" hidden="1"/>
    <cellStyle name="Hyperlink 601" xfId="15430" hidden="1"/>
    <cellStyle name="Hyperlink 601" xfId="20115" hidden="1"/>
    <cellStyle name="Hyperlink 601" xfId="22250" hidden="1"/>
    <cellStyle name="Hyperlink 601" xfId="24018" hidden="1"/>
    <cellStyle name="Hyperlink 601" xfId="26156" hidden="1"/>
    <cellStyle name="Hyperlink 601" xfId="27025" hidden="1"/>
    <cellStyle name="Hyperlink 601" xfId="28784" hidden="1"/>
    <cellStyle name="Hyperlink 601" xfId="30106" hidden="1"/>
    <cellStyle name="Hyperlink 601" xfId="31797" hidden="1"/>
    <cellStyle name="Hyperlink 601" xfId="33627" hidden="1"/>
    <cellStyle name="Hyperlink 601" xfId="35776" hidden="1"/>
    <cellStyle name="Hyperlink 601" xfId="37545" hidden="1"/>
    <cellStyle name="Hyperlink 601" xfId="39683" hidden="1"/>
    <cellStyle name="Hyperlink 601" xfId="40061" hidden="1"/>
    <cellStyle name="Hyperlink 601" xfId="40877" hidden="1"/>
    <cellStyle name="Hyperlink 601" xfId="41323" hidden="1"/>
    <cellStyle name="Hyperlink 601" xfId="42139" hidden="1"/>
    <cellStyle name="Hyperlink 601" xfId="18060" hidden="1"/>
    <cellStyle name="Hyperlink 601" xfId="29648" hidden="1"/>
    <cellStyle name="Hyperlink 601" xfId="27101" hidden="1"/>
    <cellStyle name="Hyperlink 601" xfId="19922" hidden="1"/>
    <cellStyle name="Hyperlink 601" xfId="19520" hidden="1"/>
    <cellStyle name="Hyperlink 601" xfId="28860" hidden="1"/>
    <cellStyle name="Hyperlink 601" xfId="19875" hidden="1"/>
    <cellStyle name="Hyperlink 601" xfId="42502" hidden="1"/>
    <cellStyle name="Hyperlink 601" xfId="43008" hidden="1"/>
    <cellStyle name="Hyperlink 601" xfId="43835" hidden="1"/>
    <cellStyle name="Hyperlink 601" xfId="44281" hidden="1"/>
    <cellStyle name="Hyperlink 601" xfId="45097" hidden="1"/>
    <cellStyle name="Hyperlink 601" xfId="45472" hidden="1"/>
    <cellStyle name="Hyperlink 601" xfId="46288" hidden="1"/>
    <cellStyle name="Hyperlink 601" xfId="46734" hidden="1"/>
    <cellStyle name="Hyperlink 601" xfId="47550" hidden="1"/>
    <cellStyle name="Hyperlink 601" xfId="49691" hidden="1"/>
    <cellStyle name="Hyperlink 601" xfId="51819" hidden="1"/>
    <cellStyle name="Hyperlink 601" xfId="53587" hidden="1"/>
    <cellStyle name="Hyperlink 601" xfId="55725"/>
    <cellStyle name="Hyperlink 602" xfId="3493" hidden="1"/>
    <cellStyle name="Hyperlink 602" xfId="8875" hidden="1"/>
    <cellStyle name="Hyperlink 602" xfId="11524" hidden="1"/>
    <cellStyle name="Hyperlink 602" xfId="13293" hidden="1"/>
    <cellStyle name="Hyperlink 602" xfId="15431" hidden="1"/>
    <cellStyle name="Hyperlink 602" xfId="20116" hidden="1"/>
    <cellStyle name="Hyperlink 602" xfId="22251" hidden="1"/>
    <cellStyle name="Hyperlink 602" xfId="24019" hidden="1"/>
    <cellStyle name="Hyperlink 602" xfId="26157" hidden="1"/>
    <cellStyle name="Hyperlink 602" xfId="27026" hidden="1"/>
    <cellStyle name="Hyperlink 602" xfId="28785" hidden="1"/>
    <cellStyle name="Hyperlink 602" xfId="30107" hidden="1"/>
    <cellStyle name="Hyperlink 602" xfId="31798" hidden="1"/>
    <cellStyle name="Hyperlink 602" xfId="33628" hidden="1"/>
    <cellStyle name="Hyperlink 602" xfId="35777" hidden="1"/>
    <cellStyle name="Hyperlink 602" xfId="37546" hidden="1"/>
    <cellStyle name="Hyperlink 602" xfId="39684" hidden="1"/>
    <cellStyle name="Hyperlink 602" xfId="40062" hidden="1"/>
    <cellStyle name="Hyperlink 602" xfId="40878" hidden="1"/>
    <cellStyle name="Hyperlink 602" xfId="41324" hidden="1"/>
    <cellStyle name="Hyperlink 602" xfId="42140" hidden="1"/>
    <cellStyle name="Hyperlink 602" xfId="18059" hidden="1"/>
    <cellStyle name="Hyperlink 602" xfId="31147" hidden="1"/>
    <cellStyle name="Hyperlink 602" xfId="17548" hidden="1"/>
    <cellStyle name="Hyperlink 602" xfId="28897" hidden="1"/>
    <cellStyle name="Hyperlink 602" xfId="29572" hidden="1"/>
    <cellStyle name="Hyperlink 602" xfId="30182" hidden="1"/>
    <cellStyle name="Hyperlink 602" xfId="19996" hidden="1"/>
    <cellStyle name="Hyperlink 602" xfId="42503" hidden="1"/>
    <cellStyle name="Hyperlink 602" xfId="43009" hidden="1"/>
    <cellStyle name="Hyperlink 602" xfId="43836" hidden="1"/>
    <cellStyle name="Hyperlink 602" xfId="44282" hidden="1"/>
    <cellStyle name="Hyperlink 602" xfId="45098" hidden="1"/>
    <cellStyle name="Hyperlink 602" xfId="45473" hidden="1"/>
    <cellStyle name="Hyperlink 602" xfId="46289" hidden="1"/>
    <cellStyle name="Hyperlink 602" xfId="46735" hidden="1"/>
    <cellStyle name="Hyperlink 602" xfId="47551" hidden="1"/>
    <cellStyle name="Hyperlink 602" xfId="49692" hidden="1"/>
    <cellStyle name="Hyperlink 602" xfId="51820" hidden="1"/>
    <cellStyle name="Hyperlink 602" xfId="53588" hidden="1"/>
    <cellStyle name="Hyperlink 602" xfId="55726"/>
    <cellStyle name="Hyperlink 603" xfId="3414" hidden="1"/>
    <cellStyle name="Hyperlink 603" xfId="8877" hidden="1"/>
    <cellStyle name="Hyperlink 603" xfId="11525" hidden="1"/>
    <cellStyle name="Hyperlink 603" xfId="13294" hidden="1"/>
    <cellStyle name="Hyperlink 603" xfId="15432" hidden="1"/>
    <cellStyle name="Hyperlink 603" xfId="20117" hidden="1"/>
    <cellStyle name="Hyperlink 603" xfId="22252" hidden="1"/>
    <cellStyle name="Hyperlink 603" xfId="24020" hidden="1"/>
    <cellStyle name="Hyperlink 603" xfId="26158" hidden="1"/>
    <cellStyle name="Hyperlink 603" xfId="27027" hidden="1"/>
    <cellStyle name="Hyperlink 603" xfId="28786" hidden="1"/>
    <cellStyle name="Hyperlink 603" xfId="30108" hidden="1"/>
    <cellStyle name="Hyperlink 603" xfId="31799" hidden="1"/>
    <cellStyle name="Hyperlink 603" xfId="33629" hidden="1"/>
    <cellStyle name="Hyperlink 603" xfId="35778" hidden="1"/>
    <cellStyle name="Hyperlink 603" xfId="37547" hidden="1"/>
    <cellStyle name="Hyperlink 603" xfId="39685" hidden="1"/>
    <cellStyle name="Hyperlink 603" xfId="40063" hidden="1"/>
    <cellStyle name="Hyperlink 603" xfId="40879" hidden="1"/>
    <cellStyle name="Hyperlink 603" xfId="41325" hidden="1"/>
    <cellStyle name="Hyperlink 603" xfId="42141" hidden="1"/>
    <cellStyle name="Hyperlink 603" xfId="18058" hidden="1"/>
    <cellStyle name="Hyperlink 603" xfId="28133" hidden="1"/>
    <cellStyle name="Hyperlink 603" xfId="18825" hidden="1"/>
    <cellStyle name="Hyperlink 603" xfId="30223" hidden="1"/>
    <cellStyle name="Hyperlink 603" xfId="31072" hidden="1"/>
    <cellStyle name="Hyperlink 603" xfId="27167" hidden="1"/>
    <cellStyle name="Hyperlink 603" xfId="20145" hidden="1"/>
    <cellStyle name="Hyperlink 603" xfId="42504" hidden="1"/>
    <cellStyle name="Hyperlink 603" xfId="43010" hidden="1"/>
    <cellStyle name="Hyperlink 603" xfId="43837" hidden="1"/>
    <cellStyle name="Hyperlink 603" xfId="44283" hidden="1"/>
    <cellStyle name="Hyperlink 603" xfId="45099" hidden="1"/>
    <cellStyle name="Hyperlink 603" xfId="45474" hidden="1"/>
    <cellStyle name="Hyperlink 603" xfId="46290" hidden="1"/>
    <cellStyle name="Hyperlink 603" xfId="46736" hidden="1"/>
    <cellStyle name="Hyperlink 603" xfId="47552" hidden="1"/>
    <cellStyle name="Hyperlink 603" xfId="49693" hidden="1"/>
    <cellStyle name="Hyperlink 603" xfId="51821" hidden="1"/>
    <cellStyle name="Hyperlink 603" xfId="53589" hidden="1"/>
    <cellStyle name="Hyperlink 603" xfId="55727"/>
    <cellStyle name="Hyperlink 604" xfId="3605" hidden="1"/>
    <cellStyle name="Hyperlink 604" xfId="8879" hidden="1"/>
    <cellStyle name="Hyperlink 604" xfId="11526" hidden="1"/>
    <cellStyle name="Hyperlink 604" xfId="13295" hidden="1"/>
    <cellStyle name="Hyperlink 604" xfId="15433" hidden="1"/>
    <cellStyle name="Hyperlink 604" xfId="20118" hidden="1"/>
    <cellStyle name="Hyperlink 604" xfId="22253" hidden="1"/>
    <cellStyle name="Hyperlink 604" xfId="24021" hidden="1"/>
    <cellStyle name="Hyperlink 604" xfId="26159" hidden="1"/>
    <cellStyle name="Hyperlink 604" xfId="27028" hidden="1"/>
    <cellStyle name="Hyperlink 604" xfId="28787" hidden="1"/>
    <cellStyle name="Hyperlink 604" xfId="30109" hidden="1"/>
    <cellStyle name="Hyperlink 604" xfId="31800" hidden="1"/>
    <cellStyle name="Hyperlink 604" xfId="33630" hidden="1"/>
    <cellStyle name="Hyperlink 604" xfId="35779" hidden="1"/>
    <cellStyle name="Hyperlink 604" xfId="37548" hidden="1"/>
    <cellStyle name="Hyperlink 604" xfId="39686" hidden="1"/>
    <cellStyle name="Hyperlink 604" xfId="40064" hidden="1"/>
    <cellStyle name="Hyperlink 604" xfId="40880" hidden="1"/>
    <cellStyle name="Hyperlink 604" xfId="41326" hidden="1"/>
    <cellStyle name="Hyperlink 604" xfId="42142" hidden="1"/>
    <cellStyle name="Hyperlink 604" xfId="18057" hidden="1"/>
    <cellStyle name="Hyperlink 604" xfId="18525" hidden="1"/>
    <cellStyle name="Hyperlink 604" xfId="27100" hidden="1"/>
    <cellStyle name="Hyperlink 604" xfId="27208" hidden="1"/>
    <cellStyle name="Hyperlink 604" xfId="28057" hidden="1"/>
    <cellStyle name="Hyperlink 604" xfId="29151" hidden="1"/>
    <cellStyle name="Hyperlink 604" xfId="28842" hidden="1"/>
    <cellStyle name="Hyperlink 604" xfId="42505" hidden="1"/>
    <cellStyle name="Hyperlink 604" xfId="43011" hidden="1"/>
    <cellStyle name="Hyperlink 604" xfId="43838" hidden="1"/>
    <cellStyle name="Hyperlink 604" xfId="44284" hidden="1"/>
    <cellStyle name="Hyperlink 604" xfId="45100" hidden="1"/>
    <cellStyle name="Hyperlink 604" xfId="45475" hidden="1"/>
    <cellStyle name="Hyperlink 604" xfId="46291" hidden="1"/>
    <cellStyle name="Hyperlink 604" xfId="46737" hidden="1"/>
    <cellStyle name="Hyperlink 604" xfId="47553" hidden="1"/>
    <cellStyle name="Hyperlink 604" xfId="49694" hidden="1"/>
    <cellStyle name="Hyperlink 604" xfId="51822" hidden="1"/>
    <cellStyle name="Hyperlink 604" xfId="53590" hidden="1"/>
    <cellStyle name="Hyperlink 604" xfId="55728"/>
    <cellStyle name="Hyperlink 605" xfId="4237" hidden="1"/>
    <cellStyle name="Hyperlink 605" xfId="8881" hidden="1"/>
    <cellStyle name="Hyperlink 605" xfId="11527" hidden="1"/>
    <cellStyle name="Hyperlink 605" xfId="13296" hidden="1"/>
    <cellStyle name="Hyperlink 605" xfId="15434" hidden="1"/>
    <cellStyle name="Hyperlink 605" xfId="20119" hidden="1"/>
    <cellStyle name="Hyperlink 605" xfId="22254" hidden="1"/>
    <cellStyle name="Hyperlink 605" xfId="24022" hidden="1"/>
    <cellStyle name="Hyperlink 605" xfId="26160" hidden="1"/>
    <cellStyle name="Hyperlink 605" xfId="27029" hidden="1"/>
    <cellStyle name="Hyperlink 605" xfId="28788" hidden="1"/>
    <cellStyle name="Hyperlink 605" xfId="30110" hidden="1"/>
    <cellStyle name="Hyperlink 605" xfId="31801" hidden="1"/>
    <cellStyle name="Hyperlink 605" xfId="33631" hidden="1"/>
    <cellStyle name="Hyperlink 605" xfId="35780" hidden="1"/>
    <cellStyle name="Hyperlink 605" xfId="37549" hidden="1"/>
    <cellStyle name="Hyperlink 605" xfId="39687" hidden="1"/>
    <cellStyle name="Hyperlink 605" xfId="40065" hidden="1"/>
    <cellStyle name="Hyperlink 605" xfId="40881" hidden="1"/>
    <cellStyle name="Hyperlink 605" xfId="41327" hidden="1"/>
    <cellStyle name="Hyperlink 605" xfId="42143" hidden="1"/>
    <cellStyle name="Hyperlink 605" xfId="18056" hidden="1"/>
    <cellStyle name="Hyperlink 605" xfId="19325" hidden="1"/>
    <cellStyle name="Hyperlink 605" xfId="17549" hidden="1"/>
    <cellStyle name="Hyperlink 605" xfId="29255" hidden="1"/>
    <cellStyle name="Hyperlink 605" xfId="18616" hidden="1"/>
    <cellStyle name="Hyperlink 605" xfId="30483" hidden="1"/>
    <cellStyle name="Hyperlink 605" xfId="30164" hidden="1"/>
    <cellStyle name="Hyperlink 605" xfId="42506" hidden="1"/>
    <cellStyle name="Hyperlink 605" xfId="43012" hidden="1"/>
    <cellStyle name="Hyperlink 605" xfId="43839" hidden="1"/>
    <cellStyle name="Hyperlink 605" xfId="44285" hidden="1"/>
    <cellStyle name="Hyperlink 605" xfId="45101" hidden="1"/>
    <cellStyle name="Hyperlink 605" xfId="45476" hidden="1"/>
    <cellStyle name="Hyperlink 605" xfId="46292" hidden="1"/>
    <cellStyle name="Hyperlink 605" xfId="46738" hidden="1"/>
    <cellStyle name="Hyperlink 605" xfId="47554" hidden="1"/>
    <cellStyle name="Hyperlink 605" xfId="49695" hidden="1"/>
    <cellStyle name="Hyperlink 605" xfId="51823" hidden="1"/>
    <cellStyle name="Hyperlink 605" xfId="53591" hidden="1"/>
    <cellStyle name="Hyperlink 605" xfId="55729"/>
    <cellStyle name="Hyperlink 606" xfId="3818" hidden="1"/>
    <cellStyle name="Hyperlink 606" xfId="8883" hidden="1"/>
    <cellStyle name="Hyperlink 606" xfId="11528" hidden="1"/>
    <cellStyle name="Hyperlink 606" xfId="13297" hidden="1"/>
    <cellStyle name="Hyperlink 606" xfId="15435" hidden="1"/>
    <cellStyle name="Hyperlink 606" xfId="20120" hidden="1"/>
    <cellStyle name="Hyperlink 606" xfId="22255" hidden="1"/>
    <cellStyle name="Hyperlink 606" xfId="24023" hidden="1"/>
    <cellStyle name="Hyperlink 606" xfId="26161" hidden="1"/>
    <cellStyle name="Hyperlink 606" xfId="27030" hidden="1"/>
    <cellStyle name="Hyperlink 606" xfId="28789" hidden="1"/>
    <cellStyle name="Hyperlink 606" xfId="30111" hidden="1"/>
    <cellStyle name="Hyperlink 606" xfId="31802" hidden="1"/>
    <cellStyle name="Hyperlink 606" xfId="33632" hidden="1"/>
    <cellStyle name="Hyperlink 606" xfId="35781" hidden="1"/>
    <cellStyle name="Hyperlink 606" xfId="37550" hidden="1"/>
    <cellStyle name="Hyperlink 606" xfId="39688" hidden="1"/>
    <cellStyle name="Hyperlink 606" xfId="40066" hidden="1"/>
    <cellStyle name="Hyperlink 606" xfId="40882" hidden="1"/>
    <cellStyle name="Hyperlink 606" xfId="41328" hidden="1"/>
    <cellStyle name="Hyperlink 606" xfId="42144" hidden="1"/>
    <cellStyle name="Hyperlink 606" xfId="18055" hidden="1"/>
    <cellStyle name="Hyperlink 606" xfId="29306" hidden="1"/>
    <cellStyle name="Hyperlink 606" xfId="18826" hidden="1"/>
    <cellStyle name="Hyperlink 606" xfId="30587" hidden="1"/>
    <cellStyle name="Hyperlink 606" xfId="19516" hidden="1"/>
    <cellStyle name="Hyperlink 606" xfId="27468" hidden="1"/>
    <cellStyle name="Hyperlink 606" xfId="27149" hidden="1"/>
    <cellStyle name="Hyperlink 606" xfId="42507" hidden="1"/>
    <cellStyle name="Hyperlink 606" xfId="43013" hidden="1"/>
    <cellStyle name="Hyperlink 606" xfId="43840" hidden="1"/>
    <cellStyle name="Hyperlink 606" xfId="44286" hidden="1"/>
    <cellStyle name="Hyperlink 606" xfId="45102" hidden="1"/>
    <cellStyle name="Hyperlink 606" xfId="45477" hidden="1"/>
    <cellStyle name="Hyperlink 606" xfId="46293" hidden="1"/>
    <cellStyle name="Hyperlink 606" xfId="46739" hidden="1"/>
    <cellStyle name="Hyperlink 606" xfId="47555" hidden="1"/>
    <cellStyle name="Hyperlink 606" xfId="49696" hidden="1"/>
    <cellStyle name="Hyperlink 606" xfId="51824" hidden="1"/>
    <cellStyle name="Hyperlink 606" xfId="53592" hidden="1"/>
    <cellStyle name="Hyperlink 606" xfId="55730"/>
    <cellStyle name="Hyperlink 607" xfId="4333" hidden="1"/>
    <cellStyle name="Hyperlink 607" xfId="8885" hidden="1"/>
    <cellStyle name="Hyperlink 607" xfId="11529" hidden="1"/>
    <cellStyle name="Hyperlink 607" xfId="13298" hidden="1"/>
    <cellStyle name="Hyperlink 607" xfId="15436" hidden="1"/>
    <cellStyle name="Hyperlink 607" xfId="20121" hidden="1"/>
    <cellStyle name="Hyperlink 607" xfId="22256" hidden="1"/>
    <cellStyle name="Hyperlink 607" xfId="24024" hidden="1"/>
    <cellStyle name="Hyperlink 607" xfId="26162" hidden="1"/>
    <cellStyle name="Hyperlink 607" xfId="27031" hidden="1"/>
    <cellStyle name="Hyperlink 607" xfId="28790" hidden="1"/>
    <cellStyle name="Hyperlink 607" xfId="30112" hidden="1"/>
    <cellStyle name="Hyperlink 607" xfId="31803" hidden="1"/>
    <cellStyle name="Hyperlink 607" xfId="33633" hidden="1"/>
    <cellStyle name="Hyperlink 607" xfId="35782" hidden="1"/>
    <cellStyle name="Hyperlink 607" xfId="37551" hidden="1"/>
    <cellStyle name="Hyperlink 607" xfId="39689" hidden="1"/>
    <cellStyle name="Hyperlink 607" xfId="40067" hidden="1"/>
    <cellStyle name="Hyperlink 607" xfId="40883" hidden="1"/>
    <cellStyle name="Hyperlink 607" xfId="41329" hidden="1"/>
    <cellStyle name="Hyperlink 607" xfId="42145" hidden="1"/>
    <cellStyle name="Hyperlink 607" xfId="18054" hidden="1"/>
    <cellStyle name="Hyperlink 607" xfId="30638" hidden="1"/>
    <cellStyle name="Hyperlink 607" xfId="27102" hidden="1"/>
    <cellStyle name="Hyperlink 607" xfId="27572" hidden="1"/>
    <cellStyle name="Hyperlink 607" xfId="19518" hidden="1"/>
    <cellStyle name="Hyperlink 607" xfId="19630" hidden="1"/>
    <cellStyle name="Hyperlink 607" xfId="29114" hidden="1"/>
    <cellStyle name="Hyperlink 607" xfId="42508" hidden="1"/>
    <cellStyle name="Hyperlink 607" xfId="43014" hidden="1"/>
    <cellStyle name="Hyperlink 607" xfId="43841" hidden="1"/>
    <cellStyle name="Hyperlink 607" xfId="44287" hidden="1"/>
    <cellStyle name="Hyperlink 607" xfId="45103" hidden="1"/>
    <cellStyle name="Hyperlink 607" xfId="45478" hidden="1"/>
    <cellStyle name="Hyperlink 607" xfId="46294" hidden="1"/>
    <cellStyle name="Hyperlink 607" xfId="46740" hidden="1"/>
    <cellStyle name="Hyperlink 607" xfId="47556" hidden="1"/>
    <cellStyle name="Hyperlink 607" xfId="49697" hidden="1"/>
    <cellStyle name="Hyperlink 607" xfId="51825" hidden="1"/>
    <cellStyle name="Hyperlink 607" xfId="53593" hidden="1"/>
    <cellStyle name="Hyperlink 607" xfId="55731"/>
    <cellStyle name="Hyperlink 608" xfId="4335" hidden="1"/>
    <cellStyle name="Hyperlink 608" xfId="8887" hidden="1"/>
    <cellStyle name="Hyperlink 608" xfId="11530" hidden="1"/>
    <cellStyle name="Hyperlink 608" xfId="13299" hidden="1"/>
    <cellStyle name="Hyperlink 608" xfId="15437" hidden="1"/>
    <cellStyle name="Hyperlink 608" xfId="20122" hidden="1"/>
    <cellStyle name="Hyperlink 608" xfId="22257" hidden="1"/>
    <cellStyle name="Hyperlink 608" xfId="24025" hidden="1"/>
    <cellStyle name="Hyperlink 608" xfId="26163" hidden="1"/>
    <cellStyle name="Hyperlink 608" xfId="27032" hidden="1"/>
    <cellStyle name="Hyperlink 608" xfId="28791" hidden="1"/>
    <cellStyle name="Hyperlink 608" xfId="30113" hidden="1"/>
    <cellStyle name="Hyperlink 608" xfId="31804" hidden="1"/>
    <cellStyle name="Hyperlink 608" xfId="33634" hidden="1"/>
    <cellStyle name="Hyperlink 608" xfId="35783" hidden="1"/>
    <cellStyle name="Hyperlink 608" xfId="37552" hidden="1"/>
    <cellStyle name="Hyperlink 608" xfId="39690" hidden="1"/>
    <cellStyle name="Hyperlink 608" xfId="40068" hidden="1"/>
    <cellStyle name="Hyperlink 608" xfId="40884" hidden="1"/>
    <cellStyle name="Hyperlink 608" xfId="41330" hidden="1"/>
    <cellStyle name="Hyperlink 608" xfId="42146" hidden="1"/>
    <cellStyle name="Hyperlink 608" xfId="18053" hidden="1"/>
    <cellStyle name="Hyperlink 608" xfId="27622" hidden="1"/>
    <cellStyle name="Hyperlink 608" xfId="17547" hidden="1"/>
    <cellStyle name="Hyperlink 608" xfId="19462" hidden="1"/>
    <cellStyle name="Hyperlink 608" xfId="20223" hidden="1"/>
    <cellStyle name="Hyperlink 608" xfId="29501" hidden="1"/>
    <cellStyle name="Hyperlink 608" xfId="30446" hidden="1"/>
    <cellStyle name="Hyperlink 608" xfId="42509" hidden="1"/>
    <cellStyle name="Hyperlink 608" xfId="43015" hidden="1"/>
    <cellStyle name="Hyperlink 608" xfId="43842" hidden="1"/>
    <cellStyle name="Hyperlink 608" xfId="44288" hidden="1"/>
    <cellStyle name="Hyperlink 608" xfId="45104" hidden="1"/>
    <cellStyle name="Hyperlink 608" xfId="45479" hidden="1"/>
    <cellStyle name="Hyperlink 608" xfId="46295" hidden="1"/>
    <cellStyle name="Hyperlink 608" xfId="46741" hidden="1"/>
    <cellStyle name="Hyperlink 608" xfId="47557" hidden="1"/>
    <cellStyle name="Hyperlink 608" xfId="49698" hidden="1"/>
    <cellStyle name="Hyperlink 608" xfId="51826" hidden="1"/>
    <cellStyle name="Hyperlink 608" xfId="53594" hidden="1"/>
    <cellStyle name="Hyperlink 608" xfId="55732"/>
    <cellStyle name="Hyperlink 609" xfId="4337" hidden="1"/>
    <cellStyle name="Hyperlink 609" xfId="8889" hidden="1"/>
    <cellStyle name="Hyperlink 609" xfId="11531" hidden="1"/>
    <cellStyle name="Hyperlink 609" xfId="13300" hidden="1"/>
    <cellStyle name="Hyperlink 609" xfId="15438" hidden="1"/>
    <cellStyle name="Hyperlink 609" xfId="20123" hidden="1"/>
    <cellStyle name="Hyperlink 609" xfId="22258" hidden="1"/>
    <cellStyle name="Hyperlink 609" xfId="24026" hidden="1"/>
    <cellStyle name="Hyperlink 609" xfId="26164" hidden="1"/>
    <cellStyle name="Hyperlink 609" xfId="27033" hidden="1"/>
    <cellStyle name="Hyperlink 609" xfId="28792" hidden="1"/>
    <cellStyle name="Hyperlink 609" xfId="30114" hidden="1"/>
    <cellStyle name="Hyperlink 609" xfId="31805" hidden="1"/>
    <cellStyle name="Hyperlink 609" xfId="33635" hidden="1"/>
    <cellStyle name="Hyperlink 609" xfId="35784" hidden="1"/>
    <cellStyle name="Hyperlink 609" xfId="37553" hidden="1"/>
    <cellStyle name="Hyperlink 609" xfId="39691" hidden="1"/>
    <cellStyle name="Hyperlink 609" xfId="40069" hidden="1"/>
    <cellStyle name="Hyperlink 609" xfId="40885" hidden="1"/>
    <cellStyle name="Hyperlink 609" xfId="41331" hidden="1"/>
    <cellStyle name="Hyperlink 609" xfId="42147" hidden="1"/>
    <cellStyle name="Hyperlink 609" xfId="18052" hidden="1"/>
    <cellStyle name="Hyperlink 609" xfId="29647" hidden="1"/>
    <cellStyle name="Hyperlink 609" xfId="18824" hidden="1"/>
    <cellStyle name="Hyperlink 609" xfId="29604" hidden="1"/>
    <cellStyle name="Hyperlink 609" xfId="28857" hidden="1"/>
    <cellStyle name="Hyperlink 609" xfId="31001" hidden="1"/>
    <cellStyle name="Hyperlink 609" xfId="27431" hidden="1"/>
    <cellStyle name="Hyperlink 609" xfId="42510" hidden="1"/>
    <cellStyle name="Hyperlink 609" xfId="43016" hidden="1"/>
    <cellStyle name="Hyperlink 609" xfId="43843" hidden="1"/>
    <cellStyle name="Hyperlink 609" xfId="44289" hidden="1"/>
    <cellStyle name="Hyperlink 609" xfId="45105" hidden="1"/>
    <cellStyle name="Hyperlink 609" xfId="45480" hidden="1"/>
    <cellStyle name="Hyperlink 609" xfId="46296" hidden="1"/>
    <cellStyle name="Hyperlink 609" xfId="46742" hidden="1"/>
    <cellStyle name="Hyperlink 609" xfId="47558" hidden="1"/>
    <cellStyle name="Hyperlink 609" xfId="49699" hidden="1"/>
    <cellStyle name="Hyperlink 609" xfId="51827" hidden="1"/>
    <cellStyle name="Hyperlink 609" xfId="53595" hidden="1"/>
    <cellStyle name="Hyperlink 609" xfId="55733"/>
    <cellStyle name="Hyperlink 61" xfId="1962" hidden="1"/>
    <cellStyle name="Hyperlink 61" xfId="7010" hidden="1"/>
    <cellStyle name="Hyperlink 61" xfId="11245" hidden="1"/>
    <cellStyle name="Hyperlink 61" xfId="13014" hidden="1"/>
    <cellStyle name="Hyperlink 61" xfId="15152" hidden="1"/>
    <cellStyle name="Hyperlink 61" xfId="19269" hidden="1"/>
    <cellStyle name="Hyperlink 61" xfId="21972" hidden="1"/>
    <cellStyle name="Hyperlink 61" xfId="23740" hidden="1"/>
    <cellStyle name="Hyperlink 61" xfId="25878" hidden="1"/>
    <cellStyle name="Hyperlink 61" xfId="26305" hidden="1"/>
    <cellStyle name="Hyperlink 61" xfId="28506" hidden="1"/>
    <cellStyle name="Hyperlink 61" xfId="29828" hidden="1"/>
    <cellStyle name="Hyperlink 61" xfId="31519" hidden="1"/>
    <cellStyle name="Hyperlink 61" xfId="33333" hidden="1"/>
    <cellStyle name="Hyperlink 61" xfId="35498" hidden="1"/>
    <cellStyle name="Hyperlink 61" xfId="37267" hidden="1"/>
    <cellStyle name="Hyperlink 61" xfId="39405" hidden="1"/>
    <cellStyle name="Hyperlink 61" xfId="39783" hidden="1"/>
    <cellStyle name="Hyperlink 61" xfId="40599" hidden="1"/>
    <cellStyle name="Hyperlink 61" xfId="41045" hidden="1"/>
    <cellStyle name="Hyperlink 61" xfId="41861" hidden="1"/>
    <cellStyle name="Hyperlink 61" xfId="19086" hidden="1"/>
    <cellStyle name="Hyperlink 61" xfId="28368" hidden="1"/>
    <cellStyle name="Hyperlink 61" xfId="20128" hidden="1"/>
    <cellStyle name="Hyperlink 61" xfId="20189" hidden="1"/>
    <cellStyle name="Hyperlink 61" xfId="29247" hidden="1"/>
    <cellStyle name="Hyperlink 61" xfId="29178" hidden="1"/>
    <cellStyle name="Hyperlink 61" xfId="30471" hidden="1"/>
    <cellStyle name="Hyperlink 61" xfId="42224" hidden="1"/>
    <cellStyle name="Hyperlink 61" xfId="42714" hidden="1"/>
    <cellStyle name="Hyperlink 61" xfId="43557" hidden="1"/>
    <cellStyle name="Hyperlink 61" xfId="44003" hidden="1"/>
    <cellStyle name="Hyperlink 61" xfId="44819" hidden="1"/>
    <cellStyle name="Hyperlink 61" xfId="45194" hidden="1"/>
    <cellStyle name="Hyperlink 61" xfId="46010" hidden="1"/>
    <cellStyle name="Hyperlink 61" xfId="46456" hidden="1"/>
    <cellStyle name="Hyperlink 61" xfId="47272" hidden="1"/>
    <cellStyle name="Hyperlink 61" xfId="49413" hidden="1"/>
    <cellStyle name="Hyperlink 61" xfId="51541" hidden="1"/>
    <cellStyle name="Hyperlink 61" xfId="53309" hidden="1"/>
    <cellStyle name="Hyperlink 61" xfId="55447"/>
    <cellStyle name="Hyperlink 610" xfId="4339" hidden="1"/>
    <cellStyle name="Hyperlink 610" xfId="8891" hidden="1"/>
    <cellStyle name="Hyperlink 610" xfId="11532" hidden="1"/>
    <cellStyle name="Hyperlink 610" xfId="13301" hidden="1"/>
    <cellStyle name="Hyperlink 610" xfId="15439" hidden="1"/>
    <cellStyle name="Hyperlink 610" xfId="20124" hidden="1"/>
    <cellStyle name="Hyperlink 610" xfId="22259" hidden="1"/>
    <cellStyle name="Hyperlink 610" xfId="24027" hidden="1"/>
    <cellStyle name="Hyperlink 610" xfId="26165" hidden="1"/>
    <cellStyle name="Hyperlink 610" xfId="27034" hidden="1"/>
    <cellStyle name="Hyperlink 610" xfId="28793" hidden="1"/>
    <cellStyle name="Hyperlink 610" xfId="30115" hidden="1"/>
    <cellStyle name="Hyperlink 610" xfId="31806" hidden="1"/>
    <cellStyle name="Hyperlink 610" xfId="33636" hidden="1"/>
    <cellStyle name="Hyperlink 610" xfId="35785" hidden="1"/>
    <cellStyle name="Hyperlink 610" xfId="37554" hidden="1"/>
    <cellStyle name="Hyperlink 610" xfId="39692" hidden="1"/>
    <cellStyle name="Hyperlink 610" xfId="40070" hidden="1"/>
    <cellStyle name="Hyperlink 610" xfId="40886" hidden="1"/>
    <cellStyle name="Hyperlink 610" xfId="41332" hidden="1"/>
    <cellStyle name="Hyperlink 610" xfId="42148" hidden="1"/>
    <cellStyle name="Hyperlink 610" xfId="18051" hidden="1"/>
    <cellStyle name="Hyperlink 610" xfId="31146" hidden="1"/>
    <cellStyle name="Hyperlink 610" xfId="27089" hidden="1"/>
    <cellStyle name="Hyperlink 610" xfId="31104" hidden="1"/>
    <cellStyle name="Hyperlink 610" xfId="30179" hidden="1"/>
    <cellStyle name="Hyperlink 610" xfId="27986" hidden="1"/>
    <cellStyle name="Hyperlink 610" xfId="19711" hidden="1"/>
    <cellStyle name="Hyperlink 610" xfId="42511" hidden="1"/>
    <cellStyle name="Hyperlink 610" xfId="43017" hidden="1"/>
    <cellStyle name="Hyperlink 610" xfId="43844" hidden="1"/>
    <cellStyle name="Hyperlink 610" xfId="44290" hidden="1"/>
    <cellStyle name="Hyperlink 610" xfId="45106" hidden="1"/>
    <cellStyle name="Hyperlink 610" xfId="45481" hidden="1"/>
    <cellStyle name="Hyperlink 610" xfId="46297" hidden="1"/>
    <cellStyle name="Hyperlink 610" xfId="46743" hidden="1"/>
    <cellStyle name="Hyperlink 610" xfId="47559" hidden="1"/>
    <cellStyle name="Hyperlink 610" xfId="49700" hidden="1"/>
    <cellStyle name="Hyperlink 610" xfId="51828" hidden="1"/>
    <cellStyle name="Hyperlink 610" xfId="53596" hidden="1"/>
    <cellStyle name="Hyperlink 610" xfId="55734"/>
    <cellStyle name="Hyperlink 611" xfId="4341" hidden="1"/>
    <cellStyle name="Hyperlink 611" xfId="8893" hidden="1"/>
    <cellStyle name="Hyperlink 611" xfId="11533" hidden="1"/>
    <cellStyle name="Hyperlink 611" xfId="13302" hidden="1"/>
    <cellStyle name="Hyperlink 611" xfId="15440" hidden="1"/>
    <cellStyle name="Hyperlink 611" xfId="20125" hidden="1"/>
    <cellStyle name="Hyperlink 611" xfId="22260" hidden="1"/>
    <cellStyle name="Hyperlink 611" xfId="24028" hidden="1"/>
    <cellStyle name="Hyperlink 611" xfId="26166" hidden="1"/>
    <cellStyle name="Hyperlink 611" xfId="27035" hidden="1"/>
    <cellStyle name="Hyperlink 611" xfId="28794" hidden="1"/>
    <cellStyle name="Hyperlink 611" xfId="30116" hidden="1"/>
    <cellStyle name="Hyperlink 611" xfId="31807" hidden="1"/>
    <cellStyle name="Hyperlink 611" xfId="33637" hidden="1"/>
    <cellStyle name="Hyperlink 611" xfId="35786" hidden="1"/>
    <cellStyle name="Hyperlink 611" xfId="37555" hidden="1"/>
    <cellStyle name="Hyperlink 611" xfId="39693" hidden="1"/>
    <cellStyle name="Hyperlink 611" xfId="40071" hidden="1"/>
    <cellStyle name="Hyperlink 611" xfId="40887" hidden="1"/>
    <cellStyle name="Hyperlink 611" xfId="41333" hidden="1"/>
    <cellStyle name="Hyperlink 611" xfId="42149" hidden="1"/>
    <cellStyle name="Hyperlink 611" xfId="18050" hidden="1"/>
    <cellStyle name="Hyperlink 611" xfId="28132" hidden="1"/>
    <cellStyle name="Hyperlink 611" xfId="17578" hidden="1"/>
    <cellStyle name="Hyperlink 611" xfId="28089" hidden="1"/>
    <cellStyle name="Hyperlink 611" xfId="27164" hidden="1"/>
    <cellStyle name="Hyperlink 611" xfId="18687" hidden="1"/>
    <cellStyle name="Hyperlink 611" xfId="29464" hidden="1"/>
    <cellStyle name="Hyperlink 611" xfId="42512" hidden="1"/>
    <cellStyle name="Hyperlink 611" xfId="43018" hidden="1"/>
    <cellStyle name="Hyperlink 611" xfId="43845" hidden="1"/>
    <cellStyle name="Hyperlink 611" xfId="44291" hidden="1"/>
    <cellStyle name="Hyperlink 611" xfId="45107" hidden="1"/>
    <cellStyle name="Hyperlink 611" xfId="45482" hidden="1"/>
    <cellStyle name="Hyperlink 611" xfId="46298" hidden="1"/>
    <cellStyle name="Hyperlink 611" xfId="46744" hidden="1"/>
    <cellStyle name="Hyperlink 611" xfId="47560" hidden="1"/>
    <cellStyle name="Hyperlink 611" xfId="49701" hidden="1"/>
    <cellStyle name="Hyperlink 611" xfId="51829" hidden="1"/>
    <cellStyle name="Hyperlink 611" xfId="53597" hidden="1"/>
    <cellStyle name="Hyperlink 611" xfId="55735"/>
    <cellStyle name="Hyperlink 612" xfId="4343" hidden="1"/>
    <cellStyle name="Hyperlink 612" xfId="8895" hidden="1"/>
    <cellStyle name="Hyperlink 612" xfId="11534" hidden="1"/>
    <cellStyle name="Hyperlink 612" xfId="13303" hidden="1"/>
    <cellStyle name="Hyperlink 612" xfId="15441" hidden="1"/>
    <cellStyle name="Hyperlink 612" xfId="20126" hidden="1"/>
    <cellStyle name="Hyperlink 612" xfId="22261" hidden="1"/>
    <cellStyle name="Hyperlink 612" xfId="24029" hidden="1"/>
    <cellStyle name="Hyperlink 612" xfId="26167" hidden="1"/>
    <cellStyle name="Hyperlink 612" xfId="27036" hidden="1"/>
    <cellStyle name="Hyperlink 612" xfId="28795" hidden="1"/>
    <cellStyle name="Hyperlink 612" xfId="30117" hidden="1"/>
    <cellStyle name="Hyperlink 612" xfId="31808" hidden="1"/>
    <cellStyle name="Hyperlink 612" xfId="33638" hidden="1"/>
    <cellStyle name="Hyperlink 612" xfId="35787" hidden="1"/>
    <cellStyle name="Hyperlink 612" xfId="37556" hidden="1"/>
    <cellStyle name="Hyperlink 612" xfId="39694" hidden="1"/>
    <cellStyle name="Hyperlink 612" xfId="40072" hidden="1"/>
    <cellStyle name="Hyperlink 612" xfId="40888" hidden="1"/>
    <cellStyle name="Hyperlink 612" xfId="41334" hidden="1"/>
    <cellStyle name="Hyperlink 612" xfId="42150" hidden="1"/>
    <cellStyle name="Hyperlink 612" xfId="18049" hidden="1"/>
    <cellStyle name="Hyperlink 612" xfId="18526" hidden="1"/>
    <cellStyle name="Hyperlink 612" xfId="18849" hidden="1"/>
    <cellStyle name="Hyperlink 612" xfId="18584" hidden="1"/>
    <cellStyle name="Hyperlink 612" xfId="29219" hidden="1"/>
    <cellStyle name="Hyperlink 612" xfId="28976" hidden="1"/>
    <cellStyle name="Hyperlink 612" xfId="30964" hidden="1"/>
    <cellStyle name="Hyperlink 612" xfId="42513" hidden="1"/>
    <cellStyle name="Hyperlink 612" xfId="43019" hidden="1"/>
    <cellStyle name="Hyperlink 612" xfId="43846" hidden="1"/>
    <cellStyle name="Hyperlink 612" xfId="44292" hidden="1"/>
    <cellStyle name="Hyperlink 612" xfId="45108" hidden="1"/>
    <cellStyle name="Hyperlink 612" xfId="45483" hidden="1"/>
    <cellStyle name="Hyperlink 612" xfId="46299" hidden="1"/>
    <cellStyle name="Hyperlink 612" xfId="46745" hidden="1"/>
    <cellStyle name="Hyperlink 612" xfId="47561" hidden="1"/>
    <cellStyle name="Hyperlink 612" xfId="49702" hidden="1"/>
    <cellStyle name="Hyperlink 612" xfId="51830" hidden="1"/>
    <cellStyle name="Hyperlink 612" xfId="53598" hidden="1"/>
    <cellStyle name="Hyperlink 612" xfId="55736"/>
    <cellStyle name="Hyperlink 613" xfId="4345" hidden="1"/>
    <cellStyle name="Hyperlink 613" xfId="8677"/>
    <cellStyle name="Hyperlink 613 2" xfId="10900" hidden="1"/>
    <cellStyle name="Hyperlink 613 2" xfId="14807" hidden="1"/>
    <cellStyle name="Hyperlink 613 2" xfId="21627" hidden="1"/>
    <cellStyle name="Hyperlink 613 2" xfId="25533" hidden="1"/>
    <cellStyle name="Hyperlink 613 2" xfId="28291" hidden="1"/>
    <cellStyle name="Hyperlink 613 2" xfId="31305" hidden="1"/>
    <cellStyle name="Hyperlink 613 2" xfId="35153" hidden="1"/>
    <cellStyle name="Hyperlink 613 2" xfId="39060" hidden="1"/>
    <cellStyle name="Hyperlink 613 2" xfId="40495" hidden="1"/>
    <cellStyle name="Hyperlink 613 2" xfId="41757" hidden="1"/>
    <cellStyle name="Hyperlink 613 2" xfId="18794" hidden="1"/>
    <cellStyle name="Hyperlink 613 2" xfId="28997" hidden="1"/>
    <cellStyle name="Hyperlink 613 2" xfId="19583" hidden="1"/>
    <cellStyle name="Hyperlink 613 2" xfId="20084" hidden="1"/>
    <cellStyle name="Hyperlink 613 2" xfId="43453" hidden="1"/>
    <cellStyle name="Hyperlink 613 2" xfId="44715" hidden="1"/>
    <cellStyle name="Hyperlink 613 2" xfId="45906" hidden="1"/>
    <cellStyle name="Hyperlink 613 2" xfId="47168" hidden="1"/>
    <cellStyle name="Hyperlink 613 2" xfId="51196" hidden="1"/>
    <cellStyle name="Hyperlink 613 2" xfId="55102"/>
    <cellStyle name="Hyperlink 614" xfId="4347" hidden="1"/>
    <cellStyle name="Hyperlink 614" xfId="8955"/>
    <cellStyle name="Hyperlink 614 2" xfId="10901" hidden="1"/>
    <cellStyle name="Hyperlink 614 2" xfId="14808" hidden="1"/>
    <cellStyle name="Hyperlink 614 2" xfId="21628" hidden="1"/>
    <cellStyle name="Hyperlink 614 2" xfId="25534" hidden="1"/>
    <cellStyle name="Hyperlink 614 2" xfId="28292" hidden="1"/>
    <cellStyle name="Hyperlink 614 2" xfId="31306" hidden="1"/>
    <cellStyle name="Hyperlink 614 2" xfId="35154" hidden="1"/>
    <cellStyle name="Hyperlink 614 2" xfId="39061" hidden="1"/>
    <cellStyle name="Hyperlink 614 2" xfId="40496" hidden="1"/>
    <cellStyle name="Hyperlink 614 2" xfId="41758" hidden="1"/>
    <cellStyle name="Hyperlink 614 2" xfId="29391" hidden="1"/>
    <cellStyle name="Hyperlink 614 2" xfId="30325" hidden="1"/>
    <cellStyle name="Hyperlink 614 2" xfId="29537" hidden="1"/>
    <cellStyle name="Hyperlink 614 2" xfId="28922" hidden="1"/>
    <cellStyle name="Hyperlink 614 2" xfId="43454" hidden="1"/>
    <cellStyle name="Hyperlink 614 2" xfId="44716" hidden="1"/>
    <cellStyle name="Hyperlink 614 2" xfId="45907" hidden="1"/>
    <cellStyle name="Hyperlink 614 2" xfId="47169" hidden="1"/>
    <cellStyle name="Hyperlink 614 2" xfId="51197" hidden="1"/>
    <cellStyle name="Hyperlink 614 2" xfId="55103"/>
    <cellStyle name="Hyperlink 615" xfId="4349" hidden="1"/>
    <cellStyle name="Hyperlink 615" xfId="8599"/>
    <cellStyle name="Hyperlink 615 2" xfId="10902" hidden="1"/>
    <cellStyle name="Hyperlink 615 2" xfId="14809" hidden="1"/>
    <cellStyle name="Hyperlink 615 2" xfId="21629" hidden="1"/>
    <cellStyle name="Hyperlink 615 2" xfId="25535" hidden="1"/>
    <cellStyle name="Hyperlink 615 2" xfId="28293" hidden="1"/>
    <cellStyle name="Hyperlink 615 2" xfId="31307" hidden="1"/>
    <cellStyle name="Hyperlink 615 2" xfId="35155" hidden="1"/>
    <cellStyle name="Hyperlink 615 2" xfId="39062" hidden="1"/>
    <cellStyle name="Hyperlink 615 2" xfId="40497" hidden="1"/>
    <cellStyle name="Hyperlink 615 2" xfId="41759" hidden="1"/>
    <cellStyle name="Hyperlink 615 2" xfId="30891" hidden="1"/>
    <cellStyle name="Hyperlink 615 2" xfId="27310" hidden="1"/>
    <cellStyle name="Hyperlink 615 2" xfId="31037" hidden="1"/>
    <cellStyle name="Hyperlink 615 2" xfId="30250" hidden="1"/>
    <cellStyle name="Hyperlink 615 2" xfId="43455" hidden="1"/>
    <cellStyle name="Hyperlink 615 2" xfId="44717" hidden="1"/>
    <cellStyle name="Hyperlink 615 2" xfId="45908" hidden="1"/>
    <cellStyle name="Hyperlink 615 2" xfId="47170" hidden="1"/>
    <cellStyle name="Hyperlink 615 2" xfId="51198" hidden="1"/>
    <cellStyle name="Hyperlink 615 2" xfId="55104"/>
    <cellStyle name="Hyperlink 616" xfId="4351" hidden="1"/>
    <cellStyle name="Hyperlink 616" xfId="8678"/>
    <cellStyle name="Hyperlink 616 2" xfId="10903" hidden="1"/>
    <cellStyle name="Hyperlink 616 2" xfId="14810" hidden="1"/>
    <cellStyle name="Hyperlink 616 2" xfId="21630" hidden="1"/>
    <cellStyle name="Hyperlink 616 2" xfId="25536" hidden="1"/>
    <cellStyle name="Hyperlink 616 2" xfId="28294" hidden="1"/>
    <cellStyle name="Hyperlink 616 2" xfId="31308" hidden="1"/>
    <cellStyle name="Hyperlink 616 2" xfId="35156" hidden="1"/>
    <cellStyle name="Hyperlink 616 2" xfId="39063" hidden="1"/>
    <cellStyle name="Hyperlink 616 2" xfId="40498" hidden="1"/>
    <cellStyle name="Hyperlink 616 2" xfId="41760" hidden="1"/>
    <cellStyle name="Hyperlink 616 2" xfId="27875" hidden="1"/>
    <cellStyle name="Hyperlink 616 2" xfId="29631" hidden="1"/>
    <cellStyle name="Hyperlink 616 2" xfId="28022" hidden="1"/>
    <cellStyle name="Hyperlink 616 2" xfId="27235" hidden="1"/>
    <cellStyle name="Hyperlink 616 2" xfId="43456" hidden="1"/>
    <cellStyle name="Hyperlink 616 2" xfId="44718" hidden="1"/>
    <cellStyle name="Hyperlink 616 2" xfId="45909" hidden="1"/>
    <cellStyle name="Hyperlink 616 2" xfId="47171" hidden="1"/>
    <cellStyle name="Hyperlink 616 2" xfId="51199" hidden="1"/>
    <cellStyle name="Hyperlink 616 2" xfId="55105"/>
    <cellStyle name="Hyperlink 617" xfId="4353" hidden="1"/>
    <cellStyle name="Hyperlink 617" xfId="8953"/>
    <cellStyle name="Hyperlink 617 2" xfId="10904" hidden="1"/>
    <cellStyle name="Hyperlink 617 2" xfId="14811" hidden="1"/>
    <cellStyle name="Hyperlink 617 2" xfId="21631" hidden="1"/>
    <cellStyle name="Hyperlink 617 2" xfId="25537" hidden="1"/>
    <cellStyle name="Hyperlink 617 2" xfId="28295" hidden="1"/>
    <cellStyle name="Hyperlink 617 2" xfId="31309" hidden="1"/>
    <cellStyle name="Hyperlink 617 2" xfId="35157" hidden="1"/>
    <cellStyle name="Hyperlink 617 2" xfId="39064" hidden="1"/>
    <cellStyle name="Hyperlink 617 2" xfId="40499" hidden="1"/>
    <cellStyle name="Hyperlink 617 2" xfId="41761" hidden="1"/>
    <cellStyle name="Hyperlink 617 2" xfId="29692" hidden="1"/>
    <cellStyle name="Hyperlink 617 2" xfId="31130" hidden="1"/>
    <cellStyle name="Hyperlink 617 2" xfId="18651" hidden="1"/>
    <cellStyle name="Hyperlink 617 2" xfId="29081" hidden="1"/>
    <cellStyle name="Hyperlink 617 2" xfId="43457" hidden="1"/>
    <cellStyle name="Hyperlink 617 2" xfId="44719" hidden="1"/>
    <cellStyle name="Hyperlink 617 2" xfId="45910" hidden="1"/>
    <cellStyle name="Hyperlink 617 2" xfId="47172" hidden="1"/>
    <cellStyle name="Hyperlink 617 2" xfId="51200" hidden="1"/>
    <cellStyle name="Hyperlink 617 2" xfId="55106"/>
    <cellStyle name="Hyperlink 618" xfId="4355" hidden="1"/>
    <cellStyle name="Hyperlink 618" xfId="8954"/>
    <cellStyle name="Hyperlink 618 2" xfId="10905" hidden="1"/>
    <cellStyle name="Hyperlink 618 2" xfId="14812" hidden="1"/>
    <cellStyle name="Hyperlink 618 2" xfId="21632" hidden="1"/>
    <cellStyle name="Hyperlink 618 2" xfId="25538" hidden="1"/>
    <cellStyle name="Hyperlink 618 2" xfId="28296" hidden="1"/>
    <cellStyle name="Hyperlink 618 2" xfId="31310" hidden="1"/>
    <cellStyle name="Hyperlink 618 2" xfId="35158" hidden="1"/>
    <cellStyle name="Hyperlink 618 2" xfId="39065" hidden="1"/>
    <cellStyle name="Hyperlink 618 2" xfId="40500" hidden="1"/>
    <cellStyle name="Hyperlink 618 2" xfId="41762" hidden="1"/>
    <cellStyle name="Hyperlink 618 2" xfId="31383" hidden="1"/>
    <cellStyle name="Hyperlink 618 2" xfId="28115" hidden="1"/>
    <cellStyle name="Hyperlink 618 2" xfId="20070" hidden="1"/>
    <cellStyle name="Hyperlink 618 2" xfId="30413" hidden="1"/>
    <cellStyle name="Hyperlink 618 2" xfId="43458" hidden="1"/>
    <cellStyle name="Hyperlink 618 2" xfId="44720" hidden="1"/>
    <cellStyle name="Hyperlink 618 2" xfId="45911" hidden="1"/>
    <cellStyle name="Hyperlink 618 2" xfId="47173" hidden="1"/>
    <cellStyle name="Hyperlink 618 2" xfId="51201" hidden="1"/>
    <cellStyle name="Hyperlink 618 2" xfId="55107"/>
    <cellStyle name="Hyperlink 619" xfId="4357" hidden="1"/>
    <cellStyle name="Hyperlink 619" xfId="8659"/>
    <cellStyle name="Hyperlink 619 2" xfId="10906" hidden="1"/>
    <cellStyle name="Hyperlink 619 2" xfId="14813" hidden="1"/>
    <cellStyle name="Hyperlink 619 2" xfId="21633" hidden="1"/>
    <cellStyle name="Hyperlink 619 2" xfId="25539" hidden="1"/>
    <cellStyle name="Hyperlink 619 2" xfId="28297" hidden="1"/>
    <cellStyle name="Hyperlink 619 2" xfId="31311" hidden="1"/>
    <cellStyle name="Hyperlink 619 2" xfId="35159" hidden="1"/>
    <cellStyle name="Hyperlink 619 2" xfId="39066" hidden="1"/>
    <cellStyle name="Hyperlink 619 2" xfId="40501" hidden="1"/>
    <cellStyle name="Hyperlink 619 2" xfId="41763" hidden="1"/>
    <cellStyle name="Hyperlink 619 2" xfId="28369" hidden="1"/>
    <cellStyle name="Hyperlink 619 2" xfId="18550" hidden="1"/>
    <cellStyle name="Hyperlink 619 2" xfId="28937" hidden="1"/>
    <cellStyle name="Hyperlink 619 2" xfId="27398" hidden="1"/>
    <cellStyle name="Hyperlink 619 2" xfId="43459" hidden="1"/>
    <cellStyle name="Hyperlink 619 2" xfId="44721" hidden="1"/>
    <cellStyle name="Hyperlink 619 2" xfId="45912" hidden="1"/>
    <cellStyle name="Hyperlink 619 2" xfId="47174" hidden="1"/>
    <cellStyle name="Hyperlink 619 2" xfId="51202" hidden="1"/>
    <cellStyle name="Hyperlink 619 2" xfId="55108"/>
    <cellStyle name="Hyperlink 62" xfId="1964" hidden="1"/>
    <cellStyle name="Hyperlink 62" xfId="7012" hidden="1"/>
    <cellStyle name="Hyperlink 62" xfId="11246" hidden="1"/>
    <cellStyle name="Hyperlink 62" xfId="13015" hidden="1"/>
    <cellStyle name="Hyperlink 62" xfId="15153" hidden="1"/>
    <cellStyle name="Hyperlink 62" xfId="19271" hidden="1"/>
    <cellStyle name="Hyperlink 62" xfId="21973" hidden="1"/>
    <cellStyle name="Hyperlink 62" xfId="23741" hidden="1"/>
    <cellStyle name="Hyperlink 62" xfId="25879" hidden="1"/>
    <cellStyle name="Hyperlink 62" xfId="26306" hidden="1"/>
    <cellStyle name="Hyperlink 62" xfId="28507" hidden="1"/>
    <cellStyle name="Hyperlink 62" xfId="29829" hidden="1"/>
    <cellStyle name="Hyperlink 62" xfId="31520" hidden="1"/>
    <cellStyle name="Hyperlink 62" xfId="33334" hidden="1"/>
    <cellStyle name="Hyperlink 62" xfId="35499" hidden="1"/>
    <cellStyle name="Hyperlink 62" xfId="37268" hidden="1"/>
    <cellStyle name="Hyperlink 62" xfId="39406" hidden="1"/>
    <cellStyle name="Hyperlink 62" xfId="39784" hidden="1"/>
    <cellStyle name="Hyperlink 62" xfId="40600" hidden="1"/>
    <cellStyle name="Hyperlink 62" xfId="41046" hidden="1"/>
    <cellStyle name="Hyperlink 62" xfId="41862" hidden="1"/>
    <cellStyle name="Hyperlink 62" xfId="19085" hidden="1"/>
    <cellStyle name="Hyperlink 62" xfId="17563" hidden="1"/>
    <cellStyle name="Hyperlink 62" xfId="29755" hidden="1"/>
    <cellStyle name="Hyperlink 62" xfId="19778" hidden="1"/>
    <cellStyle name="Hyperlink 62" xfId="30579" hidden="1"/>
    <cellStyle name="Hyperlink 62" xfId="30510" hidden="1"/>
    <cellStyle name="Hyperlink 62" xfId="27456" hidden="1"/>
    <cellStyle name="Hyperlink 62" xfId="42225" hidden="1"/>
    <cellStyle name="Hyperlink 62" xfId="42715" hidden="1"/>
    <cellStyle name="Hyperlink 62" xfId="43558" hidden="1"/>
    <cellStyle name="Hyperlink 62" xfId="44004" hidden="1"/>
    <cellStyle name="Hyperlink 62" xfId="44820" hidden="1"/>
    <cellStyle name="Hyperlink 62" xfId="45195" hidden="1"/>
    <cellStyle name="Hyperlink 62" xfId="46011" hidden="1"/>
    <cellStyle name="Hyperlink 62" xfId="46457" hidden="1"/>
    <cellStyle name="Hyperlink 62" xfId="47273" hidden="1"/>
    <cellStyle name="Hyperlink 62" xfId="49414" hidden="1"/>
    <cellStyle name="Hyperlink 62" xfId="51542" hidden="1"/>
    <cellStyle name="Hyperlink 62" xfId="53310" hidden="1"/>
    <cellStyle name="Hyperlink 62" xfId="55448"/>
    <cellStyle name="Hyperlink 620" xfId="4359" hidden="1"/>
    <cellStyle name="Hyperlink 620" xfId="8047"/>
    <cellStyle name="Hyperlink 620 2" xfId="10907" hidden="1"/>
    <cellStyle name="Hyperlink 620 2" xfId="14814" hidden="1"/>
    <cellStyle name="Hyperlink 620 2" xfId="21634" hidden="1"/>
    <cellStyle name="Hyperlink 620 2" xfId="25540" hidden="1"/>
    <cellStyle name="Hyperlink 620 2" xfId="28298" hidden="1"/>
    <cellStyle name="Hyperlink 620 2" xfId="31312" hidden="1"/>
    <cellStyle name="Hyperlink 620 2" xfId="35160" hidden="1"/>
    <cellStyle name="Hyperlink 620 2" xfId="39067" hidden="1"/>
    <cellStyle name="Hyperlink 620 2" xfId="40502" hidden="1"/>
    <cellStyle name="Hyperlink 620 2" xfId="41764" hidden="1"/>
    <cellStyle name="Hyperlink 620 2" xfId="17562" hidden="1"/>
    <cellStyle name="Hyperlink 620 2" xfId="19895" hidden="1"/>
    <cellStyle name="Hyperlink 620 2" xfId="30265" hidden="1"/>
    <cellStyle name="Hyperlink 620 2" xfId="19757" hidden="1"/>
    <cellStyle name="Hyperlink 620 2" xfId="43460" hidden="1"/>
    <cellStyle name="Hyperlink 620 2" xfId="44722" hidden="1"/>
    <cellStyle name="Hyperlink 620 2" xfId="45913" hidden="1"/>
    <cellStyle name="Hyperlink 620 2" xfId="47175" hidden="1"/>
    <cellStyle name="Hyperlink 620 2" xfId="51203" hidden="1"/>
    <cellStyle name="Hyperlink 620 2" xfId="55109"/>
    <cellStyle name="Hyperlink 621" xfId="4361" hidden="1"/>
    <cellStyle name="Hyperlink 621" xfId="8083"/>
    <cellStyle name="Hyperlink 621 2" xfId="10908" hidden="1"/>
    <cellStyle name="Hyperlink 621 2" xfId="14815" hidden="1"/>
    <cellStyle name="Hyperlink 621 2" xfId="21635" hidden="1"/>
    <cellStyle name="Hyperlink 621 2" xfId="25541" hidden="1"/>
    <cellStyle name="Hyperlink 621 2" xfId="28299" hidden="1"/>
    <cellStyle name="Hyperlink 621 2" xfId="31313" hidden="1"/>
    <cellStyle name="Hyperlink 621 2" xfId="35161" hidden="1"/>
    <cellStyle name="Hyperlink 621 2" xfId="39068" hidden="1"/>
    <cellStyle name="Hyperlink 621 2" xfId="40503" hidden="1"/>
    <cellStyle name="Hyperlink 621 2" xfId="41765" hidden="1"/>
    <cellStyle name="Hyperlink 621 2" xfId="18838" hidden="1"/>
    <cellStyle name="Hyperlink 621 2" xfId="20028" hidden="1"/>
    <cellStyle name="Hyperlink 621 2" xfId="27250" hidden="1"/>
    <cellStyle name="Hyperlink 621 2" xfId="28998" hidden="1"/>
    <cellStyle name="Hyperlink 621 2" xfId="43461" hidden="1"/>
    <cellStyle name="Hyperlink 621 2" xfId="44723" hidden="1"/>
    <cellStyle name="Hyperlink 621 2" xfId="45914" hidden="1"/>
    <cellStyle name="Hyperlink 621 2" xfId="47176" hidden="1"/>
    <cellStyle name="Hyperlink 621 2" xfId="51204" hidden="1"/>
    <cellStyle name="Hyperlink 621 2" xfId="55110"/>
    <cellStyle name="Hyperlink 622" xfId="4363" hidden="1"/>
    <cellStyle name="Hyperlink 622" xfId="8092"/>
    <cellStyle name="Hyperlink 622 2" xfId="10909" hidden="1"/>
    <cellStyle name="Hyperlink 622 2" xfId="14816" hidden="1"/>
    <cellStyle name="Hyperlink 622 2" xfId="21636" hidden="1"/>
    <cellStyle name="Hyperlink 622 2" xfId="25542" hidden="1"/>
    <cellStyle name="Hyperlink 622 2" xfId="28300" hidden="1"/>
    <cellStyle name="Hyperlink 622 2" xfId="31314" hidden="1"/>
    <cellStyle name="Hyperlink 622 2" xfId="35162" hidden="1"/>
    <cellStyle name="Hyperlink 622 2" xfId="39069" hidden="1"/>
    <cellStyle name="Hyperlink 622 2" xfId="40504" hidden="1"/>
    <cellStyle name="Hyperlink 622 2" xfId="41766" hidden="1"/>
    <cellStyle name="Hyperlink 622 2" xfId="28980" hidden="1"/>
    <cellStyle name="Hyperlink 622 2" xfId="20214" hidden="1"/>
    <cellStyle name="Hyperlink 622 2" xfId="29186" hidden="1"/>
    <cellStyle name="Hyperlink 622 2" xfId="30326" hidden="1"/>
    <cellStyle name="Hyperlink 622 2" xfId="43462" hidden="1"/>
    <cellStyle name="Hyperlink 622 2" xfId="44724" hidden="1"/>
    <cellStyle name="Hyperlink 622 2" xfId="45915" hidden="1"/>
    <cellStyle name="Hyperlink 622 2" xfId="47177" hidden="1"/>
    <cellStyle name="Hyperlink 622 2" xfId="51205" hidden="1"/>
    <cellStyle name="Hyperlink 622 2" xfId="55111"/>
    <cellStyle name="Hyperlink 623" xfId="4365" hidden="1"/>
    <cellStyle name="Hyperlink 623" xfId="8574"/>
    <cellStyle name="Hyperlink 623 2" xfId="10910" hidden="1"/>
    <cellStyle name="Hyperlink 623 2" xfId="14817" hidden="1"/>
    <cellStyle name="Hyperlink 623 2" xfId="21637" hidden="1"/>
    <cellStyle name="Hyperlink 623 2" xfId="25543" hidden="1"/>
    <cellStyle name="Hyperlink 623 2" xfId="28301" hidden="1"/>
    <cellStyle name="Hyperlink 623 2" xfId="31315" hidden="1"/>
    <cellStyle name="Hyperlink 623 2" xfId="35163" hidden="1"/>
    <cellStyle name="Hyperlink 623 2" xfId="39070" hidden="1"/>
    <cellStyle name="Hyperlink 623 2" xfId="40505" hidden="1"/>
    <cellStyle name="Hyperlink 623 2" xfId="41767" hidden="1"/>
    <cellStyle name="Hyperlink 623 2" xfId="30308" hidden="1"/>
    <cellStyle name="Hyperlink 623 2" xfId="17584" hidden="1"/>
    <cellStyle name="Hyperlink 623 2" xfId="30518" hidden="1"/>
    <cellStyle name="Hyperlink 623 2" xfId="27311" hidden="1"/>
    <cellStyle name="Hyperlink 623 2" xfId="43463" hidden="1"/>
    <cellStyle name="Hyperlink 623 2" xfId="44725" hidden="1"/>
    <cellStyle name="Hyperlink 623 2" xfId="45916" hidden="1"/>
    <cellStyle name="Hyperlink 623 2" xfId="47178" hidden="1"/>
    <cellStyle name="Hyperlink 623 2" xfId="51206" hidden="1"/>
    <cellStyle name="Hyperlink 623 2" xfId="55112"/>
    <cellStyle name="Hyperlink 624" xfId="4367" hidden="1"/>
    <cellStyle name="Hyperlink 624" xfId="8263"/>
    <cellStyle name="Hyperlink 624 2" xfId="10911" hidden="1"/>
    <cellStyle name="Hyperlink 624 2" xfId="14818" hidden="1"/>
    <cellStyle name="Hyperlink 624 2" xfId="21638" hidden="1"/>
    <cellStyle name="Hyperlink 624 2" xfId="25544" hidden="1"/>
    <cellStyle name="Hyperlink 624 2" xfId="28302" hidden="1"/>
    <cellStyle name="Hyperlink 624 2" xfId="31316" hidden="1"/>
    <cellStyle name="Hyperlink 624 2" xfId="35164" hidden="1"/>
    <cellStyle name="Hyperlink 624 2" xfId="39071" hidden="1"/>
    <cellStyle name="Hyperlink 624 2" xfId="40506" hidden="1"/>
    <cellStyle name="Hyperlink 624 2" xfId="41768" hidden="1"/>
    <cellStyle name="Hyperlink 624 2" xfId="27293" hidden="1"/>
    <cellStyle name="Hyperlink 624 2" xfId="29410" hidden="1"/>
    <cellStyle name="Hyperlink 624 2" xfId="27503" hidden="1"/>
    <cellStyle name="Hyperlink 624 2" xfId="29431" hidden="1"/>
    <cellStyle name="Hyperlink 624 2" xfId="43464" hidden="1"/>
    <cellStyle name="Hyperlink 624 2" xfId="44726" hidden="1"/>
    <cellStyle name="Hyperlink 624 2" xfId="45917" hidden="1"/>
    <cellStyle name="Hyperlink 624 2" xfId="47179" hidden="1"/>
    <cellStyle name="Hyperlink 624 2" xfId="51207" hidden="1"/>
    <cellStyle name="Hyperlink 624 2" xfId="55113"/>
    <cellStyle name="Hyperlink 625" xfId="4370" hidden="1"/>
    <cellStyle name="Hyperlink 625" xfId="8634"/>
    <cellStyle name="Hyperlink 625 2" xfId="10913" hidden="1"/>
    <cellStyle name="Hyperlink 625 2" xfId="14820" hidden="1"/>
    <cellStyle name="Hyperlink 625 2" xfId="21640" hidden="1"/>
    <cellStyle name="Hyperlink 625 2" xfId="25546" hidden="1"/>
    <cellStyle name="Hyperlink 625 2" xfId="28304" hidden="1"/>
    <cellStyle name="Hyperlink 625 2" xfId="31318" hidden="1"/>
    <cellStyle name="Hyperlink 625 2" xfId="35166" hidden="1"/>
    <cellStyle name="Hyperlink 625 2" xfId="39073" hidden="1"/>
    <cellStyle name="Hyperlink 625 2" xfId="40508" hidden="1"/>
    <cellStyle name="Hyperlink 625 2" xfId="41770" hidden="1"/>
    <cellStyle name="Hyperlink 625 2" xfId="30662" hidden="1"/>
    <cellStyle name="Hyperlink 625 2" xfId="27895" hidden="1"/>
    <cellStyle name="Hyperlink 625 2" xfId="29013" hidden="1"/>
    <cellStyle name="Hyperlink 625 2" xfId="27916" hidden="1"/>
    <cellStyle name="Hyperlink 625 2" xfId="43466" hidden="1"/>
    <cellStyle name="Hyperlink 625 2" xfId="44728" hidden="1"/>
    <cellStyle name="Hyperlink 625 2" xfId="45919" hidden="1"/>
    <cellStyle name="Hyperlink 625 2" xfId="47181" hidden="1"/>
    <cellStyle name="Hyperlink 625 2" xfId="51209" hidden="1"/>
    <cellStyle name="Hyperlink 625 2" xfId="55115"/>
    <cellStyle name="Hyperlink 626" xfId="4372" hidden="1"/>
    <cellStyle name="Hyperlink 626" xfId="8640"/>
    <cellStyle name="Hyperlink 626 2" xfId="10914" hidden="1"/>
    <cellStyle name="Hyperlink 626 2" xfId="14821" hidden="1"/>
    <cellStyle name="Hyperlink 626 2" xfId="21641" hidden="1"/>
    <cellStyle name="Hyperlink 626 2" xfId="25547" hidden="1"/>
    <cellStyle name="Hyperlink 626 2" xfId="28305" hidden="1"/>
    <cellStyle name="Hyperlink 626 2" xfId="31319" hidden="1"/>
    <cellStyle name="Hyperlink 626 2" xfId="35167" hidden="1"/>
    <cellStyle name="Hyperlink 626 2" xfId="39074" hidden="1"/>
    <cellStyle name="Hyperlink 626 2" xfId="40509" hidden="1"/>
    <cellStyle name="Hyperlink 626 2" xfId="41771" hidden="1"/>
    <cellStyle name="Hyperlink 626 2" xfId="27646" hidden="1"/>
    <cellStyle name="Hyperlink 626 2" xfId="18791" hidden="1"/>
    <cellStyle name="Hyperlink 626 2" xfId="30341" hidden="1"/>
    <cellStyle name="Hyperlink 626 2" xfId="18757" hidden="1"/>
    <cellStyle name="Hyperlink 626 2" xfId="43467" hidden="1"/>
    <cellStyle name="Hyperlink 626 2" xfId="44729" hidden="1"/>
    <cellStyle name="Hyperlink 626 2" xfId="45920" hidden="1"/>
    <cellStyle name="Hyperlink 626 2" xfId="47182" hidden="1"/>
    <cellStyle name="Hyperlink 626 2" xfId="51210" hidden="1"/>
    <cellStyle name="Hyperlink 626 2" xfId="55116"/>
    <cellStyle name="Hyperlink 627" xfId="4374" hidden="1"/>
    <cellStyle name="Hyperlink 627" xfId="8210"/>
    <cellStyle name="Hyperlink 627 2" xfId="10915" hidden="1"/>
    <cellStyle name="Hyperlink 627 2" xfId="14822" hidden="1"/>
    <cellStyle name="Hyperlink 627 2" xfId="21642" hidden="1"/>
    <cellStyle name="Hyperlink 627 2" xfId="25548" hidden="1"/>
    <cellStyle name="Hyperlink 627 2" xfId="28306" hidden="1"/>
    <cellStyle name="Hyperlink 627 2" xfId="31320" hidden="1"/>
    <cellStyle name="Hyperlink 627 2" xfId="35168" hidden="1"/>
    <cellStyle name="Hyperlink 627 2" xfId="39075" hidden="1"/>
    <cellStyle name="Hyperlink 627 2" xfId="40510" hidden="1"/>
    <cellStyle name="Hyperlink 627 2" xfId="41772" hidden="1"/>
    <cellStyle name="Hyperlink 627 2" xfId="19300" hidden="1"/>
    <cellStyle name="Hyperlink 627 2" xfId="29395" hidden="1"/>
    <cellStyle name="Hyperlink 627 2" xfId="27326" hidden="1"/>
    <cellStyle name="Hyperlink 627 2" xfId="19894" hidden="1"/>
    <cellStyle name="Hyperlink 627 2" xfId="43468" hidden="1"/>
    <cellStyle name="Hyperlink 627 2" xfId="44730" hidden="1"/>
    <cellStyle name="Hyperlink 627 2" xfId="45921" hidden="1"/>
    <cellStyle name="Hyperlink 627 2" xfId="47183" hidden="1"/>
    <cellStyle name="Hyperlink 627 2" xfId="51211" hidden="1"/>
    <cellStyle name="Hyperlink 627 2" xfId="55117"/>
    <cellStyle name="Hyperlink 628" xfId="4376" hidden="1"/>
    <cellStyle name="Hyperlink 628" xfId="8950"/>
    <cellStyle name="Hyperlink 628 2" xfId="10916" hidden="1"/>
    <cellStyle name="Hyperlink 628 2" xfId="14823" hidden="1"/>
    <cellStyle name="Hyperlink 628 2" xfId="21643" hidden="1"/>
    <cellStyle name="Hyperlink 628 2" xfId="25549" hidden="1"/>
    <cellStyle name="Hyperlink 628 2" xfId="28307" hidden="1"/>
    <cellStyle name="Hyperlink 628 2" xfId="31321" hidden="1"/>
    <cellStyle name="Hyperlink 628 2" xfId="35169" hidden="1"/>
    <cellStyle name="Hyperlink 628 2" xfId="39076" hidden="1"/>
    <cellStyle name="Hyperlink 628 2" xfId="40511" hidden="1"/>
    <cellStyle name="Hyperlink 628 2" xfId="41773" hidden="1"/>
    <cellStyle name="Hyperlink 628 2" xfId="29666" hidden="1"/>
    <cellStyle name="Hyperlink 628 2" xfId="30895" hidden="1"/>
    <cellStyle name="Hyperlink 628 2" xfId="29536" hidden="1"/>
    <cellStyle name="Hyperlink 628 2" xfId="20026" hidden="1"/>
    <cellStyle name="Hyperlink 628 2" xfId="43469" hidden="1"/>
    <cellStyle name="Hyperlink 628 2" xfId="44731" hidden="1"/>
    <cellStyle name="Hyperlink 628 2" xfId="45922" hidden="1"/>
    <cellStyle name="Hyperlink 628 2" xfId="47184" hidden="1"/>
    <cellStyle name="Hyperlink 628 2" xfId="51212" hidden="1"/>
    <cellStyle name="Hyperlink 628 2" xfId="55118"/>
    <cellStyle name="Hyperlink 629" xfId="4378" hidden="1"/>
    <cellStyle name="Hyperlink 629" xfId="8218"/>
    <cellStyle name="Hyperlink 629 2" xfId="10917" hidden="1"/>
    <cellStyle name="Hyperlink 629 2" xfId="14824" hidden="1"/>
    <cellStyle name="Hyperlink 629 2" xfId="21644" hidden="1"/>
    <cellStyle name="Hyperlink 629 2" xfId="25550" hidden="1"/>
    <cellStyle name="Hyperlink 629 2" xfId="28308" hidden="1"/>
    <cellStyle name="Hyperlink 629 2" xfId="31322" hidden="1"/>
    <cellStyle name="Hyperlink 629 2" xfId="35170" hidden="1"/>
    <cellStyle name="Hyperlink 629 2" xfId="39077" hidden="1"/>
    <cellStyle name="Hyperlink 629 2" xfId="40512" hidden="1"/>
    <cellStyle name="Hyperlink 629 2" xfId="41774" hidden="1"/>
    <cellStyle name="Hyperlink 629 2" xfId="31165" hidden="1"/>
    <cellStyle name="Hyperlink 629 2" xfId="27879" hidden="1"/>
    <cellStyle name="Hyperlink 629 2" xfId="31036" hidden="1"/>
    <cellStyle name="Hyperlink 629 2" xfId="20193" hidden="1"/>
    <cellStyle name="Hyperlink 629 2" xfId="43470" hidden="1"/>
    <cellStyle name="Hyperlink 629 2" xfId="44732" hidden="1"/>
    <cellStyle name="Hyperlink 629 2" xfId="45923" hidden="1"/>
    <cellStyle name="Hyperlink 629 2" xfId="47185" hidden="1"/>
    <cellStyle name="Hyperlink 629 2" xfId="51213" hidden="1"/>
    <cellStyle name="Hyperlink 629 2" xfId="55119"/>
    <cellStyle name="Hyperlink 63" xfId="1966" hidden="1"/>
    <cellStyle name="Hyperlink 63" xfId="7014" hidden="1"/>
    <cellStyle name="Hyperlink 63" xfId="11247" hidden="1"/>
    <cellStyle name="Hyperlink 63" xfId="13016" hidden="1"/>
    <cellStyle name="Hyperlink 63" xfId="15154" hidden="1"/>
    <cellStyle name="Hyperlink 63" xfId="19272" hidden="1"/>
    <cellStyle name="Hyperlink 63" xfId="21974" hidden="1"/>
    <cellStyle name="Hyperlink 63" xfId="23742" hidden="1"/>
    <cellStyle name="Hyperlink 63" xfId="25880" hidden="1"/>
    <cellStyle name="Hyperlink 63" xfId="26307" hidden="1"/>
    <cellStyle name="Hyperlink 63" xfId="28508" hidden="1"/>
    <cellStyle name="Hyperlink 63" xfId="29830" hidden="1"/>
    <cellStyle name="Hyperlink 63" xfId="31521" hidden="1"/>
    <cellStyle name="Hyperlink 63" xfId="33335" hidden="1"/>
    <cellStyle name="Hyperlink 63" xfId="35500" hidden="1"/>
    <cellStyle name="Hyperlink 63" xfId="37269" hidden="1"/>
    <cellStyle name="Hyperlink 63" xfId="39407" hidden="1"/>
    <cellStyle name="Hyperlink 63" xfId="39785" hidden="1"/>
    <cellStyle name="Hyperlink 63" xfId="40601" hidden="1"/>
    <cellStyle name="Hyperlink 63" xfId="41047" hidden="1"/>
    <cellStyle name="Hyperlink 63" xfId="41863" hidden="1"/>
    <cellStyle name="Hyperlink 63" xfId="19084" hidden="1"/>
    <cellStyle name="Hyperlink 63" xfId="18839" hidden="1"/>
    <cellStyle name="Hyperlink 63" xfId="31446" hidden="1"/>
    <cellStyle name="Hyperlink 63" xfId="29278" hidden="1"/>
    <cellStyle name="Hyperlink 63" xfId="27564" hidden="1"/>
    <cellStyle name="Hyperlink 63" xfId="27495" hidden="1"/>
    <cellStyle name="Hyperlink 63" xfId="29489" hidden="1"/>
    <cellStyle name="Hyperlink 63" xfId="42226" hidden="1"/>
    <cellStyle name="Hyperlink 63" xfId="42716" hidden="1"/>
    <cellStyle name="Hyperlink 63" xfId="43559" hidden="1"/>
    <cellStyle name="Hyperlink 63" xfId="44005" hidden="1"/>
    <cellStyle name="Hyperlink 63" xfId="44821" hidden="1"/>
    <cellStyle name="Hyperlink 63" xfId="45196" hidden="1"/>
    <cellStyle name="Hyperlink 63" xfId="46012" hidden="1"/>
    <cellStyle name="Hyperlink 63" xfId="46458" hidden="1"/>
    <cellStyle name="Hyperlink 63" xfId="47274" hidden="1"/>
    <cellStyle name="Hyperlink 63" xfId="49415" hidden="1"/>
    <cellStyle name="Hyperlink 63" xfId="51543" hidden="1"/>
    <cellStyle name="Hyperlink 63" xfId="53311" hidden="1"/>
    <cellStyle name="Hyperlink 63" xfId="55449"/>
    <cellStyle name="Hyperlink 630" xfId="4380" hidden="1"/>
    <cellStyle name="Hyperlink 630" xfId="8949"/>
    <cellStyle name="Hyperlink 630 2" xfId="10918" hidden="1"/>
    <cellStyle name="Hyperlink 630 2" xfId="14825" hidden="1"/>
    <cellStyle name="Hyperlink 630 2" xfId="21645" hidden="1"/>
    <cellStyle name="Hyperlink 630 2" xfId="25551" hidden="1"/>
    <cellStyle name="Hyperlink 630 2" xfId="28309" hidden="1"/>
    <cellStyle name="Hyperlink 630 2" xfId="31323" hidden="1"/>
    <cellStyle name="Hyperlink 630 2" xfId="35171" hidden="1"/>
    <cellStyle name="Hyperlink 630 2" xfId="39078" hidden="1"/>
    <cellStyle name="Hyperlink 630 2" xfId="40513" hidden="1"/>
    <cellStyle name="Hyperlink 630 2" xfId="41775" hidden="1"/>
    <cellStyle name="Hyperlink 630 2" xfId="28151" hidden="1"/>
    <cellStyle name="Hyperlink 630 2" xfId="29696" hidden="1"/>
    <cellStyle name="Hyperlink 630 2" xfId="28021" hidden="1"/>
    <cellStyle name="Hyperlink 630 2" xfId="29063" hidden="1"/>
    <cellStyle name="Hyperlink 630 2" xfId="43471" hidden="1"/>
    <cellStyle name="Hyperlink 630 2" xfId="44733" hidden="1"/>
    <cellStyle name="Hyperlink 630 2" xfId="45924" hidden="1"/>
    <cellStyle name="Hyperlink 630 2" xfId="47186" hidden="1"/>
    <cellStyle name="Hyperlink 630 2" xfId="51214" hidden="1"/>
    <cellStyle name="Hyperlink 630 2" xfId="55120"/>
    <cellStyle name="Hyperlink 631" xfId="4382" hidden="1"/>
    <cellStyle name="Hyperlink 631" xfId="8115"/>
    <cellStyle name="Hyperlink 631 2" xfId="10919" hidden="1"/>
    <cellStyle name="Hyperlink 631 2" xfId="14826" hidden="1"/>
    <cellStyle name="Hyperlink 631 2" xfId="21646" hidden="1"/>
    <cellStyle name="Hyperlink 631 2" xfId="25552" hidden="1"/>
    <cellStyle name="Hyperlink 631 2" xfId="28310" hidden="1"/>
    <cellStyle name="Hyperlink 631 2" xfId="31324" hidden="1"/>
    <cellStyle name="Hyperlink 631 2" xfId="35172" hidden="1"/>
    <cellStyle name="Hyperlink 631 2" xfId="39079" hidden="1"/>
    <cellStyle name="Hyperlink 631 2" xfId="40514" hidden="1"/>
    <cellStyle name="Hyperlink 631 2" xfId="41776" hidden="1"/>
    <cellStyle name="Hyperlink 631 2" xfId="18507" hidden="1"/>
    <cellStyle name="Hyperlink 631 2" xfId="31387" hidden="1"/>
    <cellStyle name="Hyperlink 631 2" xfId="18652" hidden="1"/>
    <cellStyle name="Hyperlink 631 2" xfId="30395" hidden="1"/>
    <cellStyle name="Hyperlink 631 2" xfId="43472" hidden="1"/>
    <cellStyle name="Hyperlink 631 2" xfId="44734" hidden="1"/>
    <cellStyle name="Hyperlink 631 2" xfId="45925" hidden="1"/>
    <cellStyle name="Hyperlink 631 2" xfId="47187" hidden="1"/>
    <cellStyle name="Hyperlink 631 2" xfId="51215" hidden="1"/>
    <cellStyle name="Hyperlink 631 2" xfId="55121"/>
    <cellStyle name="Hyperlink 632" xfId="4384" hidden="1"/>
    <cellStyle name="Hyperlink 632" xfId="8947"/>
    <cellStyle name="Hyperlink 632 2" xfId="10920" hidden="1"/>
    <cellStyle name="Hyperlink 632 2" xfId="14827" hidden="1"/>
    <cellStyle name="Hyperlink 632 2" xfId="21647" hidden="1"/>
    <cellStyle name="Hyperlink 632 2" xfId="25553" hidden="1"/>
    <cellStyle name="Hyperlink 632 2" xfId="28311" hidden="1"/>
    <cellStyle name="Hyperlink 632 2" xfId="31325" hidden="1"/>
    <cellStyle name="Hyperlink 632 2" xfId="35173" hidden="1"/>
    <cellStyle name="Hyperlink 632 2" xfId="39080" hidden="1"/>
    <cellStyle name="Hyperlink 632 2" xfId="40515" hidden="1"/>
    <cellStyle name="Hyperlink 632 2" xfId="41777" hidden="1"/>
    <cellStyle name="Hyperlink 632 2" xfId="19919" hidden="1"/>
    <cellStyle name="Hyperlink 632 2" xfId="28373" hidden="1"/>
    <cellStyle name="Hyperlink 632 2" xfId="19878" hidden="1"/>
    <cellStyle name="Hyperlink 632 2" xfId="27380" hidden="1"/>
    <cellStyle name="Hyperlink 632 2" xfId="43473" hidden="1"/>
    <cellStyle name="Hyperlink 632 2" xfId="44735" hidden="1"/>
    <cellStyle name="Hyperlink 632 2" xfId="45926" hidden="1"/>
    <cellStyle name="Hyperlink 632 2" xfId="47188" hidden="1"/>
    <cellStyle name="Hyperlink 632 2" xfId="51216" hidden="1"/>
    <cellStyle name="Hyperlink 632 2" xfId="55122"/>
    <cellStyle name="Hyperlink 633" xfId="4386" hidden="1"/>
    <cellStyle name="Hyperlink 633" xfId="8658"/>
    <cellStyle name="Hyperlink 633 2" xfId="10921" hidden="1"/>
    <cellStyle name="Hyperlink 633 2" xfId="14828" hidden="1"/>
    <cellStyle name="Hyperlink 633 2" xfId="21648" hidden="1"/>
    <cellStyle name="Hyperlink 633 2" xfId="25554" hidden="1"/>
    <cellStyle name="Hyperlink 633 2" xfId="28312" hidden="1"/>
    <cellStyle name="Hyperlink 633 2" xfId="31326" hidden="1"/>
    <cellStyle name="Hyperlink 633 2" xfId="35174" hidden="1"/>
    <cellStyle name="Hyperlink 633 2" xfId="39081" hidden="1"/>
    <cellStyle name="Hyperlink 633 2" xfId="40516" hidden="1"/>
    <cellStyle name="Hyperlink 633 2" xfId="41778" hidden="1"/>
    <cellStyle name="Hyperlink 633 2" xfId="28901" hidden="1"/>
    <cellStyle name="Hyperlink 633 2" xfId="17525" hidden="1"/>
    <cellStyle name="Hyperlink 633 2" xfId="20002" hidden="1"/>
    <cellStyle name="Hyperlink 633 2" xfId="29740" hidden="1"/>
    <cellStyle name="Hyperlink 633 2" xfId="43474" hidden="1"/>
    <cellStyle name="Hyperlink 633 2" xfId="44736" hidden="1"/>
    <cellStyle name="Hyperlink 633 2" xfId="45927" hidden="1"/>
    <cellStyle name="Hyperlink 633 2" xfId="47189" hidden="1"/>
    <cellStyle name="Hyperlink 633 2" xfId="51217" hidden="1"/>
    <cellStyle name="Hyperlink 633 2" xfId="55123"/>
    <cellStyle name="Hyperlink 634" xfId="4388" hidden="1"/>
    <cellStyle name="Hyperlink 634" xfId="8946"/>
    <cellStyle name="Hyperlink 634 2" xfId="10922" hidden="1"/>
    <cellStyle name="Hyperlink 634 2" xfId="14829" hidden="1"/>
    <cellStyle name="Hyperlink 634 2" xfId="21649" hidden="1"/>
    <cellStyle name="Hyperlink 634 2" xfId="25555" hidden="1"/>
    <cellStyle name="Hyperlink 634 2" xfId="28313" hidden="1"/>
    <cellStyle name="Hyperlink 634 2" xfId="31327" hidden="1"/>
    <cellStyle name="Hyperlink 634 2" xfId="35175" hidden="1"/>
    <cellStyle name="Hyperlink 634 2" xfId="39082" hidden="1"/>
    <cellStyle name="Hyperlink 634 2" xfId="40517" hidden="1"/>
    <cellStyle name="Hyperlink 634 2" xfId="41779" hidden="1"/>
    <cellStyle name="Hyperlink 634 2" xfId="30227" hidden="1"/>
    <cellStyle name="Hyperlink 634 2" xfId="18806" hidden="1"/>
    <cellStyle name="Hyperlink 634 2" xfId="20150" hidden="1"/>
    <cellStyle name="Hyperlink 634 2" xfId="31431" hidden="1"/>
    <cellStyle name="Hyperlink 634 2" xfId="43475" hidden="1"/>
    <cellStyle name="Hyperlink 634 2" xfId="44737" hidden="1"/>
    <cellStyle name="Hyperlink 634 2" xfId="45928" hidden="1"/>
    <cellStyle name="Hyperlink 634 2" xfId="47190" hidden="1"/>
    <cellStyle name="Hyperlink 634 2" xfId="51218" hidden="1"/>
    <cellStyle name="Hyperlink 634 2" xfId="55124"/>
    <cellStyle name="Hyperlink 635" xfId="4390" hidden="1"/>
    <cellStyle name="Hyperlink 635" xfId="8944"/>
    <cellStyle name="Hyperlink 635 2" xfId="10923" hidden="1"/>
    <cellStyle name="Hyperlink 635 2" xfId="14830" hidden="1"/>
    <cellStyle name="Hyperlink 635 2" xfId="21650" hidden="1"/>
    <cellStyle name="Hyperlink 635 2" xfId="25556" hidden="1"/>
    <cellStyle name="Hyperlink 635 2" xfId="28314" hidden="1"/>
    <cellStyle name="Hyperlink 635 2" xfId="31328" hidden="1"/>
    <cellStyle name="Hyperlink 635 2" xfId="35176" hidden="1"/>
    <cellStyle name="Hyperlink 635 2" xfId="39083" hidden="1"/>
    <cellStyle name="Hyperlink 635 2" xfId="40518" hidden="1"/>
    <cellStyle name="Hyperlink 635 2" xfId="41780" hidden="1"/>
    <cellStyle name="Hyperlink 635 2" xfId="27212" hidden="1"/>
    <cellStyle name="Hyperlink 635 2" xfId="29379" hidden="1"/>
    <cellStyle name="Hyperlink 635 2" xfId="28839" hidden="1"/>
    <cellStyle name="Hyperlink 635 2" xfId="28417" hidden="1"/>
    <cellStyle name="Hyperlink 635 2" xfId="43476" hidden="1"/>
    <cellStyle name="Hyperlink 635 2" xfId="44738" hidden="1"/>
    <cellStyle name="Hyperlink 635 2" xfId="45929" hidden="1"/>
    <cellStyle name="Hyperlink 635 2" xfId="47191" hidden="1"/>
    <cellStyle name="Hyperlink 635 2" xfId="51219" hidden="1"/>
    <cellStyle name="Hyperlink 635 2" xfId="55125"/>
    <cellStyle name="Hyperlink 636" xfId="4392" hidden="1"/>
    <cellStyle name="Hyperlink 636" xfId="8945"/>
    <cellStyle name="Hyperlink 636 2" xfId="10924" hidden="1"/>
    <cellStyle name="Hyperlink 636 2" xfId="14831" hidden="1"/>
    <cellStyle name="Hyperlink 636 2" xfId="21651" hidden="1"/>
    <cellStyle name="Hyperlink 636 2" xfId="25557" hidden="1"/>
    <cellStyle name="Hyperlink 636 2" xfId="28315" hidden="1"/>
    <cellStyle name="Hyperlink 636 2" xfId="31329" hidden="1"/>
    <cellStyle name="Hyperlink 636 2" xfId="35177" hidden="1"/>
    <cellStyle name="Hyperlink 636 2" xfId="39084" hidden="1"/>
    <cellStyle name="Hyperlink 636 2" xfId="40519" hidden="1"/>
    <cellStyle name="Hyperlink 636 2" xfId="41781" hidden="1"/>
    <cellStyle name="Hyperlink 636 2" xfId="29329" hidden="1"/>
    <cellStyle name="Hyperlink 636 2" xfId="30879" hidden="1"/>
    <cellStyle name="Hyperlink 636 2" xfId="30161" hidden="1"/>
    <cellStyle name="Hyperlink 636 2" xfId="17450" hidden="1"/>
    <cellStyle name="Hyperlink 636 2" xfId="43477" hidden="1"/>
    <cellStyle name="Hyperlink 636 2" xfId="44739" hidden="1"/>
    <cellStyle name="Hyperlink 636 2" xfId="45930" hidden="1"/>
    <cellStyle name="Hyperlink 636 2" xfId="47192" hidden="1"/>
    <cellStyle name="Hyperlink 636 2" xfId="51220" hidden="1"/>
    <cellStyle name="Hyperlink 636 2" xfId="55126"/>
    <cellStyle name="Hyperlink 637" xfId="4394" hidden="1"/>
    <cellStyle name="Hyperlink 637" xfId="8797" hidden="1"/>
    <cellStyle name="Hyperlink 637" xfId="11498" hidden="1"/>
    <cellStyle name="Hyperlink 637" xfId="13267" hidden="1"/>
    <cellStyle name="Hyperlink 637" xfId="15405" hidden="1"/>
    <cellStyle name="Hyperlink 637" xfId="20085" hidden="1"/>
    <cellStyle name="Hyperlink 637" xfId="22225" hidden="1"/>
    <cellStyle name="Hyperlink 637" xfId="23993" hidden="1"/>
    <cellStyle name="Hyperlink 637" xfId="26131" hidden="1"/>
    <cellStyle name="Hyperlink 637" xfId="26995" hidden="1"/>
    <cellStyle name="Hyperlink 637" xfId="28759" hidden="1"/>
    <cellStyle name="Hyperlink 637" xfId="30081" hidden="1"/>
    <cellStyle name="Hyperlink 637" xfId="31772" hidden="1"/>
    <cellStyle name="Hyperlink 637" xfId="33602" hidden="1"/>
    <cellStyle name="Hyperlink 637" xfId="35751" hidden="1"/>
    <cellStyle name="Hyperlink 637" xfId="37520" hidden="1"/>
    <cellStyle name="Hyperlink 637" xfId="39658" hidden="1"/>
    <cellStyle name="Hyperlink 637" xfId="40036" hidden="1"/>
    <cellStyle name="Hyperlink 637" xfId="40852" hidden="1"/>
    <cellStyle name="Hyperlink 637" xfId="41298" hidden="1"/>
    <cellStyle name="Hyperlink 637" xfId="42114" hidden="1"/>
    <cellStyle name="Hyperlink 637" xfId="18088" hidden="1"/>
    <cellStyle name="Hyperlink 637" xfId="27626" hidden="1"/>
    <cellStyle name="Hyperlink 637" xfId="20235" hidden="1"/>
    <cellStyle name="Hyperlink 637" xfId="30588" hidden="1"/>
    <cellStyle name="Hyperlink 637" xfId="27541" hidden="1"/>
    <cellStyle name="Hyperlink 637" xfId="27230" hidden="1"/>
    <cellStyle name="Hyperlink 637" xfId="30218" hidden="1"/>
    <cellStyle name="Hyperlink 637" xfId="42477" hidden="1"/>
    <cellStyle name="Hyperlink 637" xfId="42983" hidden="1"/>
    <cellStyle name="Hyperlink 637" xfId="43810" hidden="1"/>
    <cellStyle name="Hyperlink 637" xfId="44256" hidden="1"/>
    <cellStyle name="Hyperlink 637" xfId="45072" hidden="1"/>
    <cellStyle name="Hyperlink 637" xfId="45447" hidden="1"/>
    <cellStyle name="Hyperlink 637" xfId="46263" hidden="1"/>
    <cellStyle name="Hyperlink 637" xfId="46709" hidden="1"/>
    <cellStyle name="Hyperlink 637" xfId="47525" hidden="1"/>
    <cellStyle name="Hyperlink 637" xfId="49666" hidden="1"/>
    <cellStyle name="Hyperlink 637" xfId="51794" hidden="1"/>
    <cellStyle name="Hyperlink 637" xfId="53562" hidden="1"/>
    <cellStyle name="Hyperlink 637" xfId="55700"/>
    <cellStyle name="Hyperlink 638" xfId="4396" hidden="1"/>
    <cellStyle name="Hyperlink 638" xfId="8161" hidden="1"/>
    <cellStyle name="Hyperlink 638" xfId="11432" hidden="1"/>
    <cellStyle name="Hyperlink 638" xfId="13201" hidden="1"/>
    <cellStyle name="Hyperlink 638" xfId="15339" hidden="1"/>
    <cellStyle name="Hyperlink 638" xfId="19861" hidden="1"/>
    <cellStyle name="Hyperlink 638" xfId="22159" hidden="1"/>
    <cellStyle name="Hyperlink 638" xfId="23927" hidden="1"/>
    <cellStyle name="Hyperlink 638" xfId="26065" hidden="1"/>
    <cellStyle name="Hyperlink 638" xfId="26911" hidden="1"/>
    <cellStyle name="Hyperlink 638" xfId="28693" hidden="1"/>
    <cellStyle name="Hyperlink 638" xfId="30015" hidden="1"/>
    <cellStyle name="Hyperlink 638" xfId="31706" hidden="1"/>
    <cellStyle name="Hyperlink 638" xfId="33525" hidden="1"/>
    <cellStyle name="Hyperlink 638" xfId="35685" hidden="1"/>
    <cellStyle name="Hyperlink 638" xfId="37454" hidden="1"/>
    <cellStyle name="Hyperlink 638" xfId="39592" hidden="1"/>
    <cellStyle name="Hyperlink 638" xfId="39970" hidden="1"/>
    <cellStyle name="Hyperlink 638" xfId="40786" hidden="1"/>
    <cellStyle name="Hyperlink 638" xfId="41232" hidden="1"/>
    <cellStyle name="Hyperlink 638" xfId="42048" hidden="1"/>
    <cellStyle name="Hyperlink 638" xfId="18200" hidden="1"/>
    <cellStyle name="Hyperlink 638" xfId="31397" hidden="1"/>
    <cellStyle name="Hyperlink 638" xfId="28431" hidden="1"/>
    <cellStyle name="Hyperlink 638" xfId="29263" hidden="1"/>
    <cellStyle name="Hyperlink 638" xfId="30564" hidden="1"/>
    <cellStyle name="Hyperlink 638" xfId="30495" hidden="1"/>
    <cellStyle name="Hyperlink 638" xfId="27441" hidden="1"/>
    <cellStyle name="Hyperlink 638" xfId="42411" hidden="1"/>
    <cellStyle name="Hyperlink 638" xfId="42906" hidden="1"/>
    <cellStyle name="Hyperlink 638" xfId="43744" hidden="1"/>
    <cellStyle name="Hyperlink 638" xfId="44190" hidden="1"/>
    <cellStyle name="Hyperlink 638" xfId="45006" hidden="1"/>
    <cellStyle name="Hyperlink 638" xfId="45381" hidden="1"/>
    <cellStyle name="Hyperlink 638" xfId="46197" hidden="1"/>
    <cellStyle name="Hyperlink 638" xfId="46643" hidden="1"/>
    <cellStyle name="Hyperlink 638" xfId="47459" hidden="1"/>
    <cellStyle name="Hyperlink 638" xfId="49600" hidden="1"/>
    <cellStyle name="Hyperlink 638" xfId="51728" hidden="1"/>
    <cellStyle name="Hyperlink 638" xfId="53496" hidden="1"/>
    <cellStyle name="Hyperlink 638" xfId="55634"/>
    <cellStyle name="Hyperlink 639" xfId="4398" hidden="1"/>
    <cellStyle name="Hyperlink 639" xfId="8741" hidden="1"/>
    <cellStyle name="Hyperlink 639" xfId="11497" hidden="1"/>
    <cellStyle name="Hyperlink 639" xfId="13266" hidden="1"/>
    <cellStyle name="Hyperlink 639" xfId="15404" hidden="1"/>
    <cellStyle name="Hyperlink 639" xfId="20062" hidden="1"/>
    <cellStyle name="Hyperlink 639" xfId="22224" hidden="1"/>
    <cellStyle name="Hyperlink 639" xfId="23992" hidden="1"/>
    <cellStyle name="Hyperlink 639" xfId="26130" hidden="1"/>
    <cellStyle name="Hyperlink 639" xfId="26989" hidden="1"/>
    <cellStyle name="Hyperlink 639" xfId="28758" hidden="1"/>
    <cellStyle name="Hyperlink 639" xfId="30080" hidden="1"/>
    <cellStyle name="Hyperlink 639" xfId="31771" hidden="1"/>
    <cellStyle name="Hyperlink 639" xfId="33601" hidden="1"/>
    <cellStyle name="Hyperlink 639" xfId="35750" hidden="1"/>
    <cellStyle name="Hyperlink 639" xfId="37519" hidden="1"/>
    <cellStyle name="Hyperlink 639" xfId="39657" hidden="1"/>
    <cellStyle name="Hyperlink 639" xfId="40035" hidden="1"/>
    <cellStyle name="Hyperlink 639" xfId="40851" hidden="1"/>
    <cellStyle name="Hyperlink 639" xfId="41297" hidden="1"/>
    <cellStyle name="Hyperlink 639" xfId="42113" hidden="1"/>
    <cellStyle name="Hyperlink 639" xfId="18089" hidden="1"/>
    <cellStyle name="Hyperlink 639" xfId="30642" hidden="1"/>
    <cellStyle name="Hyperlink 639" xfId="20132" hidden="1"/>
    <cellStyle name="Hyperlink 639" xfId="29256" hidden="1"/>
    <cellStyle name="Hyperlink 639" xfId="30556" hidden="1"/>
    <cellStyle name="Hyperlink 639" xfId="30245" hidden="1"/>
    <cellStyle name="Hyperlink 639" xfId="28892" hidden="1"/>
    <cellStyle name="Hyperlink 639" xfId="42476" hidden="1"/>
    <cellStyle name="Hyperlink 639" xfId="42982" hidden="1"/>
    <cellStyle name="Hyperlink 639" xfId="43809" hidden="1"/>
    <cellStyle name="Hyperlink 639" xfId="44255" hidden="1"/>
    <cellStyle name="Hyperlink 639" xfId="45071" hidden="1"/>
    <cellStyle name="Hyperlink 639" xfId="45446" hidden="1"/>
    <cellStyle name="Hyperlink 639" xfId="46262" hidden="1"/>
    <cellStyle name="Hyperlink 639" xfId="46708" hidden="1"/>
    <cellStyle name="Hyperlink 639" xfId="47524" hidden="1"/>
    <cellStyle name="Hyperlink 639" xfId="49665" hidden="1"/>
    <cellStyle name="Hyperlink 639" xfId="51793" hidden="1"/>
    <cellStyle name="Hyperlink 639" xfId="53561" hidden="1"/>
    <cellStyle name="Hyperlink 639" xfId="55699"/>
    <cellStyle name="Hyperlink 64" xfId="1968" hidden="1"/>
    <cellStyle name="Hyperlink 64" xfId="7017" hidden="1"/>
    <cellStyle name="Hyperlink 64" xfId="11248" hidden="1"/>
    <cellStyle name="Hyperlink 64" xfId="13017" hidden="1"/>
    <cellStyle name="Hyperlink 64" xfId="15155" hidden="1"/>
    <cellStyle name="Hyperlink 64" xfId="19273" hidden="1"/>
    <cellStyle name="Hyperlink 64" xfId="21975" hidden="1"/>
    <cellStyle name="Hyperlink 64" xfId="23743" hidden="1"/>
    <cellStyle name="Hyperlink 64" xfId="25881" hidden="1"/>
    <cellStyle name="Hyperlink 64" xfId="26308" hidden="1"/>
    <cellStyle name="Hyperlink 64" xfId="28509" hidden="1"/>
    <cellStyle name="Hyperlink 64" xfId="29831" hidden="1"/>
    <cellStyle name="Hyperlink 64" xfId="31522" hidden="1"/>
    <cellStyle name="Hyperlink 64" xfId="33336" hidden="1"/>
    <cellStyle name="Hyperlink 64" xfId="35501" hidden="1"/>
    <cellStyle name="Hyperlink 64" xfId="37270" hidden="1"/>
    <cellStyle name="Hyperlink 64" xfId="39408" hidden="1"/>
    <cellStyle name="Hyperlink 64" xfId="39786" hidden="1"/>
    <cellStyle name="Hyperlink 64" xfId="40602" hidden="1"/>
    <cellStyle name="Hyperlink 64" xfId="41048" hidden="1"/>
    <cellStyle name="Hyperlink 64" xfId="41864" hidden="1"/>
    <cellStyle name="Hyperlink 64" xfId="19083" hidden="1"/>
    <cellStyle name="Hyperlink 64" xfId="29024" hidden="1"/>
    <cellStyle name="Hyperlink 64" xfId="28432" hidden="1"/>
    <cellStyle name="Hyperlink 64" xfId="30610" hidden="1"/>
    <cellStyle name="Hyperlink 64" xfId="29597" hidden="1"/>
    <cellStyle name="Hyperlink 64" xfId="29528" hidden="1"/>
    <cellStyle name="Hyperlink 64" xfId="30989" hidden="1"/>
    <cellStyle name="Hyperlink 64" xfId="42227" hidden="1"/>
    <cellStyle name="Hyperlink 64" xfId="42717" hidden="1"/>
    <cellStyle name="Hyperlink 64" xfId="43560" hidden="1"/>
    <cellStyle name="Hyperlink 64" xfId="44006" hidden="1"/>
    <cellStyle name="Hyperlink 64" xfId="44822" hidden="1"/>
    <cellStyle name="Hyperlink 64" xfId="45197" hidden="1"/>
    <cellStyle name="Hyperlink 64" xfId="46013" hidden="1"/>
    <cellStyle name="Hyperlink 64" xfId="46459" hidden="1"/>
    <cellStyle name="Hyperlink 64" xfId="47275" hidden="1"/>
    <cellStyle name="Hyperlink 64" xfId="49416" hidden="1"/>
    <cellStyle name="Hyperlink 64" xfId="51544" hidden="1"/>
    <cellStyle name="Hyperlink 64" xfId="53312" hidden="1"/>
    <cellStyle name="Hyperlink 64" xfId="55450"/>
    <cellStyle name="Hyperlink 640" xfId="4400" hidden="1"/>
    <cellStyle name="Hyperlink 640" xfId="8664" hidden="1"/>
    <cellStyle name="Hyperlink 640" xfId="11490" hidden="1"/>
    <cellStyle name="Hyperlink 640" xfId="13259" hidden="1"/>
    <cellStyle name="Hyperlink 640" xfId="15397" hidden="1"/>
    <cellStyle name="Hyperlink 640" xfId="20043" hidden="1"/>
    <cellStyle name="Hyperlink 640" xfId="22217" hidden="1"/>
    <cellStyle name="Hyperlink 640" xfId="23985" hidden="1"/>
    <cellStyle name="Hyperlink 640" xfId="26123" hidden="1"/>
    <cellStyle name="Hyperlink 640" xfId="26979" hidden="1"/>
    <cellStyle name="Hyperlink 640" xfId="28751" hidden="1"/>
    <cellStyle name="Hyperlink 640" xfId="30073" hidden="1"/>
    <cellStyle name="Hyperlink 640" xfId="31764" hidden="1"/>
    <cellStyle name="Hyperlink 640" xfId="33585" hidden="1"/>
    <cellStyle name="Hyperlink 640" xfId="35743" hidden="1"/>
    <cellStyle name="Hyperlink 640" xfId="37512" hidden="1"/>
    <cellStyle name="Hyperlink 640" xfId="39650" hidden="1"/>
    <cellStyle name="Hyperlink 640" xfId="40028" hidden="1"/>
    <cellStyle name="Hyperlink 640" xfId="40844" hidden="1"/>
    <cellStyle name="Hyperlink 640" xfId="41290" hidden="1"/>
    <cellStyle name="Hyperlink 640" xfId="42106" hidden="1"/>
    <cellStyle name="Hyperlink 640" xfId="18118" hidden="1"/>
    <cellStyle name="Hyperlink 640" xfId="27627" hidden="1"/>
    <cellStyle name="Hyperlink 640" xfId="31444" hidden="1"/>
    <cellStyle name="Hyperlink 640" xfId="27307" hidden="1"/>
    <cellStyle name="Hyperlink 640" xfId="27542" hidden="1"/>
    <cellStyle name="Hyperlink 640" xfId="27473" hidden="1"/>
    <cellStyle name="Hyperlink 640" xfId="27952" hidden="1"/>
    <cellStyle name="Hyperlink 640" xfId="42469" hidden="1"/>
    <cellStyle name="Hyperlink 640" xfId="42966" hidden="1"/>
    <cellStyle name="Hyperlink 640" xfId="43802" hidden="1"/>
    <cellStyle name="Hyperlink 640" xfId="44248" hidden="1"/>
    <cellStyle name="Hyperlink 640" xfId="45064" hidden="1"/>
    <cellStyle name="Hyperlink 640" xfId="45439" hidden="1"/>
    <cellStyle name="Hyperlink 640" xfId="46255" hidden="1"/>
    <cellStyle name="Hyperlink 640" xfId="46701" hidden="1"/>
    <cellStyle name="Hyperlink 640" xfId="47517" hidden="1"/>
    <cellStyle name="Hyperlink 640" xfId="49658" hidden="1"/>
    <cellStyle name="Hyperlink 640" xfId="51786" hidden="1"/>
    <cellStyle name="Hyperlink 640" xfId="53554" hidden="1"/>
    <cellStyle name="Hyperlink 640" xfId="55692"/>
    <cellStyle name="Hyperlink 641" xfId="4402" hidden="1"/>
    <cellStyle name="Hyperlink 641" xfId="8020" hidden="1"/>
    <cellStyle name="Hyperlink 641" xfId="11426" hidden="1"/>
    <cellStyle name="Hyperlink 641" xfId="13195" hidden="1"/>
    <cellStyle name="Hyperlink 641" xfId="15333" hidden="1"/>
    <cellStyle name="Hyperlink 641" xfId="19832" hidden="1"/>
    <cellStyle name="Hyperlink 641" xfId="22153" hidden="1"/>
    <cellStyle name="Hyperlink 641" xfId="23921" hidden="1"/>
    <cellStyle name="Hyperlink 641" xfId="26059" hidden="1"/>
    <cellStyle name="Hyperlink 641" xfId="26857" hidden="1"/>
    <cellStyle name="Hyperlink 641" xfId="28687" hidden="1"/>
    <cellStyle name="Hyperlink 641" xfId="30009" hidden="1"/>
    <cellStyle name="Hyperlink 641" xfId="31700" hidden="1"/>
    <cellStyle name="Hyperlink 641" xfId="33517" hidden="1"/>
    <cellStyle name="Hyperlink 641" xfId="35679" hidden="1"/>
    <cellStyle name="Hyperlink 641" xfId="37448" hidden="1"/>
    <cellStyle name="Hyperlink 641" xfId="39586" hidden="1"/>
    <cellStyle name="Hyperlink 641" xfId="39964" hidden="1"/>
    <cellStyle name="Hyperlink 641" xfId="40780" hidden="1"/>
    <cellStyle name="Hyperlink 641" xfId="41226" hidden="1"/>
    <cellStyle name="Hyperlink 641" xfId="42042" hidden="1"/>
    <cellStyle name="Hyperlink 641" xfId="18251" hidden="1"/>
    <cellStyle name="Hyperlink 641" xfId="27904" hidden="1"/>
    <cellStyle name="Hyperlink 641" xfId="29770" hidden="1"/>
    <cellStyle name="Hyperlink 641" xfId="27581" hidden="1"/>
    <cellStyle name="Hyperlink 641" xfId="29734" hidden="1"/>
    <cellStyle name="Hyperlink 641" xfId="29514" hidden="1"/>
    <cellStyle name="Hyperlink 641" xfId="30975" hidden="1"/>
    <cellStyle name="Hyperlink 641" xfId="42405" hidden="1"/>
    <cellStyle name="Hyperlink 641" xfId="42898" hidden="1"/>
    <cellStyle name="Hyperlink 641" xfId="43738" hidden="1"/>
    <cellStyle name="Hyperlink 641" xfId="44184" hidden="1"/>
    <cellStyle name="Hyperlink 641" xfId="45000" hidden="1"/>
    <cellStyle name="Hyperlink 641" xfId="45375" hidden="1"/>
    <cellStyle name="Hyperlink 641" xfId="46191" hidden="1"/>
    <cellStyle name="Hyperlink 641" xfId="46637" hidden="1"/>
    <cellStyle name="Hyperlink 641" xfId="47453" hidden="1"/>
    <cellStyle name="Hyperlink 641" xfId="49594" hidden="1"/>
    <cellStyle name="Hyperlink 641" xfId="51722" hidden="1"/>
    <cellStyle name="Hyperlink 641" xfId="53490" hidden="1"/>
    <cellStyle name="Hyperlink 641" xfId="55628"/>
    <cellStyle name="Hyperlink 642" xfId="4404" hidden="1"/>
    <cellStyle name="Hyperlink 642" xfId="8015" hidden="1"/>
    <cellStyle name="Hyperlink 642" xfId="11425" hidden="1"/>
    <cellStyle name="Hyperlink 642" xfId="13194" hidden="1"/>
    <cellStyle name="Hyperlink 642" xfId="15332" hidden="1"/>
    <cellStyle name="Hyperlink 642" xfId="19830" hidden="1"/>
    <cellStyle name="Hyperlink 642" xfId="22152" hidden="1"/>
    <cellStyle name="Hyperlink 642" xfId="23920" hidden="1"/>
    <cellStyle name="Hyperlink 642" xfId="26058" hidden="1"/>
    <cellStyle name="Hyperlink 642" xfId="26856" hidden="1"/>
    <cellStyle name="Hyperlink 642" xfId="28686" hidden="1"/>
    <cellStyle name="Hyperlink 642" xfId="30008" hidden="1"/>
    <cellStyle name="Hyperlink 642" xfId="31699" hidden="1"/>
    <cellStyle name="Hyperlink 642" xfId="33516" hidden="1"/>
    <cellStyle name="Hyperlink 642" xfId="35678" hidden="1"/>
    <cellStyle name="Hyperlink 642" xfId="37447" hidden="1"/>
    <cellStyle name="Hyperlink 642" xfId="39585" hidden="1"/>
    <cellStyle name="Hyperlink 642" xfId="39963" hidden="1"/>
    <cellStyle name="Hyperlink 642" xfId="40779" hidden="1"/>
    <cellStyle name="Hyperlink 642" xfId="41225" hidden="1"/>
    <cellStyle name="Hyperlink 642" xfId="42041" hidden="1"/>
    <cellStyle name="Hyperlink 642" xfId="18254" hidden="1"/>
    <cellStyle name="Hyperlink 642" xfId="30919" hidden="1"/>
    <cellStyle name="Hyperlink 642" xfId="19380" hidden="1"/>
    <cellStyle name="Hyperlink 642" xfId="30596" hidden="1"/>
    <cellStyle name="Hyperlink 642" xfId="17437" hidden="1"/>
    <cellStyle name="Hyperlink 642" xfId="27481" hidden="1"/>
    <cellStyle name="Hyperlink 642" xfId="29475" hidden="1"/>
    <cellStyle name="Hyperlink 642" xfId="42404" hidden="1"/>
    <cellStyle name="Hyperlink 642" xfId="42897" hidden="1"/>
    <cellStyle name="Hyperlink 642" xfId="43737" hidden="1"/>
    <cellStyle name="Hyperlink 642" xfId="44183" hidden="1"/>
    <cellStyle name="Hyperlink 642" xfId="44999" hidden="1"/>
    <cellStyle name="Hyperlink 642" xfId="45374" hidden="1"/>
    <cellStyle name="Hyperlink 642" xfId="46190" hidden="1"/>
    <cellStyle name="Hyperlink 642" xfId="46636" hidden="1"/>
    <cellStyle name="Hyperlink 642" xfId="47452" hidden="1"/>
    <cellStyle name="Hyperlink 642" xfId="49593" hidden="1"/>
    <cellStyle name="Hyperlink 642" xfId="51721" hidden="1"/>
    <cellStyle name="Hyperlink 642" xfId="53489" hidden="1"/>
    <cellStyle name="Hyperlink 642" xfId="55627"/>
    <cellStyle name="Hyperlink 643" xfId="4251" hidden="1"/>
    <cellStyle name="Hyperlink 643" xfId="8033"/>
    <cellStyle name="Hyperlink 643 2" xfId="10886" hidden="1"/>
    <cellStyle name="Hyperlink 643 2" xfId="14793" hidden="1"/>
    <cellStyle name="Hyperlink 643 2" xfId="21613" hidden="1"/>
    <cellStyle name="Hyperlink 643 2" xfId="25519" hidden="1"/>
    <cellStyle name="Hyperlink 643 2" xfId="28277" hidden="1"/>
    <cellStyle name="Hyperlink 643 2" xfId="31291" hidden="1"/>
    <cellStyle name="Hyperlink 643 2" xfId="35139" hidden="1"/>
    <cellStyle name="Hyperlink 643 2" xfId="39046" hidden="1"/>
    <cellStyle name="Hyperlink 643 2" xfId="40481" hidden="1"/>
    <cellStyle name="Hyperlink 643 2" xfId="41743" hidden="1"/>
    <cellStyle name="Hyperlink 643 2" xfId="31413" hidden="1"/>
    <cellStyle name="Hyperlink 643 2" xfId="27600" hidden="1"/>
    <cellStyle name="Hyperlink 643 2" xfId="31035" hidden="1"/>
    <cellStyle name="Hyperlink 643 2" xfId="27267" hidden="1"/>
    <cellStyle name="Hyperlink 643 2" xfId="43439" hidden="1"/>
    <cellStyle name="Hyperlink 643 2" xfId="44701" hidden="1"/>
    <cellStyle name="Hyperlink 643 2" xfId="45892" hidden="1"/>
    <cellStyle name="Hyperlink 643 2" xfId="47154" hidden="1"/>
    <cellStyle name="Hyperlink 643 2" xfId="51182" hidden="1"/>
    <cellStyle name="Hyperlink 643 2" xfId="55088"/>
    <cellStyle name="Hyperlink 644" xfId="4446" hidden="1"/>
    <cellStyle name="Hyperlink 644" xfId="8928"/>
    <cellStyle name="Hyperlink 644 2" xfId="10934" hidden="1"/>
    <cellStyle name="Hyperlink 644 2" xfId="14841" hidden="1"/>
    <cellStyle name="Hyperlink 644 2" xfId="21661" hidden="1"/>
    <cellStyle name="Hyperlink 644 2" xfId="25567" hidden="1"/>
    <cellStyle name="Hyperlink 644 2" xfId="28325" hidden="1"/>
    <cellStyle name="Hyperlink 644 2" xfId="31339" hidden="1"/>
    <cellStyle name="Hyperlink 644 2" xfId="35187" hidden="1"/>
    <cellStyle name="Hyperlink 644 2" xfId="39094" hidden="1"/>
    <cellStyle name="Hyperlink 644 2" xfId="40529" hidden="1"/>
    <cellStyle name="Hyperlink 644 2" xfId="41791" hidden="1"/>
    <cellStyle name="Hyperlink 644 2" xfId="30660" hidden="1"/>
    <cellStyle name="Hyperlink 644 2" xfId="29677" hidden="1"/>
    <cellStyle name="Hyperlink 644 2" xfId="28955" hidden="1"/>
    <cellStyle name="Hyperlink 644 2" xfId="30929" hidden="1"/>
    <cellStyle name="Hyperlink 644 2" xfId="43487" hidden="1"/>
    <cellStyle name="Hyperlink 644 2" xfId="44749" hidden="1"/>
    <cellStyle name="Hyperlink 644 2" xfId="45940" hidden="1"/>
    <cellStyle name="Hyperlink 644 2" xfId="47202" hidden="1"/>
    <cellStyle name="Hyperlink 644 2" xfId="51230" hidden="1"/>
    <cellStyle name="Hyperlink 644 2" xfId="55136"/>
    <cellStyle name="Hyperlink 645" xfId="3968" hidden="1"/>
    <cellStyle name="Hyperlink 645" xfId="8215"/>
    <cellStyle name="Hyperlink 645 2" xfId="10853" hidden="1"/>
    <cellStyle name="Hyperlink 645 2" xfId="14760" hidden="1"/>
    <cellStyle name="Hyperlink 645 2" xfId="21580" hidden="1"/>
    <cellStyle name="Hyperlink 645 2" xfId="25486" hidden="1"/>
    <cellStyle name="Hyperlink 645 2" xfId="28244" hidden="1"/>
    <cellStyle name="Hyperlink 645 2" xfId="31258" hidden="1"/>
    <cellStyle name="Hyperlink 645 2" xfId="35106" hidden="1"/>
    <cellStyle name="Hyperlink 645 2" xfId="39013" hidden="1"/>
    <cellStyle name="Hyperlink 645 2" xfId="40448" hidden="1"/>
    <cellStyle name="Hyperlink 645 2" xfId="41710" hidden="1"/>
    <cellStyle name="Hyperlink 645 2" xfId="29025" hidden="1"/>
    <cellStyle name="Hyperlink 645 2" xfId="29739" hidden="1"/>
    <cellStyle name="Hyperlink 645 2" xfId="27223" hidden="1"/>
    <cellStyle name="Hyperlink 645 2" xfId="27920" hidden="1"/>
    <cellStyle name="Hyperlink 645 2" xfId="43406" hidden="1"/>
    <cellStyle name="Hyperlink 645 2" xfId="44668" hidden="1"/>
    <cellStyle name="Hyperlink 645 2" xfId="45859" hidden="1"/>
    <cellStyle name="Hyperlink 645 2" xfId="47121" hidden="1"/>
    <cellStyle name="Hyperlink 645 2" xfId="51149" hidden="1"/>
    <cellStyle name="Hyperlink 645 2" xfId="55055"/>
    <cellStyle name="Hyperlink 646" xfId="4369" hidden="1"/>
    <cellStyle name="Hyperlink 646" xfId="8927"/>
    <cellStyle name="Hyperlink 646 2" xfId="10912" hidden="1"/>
    <cellStyle name="Hyperlink 646 2" xfId="14819" hidden="1"/>
    <cellStyle name="Hyperlink 646 2" xfId="21639" hidden="1"/>
    <cellStyle name="Hyperlink 646 2" xfId="25545" hidden="1"/>
    <cellStyle name="Hyperlink 646 2" xfId="28303" hidden="1"/>
    <cellStyle name="Hyperlink 646 2" xfId="31317" hidden="1"/>
    <cellStyle name="Hyperlink 646 2" xfId="35165" hidden="1"/>
    <cellStyle name="Hyperlink 646 2" xfId="39072" hidden="1"/>
    <cellStyle name="Hyperlink 646 2" xfId="40507" hidden="1"/>
    <cellStyle name="Hyperlink 646 2" xfId="41769" hidden="1"/>
    <cellStyle name="Hyperlink 646 2" xfId="29330" hidden="1"/>
    <cellStyle name="Hyperlink 646 2" xfId="30910" hidden="1"/>
    <cellStyle name="Hyperlink 646 2" xfId="19584" hidden="1"/>
    <cellStyle name="Hyperlink 646 2" xfId="30931" hidden="1"/>
    <cellStyle name="Hyperlink 646 2" xfId="43465" hidden="1"/>
    <cellStyle name="Hyperlink 646 2" xfId="44727" hidden="1"/>
    <cellStyle name="Hyperlink 646 2" xfId="45918" hidden="1"/>
    <cellStyle name="Hyperlink 646 2" xfId="47180" hidden="1"/>
    <cellStyle name="Hyperlink 646 2" xfId="51208" hidden="1"/>
    <cellStyle name="Hyperlink 646 2" xfId="55114"/>
    <cellStyle name="Hyperlink 647" xfId="3986" hidden="1"/>
    <cellStyle name="Hyperlink 647" xfId="8594"/>
    <cellStyle name="Hyperlink 647 2" xfId="10857" hidden="1"/>
    <cellStyle name="Hyperlink 647 2" xfId="14764" hidden="1"/>
    <cellStyle name="Hyperlink 647 2" xfId="21584" hidden="1"/>
    <cellStyle name="Hyperlink 647 2" xfId="25490" hidden="1"/>
    <cellStyle name="Hyperlink 647 2" xfId="28248" hidden="1"/>
    <cellStyle name="Hyperlink 647 2" xfId="31262" hidden="1"/>
    <cellStyle name="Hyperlink 647 2" xfId="35110" hidden="1"/>
    <cellStyle name="Hyperlink 647 2" xfId="39017" hidden="1"/>
    <cellStyle name="Hyperlink 647 2" xfId="40452" hidden="1"/>
    <cellStyle name="Hyperlink 647 2" xfId="41714" hidden="1"/>
    <cellStyle name="Hyperlink 647 2" xfId="30665" hidden="1"/>
    <cellStyle name="Hyperlink 647 2" xfId="29726" hidden="1"/>
    <cellStyle name="Hyperlink 647 2" xfId="19578" hidden="1"/>
    <cellStyle name="Hyperlink 647 2" xfId="30264" hidden="1"/>
    <cellStyle name="Hyperlink 647 2" xfId="43410" hidden="1"/>
    <cellStyle name="Hyperlink 647 2" xfId="44672" hidden="1"/>
    <cellStyle name="Hyperlink 647 2" xfId="45863" hidden="1"/>
    <cellStyle name="Hyperlink 647 2" xfId="47125" hidden="1"/>
    <cellStyle name="Hyperlink 647 2" xfId="51153" hidden="1"/>
    <cellStyle name="Hyperlink 647 2" xfId="55059"/>
    <cellStyle name="Hyperlink 648" xfId="4444" hidden="1"/>
    <cellStyle name="Hyperlink 648" xfId="8901"/>
    <cellStyle name="Hyperlink 648 2" xfId="10932" hidden="1"/>
    <cellStyle name="Hyperlink 648 2" xfId="14839" hidden="1"/>
    <cellStyle name="Hyperlink 648 2" xfId="21659" hidden="1"/>
    <cellStyle name="Hyperlink 648 2" xfId="25565" hidden="1"/>
    <cellStyle name="Hyperlink 648 2" xfId="28323" hidden="1"/>
    <cellStyle name="Hyperlink 648 2" xfId="31337" hidden="1"/>
    <cellStyle name="Hyperlink 648 2" xfId="35185" hidden="1"/>
    <cellStyle name="Hyperlink 648 2" xfId="39092" hidden="1"/>
    <cellStyle name="Hyperlink 648 2" xfId="40527" hidden="1"/>
    <cellStyle name="Hyperlink 648 2" xfId="41789" hidden="1"/>
    <cellStyle name="Hyperlink 648 2" xfId="20057" hidden="1"/>
    <cellStyle name="Hyperlink 648 2" xfId="30875" hidden="1"/>
    <cellStyle name="Hyperlink 648 2" xfId="28017" hidden="1"/>
    <cellStyle name="Hyperlink 648 2" xfId="27396" hidden="1"/>
    <cellStyle name="Hyperlink 648 2" xfId="43485" hidden="1"/>
    <cellStyle name="Hyperlink 648 2" xfId="44747" hidden="1"/>
    <cellStyle name="Hyperlink 648 2" xfId="45938" hidden="1"/>
    <cellStyle name="Hyperlink 648 2" xfId="47200" hidden="1"/>
    <cellStyle name="Hyperlink 648 2" xfId="51228" hidden="1"/>
    <cellStyle name="Hyperlink 648 2" xfId="55134"/>
    <cellStyle name="Hyperlink 649" xfId="4445" hidden="1"/>
    <cellStyle name="Hyperlink 649" xfId="8605"/>
    <cellStyle name="Hyperlink 649 2" xfId="10933" hidden="1"/>
    <cellStyle name="Hyperlink 649 2" xfId="14840" hidden="1"/>
    <cellStyle name="Hyperlink 649 2" xfId="21660" hidden="1"/>
    <cellStyle name="Hyperlink 649 2" xfId="25566" hidden="1"/>
    <cellStyle name="Hyperlink 649 2" xfId="28324" hidden="1"/>
    <cellStyle name="Hyperlink 649 2" xfId="31338" hidden="1"/>
    <cellStyle name="Hyperlink 649 2" xfId="35186" hidden="1"/>
    <cellStyle name="Hyperlink 649 2" xfId="39093" hidden="1"/>
    <cellStyle name="Hyperlink 649 2" xfId="40528" hidden="1"/>
    <cellStyle name="Hyperlink 649 2" xfId="41790" hidden="1"/>
    <cellStyle name="Hyperlink 649 2" xfId="29328" hidden="1"/>
    <cellStyle name="Hyperlink 649 2" xfId="27859" hidden="1"/>
    <cellStyle name="Hyperlink 649 2" xfId="18656" hidden="1"/>
    <cellStyle name="Hyperlink 649 2" xfId="29429" hidden="1"/>
    <cellStyle name="Hyperlink 649 2" xfId="43486" hidden="1"/>
    <cellStyle name="Hyperlink 649 2" xfId="44748" hidden="1"/>
    <cellStyle name="Hyperlink 649 2" xfId="45939" hidden="1"/>
    <cellStyle name="Hyperlink 649 2" xfId="47201" hidden="1"/>
    <cellStyle name="Hyperlink 649 2" xfId="51229" hidden="1"/>
    <cellStyle name="Hyperlink 649 2" xfId="55135"/>
    <cellStyle name="Hyperlink 65" xfId="1970" hidden="1"/>
    <cellStyle name="Hyperlink 65" xfId="7019" hidden="1"/>
    <cellStyle name="Hyperlink 65" xfId="11249" hidden="1"/>
    <cellStyle name="Hyperlink 65" xfId="13018" hidden="1"/>
    <cellStyle name="Hyperlink 65" xfId="15156" hidden="1"/>
    <cellStyle name="Hyperlink 65" xfId="19274" hidden="1"/>
    <cellStyle name="Hyperlink 65" xfId="21976" hidden="1"/>
    <cellStyle name="Hyperlink 65" xfId="23744" hidden="1"/>
    <cellStyle name="Hyperlink 65" xfId="25882" hidden="1"/>
    <cellStyle name="Hyperlink 65" xfId="26309" hidden="1"/>
    <cellStyle name="Hyperlink 65" xfId="28510" hidden="1"/>
    <cellStyle name="Hyperlink 65" xfId="29832" hidden="1"/>
    <cellStyle name="Hyperlink 65" xfId="31523" hidden="1"/>
    <cellStyle name="Hyperlink 65" xfId="33337" hidden="1"/>
    <cellStyle name="Hyperlink 65" xfId="35502" hidden="1"/>
    <cellStyle name="Hyperlink 65" xfId="37271" hidden="1"/>
    <cellStyle name="Hyperlink 65" xfId="39409" hidden="1"/>
    <cellStyle name="Hyperlink 65" xfId="39787" hidden="1"/>
    <cellStyle name="Hyperlink 65" xfId="40603" hidden="1"/>
    <cellStyle name="Hyperlink 65" xfId="41049" hidden="1"/>
    <cellStyle name="Hyperlink 65" xfId="41865" hidden="1"/>
    <cellStyle name="Hyperlink 65" xfId="19082" hidden="1"/>
    <cellStyle name="Hyperlink 65" xfId="30352" hidden="1"/>
    <cellStyle name="Hyperlink 65" xfId="17425" hidden="1"/>
    <cellStyle name="Hyperlink 65" xfId="27595" hidden="1"/>
    <cellStyle name="Hyperlink 65" xfId="31097" hidden="1"/>
    <cellStyle name="Hyperlink 65" xfId="31028" hidden="1"/>
    <cellStyle name="Hyperlink 65" xfId="27974" hidden="1"/>
    <cellStyle name="Hyperlink 65" xfId="42228" hidden="1"/>
    <cellStyle name="Hyperlink 65" xfId="42718" hidden="1"/>
    <cellStyle name="Hyperlink 65" xfId="43561" hidden="1"/>
    <cellStyle name="Hyperlink 65" xfId="44007" hidden="1"/>
    <cellStyle name="Hyperlink 65" xfId="44823" hidden="1"/>
    <cellStyle name="Hyperlink 65" xfId="45198" hidden="1"/>
    <cellStyle name="Hyperlink 65" xfId="46014" hidden="1"/>
    <cellStyle name="Hyperlink 65" xfId="46460" hidden="1"/>
    <cellStyle name="Hyperlink 65" xfId="47276" hidden="1"/>
    <cellStyle name="Hyperlink 65" xfId="49417" hidden="1"/>
    <cellStyle name="Hyperlink 65" xfId="51545" hidden="1"/>
    <cellStyle name="Hyperlink 65" xfId="53313" hidden="1"/>
    <cellStyle name="Hyperlink 65" xfId="55451"/>
    <cellStyle name="Hyperlink 650" xfId="4295" hidden="1"/>
    <cellStyle name="Hyperlink 650" xfId="8261"/>
    <cellStyle name="Hyperlink 650 2" xfId="10897" hidden="1"/>
    <cellStyle name="Hyperlink 650 2" xfId="14804" hidden="1"/>
    <cellStyle name="Hyperlink 650 2" xfId="21624" hidden="1"/>
    <cellStyle name="Hyperlink 650 2" xfId="25530" hidden="1"/>
    <cellStyle name="Hyperlink 650 2" xfId="28288" hidden="1"/>
    <cellStyle name="Hyperlink 650 2" xfId="31302" hidden="1"/>
    <cellStyle name="Hyperlink 650 2" xfId="35150" hidden="1"/>
    <cellStyle name="Hyperlink 650 2" xfId="39057" hidden="1"/>
    <cellStyle name="Hyperlink 650 2" xfId="40492" hidden="1"/>
    <cellStyle name="Hyperlink 650 2" xfId="41754" hidden="1"/>
    <cellStyle name="Hyperlink 650 2" xfId="31399" hidden="1"/>
    <cellStyle name="Hyperlink 650 2" xfId="30614" hidden="1"/>
    <cellStyle name="Hyperlink 650 2" xfId="29187" hidden="1"/>
    <cellStyle name="Hyperlink 650 2" xfId="30932" hidden="1"/>
    <cellStyle name="Hyperlink 650 2" xfId="43450" hidden="1"/>
    <cellStyle name="Hyperlink 650 2" xfId="44712" hidden="1"/>
    <cellStyle name="Hyperlink 650 2" xfId="45903" hidden="1"/>
    <cellStyle name="Hyperlink 650 2" xfId="47165" hidden="1"/>
    <cellStyle name="Hyperlink 650 2" xfId="51193" hidden="1"/>
    <cellStyle name="Hyperlink 650 2" xfId="55099"/>
    <cellStyle name="Hyperlink 651" xfId="4261" hidden="1"/>
    <cellStyle name="Hyperlink 651" xfId="8292"/>
    <cellStyle name="Hyperlink 651 2" xfId="10887" hidden="1"/>
    <cellStyle name="Hyperlink 651 2" xfId="14794" hidden="1"/>
    <cellStyle name="Hyperlink 651 2" xfId="21614" hidden="1"/>
    <cellStyle name="Hyperlink 651 2" xfId="25520" hidden="1"/>
    <cellStyle name="Hyperlink 651 2" xfId="28278" hidden="1"/>
    <cellStyle name="Hyperlink 651 2" xfId="31292" hidden="1"/>
    <cellStyle name="Hyperlink 651 2" xfId="35140" hidden="1"/>
    <cellStyle name="Hyperlink 651 2" xfId="39047" hidden="1"/>
    <cellStyle name="Hyperlink 651 2" xfId="40482" hidden="1"/>
    <cellStyle name="Hyperlink 651 2" xfId="41744" hidden="1"/>
    <cellStyle name="Hyperlink 651 2" xfId="28399" hidden="1"/>
    <cellStyle name="Hyperlink 651 2" xfId="19403" hidden="1"/>
    <cellStyle name="Hyperlink 651 2" xfId="28020" hidden="1"/>
    <cellStyle name="Hyperlink 651 2" xfId="19755" hidden="1"/>
    <cellStyle name="Hyperlink 651 2" xfId="43440" hidden="1"/>
    <cellStyle name="Hyperlink 651 2" xfId="44702" hidden="1"/>
    <cellStyle name="Hyperlink 651 2" xfId="45893" hidden="1"/>
    <cellStyle name="Hyperlink 651 2" xfId="47155" hidden="1"/>
    <cellStyle name="Hyperlink 651 2" xfId="51183" hidden="1"/>
    <cellStyle name="Hyperlink 651 2" xfId="55089"/>
    <cellStyle name="Hyperlink 652" xfId="3579" hidden="1"/>
    <cellStyle name="Hyperlink 652" xfId="8016"/>
    <cellStyle name="Hyperlink 652 2" xfId="10809" hidden="1"/>
    <cellStyle name="Hyperlink 652 2" xfId="14716" hidden="1"/>
    <cellStyle name="Hyperlink 652 2" xfId="21536" hidden="1"/>
    <cellStyle name="Hyperlink 652 2" xfId="25442" hidden="1"/>
    <cellStyle name="Hyperlink 652 2" xfId="28200" hidden="1"/>
    <cellStyle name="Hyperlink 652 2" xfId="31214" hidden="1"/>
    <cellStyle name="Hyperlink 652 2" xfId="35062" hidden="1"/>
    <cellStyle name="Hyperlink 652 2" xfId="38969" hidden="1"/>
    <cellStyle name="Hyperlink 652 2" xfId="40404" hidden="1"/>
    <cellStyle name="Hyperlink 652 2" xfId="41666" hidden="1"/>
    <cellStyle name="Hyperlink 652 2" xfId="30666" hidden="1"/>
    <cellStyle name="Hyperlink 652 2" xfId="29286" hidden="1"/>
    <cellStyle name="Hyperlink 652 2" xfId="19571" hidden="1"/>
    <cellStyle name="Hyperlink 652 2" xfId="30313" hidden="1"/>
    <cellStyle name="Hyperlink 652 2" xfId="43362" hidden="1"/>
    <cellStyle name="Hyperlink 652 2" xfId="44624" hidden="1"/>
    <cellStyle name="Hyperlink 652 2" xfId="45815" hidden="1"/>
    <cellStyle name="Hyperlink 652 2" xfId="47077" hidden="1"/>
    <cellStyle name="Hyperlink 652 2" xfId="51105" hidden="1"/>
    <cellStyle name="Hyperlink 652 2" xfId="55011"/>
    <cellStyle name="Hyperlink 653" xfId="3981" hidden="1"/>
    <cellStyle name="Hyperlink 653" xfId="8641"/>
    <cellStyle name="Hyperlink 653 2" xfId="10856" hidden="1"/>
    <cellStyle name="Hyperlink 653 2" xfId="14763" hidden="1"/>
    <cellStyle name="Hyperlink 653 2" xfId="21583" hidden="1"/>
    <cellStyle name="Hyperlink 653 2" xfId="25489" hidden="1"/>
    <cellStyle name="Hyperlink 653 2" xfId="28247" hidden="1"/>
    <cellStyle name="Hyperlink 653 2" xfId="31261" hidden="1"/>
    <cellStyle name="Hyperlink 653 2" xfId="35109" hidden="1"/>
    <cellStyle name="Hyperlink 653 2" xfId="39016" hidden="1"/>
    <cellStyle name="Hyperlink 653 2" xfId="40451" hidden="1"/>
    <cellStyle name="Hyperlink 653 2" xfId="41713" hidden="1"/>
    <cellStyle name="Hyperlink 653 2" xfId="29333" hidden="1"/>
    <cellStyle name="Hyperlink 653 2" xfId="17453" hidden="1"/>
    <cellStyle name="Hyperlink 653 2" xfId="27506" hidden="1"/>
    <cellStyle name="Hyperlink 653 2" xfId="28936" hidden="1"/>
    <cellStyle name="Hyperlink 653 2" xfId="43409" hidden="1"/>
    <cellStyle name="Hyperlink 653 2" xfId="44671" hidden="1"/>
    <cellStyle name="Hyperlink 653 2" xfId="45862" hidden="1"/>
    <cellStyle name="Hyperlink 653 2" xfId="47124" hidden="1"/>
    <cellStyle name="Hyperlink 653 2" xfId="51152" hidden="1"/>
    <cellStyle name="Hyperlink 653 2" xfId="55058"/>
    <cellStyle name="Hyperlink 654" xfId="4299" hidden="1"/>
    <cellStyle name="Hyperlink 654" xfId="8475"/>
    <cellStyle name="Hyperlink 654 2" xfId="10899" hidden="1"/>
    <cellStyle name="Hyperlink 654 2" xfId="14806" hidden="1"/>
    <cellStyle name="Hyperlink 654 2" xfId="21626" hidden="1"/>
    <cellStyle name="Hyperlink 654 2" xfId="25532" hidden="1"/>
    <cellStyle name="Hyperlink 654 2" xfId="28290" hidden="1"/>
    <cellStyle name="Hyperlink 654 2" xfId="31304" hidden="1"/>
    <cellStyle name="Hyperlink 654 2" xfId="35152" hidden="1"/>
    <cellStyle name="Hyperlink 654 2" xfId="39059" hidden="1"/>
    <cellStyle name="Hyperlink 654 2" xfId="40494" hidden="1"/>
    <cellStyle name="Hyperlink 654 2" xfId="41756" hidden="1"/>
    <cellStyle name="Hyperlink 654 2" xfId="17513" hidden="1"/>
    <cellStyle name="Hyperlink 654 2" xfId="19405" hidden="1"/>
    <cellStyle name="Hyperlink 654 2" xfId="27504" hidden="1"/>
    <cellStyle name="Hyperlink 654 2" xfId="18756" hidden="1"/>
    <cellStyle name="Hyperlink 654 2" xfId="43452" hidden="1"/>
    <cellStyle name="Hyperlink 654 2" xfId="44714" hidden="1"/>
    <cellStyle name="Hyperlink 654 2" xfId="45905" hidden="1"/>
    <cellStyle name="Hyperlink 654 2" xfId="47167" hidden="1"/>
    <cellStyle name="Hyperlink 654 2" xfId="51195" hidden="1"/>
    <cellStyle name="Hyperlink 654 2" xfId="55101"/>
    <cellStyle name="Hyperlink 655" xfId="4440" hidden="1"/>
    <cellStyle name="Hyperlink 655" xfId="8748"/>
    <cellStyle name="Hyperlink 655 2" xfId="10930" hidden="1"/>
    <cellStyle name="Hyperlink 655 2" xfId="14837" hidden="1"/>
    <cellStyle name="Hyperlink 655 2" xfId="21657" hidden="1"/>
    <cellStyle name="Hyperlink 655 2" xfId="25563" hidden="1"/>
    <cellStyle name="Hyperlink 655 2" xfId="28321" hidden="1"/>
    <cellStyle name="Hyperlink 655 2" xfId="31335" hidden="1"/>
    <cellStyle name="Hyperlink 655 2" xfId="35183" hidden="1"/>
    <cellStyle name="Hyperlink 655 2" xfId="39090" hidden="1"/>
    <cellStyle name="Hyperlink 655 2" xfId="40525" hidden="1"/>
    <cellStyle name="Hyperlink 655 2" xfId="41787" hidden="1"/>
    <cellStyle name="Hyperlink 655 2" xfId="28150" hidden="1"/>
    <cellStyle name="Hyperlink 655 2" xfId="18852" hidden="1"/>
    <cellStyle name="Hyperlink 655 2" xfId="29532" hidden="1"/>
    <cellStyle name="Hyperlink 655 2" xfId="29079" hidden="1"/>
    <cellStyle name="Hyperlink 655 2" xfId="43483" hidden="1"/>
    <cellStyle name="Hyperlink 655 2" xfId="44745" hidden="1"/>
    <cellStyle name="Hyperlink 655 2" xfId="45936" hidden="1"/>
    <cellStyle name="Hyperlink 655 2" xfId="47198" hidden="1"/>
    <cellStyle name="Hyperlink 655 2" xfId="51226" hidden="1"/>
    <cellStyle name="Hyperlink 655 2" xfId="55132"/>
    <cellStyle name="Hyperlink 656" xfId="4441" hidden="1"/>
    <cellStyle name="Hyperlink 656" xfId="8032"/>
    <cellStyle name="Hyperlink 656 2" xfId="10931" hidden="1"/>
    <cellStyle name="Hyperlink 656 2" xfId="14838" hidden="1"/>
    <cellStyle name="Hyperlink 656 2" xfId="21658" hidden="1"/>
    <cellStyle name="Hyperlink 656 2" xfId="25564" hidden="1"/>
    <cellStyle name="Hyperlink 656 2" xfId="28322" hidden="1"/>
    <cellStyle name="Hyperlink 656 2" xfId="31336" hidden="1"/>
    <cellStyle name="Hyperlink 656 2" xfId="35184" hidden="1"/>
    <cellStyle name="Hyperlink 656 2" xfId="39091" hidden="1"/>
    <cellStyle name="Hyperlink 656 2" xfId="40526" hidden="1"/>
    <cellStyle name="Hyperlink 656 2" xfId="41788" hidden="1"/>
    <cellStyle name="Hyperlink 656 2" xfId="18508" hidden="1"/>
    <cellStyle name="Hyperlink 656 2" xfId="29375" hidden="1"/>
    <cellStyle name="Hyperlink 656 2" xfId="31032" hidden="1"/>
    <cellStyle name="Hyperlink 656 2" xfId="30411" hidden="1"/>
    <cellStyle name="Hyperlink 656 2" xfId="43484" hidden="1"/>
    <cellStyle name="Hyperlink 656 2" xfId="44746" hidden="1"/>
    <cellStyle name="Hyperlink 656 2" xfId="45937" hidden="1"/>
    <cellStyle name="Hyperlink 656 2" xfId="47199" hidden="1"/>
    <cellStyle name="Hyperlink 656 2" xfId="51227" hidden="1"/>
    <cellStyle name="Hyperlink 656 2" xfId="55133"/>
    <cellStyle name="Hyperlink 657" xfId="4219" hidden="1"/>
    <cellStyle name="Hyperlink 657" xfId="8171"/>
    <cellStyle name="Hyperlink 657 2" xfId="10885" hidden="1"/>
    <cellStyle name="Hyperlink 657 2" xfId="14792" hidden="1"/>
    <cellStyle name="Hyperlink 657 2" xfId="21612" hidden="1"/>
    <cellStyle name="Hyperlink 657 2" xfId="25518" hidden="1"/>
    <cellStyle name="Hyperlink 657 2" xfId="28276" hidden="1"/>
    <cellStyle name="Hyperlink 657 2" xfId="31290" hidden="1"/>
    <cellStyle name="Hyperlink 657 2" xfId="35138" hidden="1"/>
    <cellStyle name="Hyperlink 657 2" xfId="39045" hidden="1"/>
    <cellStyle name="Hyperlink 657 2" xfId="40480" hidden="1"/>
    <cellStyle name="Hyperlink 657 2" xfId="41742" hidden="1"/>
    <cellStyle name="Hyperlink 657 2" xfId="29722" hidden="1"/>
    <cellStyle name="Hyperlink 657 2" xfId="30615" hidden="1"/>
    <cellStyle name="Hyperlink 657 2" xfId="29535" hidden="1"/>
    <cellStyle name="Hyperlink 657 2" xfId="30282" hidden="1"/>
    <cellStyle name="Hyperlink 657 2" xfId="43438" hidden="1"/>
    <cellStyle name="Hyperlink 657 2" xfId="44700" hidden="1"/>
    <cellStyle name="Hyperlink 657 2" xfId="45891" hidden="1"/>
    <cellStyle name="Hyperlink 657 2" xfId="47153" hidden="1"/>
    <cellStyle name="Hyperlink 657 2" xfId="51181" hidden="1"/>
    <cellStyle name="Hyperlink 657 2" xfId="55087"/>
    <cellStyle name="Hyperlink 658" xfId="4439" hidden="1"/>
    <cellStyle name="Hyperlink 658" xfId="8077"/>
    <cellStyle name="Hyperlink 658 2" xfId="10929" hidden="1"/>
    <cellStyle name="Hyperlink 658 2" xfId="14836" hidden="1"/>
    <cellStyle name="Hyperlink 658 2" xfId="21656" hidden="1"/>
    <cellStyle name="Hyperlink 658 2" xfId="25562" hidden="1"/>
    <cellStyle name="Hyperlink 658 2" xfId="28320" hidden="1"/>
    <cellStyle name="Hyperlink 658 2" xfId="31334" hidden="1"/>
    <cellStyle name="Hyperlink 658 2" xfId="35182" hidden="1"/>
    <cellStyle name="Hyperlink 658 2" xfId="39089" hidden="1"/>
    <cellStyle name="Hyperlink 658 2" xfId="40524" hidden="1"/>
    <cellStyle name="Hyperlink 658 2" xfId="41786" hidden="1"/>
    <cellStyle name="Hyperlink 658 2" xfId="31164" hidden="1"/>
    <cellStyle name="Hyperlink 658 2" xfId="17581" hidden="1"/>
    <cellStyle name="Hyperlink 658 2" xfId="19590" hidden="1"/>
    <cellStyle name="Hyperlink 658 2" xfId="19270" hidden="1"/>
    <cellStyle name="Hyperlink 658 2" xfId="43482" hidden="1"/>
    <cellStyle name="Hyperlink 658 2" xfId="44744" hidden="1"/>
    <cellStyle name="Hyperlink 658 2" xfId="45935" hidden="1"/>
    <cellStyle name="Hyperlink 658 2" xfId="47197" hidden="1"/>
    <cellStyle name="Hyperlink 658 2" xfId="51225" hidden="1"/>
    <cellStyle name="Hyperlink 658 2" xfId="55131"/>
    <cellStyle name="Hyperlink 659" xfId="4437" hidden="1"/>
    <cellStyle name="Hyperlink 659" xfId="8257"/>
    <cellStyle name="Hyperlink 659 2" xfId="10927" hidden="1"/>
    <cellStyle name="Hyperlink 659 2" xfId="14834" hidden="1"/>
    <cellStyle name="Hyperlink 659 2" xfId="21654" hidden="1"/>
    <cellStyle name="Hyperlink 659 2" xfId="25560" hidden="1"/>
    <cellStyle name="Hyperlink 659 2" xfId="28318" hidden="1"/>
    <cellStyle name="Hyperlink 659 2" xfId="31332" hidden="1"/>
    <cellStyle name="Hyperlink 659 2" xfId="35180" hidden="1"/>
    <cellStyle name="Hyperlink 659 2" xfId="39087" hidden="1"/>
    <cellStyle name="Hyperlink 659 2" xfId="40522" hidden="1"/>
    <cellStyle name="Hyperlink 659 2" xfId="41784" hidden="1"/>
    <cellStyle name="Hyperlink 659 2" xfId="19301" hidden="1"/>
    <cellStyle name="Hyperlink 659 2" xfId="31372" hidden="1"/>
    <cellStyle name="Hyperlink 659 2" xfId="30514" hidden="1"/>
    <cellStyle name="Hyperlink 659 2" xfId="28404" hidden="1"/>
    <cellStyle name="Hyperlink 659 2" xfId="43480" hidden="1"/>
    <cellStyle name="Hyperlink 659 2" xfId="44742" hidden="1"/>
    <cellStyle name="Hyperlink 659 2" xfId="45933" hidden="1"/>
    <cellStyle name="Hyperlink 659 2" xfId="47195" hidden="1"/>
    <cellStyle name="Hyperlink 659 2" xfId="51223" hidden="1"/>
    <cellStyle name="Hyperlink 659 2" xfId="55129"/>
    <cellStyle name="Hyperlink 66" xfId="1972" hidden="1"/>
    <cellStyle name="Hyperlink 66" xfId="7021" hidden="1"/>
    <cellStyle name="Hyperlink 66" xfId="11250" hidden="1"/>
    <cellStyle name="Hyperlink 66" xfId="13019" hidden="1"/>
    <cellStyle name="Hyperlink 66" xfId="15157" hidden="1"/>
    <cellStyle name="Hyperlink 66" xfId="19275" hidden="1"/>
    <cellStyle name="Hyperlink 66" xfId="21977" hidden="1"/>
    <cellStyle name="Hyperlink 66" xfId="23745" hidden="1"/>
    <cellStyle name="Hyperlink 66" xfId="25883" hidden="1"/>
    <cellStyle name="Hyperlink 66" xfId="26310" hidden="1"/>
    <cellStyle name="Hyperlink 66" xfId="28511" hidden="1"/>
    <cellStyle name="Hyperlink 66" xfId="29833" hidden="1"/>
    <cellStyle name="Hyperlink 66" xfId="31524" hidden="1"/>
    <cellStyle name="Hyperlink 66" xfId="33338" hidden="1"/>
    <cellStyle name="Hyperlink 66" xfId="35503" hidden="1"/>
    <cellStyle name="Hyperlink 66" xfId="37272" hidden="1"/>
    <cellStyle name="Hyperlink 66" xfId="39410" hidden="1"/>
    <cellStyle name="Hyperlink 66" xfId="39788" hidden="1"/>
    <cellStyle name="Hyperlink 66" xfId="40604" hidden="1"/>
    <cellStyle name="Hyperlink 66" xfId="41050" hidden="1"/>
    <cellStyle name="Hyperlink 66" xfId="41866" hidden="1"/>
    <cellStyle name="Hyperlink 66" xfId="19081" hidden="1"/>
    <cellStyle name="Hyperlink 66" xfId="27337" hidden="1"/>
    <cellStyle name="Hyperlink 66" xfId="29715" hidden="1"/>
    <cellStyle name="Hyperlink 66" xfId="29627" hidden="1"/>
    <cellStyle name="Hyperlink 66" xfId="28082" hidden="1"/>
    <cellStyle name="Hyperlink 66" xfId="28013" hidden="1"/>
    <cellStyle name="Hyperlink 66" xfId="18699" hidden="1"/>
    <cellStyle name="Hyperlink 66" xfId="42229" hidden="1"/>
    <cellStyle name="Hyperlink 66" xfId="42719" hidden="1"/>
    <cellStyle name="Hyperlink 66" xfId="43562" hidden="1"/>
    <cellStyle name="Hyperlink 66" xfId="44008" hidden="1"/>
    <cellStyle name="Hyperlink 66" xfId="44824" hidden="1"/>
    <cellStyle name="Hyperlink 66" xfId="45199" hidden="1"/>
    <cellStyle name="Hyperlink 66" xfId="46015" hidden="1"/>
    <cellStyle name="Hyperlink 66" xfId="46461" hidden="1"/>
    <cellStyle name="Hyperlink 66" xfId="47277" hidden="1"/>
    <cellStyle name="Hyperlink 66" xfId="49418" hidden="1"/>
    <cellStyle name="Hyperlink 66" xfId="51546" hidden="1"/>
    <cellStyle name="Hyperlink 66" xfId="53314" hidden="1"/>
    <cellStyle name="Hyperlink 66" xfId="55452"/>
    <cellStyle name="Hyperlink 660" xfId="4438" hidden="1"/>
    <cellStyle name="Hyperlink 660" xfId="8919"/>
    <cellStyle name="Hyperlink 660 2" xfId="10928" hidden="1"/>
    <cellStyle name="Hyperlink 660 2" xfId="14835" hidden="1"/>
    <cellStyle name="Hyperlink 660 2" xfId="21655" hidden="1"/>
    <cellStyle name="Hyperlink 660 2" xfId="25561" hidden="1"/>
    <cellStyle name="Hyperlink 660 2" xfId="28319" hidden="1"/>
    <cellStyle name="Hyperlink 660 2" xfId="31333" hidden="1"/>
    <cellStyle name="Hyperlink 660 2" xfId="35181" hidden="1"/>
    <cellStyle name="Hyperlink 660 2" xfId="39088" hidden="1"/>
    <cellStyle name="Hyperlink 660 2" xfId="40523" hidden="1"/>
    <cellStyle name="Hyperlink 660 2" xfId="41785" hidden="1"/>
    <cellStyle name="Hyperlink 660 2" xfId="29665" hidden="1"/>
    <cellStyle name="Hyperlink 660 2" xfId="28358" hidden="1"/>
    <cellStyle name="Hyperlink 660 2" xfId="27499" hidden="1"/>
    <cellStyle name="Hyperlink 660 2" xfId="17473" hidden="1"/>
    <cellStyle name="Hyperlink 660 2" xfId="43481" hidden="1"/>
    <cellStyle name="Hyperlink 660 2" xfId="44743" hidden="1"/>
    <cellStyle name="Hyperlink 660 2" xfId="45934" hidden="1"/>
    <cellStyle name="Hyperlink 660 2" xfId="47196" hidden="1"/>
    <cellStyle name="Hyperlink 660 2" xfId="51224" hidden="1"/>
    <cellStyle name="Hyperlink 660 2" xfId="55130"/>
    <cellStyle name="Hyperlink 661" xfId="4436" hidden="1"/>
    <cellStyle name="Hyperlink 661" xfId="8307"/>
    <cellStyle name="Hyperlink 661 2" xfId="10926" hidden="1"/>
    <cellStyle name="Hyperlink 661 2" xfId="14833" hidden="1"/>
    <cellStyle name="Hyperlink 661 2" xfId="21653" hidden="1"/>
    <cellStyle name="Hyperlink 661 2" xfId="25559" hidden="1"/>
    <cellStyle name="Hyperlink 661 2" xfId="28317" hidden="1"/>
    <cellStyle name="Hyperlink 661 2" xfId="31331" hidden="1"/>
    <cellStyle name="Hyperlink 661 2" xfId="35179" hidden="1"/>
    <cellStyle name="Hyperlink 661 2" xfId="39086" hidden="1"/>
    <cellStyle name="Hyperlink 661 2" xfId="40521" hidden="1"/>
    <cellStyle name="Hyperlink 661 2" xfId="41783" hidden="1"/>
    <cellStyle name="Hyperlink 661 2" xfId="27645" hidden="1"/>
    <cellStyle name="Hyperlink 661 2" xfId="29681" hidden="1"/>
    <cellStyle name="Hyperlink 661 2" xfId="29182" hidden="1"/>
    <cellStyle name="Hyperlink 661 2" xfId="31418" hidden="1"/>
    <cellStyle name="Hyperlink 661 2" xfId="43479" hidden="1"/>
    <cellStyle name="Hyperlink 661 2" xfId="44741" hidden="1"/>
    <cellStyle name="Hyperlink 661 2" xfId="45932" hidden="1"/>
    <cellStyle name="Hyperlink 661 2" xfId="47194" hidden="1"/>
    <cellStyle name="Hyperlink 661 2" xfId="51222" hidden="1"/>
    <cellStyle name="Hyperlink 661 2" xfId="55128"/>
    <cellStyle name="Hyperlink 662" xfId="3350" hidden="1"/>
    <cellStyle name="Hyperlink 662" xfId="8816"/>
    <cellStyle name="Hyperlink 662 2" xfId="10770" hidden="1"/>
    <cellStyle name="Hyperlink 662 2" xfId="14677" hidden="1"/>
    <cellStyle name="Hyperlink 662 2" xfId="21497" hidden="1"/>
    <cellStyle name="Hyperlink 662 2" xfId="25403" hidden="1"/>
    <cellStyle name="Hyperlink 662 2" xfId="28161" hidden="1"/>
    <cellStyle name="Hyperlink 662 2" xfId="31175" hidden="1"/>
    <cellStyle name="Hyperlink 662 2" xfId="35023" hidden="1"/>
    <cellStyle name="Hyperlink 662 2" xfId="38930" hidden="1"/>
    <cellStyle name="Hyperlink 662 2" xfId="40365" hidden="1"/>
    <cellStyle name="Hyperlink 662 2" xfId="41627" hidden="1"/>
    <cellStyle name="Hyperlink 662 2" xfId="31415" hidden="1"/>
    <cellStyle name="Hyperlink 662 2" xfId="29288" hidden="1"/>
    <cellStyle name="Hyperlink 662 2" xfId="31434" hidden="1"/>
    <cellStyle name="Hyperlink 662 2" xfId="30423" hidden="1"/>
    <cellStyle name="Hyperlink 662 2" xfId="43323" hidden="1"/>
    <cellStyle name="Hyperlink 662 2" xfId="44585" hidden="1"/>
    <cellStyle name="Hyperlink 662 2" xfId="45776" hidden="1"/>
    <cellStyle name="Hyperlink 662 2" xfId="47038" hidden="1"/>
    <cellStyle name="Hyperlink 662 2" xfId="51066" hidden="1"/>
    <cellStyle name="Hyperlink 662 2" xfId="54972"/>
    <cellStyle name="Hyperlink 663" xfId="4134" hidden="1"/>
    <cellStyle name="Hyperlink 663" xfId="8315"/>
    <cellStyle name="Hyperlink 663 2" xfId="10860" hidden="1"/>
    <cellStyle name="Hyperlink 663 2" xfId="14767" hidden="1"/>
    <cellStyle name="Hyperlink 663 2" xfId="21587" hidden="1"/>
    <cellStyle name="Hyperlink 663 2" xfId="25493" hidden="1"/>
    <cellStyle name="Hyperlink 663 2" xfId="28251" hidden="1"/>
    <cellStyle name="Hyperlink 663 2" xfId="31265" hidden="1"/>
    <cellStyle name="Hyperlink 663 2" xfId="35113" hidden="1"/>
    <cellStyle name="Hyperlink 663 2" xfId="39020" hidden="1"/>
    <cellStyle name="Hyperlink 663 2" xfId="40455" hidden="1"/>
    <cellStyle name="Hyperlink 663 2" xfId="41717" hidden="1"/>
    <cellStyle name="Hyperlink 663 2" xfId="29667" hidden="1"/>
    <cellStyle name="Hyperlink 663 2" xfId="17474" hidden="1"/>
    <cellStyle name="Hyperlink 663 2" xfId="27299" hidden="1"/>
    <cellStyle name="Hyperlink 663 2" xfId="30416" hidden="1"/>
    <cellStyle name="Hyperlink 663 2" xfId="43413" hidden="1"/>
    <cellStyle name="Hyperlink 663 2" xfId="44675" hidden="1"/>
    <cellStyle name="Hyperlink 663 2" xfId="45866" hidden="1"/>
    <cellStyle name="Hyperlink 663 2" xfId="47128" hidden="1"/>
    <cellStyle name="Hyperlink 663 2" xfId="51156" hidden="1"/>
    <cellStyle name="Hyperlink 663 2" xfId="55062"/>
    <cellStyle name="Hyperlink 664" xfId="3409" hidden="1"/>
    <cellStyle name="Hyperlink 664" xfId="8801"/>
    <cellStyle name="Hyperlink 664 2" xfId="10777" hidden="1"/>
    <cellStyle name="Hyperlink 664 2" xfId="14684" hidden="1"/>
    <cellStyle name="Hyperlink 664 2" xfId="21504" hidden="1"/>
    <cellStyle name="Hyperlink 664 2" xfId="25410" hidden="1"/>
    <cellStyle name="Hyperlink 664 2" xfId="28168" hidden="1"/>
    <cellStyle name="Hyperlink 664 2" xfId="31182" hidden="1"/>
    <cellStyle name="Hyperlink 664 2" xfId="35030" hidden="1"/>
    <cellStyle name="Hyperlink 664 2" xfId="38937" hidden="1"/>
    <cellStyle name="Hyperlink 664 2" xfId="40372" hidden="1"/>
    <cellStyle name="Hyperlink 664 2" xfId="41634" hidden="1"/>
    <cellStyle name="Hyperlink 664 2" xfId="29408" hidden="1"/>
    <cellStyle name="Hyperlink 664 2" xfId="18544" hidden="1"/>
    <cellStyle name="Hyperlink 664 2" xfId="19265" hidden="1"/>
    <cellStyle name="Hyperlink 664 2" xfId="29090" hidden="1"/>
    <cellStyle name="Hyperlink 664 2" xfId="43330" hidden="1"/>
    <cellStyle name="Hyperlink 664 2" xfId="44592" hidden="1"/>
    <cellStyle name="Hyperlink 664 2" xfId="45783" hidden="1"/>
    <cellStyle name="Hyperlink 664 2" xfId="47045" hidden="1"/>
    <cellStyle name="Hyperlink 664 2" xfId="51073" hidden="1"/>
    <cellStyle name="Hyperlink 664 2" xfId="54979"/>
    <cellStyle name="Hyperlink 665" xfId="4298" hidden="1"/>
    <cellStyle name="Hyperlink 665" xfId="8012"/>
    <cellStyle name="Hyperlink 665 2" xfId="10898" hidden="1"/>
    <cellStyle name="Hyperlink 665 2" xfId="14805" hidden="1"/>
    <cellStyle name="Hyperlink 665 2" xfId="21625" hidden="1"/>
    <cellStyle name="Hyperlink 665 2" xfId="25531" hidden="1"/>
    <cellStyle name="Hyperlink 665 2" xfId="28289" hidden="1"/>
    <cellStyle name="Hyperlink 665 2" xfId="31303" hidden="1"/>
    <cellStyle name="Hyperlink 665 2" xfId="35151" hidden="1"/>
    <cellStyle name="Hyperlink 665 2" xfId="39058" hidden="1"/>
    <cellStyle name="Hyperlink 665 2" xfId="40493" hidden="1"/>
    <cellStyle name="Hyperlink 665 2" xfId="41755" hidden="1"/>
    <cellStyle name="Hyperlink 665 2" xfId="28385" hidden="1"/>
    <cellStyle name="Hyperlink 665 2" xfId="27599" hidden="1"/>
    <cellStyle name="Hyperlink 665 2" xfId="30519" hidden="1"/>
    <cellStyle name="Hyperlink 665 2" xfId="27917" hidden="1"/>
    <cellStyle name="Hyperlink 665 2" xfId="43451" hidden="1"/>
    <cellStyle name="Hyperlink 665 2" xfId="44713" hidden="1"/>
    <cellStyle name="Hyperlink 665 2" xfId="45904" hidden="1"/>
    <cellStyle name="Hyperlink 665 2" xfId="47166" hidden="1"/>
    <cellStyle name="Hyperlink 665 2" xfId="51194" hidden="1"/>
    <cellStyle name="Hyperlink 665 2" xfId="55100"/>
    <cellStyle name="Hyperlink 666" xfId="4433" hidden="1"/>
    <cellStyle name="Hyperlink 666" xfId="8746"/>
    <cellStyle name="Hyperlink 666 2" xfId="10925" hidden="1"/>
    <cellStyle name="Hyperlink 666 2" xfId="14832" hidden="1"/>
    <cellStyle name="Hyperlink 666 2" xfId="21652" hidden="1"/>
    <cellStyle name="Hyperlink 666 2" xfId="25558" hidden="1"/>
    <cellStyle name="Hyperlink 666 2" xfId="28316" hidden="1"/>
    <cellStyle name="Hyperlink 666 2" xfId="31330" hidden="1"/>
    <cellStyle name="Hyperlink 666 2" xfId="35178" hidden="1"/>
    <cellStyle name="Hyperlink 666 2" xfId="39085" hidden="1"/>
    <cellStyle name="Hyperlink 666 2" xfId="40520" hidden="1"/>
    <cellStyle name="Hyperlink 666 2" xfId="41782" hidden="1"/>
    <cellStyle name="Hyperlink 666 2" xfId="30661" hidden="1"/>
    <cellStyle name="Hyperlink 666 2" xfId="27863" hidden="1"/>
    <cellStyle name="Hyperlink 666 2" xfId="27146" hidden="1"/>
    <cellStyle name="Hyperlink 666 2" xfId="29727" hidden="1"/>
    <cellStyle name="Hyperlink 666 2" xfId="43478" hidden="1"/>
    <cellStyle name="Hyperlink 666 2" xfId="44740" hidden="1"/>
    <cellStyle name="Hyperlink 666 2" xfId="45931" hidden="1"/>
    <cellStyle name="Hyperlink 666 2" xfId="47193" hidden="1"/>
    <cellStyle name="Hyperlink 666 2" xfId="51221" hidden="1"/>
    <cellStyle name="Hyperlink 666 2" xfId="55127"/>
    <cellStyle name="Hyperlink 667" xfId="3537" hidden="1"/>
    <cellStyle name="Hyperlink 667" xfId="8623" hidden="1"/>
    <cellStyle name="Hyperlink 667" xfId="11488" hidden="1"/>
    <cellStyle name="Hyperlink 667" xfId="13257" hidden="1"/>
    <cellStyle name="Hyperlink 667" xfId="15395" hidden="1"/>
    <cellStyle name="Hyperlink 667" xfId="20027" hidden="1"/>
    <cellStyle name="Hyperlink 667" xfId="22215" hidden="1"/>
    <cellStyle name="Hyperlink 667" xfId="23983" hidden="1"/>
    <cellStyle name="Hyperlink 667" xfId="26121" hidden="1"/>
    <cellStyle name="Hyperlink 667" xfId="26976" hidden="1"/>
    <cellStyle name="Hyperlink 667" xfId="28749" hidden="1"/>
    <cellStyle name="Hyperlink 667" xfId="30071" hidden="1"/>
    <cellStyle name="Hyperlink 667" xfId="31762" hidden="1"/>
    <cellStyle name="Hyperlink 667" xfId="33583" hidden="1"/>
    <cellStyle name="Hyperlink 667" xfId="35741" hidden="1"/>
    <cellStyle name="Hyperlink 667" xfId="37510" hidden="1"/>
    <cellStyle name="Hyperlink 667" xfId="39648" hidden="1"/>
    <cellStyle name="Hyperlink 667" xfId="40026" hidden="1"/>
    <cellStyle name="Hyperlink 667" xfId="40842" hidden="1"/>
    <cellStyle name="Hyperlink 667" xfId="41288" hidden="1"/>
    <cellStyle name="Hyperlink 667" xfId="42104" hidden="1"/>
    <cellStyle name="Hyperlink 667" xfId="18120" hidden="1"/>
    <cellStyle name="Hyperlink 667" xfId="29311" hidden="1"/>
    <cellStyle name="Hyperlink 667" xfId="17407" hidden="1"/>
    <cellStyle name="Hyperlink 667" xfId="28994" hidden="1"/>
    <cellStyle name="Hyperlink 667" xfId="29225" hidden="1"/>
    <cellStyle name="Hyperlink 667" xfId="29156" hidden="1"/>
    <cellStyle name="Hyperlink 667" xfId="29467" hidden="1"/>
    <cellStyle name="Hyperlink 667" xfId="42467" hidden="1"/>
    <cellStyle name="Hyperlink 667" xfId="42964" hidden="1"/>
    <cellStyle name="Hyperlink 667" xfId="43800" hidden="1"/>
    <cellStyle name="Hyperlink 667" xfId="44246" hidden="1"/>
    <cellStyle name="Hyperlink 667" xfId="45062" hidden="1"/>
    <cellStyle name="Hyperlink 667" xfId="45437" hidden="1"/>
    <cellStyle name="Hyperlink 667" xfId="46253" hidden="1"/>
    <cellStyle name="Hyperlink 667" xfId="46699" hidden="1"/>
    <cellStyle name="Hyperlink 667" xfId="47515" hidden="1"/>
    <cellStyle name="Hyperlink 667" xfId="49656" hidden="1"/>
    <cellStyle name="Hyperlink 667" xfId="51784" hidden="1"/>
    <cellStyle name="Hyperlink 667" xfId="53552" hidden="1"/>
    <cellStyle name="Hyperlink 667" xfId="55690"/>
    <cellStyle name="Hyperlink 668" xfId="3741" hidden="1"/>
    <cellStyle name="Hyperlink 668" xfId="8173" hidden="1"/>
    <cellStyle name="Hyperlink 668" xfId="11433" hidden="1"/>
    <cellStyle name="Hyperlink 668" xfId="13202" hidden="1"/>
    <cellStyle name="Hyperlink 668" xfId="15340" hidden="1"/>
    <cellStyle name="Hyperlink 668" xfId="19862" hidden="1"/>
    <cellStyle name="Hyperlink 668" xfId="22160" hidden="1"/>
    <cellStyle name="Hyperlink 668" xfId="23928" hidden="1"/>
    <cellStyle name="Hyperlink 668" xfId="26066" hidden="1"/>
    <cellStyle name="Hyperlink 668" xfId="26914" hidden="1"/>
    <cellStyle name="Hyperlink 668" xfId="28694" hidden="1"/>
    <cellStyle name="Hyperlink 668" xfId="30016" hidden="1"/>
    <cellStyle name="Hyperlink 668" xfId="31707" hidden="1"/>
    <cellStyle name="Hyperlink 668" xfId="33526" hidden="1"/>
    <cellStyle name="Hyperlink 668" xfId="35686" hidden="1"/>
    <cellStyle name="Hyperlink 668" xfId="37455" hidden="1"/>
    <cellStyle name="Hyperlink 668" xfId="39593" hidden="1"/>
    <cellStyle name="Hyperlink 668" xfId="39971" hidden="1"/>
    <cellStyle name="Hyperlink 668" xfId="40787" hidden="1"/>
    <cellStyle name="Hyperlink 668" xfId="41233" hidden="1"/>
    <cellStyle name="Hyperlink 668" xfId="42049" hidden="1"/>
    <cellStyle name="Hyperlink 668" xfId="18196" hidden="1"/>
    <cellStyle name="Hyperlink 668" xfId="28383" hidden="1"/>
    <cellStyle name="Hyperlink 668" xfId="17426" hidden="1"/>
    <cellStyle name="Hyperlink 668" xfId="30595" hidden="1"/>
    <cellStyle name="Hyperlink 668" xfId="27549" hidden="1"/>
    <cellStyle name="Hyperlink 668" xfId="27480" hidden="1"/>
    <cellStyle name="Hyperlink 668" xfId="29474" hidden="1"/>
    <cellStyle name="Hyperlink 668" xfId="42412" hidden="1"/>
    <cellStyle name="Hyperlink 668" xfId="42907" hidden="1"/>
    <cellStyle name="Hyperlink 668" xfId="43745" hidden="1"/>
    <cellStyle name="Hyperlink 668" xfId="44191" hidden="1"/>
    <cellStyle name="Hyperlink 668" xfId="45007" hidden="1"/>
    <cellStyle name="Hyperlink 668" xfId="45382" hidden="1"/>
    <cellStyle name="Hyperlink 668" xfId="46198" hidden="1"/>
    <cellStyle name="Hyperlink 668" xfId="46644" hidden="1"/>
    <cellStyle name="Hyperlink 668" xfId="47460" hidden="1"/>
    <cellStyle name="Hyperlink 668" xfId="49601" hidden="1"/>
    <cellStyle name="Hyperlink 668" xfId="51729" hidden="1"/>
    <cellStyle name="Hyperlink 668" xfId="53497" hidden="1"/>
    <cellStyle name="Hyperlink 668" xfId="55635"/>
    <cellStyle name="Hyperlink 669" xfId="4258" hidden="1"/>
    <cellStyle name="Hyperlink 669" xfId="8094" hidden="1"/>
    <cellStyle name="Hyperlink 669" xfId="11430" hidden="1"/>
    <cellStyle name="Hyperlink 669" xfId="13199" hidden="1"/>
    <cellStyle name="Hyperlink 669" xfId="15337" hidden="1"/>
    <cellStyle name="Hyperlink 669" xfId="19847" hidden="1"/>
    <cellStyle name="Hyperlink 669" xfId="22157" hidden="1"/>
    <cellStyle name="Hyperlink 669" xfId="23925" hidden="1"/>
    <cellStyle name="Hyperlink 669" xfId="26063" hidden="1"/>
    <cellStyle name="Hyperlink 669" xfId="26883" hidden="1"/>
    <cellStyle name="Hyperlink 669" xfId="28691" hidden="1"/>
    <cellStyle name="Hyperlink 669" xfId="30013" hidden="1"/>
    <cellStyle name="Hyperlink 669" xfId="31704" hidden="1"/>
    <cellStyle name="Hyperlink 669" xfId="33522" hidden="1"/>
    <cellStyle name="Hyperlink 669" xfId="35683" hidden="1"/>
    <cellStyle name="Hyperlink 669" xfId="37452" hidden="1"/>
    <cellStyle name="Hyperlink 669" xfId="39590" hidden="1"/>
    <cellStyle name="Hyperlink 669" xfId="39968" hidden="1"/>
    <cellStyle name="Hyperlink 669" xfId="40784" hidden="1"/>
    <cellStyle name="Hyperlink 669" xfId="41230" hidden="1"/>
    <cellStyle name="Hyperlink 669" xfId="42046" hidden="1"/>
    <cellStyle name="Hyperlink 669" xfId="18234" hidden="1"/>
    <cellStyle name="Hyperlink 669" xfId="27889" hidden="1"/>
    <cellStyle name="Hyperlink 669" xfId="29754" hidden="1"/>
    <cellStyle name="Hyperlink 669" xfId="18575" hidden="1"/>
    <cellStyle name="Hyperlink 669" xfId="19259" hidden="1"/>
    <cellStyle name="Hyperlink 669" xfId="19614" hidden="1"/>
    <cellStyle name="Hyperlink 669" xfId="29124" hidden="1"/>
    <cellStyle name="Hyperlink 669" xfId="42409" hidden="1"/>
    <cellStyle name="Hyperlink 669" xfId="42903" hidden="1"/>
    <cellStyle name="Hyperlink 669" xfId="43742" hidden="1"/>
    <cellStyle name="Hyperlink 669" xfId="44188" hidden="1"/>
    <cellStyle name="Hyperlink 669" xfId="45004" hidden="1"/>
    <cellStyle name="Hyperlink 669" xfId="45379" hidden="1"/>
    <cellStyle name="Hyperlink 669" xfId="46195" hidden="1"/>
    <cellStyle name="Hyperlink 669" xfId="46641" hidden="1"/>
    <cellStyle name="Hyperlink 669" xfId="47457" hidden="1"/>
    <cellStyle name="Hyperlink 669" xfId="49598" hidden="1"/>
    <cellStyle name="Hyperlink 669" xfId="51726" hidden="1"/>
    <cellStyle name="Hyperlink 669" xfId="53494" hidden="1"/>
    <cellStyle name="Hyperlink 669" xfId="55632"/>
    <cellStyle name="Hyperlink 67" xfId="1641" hidden="1"/>
    <cellStyle name="Hyperlink 67" xfId="7024"/>
    <cellStyle name="Hyperlink 67 2" xfId="10157" hidden="1"/>
    <cellStyle name="Hyperlink 67 2" xfId="14064" hidden="1"/>
    <cellStyle name="Hyperlink 67 2" xfId="20902" hidden="1"/>
    <cellStyle name="Hyperlink 67 2" xfId="24790" hidden="1"/>
    <cellStyle name="Hyperlink 67 2" xfId="27695" hidden="1"/>
    <cellStyle name="Hyperlink 67 2" xfId="30711" hidden="1"/>
    <cellStyle name="Hyperlink 67 2" xfId="34410" hidden="1"/>
    <cellStyle name="Hyperlink 67 2" xfId="38317" hidden="1"/>
    <cellStyle name="Hyperlink 67 2" xfId="40202" hidden="1"/>
    <cellStyle name="Hyperlink 67 2" xfId="41464" hidden="1"/>
    <cellStyle name="Hyperlink 67 2" xfId="26850" hidden="1"/>
    <cellStyle name="Hyperlink 67 2" xfId="18042" hidden="1"/>
    <cellStyle name="Hyperlink 67 2" xfId="19543" hidden="1"/>
    <cellStyle name="Hyperlink 67 2" xfId="30315" hidden="1"/>
    <cellStyle name="Hyperlink 67 2" xfId="43160" hidden="1"/>
    <cellStyle name="Hyperlink 67 2" xfId="44422" hidden="1"/>
    <cellStyle name="Hyperlink 67 2" xfId="45613" hidden="1"/>
    <cellStyle name="Hyperlink 67 2" xfId="46875" hidden="1"/>
    <cellStyle name="Hyperlink 67 2" xfId="50453" hidden="1"/>
    <cellStyle name="Hyperlink 67 2" xfId="54359"/>
    <cellStyle name="Hyperlink 670" xfId="3965" hidden="1"/>
    <cellStyle name="Hyperlink 670" xfId="8285" hidden="1"/>
    <cellStyle name="Hyperlink 670" xfId="11435" hidden="1"/>
    <cellStyle name="Hyperlink 670" xfId="13204" hidden="1"/>
    <cellStyle name="Hyperlink 670" xfId="15342" hidden="1"/>
    <cellStyle name="Hyperlink 670" xfId="19905" hidden="1"/>
    <cellStyle name="Hyperlink 670" xfId="22162" hidden="1"/>
    <cellStyle name="Hyperlink 670" xfId="23930" hidden="1"/>
    <cellStyle name="Hyperlink 670" xfId="26068" hidden="1"/>
    <cellStyle name="Hyperlink 670" xfId="26920" hidden="1"/>
    <cellStyle name="Hyperlink 670" xfId="28696" hidden="1"/>
    <cellStyle name="Hyperlink 670" xfId="30018" hidden="1"/>
    <cellStyle name="Hyperlink 670" xfId="31709" hidden="1"/>
    <cellStyle name="Hyperlink 670" xfId="33529" hidden="1"/>
    <cellStyle name="Hyperlink 670" xfId="35688" hidden="1"/>
    <cellStyle name="Hyperlink 670" xfId="37457" hidden="1"/>
    <cellStyle name="Hyperlink 670" xfId="39595" hidden="1"/>
    <cellStyle name="Hyperlink 670" xfId="39973" hidden="1"/>
    <cellStyle name="Hyperlink 670" xfId="40789" hidden="1"/>
    <cellStyle name="Hyperlink 670" xfId="41235" hidden="1"/>
    <cellStyle name="Hyperlink 670" xfId="42051" hidden="1"/>
    <cellStyle name="Hyperlink 670" xfId="18192" hidden="1"/>
    <cellStyle name="Hyperlink 670" xfId="18796" hidden="1"/>
    <cellStyle name="Hyperlink 670" xfId="31405" hidden="1"/>
    <cellStyle name="Hyperlink 670" xfId="29612" hidden="1"/>
    <cellStyle name="Hyperlink 670" xfId="31082" hidden="1"/>
    <cellStyle name="Hyperlink 670" xfId="31013" hidden="1"/>
    <cellStyle name="Hyperlink 670" xfId="27959" hidden="1"/>
    <cellStyle name="Hyperlink 670" xfId="42414" hidden="1"/>
    <cellStyle name="Hyperlink 670" xfId="42910" hidden="1"/>
    <cellStyle name="Hyperlink 670" xfId="43747" hidden="1"/>
    <cellStyle name="Hyperlink 670" xfId="44193" hidden="1"/>
    <cellStyle name="Hyperlink 670" xfId="45009" hidden="1"/>
    <cellStyle name="Hyperlink 670" xfId="45384" hidden="1"/>
    <cellStyle name="Hyperlink 670" xfId="46200" hidden="1"/>
    <cellStyle name="Hyperlink 670" xfId="46646" hidden="1"/>
    <cellStyle name="Hyperlink 670" xfId="47462" hidden="1"/>
    <cellStyle name="Hyperlink 670" xfId="49603" hidden="1"/>
    <cellStyle name="Hyperlink 670" xfId="51731" hidden="1"/>
    <cellStyle name="Hyperlink 670" xfId="53499" hidden="1"/>
    <cellStyle name="Hyperlink 670" xfId="55637"/>
    <cellStyle name="Hyperlink 671" xfId="4428" hidden="1"/>
    <cellStyle name="Hyperlink 671" xfId="8917" hidden="1"/>
    <cellStyle name="Hyperlink 671" xfId="11535" hidden="1"/>
    <cellStyle name="Hyperlink 671" xfId="13304" hidden="1"/>
    <cellStyle name="Hyperlink 671" xfId="15442" hidden="1"/>
    <cellStyle name="Hyperlink 671" xfId="20127" hidden="1"/>
    <cellStyle name="Hyperlink 671" xfId="22262" hidden="1"/>
    <cellStyle name="Hyperlink 671" xfId="24030" hidden="1"/>
    <cellStyle name="Hyperlink 671" xfId="26168" hidden="1"/>
    <cellStyle name="Hyperlink 671" xfId="27037" hidden="1"/>
    <cellStyle name="Hyperlink 671" xfId="28796" hidden="1"/>
    <cellStyle name="Hyperlink 671" xfId="30118" hidden="1"/>
    <cellStyle name="Hyperlink 671" xfId="31809" hidden="1"/>
    <cellStyle name="Hyperlink 671" xfId="33639" hidden="1"/>
    <cellStyle name="Hyperlink 671" xfId="35788" hidden="1"/>
    <cellStyle name="Hyperlink 671" xfId="37557" hidden="1"/>
    <cellStyle name="Hyperlink 671" xfId="39695" hidden="1"/>
    <cellStyle name="Hyperlink 671" xfId="40073" hidden="1"/>
    <cellStyle name="Hyperlink 671" xfId="40889" hidden="1"/>
    <cellStyle name="Hyperlink 671" xfId="41335" hidden="1"/>
    <cellStyle name="Hyperlink 671" xfId="42151" hidden="1"/>
    <cellStyle name="Hyperlink 671" xfId="18048" hidden="1"/>
    <cellStyle name="Hyperlink 671" xfId="19326" hidden="1"/>
    <cellStyle name="Hyperlink 671" xfId="27087" hidden="1"/>
    <cellStyle name="Hyperlink 671" xfId="20061" hidden="1"/>
    <cellStyle name="Hyperlink 671" xfId="30551" hidden="1"/>
    <cellStyle name="Hyperlink 671" xfId="30304" hidden="1"/>
    <cellStyle name="Hyperlink 671" xfId="27949" hidden="1"/>
    <cellStyle name="Hyperlink 671" xfId="42514" hidden="1"/>
    <cellStyle name="Hyperlink 671" xfId="43020" hidden="1"/>
    <cellStyle name="Hyperlink 671" xfId="43847" hidden="1"/>
    <cellStyle name="Hyperlink 671" xfId="44293" hidden="1"/>
    <cellStyle name="Hyperlink 671" xfId="45109" hidden="1"/>
    <cellStyle name="Hyperlink 671" xfId="45484" hidden="1"/>
    <cellStyle name="Hyperlink 671" xfId="46300" hidden="1"/>
    <cellStyle name="Hyperlink 671" xfId="46746" hidden="1"/>
    <cellStyle name="Hyperlink 671" xfId="47562" hidden="1"/>
    <cellStyle name="Hyperlink 671" xfId="49703" hidden="1"/>
    <cellStyle name="Hyperlink 671" xfId="51831" hidden="1"/>
    <cellStyle name="Hyperlink 671" xfId="53599" hidden="1"/>
    <cellStyle name="Hyperlink 671" xfId="55737"/>
    <cellStyle name="Hyperlink 672" xfId="4250" hidden="1"/>
    <cellStyle name="Hyperlink 672" xfId="8498" hidden="1"/>
    <cellStyle name="Hyperlink 672" xfId="11451" hidden="1"/>
    <cellStyle name="Hyperlink 672" xfId="13220" hidden="1"/>
    <cellStyle name="Hyperlink 672" xfId="15358" hidden="1"/>
    <cellStyle name="Hyperlink 672" xfId="19959" hidden="1"/>
    <cellStyle name="Hyperlink 672" xfId="22178" hidden="1"/>
    <cellStyle name="Hyperlink 672" xfId="23946" hidden="1"/>
    <cellStyle name="Hyperlink 672" xfId="26084" hidden="1"/>
    <cellStyle name="Hyperlink 672" xfId="26939" hidden="1"/>
    <cellStyle name="Hyperlink 672" xfId="28712" hidden="1"/>
    <cellStyle name="Hyperlink 672" xfId="30034" hidden="1"/>
    <cellStyle name="Hyperlink 672" xfId="31725" hidden="1"/>
    <cellStyle name="Hyperlink 672" xfId="33545" hidden="1"/>
    <cellStyle name="Hyperlink 672" xfId="35704" hidden="1"/>
    <cellStyle name="Hyperlink 672" xfId="37473" hidden="1"/>
    <cellStyle name="Hyperlink 672" xfId="39611" hidden="1"/>
    <cellStyle name="Hyperlink 672" xfId="39989" hidden="1"/>
    <cellStyle name="Hyperlink 672" xfId="40805" hidden="1"/>
    <cellStyle name="Hyperlink 672" xfId="41251" hidden="1"/>
    <cellStyle name="Hyperlink 672" xfId="42067" hidden="1"/>
    <cellStyle name="Hyperlink 672" xfId="18175" hidden="1"/>
    <cellStyle name="Hyperlink 672" xfId="29655" hidden="1"/>
    <cellStyle name="Hyperlink 672" xfId="30881" hidden="1"/>
    <cellStyle name="Hyperlink 672" xfId="27578" hidden="1"/>
    <cellStyle name="Hyperlink 672" xfId="31080" hidden="1"/>
    <cellStyle name="Hyperlink 672" xfId="31011" hidden="1"/>
    <cellStyle name="Hyperlink 672" xfId="27957" hidden="1"/>
    <cellStyle name="Hyperlink 672" xfId="42430" hidden="1"/>
    <cellStyle name="Hyperlink 672" xfId="42926" hidden="1"/>
    <cellStyle name="Hyperlink 672" xfId="43763" hidden="1"/>
    <cellStyle name="Hyperlink 672" xfId="44209" hidden="1"/>
    <cellStyle name="Hyperlink 672" xfId="45025" hidden="1"/>
    <cellStyle name="Hyperlink 672" xfId="45400" hidden="1"/>
    <cellStyle name="Hyperlink 672" xfId="46216" hidden="1"/>
    <cellStyle name="Hyperlink 672" xfId="46662" hidden="1"/>
    <cellStyle name="Hyperlink 672" xfId="47478" hidden="1"/>
    <cellStyle name="Hyperlink 672" xfId="49619" hidden="1"/>
    <cellStyle name="Hyperlink 672" xfId="51747" hidden="1"/>
    <cellStyle name="Hyperlink 672" xfId="53515" hidden="1"/>
    <cellStyle name="Hyperlink 672" xfId="55653"/>
    <cellStyle name="Hyperlink 673" xfId="3423" hidden="1"/>
    <cellStyle name="Hyperlink 673" xfId="9013" hidden="1"/>
    <cellStyle name="Hyperlink 673" xfId="11538" hidden="1"/>
    <cellStyle name="Hyperlink 673" xfId="13307" hidden="1"/>
    <cellStyle name="Hyperlink 673" xfId="15445" hidden="1"/>
    <cellStyle name="Hyperlink 673" xfId="20159" hidden="1"/>
    <cellStyle name="Hyperlink 673" xfId="22265" hidden="1"/>
    <cellStyle name="Hyperlink 673" xfId="24033" hidden="1"/>
    <cellStyle name="Hyperlink 673" xfId="26171" hidden="1"/>
    <cellStyle name="Hyperlink 673" xfId="27042" hidden="1"/>
    <cellStyle name="Hyperlink 673" xfId="28799" hidden="1"/>
    <cellStyle name="Hyperlink 673" xfId="30121" hidden="1"/>
    <cellStyle name="Hyperlink 673" xfId="31812" hidden="1"/>
    <cellStyle name="Hyperlink 673" xfId="33642" hidden="1"/>
    <cellStyle name="Hyperlink 673" xfId="35791" hidden="1"/>
    <cellStyle name="Hyperlink 673" xfId="37560" hidden="1"/>
    <cellStyle name="Hyperlink 673" xfId="39698" hidden="1"/>
    <cellStyle name="Hyperlink 673" xfId="40076" hidden="1"/>
    <cellStyle name="Hyperlink 673" xfId="40892" hidden="1"/>
    <cellStyle name="Hyperlink 673" xfId="41338" hidden="1"/>
    <cellStyle name="Hyperlink 673" xfId="42154" hidden="1"/>
    <cellStyle name="Hyperlink 673" xfId="18029" hidden="1"/>
    <cellStyle name="Hyperlink 673" xfId="27621" hidden="1"/>
    <cellStyle name="Hyperlink 673" xfId="27088" hidden="1"/>
    <cellStyle name="Hyperlink 673" xfId="27258" hidden="1"/>
    <cellStyle name="Hyperlink 673" xfId="29569" hidden="1"/>
    <cellStyle name="Hyperlink 673" xfId="19923" hidden="1"/>
    <cellStyle name="Hyperlink 673" xfId="30286" hidden="1"/>
    <cellStyle name="Hyperlink 673" xfId="42517" hidden="1"/>
    <cellStyle name="Hyperlink 673" xfId="43023" hidden="1"/>
    <cellStyle name="Hyperlink 673" xfId="43850" hidden="1"/>
    <cellStyle name="Hyperlink 673" xfId="44296" hidden="1"/>
    <cellStyle name="Hyperlink 673" xfId="45112" hidden="1"/>
    <cellStyle name="Hyperlink 673" xfId="45487" hidden="1"/>
    <cellStyle name="Hyperlink 673" xfId="46303" hidden="1"/>
    <cellStyle name="Hyperlink 673" xfId="46749" hidden="1"/>
    <cellStyle name="Hyperlink 673" xfId="47565" hidden="1"/>
    <cellStyle name="Hyperlink 673" xfId="49706" hidden="1"/>
    <cellStyle name="Hyperlink 673" xfId="51834" hidden="1"/>
    <cellStyle name="Hyperlink 673" xfId="53602" hidden="1"/>
    <cellStyle name="Hyperlink 673" xfId="55740"/>
    <cellStyle name="Hyperlink 674" xfId="4276" hidden="1"/>
    <cellStyle name="Hyperlink 674" xfId="9015" hidden="1"/>
    <cellStyle name="Hyperlink 674" xfId="11539" hidden="1"/>
    <cellStyle name="Hyperlink 674" xfId="13308" hidden="1"/>
    <cellStyle name="Hyperlink 674" xfId="15446" hidden="1"/>
    <cellStyle name="Hyperlink 674" xfId="20160" hidden="1"/>
    <cellStyle name="Hyperlink 674" xfId="22266" hidden="1"/>
    <cellStyle name="Hyperlink 674" xfId="24034" hidden="1"/>
    <cellStyle name="Hyperlink 674" xfId="26172" hidden="1"/>
    <cellStyle name="Hyperlink 674" xfId="27043" hidden="1"/>
    <cellStyle name="Hyperlink 674" xfId="28800" hidden="1"/>
    <cellStyle name="Hyperlink 674" xfId="30122" hidden="1"/>
    <cellStyle name="Hyperlink 674" xfId="31813" hidden="1"/>
    <cellStyle name="Hyperlink 674" xfId="33643" hidden="1"/>
    <cellStyle name="Hyperlink 674" xfId="35792" hidden="1"/>
    <cellStyle name="Hyperlink 674" xfId="37561" hidden="1"/>
    <cellStyle name="Hyperlink 674" xfId="39699" hidden="1"/>
    <cellStyle name="Hyperlink 674" xfId="40077" hidden="1"/>
    <cellStyle name="Hyperlink 674" xfId="40893" hidden="1"/>
    <cellStyle name="Hyperlink 674" xfId="41339" hidden="1"/>
    <cellStyle name="Hyperlink 674" xfId="42155" hidden="1"/>
    <cellStyle name="Hyperlink 674" xfId="18027" hidden="1"/>
    <cellStyle name="Hyperlink 674" xfId="29646" hidden="1"/>
    <cellStyle name="Hyperlink 674" xfId="17579" hidden="1"/>
    <cellStyle name="Hyperlink 674" xfId="29254" hidden="1"/>
    <cellStyle name="Hyperlink 674" xfId="31069" hidden="1"/>
    <cellStyle name="Hyperlink 674" xfId="28896" hidden="1"/>
    <cellStyle name="Hyperlink 674" xfId="27271" hidden="1"/>
    <cellStyle name="Hyperlink 674" xfId="42518" hidden="1"/>
    <cellStyle name="Hyperlink 674" xfId="43024" hidden="1"/>
    <cellStyle name="Hyperlink 674" xfId="43851" hidden="1"/>
    <cellStyle name="Hyperlink 674" xfId="44297" hidden="1"/>
    <cellStyle name="Hyperlink 674" xfId="45113" hidden="1"/>
    <cellStyle name="Hyperlink 674" xfId="45488" hidden="1"/>
    <cellStyle name="Hyperlink 674" xfId="46304" hidden="1"/>
    <cellStyle name="Hyperlink 674" xfId="46750" hidden="1"/>
    <cellStyle name="Hyperlink 674" xfId="47566" hidden="1"/>
    <cellStyle name="Hyperlink 674" xfId="49707" hidden="1"/>
    <cellStyle name="Hyperlink 674" xfId="51835" hidden="1"/>
    <cellStyle name="Hyperlink 674" xfId="53603" hidden="1"/>
    <cellStyle name="Hyperlink 674" xfId="55741"/>
    <cellStyle name="Hyperlink 675" xfId="3819" hidden="1"/>
    <cellStyle name="Hyperlink 675" xfId="9017" hidden="1"/>
    <cellStyle name="Hyperlink 675" xfId="11540" hidden="1"/>
    <cellStyle name="Hyperlink 675" xfId="13309" hidden="1"/>
    <cellStyle name="Hyperlink 675" xfId="15447" hidden="1"/>
    <cellStyle name="Hyperlink 675" xfId="20162" hidden="1"/>
    <cellStyle name="Hyperlink 675" xfId="22267" hidden="1"/>
    <cellStyle name="Hyperlink 675" xfId="24035" hidden="1"/>
    <cellStyle name="Hyperlink 675" xfId="26173" hidden="1"/>
    <cellStyle name="Hyperlink 675" xfId="27044" hidden="1"/>
    <cellStyle name="Hyperlink 675" xfId="28801" hidden="1"/>
    <cellStyle name="Hyperlink 675" xfId="30123" hidden="1"/>
    <cellStyle name="Hyperlink 675" xfId="31814" hidden="1"/>
    <cellStyle name="Hyperlink 675" xfId="33644" hidden="1"/>
    <cellStyle name="Hyperlink 675" xfId="35793" hidden="1"/>
    <cellStyle name="Hyperlink 675" xfId="37562" hidden="1"/>
    <cellStyle name="Hyperlink 675" xfId="39700" hidden="1"/>
    <cellStyle name="Hyperlink 675" xfId="40078" hidden="1"/>
    <cellStyle name="Hyperlink 675" xfId="40894" hidden="1"/>
    <cellStyle name="Hyperlink 675" xfId="41340" hidden="1"/>
    <cellStyle name="Hyperlink 675" xfId="42156" hidden="1"/>
    <cellStyle name="Hyperlink 675" xfId="18025" hidden="1"/>
    <cellStyle name="Hyperlink 675" xfId="31145" hidden="1"/>
    <cellStyle name="Hyperlink 675" xfId="18850" hidden="1"/>
    <cellStyle name="Hyperlink 675" xfId="30586" hidden="1"/>
    <cellStyle name="Hyperlink 675" xfId="28054" hidden="1"/>
    <cellStyle name="Hyperlink 675" xfId="30222" hidden="1"/>
    <cellStyle name="Hyperlink 675" xfId="19705" hidden="1"/>
    <cellStyle name="Hyperlink 675" xfId="42519" hidden="1"/>
    <cellStyle name="Hyperlink 675" xfId="43025" hidden="1"/>
    <cellStyle name="Hyperlink 675" xfId="43852" hidden="1"/>
    <cellStyle name="Hyperlink 675" xfId="44298" hidden="1"/>
    <cellStyle name="Hyperlink 675" xfId="45114" hidden="1"/>
    <cellStyle name="Hyperlink 675" xfId="45489" hidden="1"/>
    <cellStyle name="Hyperlink 675" xfId="46305" hidden="1"/>
    <cellStyle name="Hyperlink 675" xfId="46751" hidden="1"/>
    <cellStyle name="Hyperlink 675" xfId="47567" hidden="1"/>
    <cellStyle name="Hyperlink 675" xfId="49708" hidden="1"/>
    <cellStyle name="Hyperlink 675" xfId="51836" hidden="1"/>
    <cellStyle name="Hyperlink 675" xfId="53604" hidden="1"/>
    <cellStyle name="Hyperlink 675" xfId="55742"/>
    <cellStyle name="Hyperlink 676" xfId="4281" hidden="1"/>
    <cellStyle name="Hyperlink 676" xfId="9019" hidden="1"/>
    <cellStyle name="Hyperlink 676" xfId="11541" hidden="1"/>
    <cellStyle name="Hyperlink 676" xfId="13310" hidden="1"/>
    <cellStyle name="Hyperlink 676" xfId="15448" hidden="1"/>
    <cellStyle name="Hyperlink 676" xfId="20164" hidden="1"/>
    <cellStyle name="Hyperlink 676" xfId="22268" hidden="1"/>
    <cellStyle name="Hyperlink 676" xfId="24036" hidden="1"/>
    <cellStyle name="Hyperlink 676" xfId="26174" hidden="1"/>
    <cellStyle name="Hyperlink 676" xfId="27045" hidden="1"/>
    <cellStyle name="Hyperlink 676" xfId="28802" hidden="1"/>
    <cellStyle name="Hyperlink 676" xfId="30124" hidden="1"/>
    <cellStyle name="Hyperlink 676" xfId="31815" hidden="1"/>
    <cellStyle name="Hyperlink 676" xfId="33645" hidden="1"/>
    <cellStyle name="Hyperlink 676" xfId="35794" hidden="1"/>
    <cellStyle name="Hyperlink 676" xfId="37563" hidden="1"/>
    <cellStyle name="Hyperlink 676" xfId="39701" hidden="1"/>
    <cellStyle name="Hyperlink 676" xfId="40079" hidden="1"/>
    <cellStyle name="Hyperlink 676" xfId="40895" hidden="1"/>
    <cellStyle name="Hyperlink 676" xfId="41341" hidden="1"/>
    <cellStyle name="Hyperlink 676" xfId="42157" hidden="1"/>
    <cellStyle name="Hyperlink 676" xfId="18024" hidden="1"/>
    <cellStyle name="Hyperlink 676" xfId="28131" hidden="1"/>
    <cellStyle name="Hyperlink 676" xfId="26751" hidden="1"/>
    <cellStyle name="Hyperlink 676" xfId="27571" hidden="1"/>
    <cellStyle name="Hyperlink 676" xfId="18619" hidden="1"/>
    <cellStyle name="Hyperlink 676" xfId="27207" hidden="1"/>
    <cellStyle name="Hyperlink 676" xfId="19941" hidden="1"/>
    <cellStyle name="Hyperlink 676" xfId="42520" hidden="1"/>
    <cellStyle name="Hyperlink 676" xfId="43026" hidden="1"/>
    <cellStyle name="Hyperlink 676" xfId="43853" hidden="1"/>
    <cellStyle name="Hyperlink 676" xfId="44299" hidden="1"/>
    <cellStyle name="Hyperlink 676" xfId="45115" hidden="1"/>
    <cellStyle name="Hyperlink 676" xfId="45490" hidden="1"/>
    <cellStyle name="Hyperlink 676" xfId="46306" hidden="1"/>
    <cellStyle name="Hyperlink 676" xfId="46752" hidden="1"/>
    <cellStyle name="Hyperlink 676" xfId="47568" hidden="1"/>
    <cellStyle name="Hyperlink 676" xfId="49709" hidden="1"/>
    <cellStyle name="Hyperlink 676" xfId="51837" hidden="1"/>
    <cellStyle name="Hyperlink 676" xfId="53605" hidden="1"/>
    <cellStyle name="Hyperlink 676" xfId="55743"/>
    <cellStyle name="Hyperlink 677" xfId="3587" hidden="1"/>
    <cellStyle name="Hyperlink 677" xfId="9021" hidden="1"/>
    <cellStyle name="Hyperlink 677" xfId="11542" hidden="1"/>
    <cellStyle name="Hyperlink 677" xfId="13311" hidden="1"/>
    <cellStyle name="Hyperlink 677" xfId="15449" hidden="1"/>
    <cellStyle name="Hyperlink 677" xfId="20166" hidden="1"/>
    <cellStyle name="Hyperlink 677" xfId="22269" hidden="1"/>
    <cellStyle name="Hyperlink 677" xfId="24037" hidden="1"/>
    <cellStyle name="Hyperlink 677" xfId="26175" hidden="1"/>
    <cellStyle name="Hyperlink 677" xfId="27046" hidden="1"/>
    <cellStyle name="Hyperlink 677" xfId="28803" hidden="1"/>
    <cellStyle name="Hyperlink 677" xfId="30125" hidden="1"/>
    <cellStyle name="Hyperlink 677" xfId="31816" hidden="1"/>
    <cellStyle name="Hyperlink 677" xfId="33646" hidden="1"/>
    <cellStyle name="Hyperlink 677" xfId="35795" hidden="1"/>
    <cellStyle name="Hyperlink 677" xfId="37564" hidden="1"/>
    <cellStyle name="Hyperlink 677" xfId="39702" hidden="1"/>
    <cellStyle name="Hyperlink 677" xfId="40080" hidden="1"/>
    <cellStyle name="Hyperlink 677" xfId="40896" hidden="1"/>
    <cellStyle name="Hyperlink 677" xfId="41342" hidden="1"/>
    <cellStyle name="Hyperlink 677" xfId="42158" hidden="1"/>
    <cellStyle name="Hyperlink 677" xfId="18022" hidden="1"/>
    <cellStyle name="Hyperlink 677" xfId="18527" hidden="1"/>
    <cellStyle name="Hyperlink 677" xfId="27080" hidden="1"/>
    <cellStyle name="Hyperlink 677" xfId="19464" hidden="1"/>
    <cellStyle name="Hyperlink 677" xfId="28973" hidden="1"/>
    <cellStyle name="Hyperlink 677" xfId="29153" hidden="1"/>
    <cellStyle name="Hyperlink 677" xfId="28878" hidden="1"/>
    <cellStyle name="Hyperlink 677" xfId="42521" hidden="1"/>
    <cellStyle name="Hyperlink 677" xfId="43027" hidden="1"/>
    <cellStyle name="Hyperlink 677" xfId="43854" hidden="1"/>
    <cellStyle name="Hyperlink 677" xfId="44300" hidden="1"/>
    <cellStyle name="Hyperlink 677" xfId="45116" hidden="1"/>
    <cellStyle name="Hyperlink 677" xfId="45491" hidden="1"/>
    <cellStyle name="Hyperlink 677" xfId="46307" hidden="1"/>
    <cellStyle name="Hyperlink 677" xfId="46753" hidden="1"/>
    <cellStyle name="Hyperlink 677" xfId="47569" hidden="1"/>
    <cellStyle name="Hyperlink 677" xfId="49710" hidden="1"/>
    <cellStyle name="Hyperlink 677" xfId="51838" hidden="1"/>
    <cellStyle name="Hyperlink 677" xfId="53606" hidden="1"/>
    <cellStyle name="Hyperlink 677" xfId="55744"/>
    <cellStyle name="Hyperlink 678" xfId="4424" hidden="1"/>
    <cellStyle name="Hyperlink 678" xfId="9023" hidden="1"/>
    <cellStyle name="Hyperlink 678" xfId="11543" hidden="1"/>
    <cellStyle name="Hyperlink 678" xfId="13312" hidden="1"/>
    <cellStyle name="Hyperlink 678" xfId="15450" hidden="1"/>
    <cellStyle name="Hyperlink 678" xfId="20167" hidden="1"/>
    <cellStyle name="Hyperlink 678" xfId="22270" hidden="1"/>
    <cellStyle name="Hyperlink 678" xfId="24038" hidden="1"/>
    <cellStyle name="Hyperlink 678" xfId="26176" hidden="1"/>
    <cellStyle name="Hyperlink 678" xfId="27047" hidden="1"/>
    <cellStyle name="Hyperlink 678" xfId="28804" hidden="1"/>
    <cellStyle name="Hyperlink 678" xfId="30126" hidden="1"/>
    <cellStyle name="Hyperlink 678" xfId="31817" hidden="1"/>
    <cellStyle name="Hyperlink 678" xfId="33647" hidden="1"/>
    <cellStyle name="Hyperlink 678" xfId="35796" hidden="1"/>
    <cellStyle name="Hyperlink 678" xfId="37565" hidden="1"/>
    <cellStyle name="Hyperlink 678" xfId="39703" hidden="1"/>
    <cellStyle name="Hyperlink 678" xfId="40081" hidden="1"/>
    <cellStyle name="Hyperlink 678" xfId="40897" hidden="1"/>
    <cellStyle name="Hyperlink 678" xfId="41343" hidden="1"/>
    <cellStyle name="Hyperlink 678" xfId="42159" hidden="1"/>
    <cellStyle name="Hyperlink 678" xfId="18020" hidden="1"/>
    <cellStyle name="Hyperlink 678" xfId="19327" hidden="1"/>
    <cellStyle name="Hyperlink 678" xfId="17598" hidden="1"/>
    <cellStyle name="Hyperlink 678" xfId="29021" hidden="1"/>
    <cellStyle name="Hyperlink 678" xfId="30301" hidden="1"/>
    <cellStyle name="Hyperlink 678" xfId="30485" hidden="1"/>
    <cellStyle name="Hyperlink 678" xfId="30204" hidden="1"/>
    <cellStyle name="Hyperlink 678" xfId="42522" hidden="1"/>
    <cellStyle name="Hyperlink 678" xfId="43028" hidden="1"/>
    <cellStyle name="Hyperlink 678" xfId="43855" hidden="1"/>
    <cellStyle name="Hyperlink 678" xfId="44301" hidden="1"/>
    <cellStyle name="Hyperlink 678" xfId="45117" hidden="1"/>
    <cellStyle name="Hyperlink 678" xfId="45492" hidden="1"/>
    <cellStyle name="Hyperlink 678" xfId="46308" hidden="1"/>
    <cellStyle name="Hyperlink 678" xfId="46754" hidden="1"/>
    <cellStyle name="Hyperlink 678" xfId="47570" hidden="1"/>
    <cellStyle name="Hyperlink 678" xfId="49711" hidden="1"/>
    <cellStyle name="Hyperlink 678" xfId="51839" hidden="1"/>
    <cellStyle name="Hyperlink 678" xfId="53607" hidden="1"/>
    <cellStyle name="Hyperlink 678" xfId="55745"/>
    <cellStyle name="Hyperlink 679" xfId="4291" hidden="1"/>
    <cellStyle name="Hyperlink 679" xfId="9025" hidden="1"/>
    <cellStyle name="Hyperlink 679" xfId="11544" hidden="1"/>
    <cellStyle name="Hyperlink 679" xfId="13313" hidden="1"/>
    <cellStyle name="Hyperlink 679" xfId="15451" hidden="1"/>
    <cellStyle name="Hyperlink 679" xfId="20169" hidden="1"/>
    <cellStyle name="Hyperlink 679" xfId="22271" hidden="1"/>
    <cellStyle name="Hyperlink 679" xfId="24039" hidden="1"/>
    <cellStyle name="Hyperlink 679" xfId="26177" hidden="1"/>
    <cellStyle name="Hyperlink 679" xfId="27048" hidden="1"/>
    <cellStyle name="Hyperlink 679" xfId="28805" hidden="1"/>
    <cellStyle name="Hyperlink 679" xfId="30127" hidden="1"/>
    <cellStyle name="Hyperlink 679" xfId="31818" hidden="1"/>
    <cellStyle name="Hyperlink 679" xfId="33648" hidden="1"/>
    <cellStyle name="Hyperlink 679" xfId="35797" hidden="1"/>
    <cellStyle name="Hyperlink 679" xfId="37566" hidden="1"/>
    <cellStyle name="Hyperlink 679" xfId="39704" hidden="1"/>
    <cellStyle name="Hyperlink 679" xfId="40082" hidden="1"/>
    <cellStyle name="Hyperlink 679" xfId="40898" hidden="1"/>
    <cellStyle name="Hyperlink 679" xfId="41344" hidden="1"/>
    <cellStyle name="Hyperlink 679" xfId="42160" hidden="1"/>
    <cellStyle name="Hyperlink 679" xfId="18018" hidden="1"/>
    <cellStyle name="Hyperlink 679" xfId="29304" hidden="1"/>
    <cellStyle name="Hyperlink 679" xfId="18940" hidden="1"/>
    <cellStyle name="Hyperlink 679" xfId="30349" hidden="1"/>
    <cellStyle name="Hyperlink 679" xfId="27286" hidden="1"/>
    <cellStyle name="Hyperlink 679" xfId="27470" hidden="1"/>
    <cellStyle name="Hyperlink 679" xfId="27189" hidden="1"/>
    <cellStyle name="Hyperlink 679" xfId="42523" hidden="1"/>
    <cellStyle name="Hyperlink 679" xfId="43029" hidden="1"/>
    <cellStyle name="Hyperlink 679" xfId="43856" hidden="1"/>
    <cellStyle name="Hyperlink 679" xfId="44302" hidden="1"/>
    <cellStyle name="Hyperlink 679" xfId="45118" hidden="1"/>
    <cellStyle name="Hyperlink 679" xfId="45493" hidden="1"/>
    <cellStyle name="Hyperlink 679" xfId="46309" hidden="1"/>
    <cellStyle name="Hyperlink 679" xfId="46755" hidden="1"/>
    <cellStyle name="Hyperlink 679" xfId="47571" hidden="1"/>
    <cellStyle name="Hyperlink 679" xfId="49712" hidden="1"/>
    <cellStyle name="Hyperlink 679" xfId="51840" hidden="1"/>
    <cellStyle name="Hyperlink 679" xfId="53608" hidden="1"/>
    <cellStyle name="Hyperlink 679" xfId="55746"/>
    <cellStyle name="Hyperlink 68" xfId="1727" hidden="1"/>
    <cellStyle name="Hyperlink 68" xfId="7026"/>
    <cellStyle name="Hyperlink 68 2" xfId="10163" hidden="1"/>
    <cellStyle name="Hyperlink 68 2" xfId="14070" hidden="1"/>
    <cellStyle name="Hyperlink 68 2" xfId="20908" hidden="1"/>
    <cellStyle name="Hyperlink 68 2" xfId="24796" hidden="1"/>
    <cellStyle name="Hyperlink 68 2" xfId="27701" hidden="1"/>
    <cellStyle name="Hyperlink 68 2" xfId="30717" hidden="1"/>
    <cellStyle name="Hyperlink 68 2" xfId="34416" hidden="1"/>
    <cellStyle name="Hyperlink 68 2" xfId="38323" hidden="1"/>
    <cellStyle name="Hyperlink 68 2" xfId="40208" hidden="1"/>
    <cellStyle name="Hyperlink 68 2" xfId="41470" hidden="1"/>
    <cellStyle name="Hyperlink 68 2" xfId="18808" hidden="1"/>
    <cellStyle name="Hyperlink 68 2" xfId="18099" hidden="1"/>
    <cellStyle name="Hyperlink 68 2" xfId="28046" hidden="1"/>
    <cellStyle name="Hyperlink 68 2" xfId="19906" hidden="1"/>
    <cellStyle name="Hyperlink 68 2" xfId="43166" hidden="1"/>
    <cellStyle name="Hyperlink 68 2" xfId="44428" hidden="1"/>
    <cellStyle name="Hyperlink 68 2" xfId="45619" hidden="1"/>
    <cellStyle name="Hyperlink 68 2" xfId="46881" hidden="1"/>
    <cellStyle name="Hyperlink 68 2" xfId="50459" hidden="1"/>
    <cellStyle name="Hyperlink 68 2" xfId="54365"/>
    <cellStyle name="Hyperlink 680" xfId="4329" hidden="1"/>
    <cellStyle name="Hyperlink 680" xfId="9027" hidden="1"/>
    <cellStyle name="Hyperlink 680" xfId="11545" hidden="1"/>
    <cellStyle name="Hyperlink 680" xfId="13314" hidden="1"/>
    <cellStyle name="Hyperlink 680" xfId="15452" hidden="1"/>
    <cellStyle name="Hyperlink 680" xfId="20171" hidden="1"/>
    <cellStyle name="Hyperlink 680" xfId="22272" hidden="1"/>
    <cellStyle name="Hyperlink 680" xfId="24040" hidden="1"/>
    <cellStyle name="Hyperlink 680" xfId="26178" hidden="1"/>
    <cellStyle name="Hyperlink 680" xfId="27049" hidden="1"/>
    <cellStyle name="Hyperlink 680" xfId="28806" hidden="1"/>
    <cellStyle name="Hyperlink 680" xfId="30128" hidden="1"/>
    <cellStyle name="Hyperlink 680" xfId="31819" hidden="1"/>
    <cellStyle name="Hyperlink 680" xfId="33649" hidden="1"/>
    <cellStyle name="Hyperlink 680" xfId="35798" hidden="1"/>
    <cellStyle name="Hyperlink 680" xfId="37567" hidden="1"/>
    <cellStyle name="Hyperlink 680" xfId="39705" hidden="1"/>
    <cellStyle name="Hyperlink 680" xfId="40083" hidden="1"/>
    <cellStyle name="Hyperlink 680" xfId="40899" hidden="1"/>
    <cellStyle name="Hyperlink 680" xfId="41345" hidden="1"/>
    <cellStyle name="Hyperlink 680" xfId="42161" hidden="1"/>
    <cellStyle name="Hyperlink 680" xfId="18016" hidden="1"/>
    <cellStyle name="Hyperlink 680" xfId="30636" hidden="1"/>
    <cellStyle name="Hyperlink 680" xfId="26852" hidden="1"/>
    <cellStyle name="Hyperlink 680" xfId="27334" hidden="1"/>
    <cellStyle name="Hyperlink 680" xfId="19521" hidden="1"/>
    <cellStyle name="Hyperlink 680" xfId="19628" hidden="1"/>
    <cellStyle name="Hyperlink 680" xfId="29116" hidden="1"/>
    <cellStyle name="Hyperlink 680" xfId="42524" hidden="1"/>
    <cellStyle name="Hyperlink 680" xfId="43030" hidden="1"/>
    <cellStyle name="Hyperlink 680" xfId="43857" hidden="1"/>
    <cellStyle name="Hyperlink 680" xfId="44303" hidden="1"/>
    <cellStyle name="Hyperlink 680" xfId="45119" hidden="1"/>
    <cellStyle name="Hyperlink 680" xfId="45494" hidden="1"/>
    <cellStyle name="Hyperlink 680" xfId="46310" hidden="1"/>
    <cellStyle name="Hyperlink 680" xfId="46756" hidden="1"/>
    <cellStyle name="Hyperlink 680" xfId="47572" hidden="1"/>
    <cellStyle name="Hyperlink 680" xfId="49713" hidden="1"/>
    <cellStyle name="Hyperlink 680" xfId="51841" hidden="1"/>
    <cellStyle name="Hyperlink 680" xfId="53609" hidden="1"/>
    <cellStyle name="Hyperlink 680" xfId="55747"/>
    <cellStyle name="Hyperlink 681" xfId="4292" hidden="1"/>
    <cellStyle name="Hyperlink 681" xfId="9029" hidden="1"/>
    <cellStyle name="Hyperlink 681" xfId="11546" hidden="1"/>
    <cellStyle name="Hyperlink 681" xfId="13315" hidden="1"/>
    <cellStyle name="Hyperlink 681" xfId="15453" hidden="1"/>
    <cellStyle name="Hyperlink 681" xfId="20173" hidden="1"/>
    <cellStyle name="Hyperlink 681" xfId="22273" hidden="1"/>
    <cellStyle name="Hyperlink 681" xfId="24041" hidden="1"/>
    <cellStyle name="Hyperlink 681" xfId="26179" hidden="1"/>
    <cellStyle name="Hyperlink 681" xfId="27050" hidden="1"/>
    <cellStyle name="Hyperlink 681" xfId="28807" hidden="1"/>
    <cellStyle name="Hyperlink 681" xfId="30129" hidden="1"/>
    <cellStyle name="Hyperlink 681" xfId="31820" hidden="1"/>
    <cellStyle name="Hyperlink 681" xfId="33650" hidden="1"/>
    <cellStyle name="Hyperlink 681" xfId="35799" hidden="1"/>
    <cellStyle name="Hyperlink 681" xfId="37568" hidden="1"/>
    <cellStyle name="Hyperlink 681" xfId="39706" hidden="1"/>
    <cellStyle name="Hyperlink 681" xfId="40084" hidden="1"/>
    <cellStyle name="Hyperlink 681" xfId="40900" hidden="1"/>
    <cellStyle name="Hyperlink 681" xfId="41346" hidden="1"/>
    <cellStyle name="Hyperlink 681" xfId="42162" hidden="1"/>
    <cellStyle name="Hyperlink 681" xfId="18014" hidden="1"/>
    <cellStyle name="Hyperlink 681" xfId="27620" hidden="1"/>
    <cellStyle name="Hyperlink 681" xfId="18541" hidden="1"/>
    <cellStyle name="Hyperlink 681" xfId="29603" hidden="1"/>
    <cellStyle name="Hyperlink 681" xfId="19926" hidden="1"/>
    <cellStyle name="Hyperlink 681" xfId="29503" hidden="1"/>
    <cellStyle name="Hyperlink 681" xfId="30448" hidden="1"/>
    <cellStyle name="Hyperlink 681" xfId="42525" hidden="1"/>
    <cellStyle name="Hyperlink 681" xfId="43031" hidden="1"/>
    <cellStyle name="Hyperlink 681" xfId="43858" hidden="1"/>
    <cellStyle name="Hyperlink 681" xfId="44304" hidden="1"/>
    <cellStyle name="Hyperlink 681" xfId="45120" hidden="1"/>
    <cellStyle name="Hyperlink 681" xfId="45495" hidden="1"/>
    <cellStyle name="Hyperlink 681" xfId="46311" hidden="1"/>
    <cellStyle name="Hyperlink 681" xfId="46757" hidden="1"/>
    <cellStyle name="Hyperlink 681" xfId="47573" hidden="1"/>
    <cellStyle name="Hyperlink 681" xfId="49714" hidden="1"/>
    <cellStyle name="Hyperlink 681" xfId="51842" hidden="1"/>
    <cellStyle name="Hyperlink 681" xfId="53610" hidden="1"/>
    <cellStyle name="Hyperlink 681" xfId="55748"/>
    <cellStyle name="Hyperlink 682" xfId="4316" hidden="1"/>
    <cellStyle name="Hyperlink 682" xfId="9031" hidden="1"/>
    <cellStyle name="Hyperlink 682" xfId="11547" hidden="1"/>
    <cellStyle name="Hyperlink 682" xfId="13316" hidden="1"/>
    <cellStyle name="Hyperlink 682" xfId="15454" hidden="1"/>
    <cellStyle name="Hyperlink 682" xfId="20174" hidden="1"/>
    <cellStyle name="Hyperlink 682" xfId="22274" hidden="1"/>
    <cellStyle name="Hyperlink 682" xfId="24042" hidden="1"/>
    <cellStyle name="Hyperlink 682" xfId="26180" hidden="1"/>
    <cellStyle name="Hyperlink 682" xfId="27051" hidden="1"/>
    <cellStyle name="Hyperlink 682" xfId="28808" hidden="1"/>
    <cellStyle name="Hyperlink 682" xfId="30130" hidden="1"/>
    <cellStyle name="Hyperlink 682" xfId="31821" hidden="1"/>
    <cellStyle name="Hyperlink 682" xfId="33651" hidden="1"/>
    <cellStyle name="Hyperlink 682" xfId="35800" hidden="1"/>
    <cellStyle name="Hyperlink 682" xfId="37569" hidden="1"/>
    <cellStyle name="Hyperlink 682" xfId="39707" hidden="1"/>
    <cellStyle name="Hyperlink 682" xfId="40085" hidden="1"/>
    <cellStyle name="Hyperlink 682" xfId="40901" hidden="1"/>
    <cellStyle name="Hyperlink 682" xfId="41347" hidden="1"/>
    <cellStyle name="Hyperlink 682" xfId="42163" hidden="1"/>
    <cellStyle name="Hyperlink 682" xfId="18013" hidden="1"/>
    <cellStyle name="Hyperlink 682" xfId="29645" hidden="1"/>
    <cellStyle name="Hyperlink 682" xfId="26364" hidden="1"/>
    <cellStyle name="Hyperlink 682" xfId="31103" hidden="1"/>
    <cellStyle name="Hyperlink 682" xfId="28893" hidden="1"/>
    <cellStyle name="Hyperlink 682" xfId="31003" hidden="1"/>
    <cellStyle name="Hyperlink 682" xfId="27433" hidden="1"/>
    <cellStyle name="Hyperlink 682" xfId="42526" hidden="1"/>
    <cellStyle name="Hyperlink 682" xfId="43032" hidden="1"/>
    <cellStyle name="Hyperlink 682" xfId="43859" hidden="1"/>
    <cellStyle name="Hyperlink 682" xfId="44305" hidden="1"/>
    <cellStyle name="Hyperlink 682" xfId="45121" hidden="1"/>
    <cellStyle name="Hyperlink 682" xfId="45496" hidden="1"/>
    <cellStyle name="Hyperlink 682" xfId="46312" hidden="1"/>
    <cellStyle name="Hyperlink 682" xfId="46758" hidden="1"/>
    <cellStyle name="Hyperlink 682" xfId="47574" hidden="1"/>
    <cellStyle name="Hyperlink 682" xfId="49715" hidden="1"/>
    <cellStyle name="Hyperlink 682" xfId="51843" hidden="1"/>
    <cellStyle name="Hyperlink 682" xfId="53611" hidden="1"/>
    <cellStyle name="Hyperlink 682" xfId="55749"/>
    <cellStyle name="Hyperlink 683" xfId="4301" hidden="1"/>
    <cellStyle name="Hyperlink 683" xfId="9033" hidden="1"/>
    <cellStyle name="Hyperlink 683" xfId="11548" hidden="1"/>
    <cellStyle name="Hyperlink 683" xfId="13317" hidden="1"/>
    <cellStyle name="Hyperlink 683" xfId="15455" hidden="1"/>
    <cellStyle name="Hyperlink 683" xfId="20176" hidden="1"/>
    <cellStyle name="Hyperlink 683" xfId="22275" hidden="1"/>
    <cellStyle name="Hyperlink 683" xfId="24043" hidden="1"/>
    <cellStyle name="Hyperlink 683" xfId="26181" hidden="1"/>
    <cellStyle name="Hyperlink 683" xfId="27052" hidden="1"/>
    <cellStyle name="Hyperlink 683" xfId="28809" hidden="1"/>
    <cellStyle name="Hyperlink 683" xfId="30131" hidden="1"/>
    <cellStyle name="Hyperlink 683" xfId="31822" hidden="1"/>
    <cellStyle name="Hyperlink 683" xfId="33652" hidden="1"/>
    <cellStyle name="Hyperlink 683" xfId="35801" hidden="1"/>
    <cellStyle name="Hyperlink 683" xfId="37570" hidden="1"/>
    <cellStyle name="Hyperlink 683" xfId="39708" hidden="1"/>
    <cellStyle name="Hyperlink 683" xfId="40086" hidden="1"/>
    <cellStyle name="Hyperlink 683" xfId="40902" hidden="1"/>
    <cellStyle name="Hyperlink 683" xfId="41348" hidden="1"/>
    <cellStyle name="Hyperlink 683" xfId="42164" hidden="1"/>
    <cellStyle name="Hyperlink 683" xfId="18012" hidden="1"/>
    <cellStyle name="Hyperlink 683" xfId="31144" hidden="1"/>
    <cellStyle name="Hyperlink 683" xfId="26977" hidden="1"/>
    <cellStyle name="Hyperlink 683" xfId="28088" hidden="1"/>
    <cellStyle name="Hyperlink 683" xfId="30219" hidden="1"/>
    <cellStyle name="Hyperlink 683" xfId="27988" hidden="1"/>
    <cellStyle name="Hyperlink 683" xfId="19707" hidden="1"/>
    <cellStyle name="Hyperlink 683" xfId="42527" hidden="1"/>
    <cellStyle name="Hyperlink 683" xfId="43033" hidden="1"/>
    <cellStyle name="Hyperlink 683" xfId="43860" hidden="1"/>
    <cellStyle name="Hyperlink 683" xfId="44306" hidden="1"/>
    <cellStyle name="Hyperlink 683" xfId="45122" hidden="1"/>
    <cellStyle name="Hyperlink 683" xfId="45497" hidden="1"/>
    <cellStyle name="Hyperlink 683" xfId="46313" hidden="1"/>
    <cellStyle name="Hyperlink 683" xfId="46759" hidden="1"/>
    <cellStyle name="Hyperlink 683" xfId="47575" hidden="1"/>
    <cellStyle name="Hyperlink 683" xfId="49716" hidden="1"/>
    <cellStyle name="Hyperlink 683" xfId="51844" hidden="1"/>
    <cellStyle name="Hyperlink 683" xfId="53612" hidden="1"/>
    <cellStyle name="Hyperlink 683" xfId="55750"/>
    <cellStyle name="Hyperlink 684" xfId="3611" hidden="1"/>
    <cellStyle name="Hyperlink 684" xfId="9035" hidden="1"/>
    <cellStyle name="Hyperlink 684" xfId="11549" hidden="1"/>
    <cellStyle name="Hyperlink 684" xfId="13318" hidden="1"/>
    <cellStyle name="Hyperlink 684" xfId="15456" hidden="1"/>
    <cellStyle name="Hyperlink 684" xfId="20178" hidden="1"/>
    <cellStyle name="Hyperlink 684" xfId="22276" hidden="1"/>
    <cellStyle name="Hyperlink 684" xfId="24044" hidden="1"/>
    <cellStyle name="Hyperlink 684" xfId="26182" hidden="1"/>
    <cellStyle name="Hyperlink 684" xfId="27053" hidden="1"/>
    <cellStyle name="Hyperlink 684" xfId="28810" hidden="1"/>
    <cellStyle name="Hyperlink 684" xfId="30132" hidden="1"/>
    <cellStyle name="Hyperlink 684" xfId="31823" hidden="1"/>
    <cellStyle name="Hyperlink 684" xfId="33653" hidden="1"/>
    <cellStyle name="Hyperlink 684" xfId="35802" hidden="1"/>
    <cellStyle name="Hyperlink 684" xfId="37571" hidden="1"/>
    <cellStyle name="Hyperlink 684" xfId="39709" hidden="1"/>
    <cellStyle name="Hyperlink 684" xfId="40087" hidden="1"/>
    <cellStyle name="Hyperlink 684" xfId="40903" hidden="1"/>
    <cellStyle name="Hyperlink 684" xfId="41349" hidden="1"/>
    <cellStyle name="Hyperlink 684" xfId="42165" hidden="1"/>
    <cellStyle name="Hyperlink 684" xfId="18011" hidden="1"/>
    <cellStyle name="Hyperlink 684" xfId="28130" hidden="1"/>
    <cellStyle name="Hyperlink 684" xfId="17985" hidden="1"/>
    <cellStyle name="Hyperlink 684" xfId="18585" hidden="1"/>
    <cellStyle name="Hyperlink 684" xfId="27204" hidden="1"/>
    <cellStyle name="Hyperlink 684" xfId="18685" hidden="1"/>
    <cellStyle name="Hyperlink 684" xfId="29466" hidden="1"/>
    <cellStyle name="Hyperlink 684" xfId="42528" hidden="1"/>
    <cellStyle name="Hyperlink 684" xfId="43034" hidden="1"/>
    <cellStyle name="Hyperlink 684" xfId="43861" hidden="1"/>
    <cellStyle name="Hyperlink 684" xfId="44307" hidden="1"/>
    <cellStyle name="Hyperlink 684" xfId="45123" hidden="1"/>
    <cellStyle name="Hyperlink 684" xfId="45498" hidden="1"/>
    <cellStyle name="Hyperlink 684" xfId="46314" hidden="1"/>
    <cellStyle name="Hyperlink 684" xfId="46760" hidden="1"/>
    <cellStyle name="Hyperlink 684" xfId="47576" hidden="1"/>
    <cellStyle name="Hyperlink 684" xfId="49717" hidden="1"/>
    <cellStyle name="Hyperlink 684" xfId="51845" hidden="1"/>
    <cellStyle name="Hyperlink 684" xfId="53613" hidden="1"/>
    <cellStyle name="Hyperlink 684" xfId="55751"/>
    <cellStyle name="Hyperlink 685" xfId="3668" hidden="1"/>
    <cellStyle name="Hyperlink 685" xfId="9037" hidden="1"/>
    <cellStyle name="Hyperlink 685" xfId="11550" hidden="1"/>
    <cellStyle name="Hyperlink 685" xfId="13319" hidden="1"/>
    <cellStyle name="Hyperlink 685" xfId="15457" hidden="1"/>
    <cellStyle name="Hyperlink 685" xfId="20180" hidden="1"/>
    <cellStyle name="Hyperlink 685" xfId="22277" hidden="1"/>
    <cellStyle name="Hyperlink 685" xfId="24045" hidden="1"/>
    <cellStyle name="Hyperlink 685" xfId="26183" hidden="1"/>
    <cellStyle name="Hyperlink 685" xfId="27054" hidden="1"/>
    <cellStyle name="Hyperlink 685" xfId="28811" hidden="1"/>
    <cellStyle name="Hyperlink 685" xfId="30133" hidden="1"/>
    <cellStyle name="Hyperlink 685" xfId="31824" hidden="1"/>
    <cellStyle name="Hyperlink 685" xfId="33654" hidden="1"/>
    <cellStyle name="Hyperlink 685" xfId="35803" hidden="1"/>
    <cellStyle name="Hyperlink 685" xfId="37572" hidden="1"/>
    <cellStyle name="Hyperlink 685" xfId="39710" hidden="1"/>
    <cellStyle name="Hyperlink 685" xfId="40088" hidden="1"/>
    <cellStyle name="Hyperlink 685" xfId="40904" hidden="1"/>
    <cellStyle name="Hyperlink 685" xfId="41350" hidden="1"/>
    <cellStyle name="Hyperlink 685" xfId="42166" hidden="1"/>
    <cellStyle name="Hyperlink 685" xfId="18010" hidden="1"/>
    <cellStyle name="Hyperlink 685" xfId="18528" hidden="1"/>
    <cellStyle name="Hyperlink 685" xfId="19094" hidden="1"/>
    <cellStyle name="Hyperlink 685" xfId="19870" hidden="1"/>
    <cellStyle name="Hyperlink 685" xfId="29221" hidden="1"/>
    <cellStyle name="Hyperlink 685" xfId="20063" hidden="1"/>
    <cellStyle name="Hyperlink 685" xfId="30966" hidden="1"/>
    <cellStyle name="Hyperlink 685" xfId="42529" hidden="1"/>
    <cellStyle name="Hyperlink 685" xfId="43035" hidden="1"/>
    <cellStyle name="Hyperlink 685" xfId="43862" hidden="1"/>
    <cellStyle name="Hyperlink 685" xfId="44308" hidden="1"/>
    <cellStyle name="Hyperlink 685" xfId="45124" hidden="1"/>
    <cellStyle name="Hyperlink 685" xfId="45499" hidden="1"/>
    <cellStyle name="Hyperlink 685" xfId="46315" hidden="1"/>
    <cellStyle name="Hyperlink 685" xfId="46761" hidden="1"/>
    <cellStyle name="Hyperlink 685" xfId="47577" hidden="1"/>
    <cellStyle name="Hyperlink 685" xfId="49718" hidden="1"/>
    <cellStyle name="Hyperlink 685" xfId="51846" hidden="1"/>
    <cellStyle name="Hyperlink 685" xfId="53614" hidden="1"/>
    <cellStyle name="Hyperlink 685" xfId="55752"/>
    <cellStyle name="Hyperlink 686" xfId="4420" hidden="1"/>
    <cellStyle name="Hyperlink 686" xfId="9039" hidden="1"/>
    <cellStyle name="Hyperlink 686" xfId="11551" hidden="1"/>
    <cellStyle name="Hyperlink 686" xfId="13320" hidden="1"/>
    <cellStyle name="Hyperlink 686" xfId="15458" hidden="1"/>
    <cellStyle name="Hyperlink 686" xfId="20181" hidden="1"/>
    <cellStyle name="Hyperlink 686" xfId="22278" hidden="1"/>
    <cellStyle name="Hyperlink 686" xfId="24046" hidden="1"/>
    <cellStyle name="Hyperlink 686" xfId="26184" hidden="1"/>
    <cellStyle name="Hyperlink 686" xfId="27055" hidden="1"/>
    <cellStyle name="Hyperlink 686" xfId="28812" hidden="1"/>
    <cellStyle name="Hyperlink 686" xfId="30134" hidden="1"/>
    <cellStyle name="Hyperlink 686" xfId="31825" hidden="1"/>
    <cellStyle name="Hyperlink 686" xfId="33655" hidden="1"/>
    <cellStyle name="Hyperlink 686" xfId="35804" hidden="1"/>
    <cellStyle name="Hyperlink 686" xfId="37573" hidden="1"/>
    <cellStyle name="Hyperlink 686" xfId="39711" hidden="1"/>
    <cellStyle name="Hyperlink 686" xfId="40089" hidden="1"/>
    <cellStyle name="Hyperlink 686" xfId="40905" hidden="1"/>
    <cellStyle name="Hyperlink 686" xfId="41351" hidden="1"/>
    <cellStyle name="Hyperlink 686" xfId="42167" hidden="1"/>
    <cellStyle name="Hyperlink 686" xfId="18009" hidden="1"/>
    <cellStyle name="Hyperlink 686" xfId="19328" hidden="1"/>
    <cellStyle name="Hyperlink 686" xfId="19390" hidden="1"/>
    <cellStyle name="Hyperlink 686" xfId="19986" hidden="1"/>
    <cellStyle name="Hyperlink 686" xfId="30553" hidden="1"/>
    <cellStyle name="Hyperlink 686" xfId="28944" hidden="1"/>
    <cellStyle name="Hyperlink 686" xfId="27951" hidden="1"/>
    <cellStyle name="Hyperlink 686" xfId="42530" hidden="1"/>
    <cellStyle name="Hyperlink 686" xfId="43036" hidden="1"/>
    <cellStyle name="Hyperlink 686" xfId="43863" hidden="1"/>
    <cellStyle name="Hyperlink 686" xfId="44309" hidden="1"/>
    <cellStyle name="Hyperlink 686" xfId="45125" hidden="1"/>
    <cellStyle name="Hyperlink 686" xfId="45500" hidden="1"/>
    <cellStyle name="Hyperlink 686" xfId="46316" hidden="1"/>
    <cellStyle name="Hyperlink 686" xfId="46762" hidden="1"/>
    <cellStyle name="Hyperlink 686" xfId="47578" hidden="1"/>
    <cellStyle name="Hyperlink 686" xfId="49719" hidden="1"/>
    <cellStyle name="Hyperlink 686" xfId="51847" hidden="1"/>
    <cellStyle name="Hyperlink 686" xfId="53615" hidden="1"/>
    <cellStyle name="Hyperlink 686" xfId="55753"/>
    <cellStyle name="Hyperlink 687" xfId="3800" hidden="1"/>
    <cellStyle name="Hyperlink 687" xfId="9041" hidden="1"/>
    <cellStyle name="Hyperlink 687" xfId="11552" hidden="1"/>
    <cellStyle name="Hyperlink 687" xfId="13321" hidden="1"/>
    <cellStyle name="Hyperlink 687" xfId="15459" hidden="1"/>
    <cellStyle name="Hyperlink 687" xfId="20183" hidden="1"/>
    <cellStyle name="Hyperlink 687" xfId="22279" hidden="1"/>
    <cellStyle name="Hyperlink 687" xfId="24047" hidden="1"/>
    <cellStyle name="Hyperlink 687" xfId="26185" hidden="1"/>
    <cellStyle name="Hyperlink 687" xfId="27056" hidden="1"/>
    <cellStyle name="Hyperlink 687" xfId="28813" hidden="1"/>
    <cellStyle name="Hyperlink 687" xfId="30135" hidden="1"/>
    <cellStyle name="Hyperlink 687" xfId="31826" hidden="1"/>
    <cellStyle name="Hyperlink 687" xfId="33656" hidden="1"/>
    <cellStyle name="Hyperlink 687" xfId="35805" hidden="1"/>
    <cellStyle name="Hyperlink 687" xfId="37574" hidden="1"/>
    <cellStyle name="Hyperlink 687" xfId="39712" hidden="1"/>
    <cellStyle name="Hyperlink 687" xfId="40090" hidden="1"/>
    <cellStyle name="Hyperlink 687" xfId="40906" hidden="1"/>
    <cellStyle name="Hyperlink 687" xfId="41352" hidden="1"/>
    <cellStyle name="Hyperlink 687" xfId="42168" hidden="1"/>
    <cellStyle name="Hyperlink 687" xfId="18008" hidden="1"/>
    <cellStyle name="Hyperlink 687" xfId="29759" hidden="1"/>
    <cellStyle name="Hyperlink 687" xfId="17405" hidden="1"/>
    <cellStyle name="Hyperlink 687" xfId="20138" hidden="1"/>
    <cellStyle name="Hyperlink 687" xfId="27538" hidden="1"/>
    <cellStyle name="Hyperlink 687" xfId="30272" hidden="1"/>
    <cellStyle name="Hyperlink 687" xfId="18722" hidden="1"/>
    <cellStyle name="Hyperlink 687" xfId="42531" hidden="1"/>
    <cellStyle name="Hyperlink 687" xfId="43037" hidden="1"/>
    <cellStyle name="Hyperlink 687" xfId="43864" hidden="1"/>
    <cellStyle name="Hyperlink 687" xfId="44310" hidden="1"/>
    <cellStyle name="Hyperlink 687" xfId="45126" hidden="1"/>
    <cellStyle name="Hyperlink 687" xfId="45501" hidden="1"/>
    <cellStyle name="Hyperlink 687" xfId="46317" hidden="1"/>
    <cellStyle name="Hyperlink 687" xfId="46763" hidden="1"/>
    <cellStyle name="Hyperlink 687" xfId="47579" hidden="1"/>
    <cellStyle name="Hyperlink 687" xfId="49720" hidden="1"/>
    <cellStyle name="Hyperlink 687" xfId="51848" hidden="1"/>
    <cellStyle name="Hyperlink 687" xfId="53616" hidden="1"/>
    <cellStyle name="Hyperlink 687" xfId="55754"/>
    <cellStyle name="Hyperlink 688" xfId="4419" hidden="1"/>
    <cellStyle name="Hyperlink 688" xfId="9043" hidden="1"/>
    <cellStyle name="Hyperlink 688" xfId="11553" hidden="1"/>
    <cellStyle name="Hyperlink 688" xfId="13322" hidden="1"/>
    <cellStyle name="Hyperlink 688" xfId="15460" hidden="1"/>
    <cellStyle name="Hyperlink 688" xfId="20185" hidden="1"/>
    <cellStyle name="Hyperlink 688" xfId="22280" hidden="1"/>
    <cellStyle name="Hyperlink 688" xfId="24048" hidden="1"/>
    <cellStyle name="Hyperlink 688" xfId="26186" hidden="1"/>
    <cellStyle name="Hyperlink 688" xfId="27057" hidden="1"/>
    <cellStyle name="Hyperlink 688" xfId="28814" hidden="1"/>
    <cellStyle name="Hyperlink 688" xfId="30136" hidden="1"/>
    <cellStyle name="Hyperlink 688" xfId="31827" hidden="1"/>
    <cellStyle name="Hyperlink 688" xfId="33657" hidden="1"/>
    <cellStyle name="Hyperlink 688" xfId="35806" hidden="1"/>
    <cellStyle name="Hyperlink 688" xfId="37575" hidden="1"/>
    <cellStyle name="Hyperlink 688" xfId="39713" hidden="1"/>
    <cellStyle name="Hyperlink 688" xfId="40091" hidden="1"/>
    <cellStyle name="Hyperlink 688" xfId="40907" hidden="1"/>
    <cellStyle name="Hyperlink 688" xfId="41353" hidden="1"/>
    <cellStyle name="Hyperlink 688" xfId="42169" hidden="1"/>
    <cellStyle name="Hyperlink 688" xfId="18007" hidden="1"/>
    <cellStyle name="Hyperlink 688" xfId="31450" hidden="1"/>
    <cellStyle name="Hyperlink 688" xfId="27135" hidden="1"/>
    <cellStyle name="Hyperlink 688" xfId="28847" hidden="1"/>
    <cellStyle name="Hyperlink 688" xfId="19523" hidden="1"/>
    <cellStyle name="Hyperlink 688" xfId="27257" hidden="1"/>
    <cellStyle name="Hyperlink 688" xfId="20080" hidden="1"/>
    <cellStyle name="Hyperlink 688" xfId="42532" hidden="1"/>
    <cellStyle name="Hyperlink 688" xfId="43038" hidden="1"/>
    <cellStyle name="Hyperlink 688" xfId="43865" hidden="1"/>
    <cellStyle name="Hyperlink 688" xfId="44311" hidden="1"/>
    <cellStyle name="Hyperlink 688" xfId="45127" hidden="1"/>
    <cellStyle name="Hyperlink 688" xfId="45502" hidden="1"/>
    <cellStyle name="Hyperlink 688" xfId="46318" hidden="1"/>
    <cellStyle name="Hyperlink 688" xfId="46764" hidden="1"/>
    <cellStyle name="Hyperlink 688" xfId="47580" hidden="1"/>
    <cellStyle name="Hyperlink 688" xfId="49721" hidden="1"/>
    <cellStyle name="Hyperlink 688" xfId="51849" hidden="1"/>
    <cellStyle name="Hyperlink 688" xfId="53617" hidden="1"/>
    <cellStyle name="Hyperlink 688" xfId="55755"/>
    <cellStyle name="Hyperlink 689" xfId="3975" hidden="1"/>
    <cellStyle name="Hyperlink 689" xfId="9045" hidden="1"/>
    <cellStyle name="Hyperlink 689" xfId="11554" hidden="1"/>
    <cellStyle name="Hyperlink 689" xfId="13323" hidden="1"/>
    <cellStyle name="Hyperlink 689" xfId="15461" hidden="1"/>
    <cellStyle name="Hyperlink 689" xfId="20187" hidden="1"/>
    <cellStyle name="Hyperlink 689" xfId="22281" hidden="1"/>
    <cellStyle name="Hyperlink 689" xfId="24049" hidden="1"/>
    <cellStyle name="Hyperlink 689" xfId="26187" hidden="1"/>
    <cellStyle name="Hyperlink 689" xfId="27058" hidden="1"/>
    <cellStyle name="Hyperlink 689" xfId="28815" hidden="1"/>
    <cellStyle name="Hyperlink 689" xfId="30137" hidden="1"/>
    <cellStyle name="Hyperlink 689" xfId="31828" hidden="1"/>
    <cellStyle name="Hyperlink 689" xfId="33658" hidden="1"/>
    <cellStyle name="Hyperlink 689" xfId="35807" hidden="1"/>
    <cellStyle name="Hyperlink 689" xfId="37576" hidden="1"/>
    <cellStyle name="Hyperlink 689" xfId="39714" hidden="1"/>
    <cellStyle name="Hyperlink 689" xfId="40092" hidden="1"/>
    <cellStyle name="Hyperlink 689" xfId="40908" hidden="1"/>
    <cellStyle name="Hyperlink 689" xfId="41354" hidden="1"/>
    <cellStyle name="Hyperlink 689" xfId="42170" hidden="1"/>
    <cellStyle name="Hyperlink 689" xfId="18006" hidden="1"/>
    <cellStyle name="Hyperlink 689" xfId="28436" hidden="1"/>
    <cellStyle name="Hyperlink 689" xfId="17428" hidden="1"/>
    <cellStyle name="Hyperlink 689" xfId="30169" hidden="1"/>
    <cellStyle name="Hyperlink 689" xfId="29571" hidden="1"/>
    <cellStyle name="Hyperlink 689" xfId="29152" hidden="1"/>
    <cellStyle name="Hyperlink 689" xfId="28926" hidden="1"/>
    <cellStyle name="Hyperlink 689" xfId="42533" hidden="1"/>
    <cellStyle name="Hyperlink 689" xfId="43039" hidden="1"/>
    <cellStyle name="Hyperlink 689" xfId="43866" hidden="1"/>
    <cellStyle name="Hyperlink 689" xfId="44312" hidden="1"/>
    <cellStyle name="Hyperlink 689" xfId="45128" hidden="1"/>
    <cellStyle name="Hyperlink 689" xfId="45503" hidden="1"/>
    <cellStyle name="Hyperlink 689" xfId="46319" hidden="1"/>
    <cellStyle name="Hyperlink 689" xfId="46765" hidden="1"/>
    <cellStyle name="Hyperlink 689" xfId="47581" hidden="1"/>
    <cellStyle name="Hyperlink 689" xfId="49722" hidden="1"/>
    <cellStyle name="Hyperlink 689" xfId="51850" hidden="1"/>
    <cellStyle name="Hyperlink 689" xfId="53618" hidden="1"/>
    <cellStyle name="Hyperlink 689" xfId="55756"/>
    <cellStyle name="Hyperlink 69" xfId="1457" hidden="1"/>
    <cellStyle name="Hyperlink 69" xfId="7028"/>
    <cellStyle name="Hyperlink 69 2" xfId="10120" hidden="1"/>
    <cellStyle name="Hyperlink 69 2" xfId="14027" hidden="1"/>
    <cellStyle name="Hyperlink 69 2" xfId="20865" hidden="1"/>
    <cellStyle name="Hyperlink 69 2" xfId="24753" hidden="1"/>
    <cellStyle name="Hyperlink 69 2" xfId="27658" hidden="1"/>
    <cellStyle name="Hyperlink 69 2" xfId="30674" hidden="1"/>
    <cellStyle name="Hyperlink 69 2" xfId="34373" hidden="1"/>
    <cellStyle name="Hyperlink 69 2" xfId="38280" hidden="1"/>
    <cellStyle name="Hyperlink 69 2" xfId="40165" hidden="1"/>
    <cellStyle name="Hyperlink 69 2" xfId="41427" hidden="1"/>
    <cellStyle name="Hyperlink 69 2" xfId="18814" hidden="1"/>
    <cellStyle name="Hyperlink 69 2" xfId="18017" hidden="1"/>
    <cellStyle name="Hyperlink 69 2" xfId="17440" hidden="1"/>
    <cellStyle name="Hyperlink 69 2" xfId="29458" hidden="1"/>
    <cellStyle name="Hyperlink 69 2" xfId="43123" hidden="1"/>
    <cellStyle name="Hyperlink 69 2" xfId="44385" hidden="1"/>
    <cellStyle name="Hyperlink 69 2" xfId="45576" hidden="1"/>
    <cellStyle name="Hyperlink 69 2" xfId="46838" hidden="1"/>
    <cellStyle name="Hyperlink 69 2" xfId="50416" hidden="1"/>
    <cellStyle name="Hyperlink 69 2" xfId="54322"/>
    <cellStyle name="Hyperlink 690" xfId="4407" hidden="1"/>
    <cellStyle name="Hyperlink 690" xfId="9047" hidden="1"/>
    <cellStyle name="Hyperlink 690" xfId="11555" hidden="1"/>
    <cellStyle name="Hyperlink 690" xfId="13324" hidden="1"/>
    <cellStyle name="Hyperlink 690" xfId="15462" hidden="1"/>
    <cellStyle name="Hyperlink 690" xfId="20188" hidden="1"/>
    <cellStyle name="Hyperlink 690" xfId="22282" hidden="1"/>
    <cellStyle name="Hyperlink 690" xfId="24050" hidden="1"/>
    <cellStyle name="Hyperlink 690" xfId="26188" hidden="1"/>
    <cellStyle name="Hyperlink 690" xfId="27059" hidden="1"/>
    <cellStyle name="Hyperlink 690" xfId="28816" hidden="1"/>
    <cellStyle name="Hyperlink 690" xfId="30138" hidden="1"/>
    <cellStyle name="Hyperlink 690" xfId="31829" hidden="1"/>
    <cellStyle name="Hyperlink 690" xfId="33659" hidden="1"/>
    <cellStyle name="Hyperlink 690" xfId="35808" hidden="1"/>
    <cellStyle name="Hyperlink 690" xfId="37577" hidden="1"/>
    <cellStyle name="Hyperlink 690" xfId="39715" hidden="1"/>
    <cellStyle name="Hyperlink 690" xfId="40093" hidden="1"/>
    <cellStyle name="Hyperlink 690" xfId="40909" hidden="1"/>
    <cellStyle name="Hyperlink 690" xfId="41355" hidden="1"/>
    <cellStyle name="Hyperlink 690" xfId="42171" hidden="1"/>
    <cellStyle name="Hyperlink 690" xfId="18005" hidden="1"/>
    <cellStyle name="Hyperlink 690" xfId="17422" hidden="1"/>
    <cellStyle name="Hyperlink 690" xfId="27134" hidden="1"/>
    <cellStyle name="Hyperlink 690" xfId="27154" hidden="1"/>
    <cellStyle name="Hyperlink 690" xfId="31071" hidden="1"/>
    <cellStyle name="Hyperlink 690" xfId="30484" hidden="1"/>
    <cellStyle name="Hyperlink 690" xfId="30254" hidden="1"/>
    <cellStyle name="Hyperlink 690" xfId="42534" hidden="1"/>
    <cellStyle name="Hyperlink 690" xfId="43040" hidden="1"/>
    <cellStyle name="Hyperlink 690" xfId="43867" hidden="1"/>
    <cellStyle name="Hyperlink 690" xfId="44313" hidden="1"/>
    <cellStyle name="Hyperlink 690" xfId="45129" hidden="1"/>
    <cellStyle name="Hyperlink 690" xfId="45504" hidden="1"/>
    <cellStyle name="Hyperlink 690" xfId="46320" hidden="1"/>
    <cellStyle name="Hyperlink 690" xfId="46766" hidden="1"/>
    <cellStyle name="Hyperlink 690" xfId="47582" hidden="1"/>
    <cellStyle name="Hyperlink 690" xfId="49723" hidden="1"/>
    <cellStyle name="Hyperlink 690" xfId="51851" hidden="1"/>
    <cellStyle name="Hyperlink 690" xfId="53619" hidden="1"/>
    <cellStyle name="Hyperlink 690" xfId="55757"/>
    <cellStyle name="Hyperlink 691" xfId="3906" hidden="1"/>
    <cellStyle name="Hyperlink 691" xfId="9050" hidden="1"/>
    <cellStyle name="Hyperlink 691" xfId="11556" hidden="1"/>
    <cellStyle name="Hyperlink 691" xfId="13325" hidden="1"/>
    <cellStyle name="Hyperlink 691" xfId="15463" hidden="1"/>
    <cellStyle name="Hyperlink 691" xfId="20190" hidden="1"/>
    <cellStyle name="Hyperlink 691" xfId="22283" hidden="1"/>
    <cellStyle name="Hyperlink 691" xfId="24051" hidden="1"/>
    <cellStyle name="Hyperlink 691" xfId="26189" hidden="1"/>
    <cellStyle name="Hyperlink 691" xfId="27060" hidden="1"/>
    <cellStyle name="Hyperlink 691" xfId="28817" hidden="1"/>
    <cellStyle name="Hyperlink 691" xfId="30139" hidden="1"/>
    <cellStyle name="Hyperlink 691" xfId="31830" hidden="1"/>
    <cellStyle name="Hyperlink 691" xfId="33660" hidden="1"/>
    <cellStyle name="Hyperlink 691" xfId="35809" hidden="1"/>
    <cellStyle name="Hyperlink 691" xfId="37578" hidden="1"/>
    <cellStyle name="Hyperlink 691" xfId="39716" hidden="1"/>
    <cellStyle name="Hyperlink 691" xfId="40094" hidden="1"/>
    <cellStyle name="Hyperlink 691" xfId="40910" hidden="1"/>
    <cellStyle name="Hyperlink 691" xfId="41356" hidden="1"/>
    <cellStyle name="Hyperlink 691" xfId="42172" hidden="1"/>
    <cellStyle name="Hyperlink 691" xfId="18004" hidden="1"/>
    <cellStyle name="Hyperlink 691" xfId="29718" hidden="1"/>
    <cellStyle name="Hyperlink 691" xfId="17429" hidden="1"/>
    <cellStyle name="Hyperlink 691" xfId="29250" hidden="1"/>
    <cellStyle name="Hyperlink 691" xfId="28056" hidden="1"/>
    <cellStyle name="Hyperlink 691" xfId="27469" hidden="1"/>
    <cellStyle name="Hyperlink 691" xfId="27239" hidden="1"/>
    <cellStyle name="Hyperlink 691" xfId="42535" hidden="1"/>
    <cellStyle name="Hyperlink 691" xfId="43041" hidden="1"/>
    <cellStyle name="Hyperlink 691" xfId="43868" hidden="1"/>
    <cellStyle name="Hyperlink 691" xfId="44314" hidden="1"/>
    <cellStyle name="Hyperlink 691" xfId="45130" hidden="1"/>
    <cellStyle name="Hyperlink 691" xfId="45505" hidden="1"/>
    <cellStyle name="Hyperlink 691" xfId="46321" hidden="1"/>
    <cellStyle name="Hyperlink 691" xfId="46767" hidden="1"/>
    <cellStyle name="Hyperlink 691" xfId="47583" hidden="1"/>
    <cellStyle name="Hyperlink 691" xfId="49724" hidden="1"/>
    <cellStyle name="Hyperlink 691" xfId="51852" hidden="1"/>
    <cellStyle name="Hyperlink 691" xfId="53620" hidden="1"/>
    <cellStyle name="Hyperlink 691" xfId="55758"/>
    <cellStyle name="Hyperlink 692" xfId="3543" hidden="1"/>
    <cellStyle name="Hyperlink 692" xfId="9052" hidden="1"/>
    <cellStyle name="Hyperlink 692" xfId="11557" hidden="1"/>
    <cellStyle name="Hyperlink 692" xfId="13326" hidden="1"/>
    <cellStyle name="Hyperlink 692" xfId="15464" hidden="1"/>
    <cellStyle name="Hyperlink 692" xfId="20192" hidden="1"/>
    <cellStyle name="Hyperlink 692" xfId="22284" hidden="1"/>
    <cellStyle name="Hyperlink 692" xfId="24052" hidden="1"/>
    <cellStyle name="Hyperlink 692" xfId="26190" hidden="1"/>
    <cellStyle name="Hyperlink 692" xfId="27061" hidden="1"/>
    <cellStyle name="Hyperlink 692" xfId="28818" hidden="1"/>
    <cellStyle name="Hyperlink 692" xfId="30140" hidden="1"/>
    <cellStyle name="Hyperlink 692" xfId="31831" hidden="1"/>
    <cellStyle name="Hyperlink 692" xfId="33661" hidden="1"/>
    <cellStyle name="Hyperlink 692" xfId="35810" hidden="1"/>
    <cellStyle name="Hyperlink 692" xfId="37579" hidden="1"/>
    <cellStyle name="Hyperlink 692" xfId="39717" hidden="1"/>
    <cellStyle name="Hyperlink 692" xfId="40095" hidden="1"/>
    <cellStyle name="Hyperlink 692" xfId="40911" hidden="1"/>
    <cellStyle name="Hyperlink 692" xfId="41357" hidden="1"/>
    <cellStyle name="Hyperlink 692" xfId="42173" hidden="1"/>
    <cellStyle name="Hyperlink 692" xfId="18003" hidden="1"/>
    <cellStyle name="Hyperlink 692" xfId="31409" hidden="1"/>
    <cellStyle name="Hyperlink 692" xfId="27130" hidden="1"/>
    <cellStyle name="Hyperlink 692" xfId="30582" hidden="1"/>
    <cellStyle name="Hyperlink 692" xfId="18617" hidden="1"/>
    <cellStyle name="Hyperlink 692" xfId="19629" hidden="1"/>
    <cellStyle name="Hyperlink 692" xfId="29115" hidden="1"/>
    <cellStyle name="Hyperlink 692" xfId="42536" hidden="1"/>
    <cellStyle name="Hyperlink 692" xfId="43042" hidden="1"/>
    <cellStyle name="Hyperlink 692" xfId="43869" hidden="1"/>
    <cellStyle name="Hyperlink 692" xfId="44315" hidden="1"/>
    <cellStyle name="Hyperlink 692" xfId="45131" hidden="1"/>
    <cellStyle name="Hyperlink 692" xfId="45506" hidden="1"/>
    <cellStyle name="Hyperlink 692" xfId="46322" hidden="1"/>
    <cellStyle name="Hyperlink 692" xfId="46768" hidden="1"/>
    <cellStyle name="Hyperlink 692" xfId="47584" hidden="1"/>
    <cellStyle name="Hyperlink 692" xfId="49725" hidden="1"/>
    <cellStyle name="Hyperlink 692" xfId="51853" hidden="1"/>
    <cellStyle name="Hyperlink 692" xfId="53621" hidden="1"/>
    <cellStyle name="Hyperlink 692" xfId="55759"/>
    <cellStyle name="Hyperlink 693" xfId="4142" hidden="1"/>
    <cellStyle name="Hyperlink 693" xfId="9054" hidden="1"/>
    <cellStyle name="Hyperlink 693" xfId="11558" hidden="1"/>
    <cellStyle name="Hyperlink 693" xfId="13327" hidden="1"/>
    <cellStyle name="Hyperlink 693" xfId="15465" hidden="1"/>
    <cellStyle name="Hyperlink 693" xfId="20194" hidden="1"/>
    <cellStyle name="Hyperlink 693" xfId="22285" hidden="1"/>
    <cellStyle name="Hyperlink 693" xfId="24053" hidden="1"/>
    <cellStyle name="Hyperlink 693" xfId="26191" hidden="1"/>
    <cellStyle name="Hyperlink 693" xfId="27062" hidden="1"/>
    <cellStyle name="Hyperlink 693" xfId="28819" hidden="1"/>
    <cellStyle name="Hyperlink 693" xfId="30141" hidden="1"/>
    <cellStyle name="Hyperlink 693" xfId="31832" hidden="1"/>
    <cellStyle name="Hyperlink 693" xfId="33662" hidden="1"/>
    <cellStyle name="Hyperlink 693" xfId="35811" hidden="1"/>
    <cellStyle name="Hyperlink 693" xfId="37580" hidden="1"/>
    <cellStyle name="Hyperlink 693" xfId="39718" hidden="1"/>
    <cellStyle name="Hyperlink 693" xfId="40096" hidden="1"/>
    <cellStyle name="Hyperlink 693" xfId="40912" hidden="1"/>
    <cellStyle name="Hyperlink 693" xfId="41358" hidden="1"/>
    <cellStyle name="Hyperlink 693" xfId="42174" hidden="1"/>
    <cellStyle name="Hyperlink 693" xfId="18002" hidden="1"/>
    <cellStyle name="Hyperlink 693" xfId="28395" hidden="1"/>
    <cellStyle name="Hyperlink 693" xfId="17498" hidden="1"/>
    <cellStyle name="Hyperlink 693" xfId="27567" hidden="1"/>
    <cellStyle name="Hyperlink 693" xfId="20066" hidden="1"/>
    <cellStyle name="Hyperlink 693" xfId="29020" hidden="1"/>
    <cellStyle name="Hyperlink 693" xfId="30447" hidden="1"/>
    <cellStyle name="Hyperlink 693" xfId="42537" hidden="1"/>
    <cellStyle name="Hyperlink 693" xfId="43043" hidden="1"/>
    <cellStyle name="Hyperlink 693" xfId="43870" hidden="1"/>
    <cellStyle name="Hyperlink 693" xfId="44316" hidden="1"/>
    <cellStyle name="Hyperlink 693" xfId="45132" hidden="1"/>
    <cellStyle name="Hyperlink 693" xfId="45507" hidden="1"/>
    <cellStyle name="Hyperlink 693" xfId="46323" hidden="1"/>
    <cellStyle name="Hyperlink 693" xfId="46769" hidden="1"/>
    <cellStyle name="Hyperlink 693" xfId="47585" hidden="1"/>
    <cellStyle name="Hyperlink 693" xfId="49726" hidden="1"/>
    <cellStyle name="Hyperlink 693" xfId="51854" hidden="1"/>
    <cellStyle name="Hyperlink 693" xfId="53622" hidden="1"/>
    <cellStyle name="Hyperlink 693" xfId="55760"/>
    <cellStyle name="Hyperlink 694" xfId="4230" hidden="1"/>
    <cellStyle name="Hyperlink 694" xfId="9056" hidden="1"/>
    <cellStyle name="Hyperlink 694" xfId="11559" hidden="1"/>
    <cellStyle name="Hyperlink 694" xfId="13328" hidden="1"/>
    <cellStyle name="Hyperlink 694" xfId="15466" hidden="1"/>
    <cellStyle name="Hyperlink 694" xfId="20195" hidden="1"/>
    <cellStyle name="Hyperlink 694" xfId="22286" hidden="1"/>
    <cellStyle name="Hyperlink 694" xfId="24054" hidden="1"/>
    <cellStyle name="Hyperlink 694" xfId="26192" hidden="1"/>
    <cellStyle name="Hyperlink 694" xfId="27063" hidden="1"/>
    <cellStyle name="Hyperlink 694" xfId="28820" hidden="1"/>
    <cellStyle name="Hyperlink 694" xfId="30142" hidden="1"/>
    <cellStyle name="Hyperlink 694" xfId="31833" hidden="1"/>
    <cellStyle name="Hyperlink 694" xfId="33663" hidden="1"/>
    <cellStyle name="Hyperlink 694" xfId="35812" hidden="1"/>
    <cellStyle name="Hyperlink 694" xfId="37581" hidden="1"/>
    <cellStyle name="Hyperlink 694" xfId="39719" hidden="1"/>
    <cellStyle name="Hyperlink 694" xfId="40097" hidden="1"/>
    <cellStyle name="Hyperlink 694" xfId="40913" hidden="1"/>
    <cellStyle name="Hyperlink 694" xfId="41359" hidden="1"/>
    <cellStyle name="Hyperlink 694" xfId="42175" hidden="1"/>
    <cellStyle name="Hyperlink 694" xfId="18001" hidden="1"/>
    <cellStyle name="Hyperlink 694" xfId="17493" hidden="1"/>
    <cellStyle name="Hyperlink 694" xfId="26840" hidden="1"/>
    <cellStyle name="Hyperlink 694" xfId="19468" hidden="1"/>
    <cellStyle name="Hyperlink 694" xfId="28941" hidden="1"/>
    <cellStyle name="Hyperlink 694" xfId="30348" hidden="1"/>
    <cellStyle name="Hyperlink 694" xfId="27432" hidden="1"/>
    <cellStyle name="Hyperlink 694" xfId="42538" hidden="1"/>
    <cellStyle name="Hyperlink 694" xfId="43044" hidden="1"/>
    <cellStyle name="Hyperlink 694" xfId="43871" hidden="1"/>
    <cellStyle name="Hyperlink 694" xfId="44317" hidden="1"/>
    <cellStyle name="Hyperlink 694" xfId="45133" hidden="1"/>
    <cellStyle name="Hyperlink 694" xfId="45508" hidden="1"/>
    <cellStyle name="Hyperlink 694" xfId="46324" hidden="1"/>
    <cellStyle name="Hyperlink 694" xfId="46770" hidden="1"/>
    <cellStyle name="Hyperlink 694" xfId="47586" hidden="1"/>
    <cellStyle name="Hyperlink 694" xfId="49727" hidden="1"/>
    <cellStyle name="Hyperlink 694" xfId="51855" hidden="1"/>
    <cellStyle name="Hyperlink 694" xfId="53623" hidden="1"/>
    <cellStyle name="Hyperlink 694" xfId="55761"/>
    <cellStyle name="Hyperlink 695" xfId="4287" hidden="1"/>
    <cellStyle name="Hyperlink 695" xfId="9058" hidden="1"/>
    <cellStyle name="Hyperlink 695" xfId="11560" hidden="1"/>
    <cellStyle name="Hyperlink 695" xfId="13329" hidden="1"/>
    <cellStyle name="Hyperlink 695" xfId="15467" hidden="1"/>
    <cellStyle name="Hyperlink 695" xfId="20196" hidden="1"/>
    <cellStyle name="Hyperlink 695" xfId="22287" hidden="1"/>
    <cellStyle name="Hyperlink 695" xfId="24055" hidden="1"/>
    <cellStyle name="Hyperlink 695" xfId="26193" hidden="1"/>
    <cellStyle name="Hyperlink 695" xfId="27064" hidden="1"/>
    <cellStyle name="Hyperlink 695" xfId="28821" hidden="1"/>
    <cellStyle name="Hyperlink 695" xfId="30143" hidden="1"/>
    <cellStyle name="Hyperlink 695" xfId="31834" hidden="1"/>
    <cellStyle name="Hyperlink 695" xfId="33664" hidden="1"/>
    <cellStyle name="Hyperlink 695" xfId="35813" hidden="1"/>
    <cellStyle name="Hyperlink 695" xfId="37582" hidden="1"/>
    <cellStyle name="Hyperlink 695" xfId="39720" hidden="1"/>
    <cellStyle name="Hyperlink 695" xfId="40098" hidden="1"/>
    <cellStyle name="Hyperlink 695" xfId="40914" hidden="1"/>
    <cellStyle name="Hyperlink 695" xfId="41360" hidden="1"/>
    <cellStyle name="Hyperlink 695" xfId="42176" hidden="1"/>
    <cellStyle name="Hyperlink 695" xfId="18000" hidden="1"/>
    <cellStyle name="Hyperlink 695" xfId="29416" hidden="1"/>
    <cellStyle name="Hyperlink 695" xfId="18789" hidden="1"/>
    <cellStyle name="Hyperlink 695" xfId="29600" hidden="1"/>
    <cellStyle name="Hyperlink 695" xfId="30269" hidden="1"/>
    <cellStyle name="Hyperlink 695" xfId="27333" hidden="1"/>
    <cellStyle name="Hyperlink 695" xfId="19709" hidden="1"/>
    <cellStyle name="Hyperlink 695" xfId="42539" hidden="1"/>
    <cellStyle name="Hyperlink 695" xfId="43045" hidden="1"/>
    <cellStyle name="Hyperlink 695" xfId="43872" hidden="1"/>
    <cellStyle name="Hyperlink 695" xfId="44318" hidden="1"/>
    <cellStyle name="Hyperlink 695" xfId="45134" hidden="1"/>
    <cellStyle name="Hyperlink 695" xfId="45509" hidden="1"/>
    <cellStyle name="Hyperlink 695" xfId="46325" hidden="1"/>
    <cellStyle name="Hyperlink 695" xfId="46771" hidden="1"/>
    <cellStyle name="Hyperlink 695" xfId="47587" hidden="1"/>
    <cellStyle name="Hyperlink 695" xfId="49728" hidden="1"/>
    <cellStyle name="Hyperlink 695" xfId="51856" hidden="1"/>
    <cellStyle name="Hyperlink 695" xfId="53624" hidden="1"/>
    <cellStyle name="Hyperlink 695" xfId="55762"/>
    <cellStyle name="Hyperlink 696" xfId="4259" hidden="1"/>
    <cellStyle name="Hyperlink 696" xfId="9060" hidden="1"/>
    <cellStyle name="Hyperlink 696" xfId="11561" hidden="1"/>
    <cellStyle name="Hyperlink 696" xfId="13330" hidden="1"/>
    <cellStyle name="Hyperlink 696" xfId="15468" hidden="1"/>
    <cellStyle name="Hyperlink 696" xfId="20197" hidden="1"/>
    <cellStyle name="Hyperlink 696" xfId="22288" hidden="1"/>
    <cellStyle name="Hyperlink 696" xfId="24056" hidden="1"/>
    <cellStyle name="Hyperlink 696" xfId="26194" hidden="1"/>
    <cellStyle name="Hyperlink 696" xfId="27065" hidden="1"/>
    <cellStyle name="Hyperlink 696" xfId="28822" hidden="1"/>
    <cellStyle name="Hyperlink 696" xfId="30144" hidden="1"/>
    <cellStyle name="Hyperlink 696" xfId="31835" hidden="1"/>
    <cellStyle name="Hyperlink 696" xfId="33665" hidden="1"/>
    <cellStyle name="Hyperlink 696" xfId="35814" hidden="1"/>
    <cellStyle name="Hyperlink 696" xfId="37583" hidden="1"/>
    <cellStyle name="Hyperlink 696" xfId="39721" hidden="1"/>
    <cellStyle name="Hyperlink 696" xfId="40099" hidden="1"/>
    <cellStyle name="Hyperlink 696" xfId="40915" hidden="1"/>
    <cellStyle name="Hyperlink 696" xfId="41361" hidden="1"/>
    <cellStyle name="Hyperlink 696" xfId="42177" hidden="1"/>
    <cellStyle name="Hyperlink 696" xfId="17999" hidden="1"/>
    <cellStyle name="Hyperlink 696" xfId="30916" hidden="1"/>
    <cellStyle name="Hyperlink 696" xfId="18542" hidden="1"/>
    <cellStyle name="Hyperlink 696" xfId="31100" hidden="1"/>
    <cellStyle name="Hyperlink 696" xfId="27254" hidden="1"/>
    <cellStyle name="Hyperlink 696" xfId="29502" hidden="1"/>
    <cellStyle name="Hyperlink 696" xfId="29002" hidden="1"/>
    <cellStyle name="Hyperlink 696" xfId="42540" hidden="1"/>
    <cellStyle name="Hyperlink 696" xfId="43046" hidden="1"/>
    <cellStyle name="Hyperlink 696" xfId="43873" hidden="1"/>
    <cellStyle name="Hyperlink 696" xfId="44319" hidden="1"/>
    <cellStyle name="Hyperlink 696" xfId="45135" hidden="1"/>
    <cellStyle name="Hyperlink 696" xfId="45510" hidden="1"/>
    <cellStyle name="Hyperlink 696" xfId="46326" hidden="1"/>
    <cellStyle name="Hyperlink 696" xfId="46772" hidden="1"/>
    <cellStyle name="Hyperlink 696" xfId="47588" hidden="1"/>
    <cellStyle name="Hyperlink 696" xfId="49729" hidden="1"/>
    <cellStyle name="Hyperlink 696" xfId="51857" hidden="1"/>
    <cellStyle name="Hyperlink 696" xfId="53625" hidden="1"/>
    <cellStyle name="Hyperlink 696" xfId="55763"/>
    <cellStyle name="Hyperlink 697" xfId="4417" hidden="1"/>
    <cellStyle name="Hyperlink 697" xfId="9062" hidden="1"/>
    <cellStyle name="Hyperlink 697" xfId="11562" hidden="1"/>
    <cellStyle name="Hyperlink 697" xfId="13331" hidden="1"/>
    <cellStyle name="Hyperlink 697" xfId="15469" hidden="1"/>
    <cellStyle name="Hyperlink 697" xfId="20198" hidden="1"/>
    <cellStyle name="Hyperlink 697" xfId="22289" hidden="1"/>
    <cellStyle name="Hyperlink 697" xfId="24057" hidden="1"/>
    <cellStyle name="Hyperlink 697" xfId="26195" hidden="1"/>
    <cellStyle name="Hyperlink 697" xfId="27066" hidden="1"/>
    <cellStyle name="Hyperlink 697" xfId="28823" hidden="1"/>
    <cellStyle name="Hyperlink 697" xfId="30145" hidden="1"/>
    <cellStyle name="Hyperlink 697" xfId="31836" hidden="1"/>
    <cellStyle name="Hyperlink 697" xfId="33666" hidden="1"/>
    <cellStyle name="Hyperlink 697" xfId="35815" hidden="1"/>
    <cellStyle name="Hyperlink 697" xfId="37584" hidden="1"/>
    <cellStyle name="Hyperlink 697" xfId="39722" hidden="1"/>
    <cellStyle name="Hyperlink 697" xfId="40100" hidden="1"/>
    <cellStyle name="Hyperlink 697" xfId="40916" hidden="1"/>
    <cellStyle name="Hyperlink 697" xfId="41362" hidden="1"/>
    <cellStyle name="Hyperlink 697" xfId="42178" hidden="1"/>
    <cellStyle name="Hyperlink 697" xfId="17998" hidden="1"/>
    <cellStyle name="Hyperlink 697" xfId="27902" hidden="1"/>
    <cellStyle name="Hyperlink 697" xfId="26841" hidden="1"/>
    <cellStyle name="Hyperlink 697" xfId="28085" hidden="1"/>
    <cellStyle name="Hyperlink 697" xfId="29220" hidden="1"/>
    <cellStyle name="Hyperlink 697" xfId="31002" hidden="1"/>
    <cellStyle name="Hyperlink 697" xfId="30330" hidden="1"/>
    <cellStyle name="Hyperlink 697" xfId="42541" hidden="1"/>
    <cellStyle name="Hyperlink 697" xfId="43047" hidden="1"/>
    <cellStyle name="Hyperlink 697" xfId="43874" hidden="1"/>
    <cellStyle name="Hyperlink 697" xfId="44320" hidden="1"/>
    <cellStyle name="Hyperlink 697" xfId="45136" hidden="1"/>
    <cellStyle name="Hyperlink 697" xfId="45511" hidden="1"/>
    <cellStyle name="Hyperlink 697" xfId="46327" hidden="1"/>
    <cellStyle name="Hyperlink 697" xfId="46773" hidden="1"/>
    <cellStyle name="Hyperlink 697" xfId="47589" hidden="1"/>
    <cellStyle name="Hyperlink 697" xfId="49730" hidden="1"/>
    <cellStyle name="Hyperlink 697" xfId="51858" hidden="1"/>
    <cellStyle name="Hyperlink 697" xfId="53626" hidden="1"/>
    <cellStyle name="Hyperlink 697" xfId="55764"/>
    <cellStyle name="Hyperlink 698" xfId="3594" hidden="1"/>
    <cellStyle name="Hyperlink 698" xfId="9064" hidden="1"/>
    <cellStyle name="Hyperlink 698" xfId="11563" hidden="1"/>
    <cellStyle name="Hyperlink 698" xfId="13332" hidden="1"/>
    <cellStyle name="Hyperlink 698" xfId="15470" hidden="1"/>
    <cellStyle name="Hyperlink 698" xfId="20199" hidden="1"/>
    <cellStyle name="Hyperlink 698" xfId="22290" hidden="1"/>
    <cellStyle name="Hyperlink 698" xfId="24058" hidden="1"/>
    <cellStyle name="Hyperlink 698" xfId="26196" hidden="1"/>
    <cellStyle name="Hyperlink 698" xfId="27067" hidden="1"/>
    <cellStyle name="Hyperlink 698" xfId="28824" hidden="1"/>
    <cellStyle name="Hyperlink 698" xfId="30146" hidden="1"/>
    <cellStyle name="Hyperlink 698" xfId="31837" hidden="1"/>
    <cellStyle name="Hyperlink 698" xfId="33667" hidden="1"/>
    <cellStyle name="Hyperlink 698" xfId="35816" hidden="1"/>
    <cellStyle name="Hyperlink 698" xfId="37585" hidden="1"/>
    <cellStyle name="Hyperlink 698" xfId="39723" hidden="1"/>
    <cellStyle name="Hyperlink 698" xfId="40101" hidden="1"/>
    <cellStyle name="Hyperlink 698" xfId="40917" hidden="1"/>
    <cellStyle name="Hyperlink 698" xfId="41363" hidden="1"/>
    <cellStyle name="Hyperlink 698" xfId="42179" hidden="1"/>
    <cellStyle name="Hyperlink 698" xfId="17997" hidden="1"/>
    <cellStyle name="Hyperlink 698" xfId="18773" hidden="1"/>
    <cellStyle name="Hyperlink 698" xfId="27120" hidden="1"/>
    <cellStyle name="Hyperlink 698" xfId="18588" hidden="1"/>
    <cellStyle name="Hyperlink 698" xfId="30552" hidden="1"/>
    <cellStyle name="Hyperlink 698" xfId="27987" hidden="1"/>
    <cellStyle name="Hyperlink 698" xfId="27315" hidden="1"/>
    <cellStyle name="Hyperlink 698" xfId="42542" hidden="1"/>
    <cellStyle name="Hyperlink 698" xfId="43048" hidden="1"/>
    <cellStyle name="Hyperlink 698" xfId="43875" hidden="1"/>
    <cellStyle name="Hyperlink 698" xfId="44321" hidden="1"/>
    <cellStyle name="Hyperlink 698" xfId="45137" hidden="1"/>
    <cellStyle name="Hyperlink 698" xfId="45512" hidden="1"/>
    <cellStyle name="Hyperlink 698" xfId="46328" hidden="1"/>
    <cellStyle name="Hyperlink 698" xfId="46774" hidden="1"/>
    <cellStyle name="Hyperlink 698" xfId="47590" hidden="1"/>
    <cellStyle name="Hyperlink 698" xfId="49731" hidden="1"/>
    <cellStyle name="Hyperlink 698" xfId="51859" hidden="1"/>
    <cellStyle name="Hyperlink 698" xfId="53627" hidden="1"/>
    <cellStyle name="Hyperlink 698" xfId="55765"/>
    <cellStyle name="Hyperlink 699" xfId="4416" hidden="1"/>
    <cellStyle name="Hyperlink 699" xfId="9066" hidden="1"/>
    <cellStyle name="Hyperlink 699" xfId="11564" hidden="1"/>
    <cellStyle name="Hyperlink 699" xfId="13333" hidden="1"/>
    <cellStyle name="Hyperlink 699" xfId="15471" hidden="1"/>
    <cellStyle name="Hyperlink 699" xfId="20200" hidden="1"/>
    <cellStyle name="Hyperlink 699" xfId="22291" hidden="1"/>
    <cellStyle name="Hyperlink 699" xfId="24059" hidden="1"/>
    <cellStyle name="Hyperlink 699" xfId="26197" hidden="1"/>
    <cellStyle name="Hyperlink 699" xfId="27068" hidden="1"/>
    <cellStyle name="Hyperlink 699" xfId="28825" hidden="1"/>
    <cellStyle name="Hyperlink 699" xfId="30147" hidden="1"/>
    <cellStyle name="Hyperlink 699" xfId="31838" hidden="1"/>
    <cellStyle name="Hyperlink 699" xfId="33668" hidden="1"/>
    <cellStyle name="Hyperlink 699" xfId="35817" hidden="1"/>
    <cellStyle name="Hyperlink 699" xfId="37586" hidden="1"/>
    <cellStyle name="Hyperlink 699" xfId="39724" hidden="1"/>
    <cellStyle name="Hyperlink 699" xfId="40102" hidden="1"/>
    <cellStyle name="Hyperlink 699" xfId="40918" hidden="1"/>
    <cellStyle name="Hyperlink 699" xfId="41364" hidden="1"/>
    <cellStyle name="Hyperlink 699" xfId="42180" hidden="1"/>
    <cellStyle name="Hyperlink 699" xfId="17996" hidden="1"/>
    <cellStyle name="Hyperlink 699" xfId="29402" hidden="1"/>
    <cellStyle name="Hyperlink 699" xfId="17510" hidden="1"/>
    <cellStyle name="Hyperlink 699" xfId="28963" hidden="1"/>
    <cellStyle name="Hyperlink 699" xfId="27537" hidden="1"/>
    <cellStyle name="Hyperlink 699" xfId="18686" hidden="1"/>
    <cellStyle name="Hyperlink 699" xfId="29465" hidden="1"/>
    <cellStyle name="Hyperlink 699" xfId="42543" hidden="1"/>
    <cellStyle name="Hyperlink 699" xfId="43049" hidden="1"/>
    <cellStyle name="Hyperlink 699" xfId="43876" hidden="1"/>
    <cellStyle name="Hyperlink 699" xfId="44322" hidden="1"/>
    <cellStyle name="Hyperlink 699" xfId="45138" hidden="1"/>
    <cellStyle name="Hyperlink 699" xfId="45513" hidden="1"/>
    <cellStyle name="Hyperlink 699" xfId="46329" hidden="1"/>
    <cellStyle name="Hyperlink 699" xfId="46775" hidden="1"/>
    <cellStyle name="Hyperlink 699" xfId="47591" hidden="1"/>
    <cellStyle name="Hyperlink 699" xfId="49732" hidden="1"/>
    <cellStyle name="Hyperlink 699" xfId="51860" hidden="1"/>
    <cellStyle name="Hyperlink 699" xfId="53628" hidden="1"/>
    <cellStyle name="Hyperlink 699" xfId="55766"/>
    <cellStyle name="Hyperlink 7" xfId="334" hidden="1"/>
    <cellStyle name="Hyperlink 7" xfId="738" hidden="1"/>
    <cellStyle name="Hyperlink 7" xfId="1563" hidden="1"/>
    <cellStyle name="Hyperlink 7" xfId="6652" hidden="1"/>
    <cellStyle name="Hyperlink 7" xfId="9718" hidden="1"/>
    <cellStyle name="Hyperlink 7" xfId="10135" hidden="1"/>
    <cellStyle name="Hyperlink 7" xfId="11203" hidden="1"/>
    <cellStyle name="Hyperlink 7" xfId="11847" hidden="1"/>
    <cellStyle name="Hyperlink 7" xfId="12250" hidden="1"/>
    <cellStyle name="Hyperlink 7" xfId="12972" hidden="1"/>
    <cellStyle name="Hyperlink 7" xfId="13625" hidden="1"/>
    <cellStyle name="Hyperlink 7" xfId="14042" hidden="1"/>
    <cellStyle name="Hyperlink 7" xfId="15110" hidden="1"/>
    <cellStyle name="Hyperlink 7" xfId="15803" hidden="1"/>
    <cellStyle name="Hyperlink 7" xfId="16395" hidden="1"/>
    <cellStyle name="Hyperlink 7" xfId="16646" hidden="1"/>
    <cellStyle name="Hyperlink 7" xfId="17013" hidden="1"/>
    <cellStyle name="Hyperlink 7" xfId="17441" hidden="1"/>
    <cellStyle name="Hyperlink 7" xfId="19187" hidden="1"/>
    <cellStyle name="Hyperlink 7" xfId="20478" hidden="1"/>
    <cellStyle name="Hyperlink 7" xfId="20880" hidden="1"/>
    <cellStyle name="Hyperlink 7" xfId="21930" hidden="1"/>
    <cellStyle name="Hyperlink 7" xfId="22573" hidden="1"/>
    <cellStyle name="Hyperlink 7" xfId="22976" hidden="1"/>
    <cellStyle name="Hyperlink 7" xfId="23698" hidden="1"/>
    <cellStyle name="Hyperlink 7" xfId="24351" hidden="1"/>
    <cellStyle name="Hyperlink 7" xfId="24768" hidden="1"/>
    <cellStyle name="Hyperlink 7" xfId="25836" hidden="1"/>
    <cellStyle name="Hyperlink 7" xfId="19854" hidden="1"/>
    <cellStyle name="Hyperlink 7" xfId="19245" hidden="1"/>
    <cellStyle name="Hyperlink 7" xfId="26248" hidden="1"/>
    <cellStyle name="Hyperlink 7" xfId="27352" hidden="1"/>
    <cellStyle name="Hyperlink 7" xfId="27673" hidden="1"/>
    <cellStyle name="Hyperlink 7" xfId="28464" hidden="1"/>
    <cellStyle name="Hyperlink 7" xfId="29035" hidden="1"/>
    <cellStyle name="Hyperlink 7" xfId="29343" hidden="1"/>
    <cellStyle name="Hyperlink 7" xfId="29786" hidden="1"/>
    <cellStyle name="Hyperlink 7" xfId="30367" hidden="1"/>
    <cellStyle name="Hyperlink 7" xfId="30689" hidden="1"/>
    <cellStyle name="Hyperlink 7" xfId="31477" hidden="1"/>
    <cellStyle name="Hyperlink 7" xfId="32134" hidden="1"/>
    <cellStyle name="Hyperlink 7" xfId="32526" hidden="1"/>
    <cellStyle name="Hyperlink 7" xfId="33289" hidden="1"/>
    <cellStyle name="Hyperlink 7" xfId="33971" hidden="1"/>
    <cellStyle name="Hyperlink 7" xfId="34388" hidden="1"/>
    <cellStyle name="Hyperlink 7" xfId="35456" hidden="1"/>
    <cellStyle name="Hyperlink 7" xfId="36100" hidden="1"/>
    <cellStyle name="Hyperlink 7" xfId="36503" hidden="1"/>
    <cellStyle name="Hyperlink 7" xfId="37225" hidden="1"/>
    <cellStyle name="Hyperlink 7" xfId="37878" hidden="1"/>
    <cellStyle name="Hyperlink 7" xfId="38295" hidden="1"/>
    <cellStyle name="Hyperlink 7" xfId="39363" hidden="1"/>
    <cellStyle name="Hyperlink 7" xfId="33683" hidden="1"/>
    <cellStyle name="Hyperlink 7" xfId="33020" hidden="1"/>
    <cellStyle name="Hyperlink 7" xfId="39741" hidden="1"/>
    <cellStyle name="Hyperlink 7" xfId="40135" hidden="1"/>
    <cellStyle name="Hyperlink 7" xfId="40180" hidden="1"/>
    <cellStyle name="Hyperlink 7" xfId="40557" hidden="1"/>
    <cellStyle name="Hyperlink 7" xfId="40941" hidden="1"/>
    <cellStyle name="Hyperlink 7" xfId="40972" hidden="1"/>
    <cellStyle name="Hyperlink 7" xfId="41003" hidden="1"/>
    <cellStyle name="Hyperlink 7" xfId="41397" hidden="1"/>
    <cellStyle name="Hyperlink 7" xfId="41442" hidden="1"/>
    <cellStyle name="Hyperlink 7" xfId="41819" hidden="1"/>
    <cellStyle name="Hyperlink 7" xfId="26906" hidden="1"/>
    <cellStyle name="Hyperlink 7" xfId="26408" hidden="1"/>
    <cellStyle name="Hyperlink 7" xfId="26241" hidden="1"/>
    <cellStyle name="Hyperlink 7" xfId="19170" hidden="1"/>
    <cellStyle name="Hyperlink 7" xfId="16943" hidden="1"/>
    <cellStyle name="Hyperlink 7" xfId="18833" hidden="1"/>
    <cellStyle name="Hyperlink 7" xfId="29327" hidden="1"/>
    <cellStyle name="Hyperlink 7" xfId="28380" hidden="1"/>
    <cellStyle name="Hyperlink 7" xfId="29702" hidden="1"/>
    <cellStyle name="Hyperlink 7" xfId="30900" hidden="1"/>
    <cellStyle name="Hyperlink 7" xfId="18191" hidden="1"/>
    <cellStyle name="Hyperlink 7" xfId="26898" hidden="1"/>
    <cellStyle name="Hyperlink 7" xfId="19258" hidden="1"/>
    <cellStyle name="Hyperlink 7" xfId="18226" hidden="1"/>
    <cellStyle name="Hyperlink 7" xfId="19099" hidden="1"/>
    <cellStyle name="Hyperlink 7" xfId="29251" hidden="1"/>
    <cellStyle name="Hyperlink 7" xfId="27535" hidden="1"/>
    <cellStyle name="Hyperlink 7" xfId="30546" hidden="1"/>
    <cellStyle name="Hyperlink 7" xfId="31033" hidden="1"/>
    <cellStyle name="Hyperlink 7" xfId="29150" hidden="1"/>
    <cellStyle name="Hyperlink 7" xfId="28425" hidden="1"/>
    <cellStyle name="Hyperlink 7" xfId="29144" hidden="1"/>
    <cellStyle name="Hyperlink 7" xfId="18726" hidden="1"/>
    <cellStyle name="Hyperlink 7" xfId="27423" hidden="1"/>
    <cellStyle name="Hyperlink 7" xfId="29075" hidden="1"/>
    <cellStyle name="Hyperlink 7" xfId="42566" hidden="1"/>
    <cellStyle name="Hyperlink 7" xfId="42598" hidden="1"/>
    <cellStyle name="Hyperlink 7" xfId="42670" hidden="1"/>
    <cellStyle name="Hyperlink 7" xfId="43093" hidden="1"/>
    <cellStyle name="Hyperlink 7" xfId="43138" hidden="1"/>
    <cellStyle name="Hyperlink 7" xfId="43515" hidden="1"/>
    <cellStyle name="Hyperlink 7" xfId="43899" hidden="1"/>
    <cellStyle name="Hyperlink 7" xfId="43930" hidden="1"/>
    <cellStyle name="Hyperlink 7" xfId="43961" hidden="1"/>
    <cellStyle name="Hyperlink 7" xfId="44355" hidden="1"/>
    <cellStyle name="Hyperlink 7" xfId="44400" hidden="1"/>
    <cellStyle name="Hyperlink 7" xfId="44777" hidden="1"/>
    <cellStyle name="Hyperlink 7" xfId="43064" hidden="1"/>
    <cellStyle name="Hyperlink 7" xfId="42642" hidden="1"/>
    <cellStyle name="Hyperlink 7" xfId="45152" hidden="1"/>
    <cellStyle name="Hyperlink 7" xfId="45546" hidden="1"/>
    <cellStyle name="Hyperlink 7" xfId="45591" hidden="1"/>
    <cellStyle name="Hyperlink 7" xfId="45968" hidden="1"/>
    <cellStyle name="Hyperlink 7" xfId="46352" hidden="1"/>
    <cellStyle name="Hyperlink 7" xfId="46383" hidden="1"/>
    <cellStyle name="Hyperlink 7" xfId="46414" hidden="1"/>
    <cellStyle name="Hyperlink 7" xfId="46808" hidden="1"/>
    <cellStyle name="Hyperlink 7" xfId="46853" hidden="1"/>
    <cellStyle name="Hyperlink 7" xfId="47230" hidden="1"/>
    <cellStyle name="Hyperlink 7" xfId="47672" hidden="1"/>
    <cellStyle name="Hyperlink 7" xfId="47649" hidden="1"/>
    <cellStyle name="Hyperlink 7" xfId="47708" hidden="1"/>
    <cellStyle name="Hyperlink 7" xfId="47643" hidden="1"/>
    <cellStyle name="Hyperlink 7" xfId="15717" hidden="1"/>
    <cellStyle name="Hyperlink 7" xfId="48246" hidden="1"/>
    <cellStyle name="Hyperlink 7" xfId="48649" hidden="1"/>
    <cellStyle name="Hyperlink 7" xfId="49371" hidden="1"/>
    <cellStyle name="Hyperlink 7" xfId="50014" hidden="1"/>
    <cellStyle name="Hyperlink 7" xfId="50431" hidden="1"/>
    <cellStyle name="Hyperlink 7" xfId="51499" hidden="1"/>
    <cellStyle name="Hyperlink 7" xfId="52142" hidden="1"/>
    <cellStyle name="Hyperlink 7" xfId="52545" hidden="1"/>
    <cellStyle name="Hyperlink 7" xfId="53267" hidden="1"/>
    <cellStyle name="Hyperlink 7" xfId="53920" hidden="1"/>
    <cellStyle name="Hyperlink 7" xfId="54337" hidden="1"/>
    <cellStyle name="Hyperlink 7" xfId="55405"/>
    <cellStyle name="Hyperlink 70" xfId="2017" hidden="1"/>
    <cellStyle name="Hyperlink 70" xfId="7030"/>
    <cellStyle name="Hyperlink 70 2" xfId="10207" hidden="1"/>
    <cellStyle name="Hyperlink 70 2" xfId="14114" hidden="1"/>
    <cellStyle name="Hyperlink 70 2" xfId="20952" hidden="1"/>
    <cellStyle name="Hyperlink 70 2" xfId="24840" hidden="1"/>
    <cellStyle name="Hyperlink 70 2" xfId="27745" hidden="1"/>
    <cellStyle name="Hyperlink 70 2" xfId="30761" hidden="1"/>
    <cellStyle name="Hyperlink 70 2" xfId="34460" hidden="1"/>
    <cellStyle name="Hyperlink 70 2" xfId="38367" hidden="1"/>
    <cellStyle name="Hyperlink 70 2" xfId="40252" hidden="1"/>
    <cellStyle name="Hyperlink 70 2" xfId="41514" hidden="1"/>
    <cellStyle name="Hyperlink 70 2" xfId="27096" hidden="1"/>
    <cellStyle name="Hyperlink 70 2" xfId="18194" hidden="1"/>
    <cellStyle name="Hyperlink 70 2" xfId="30316" hidden="1"/>
    <cellStyle name="Hyperlink 70 2" xfId="29101" hidden="1"/>
    <cellStyle name="Hyperlink 70 2" xfId="43210" hidden="1"/>
    <cellStyle name="Hyperlink 70 2" xfId="44472" hidden="1"/>
    <cellStyle name="Hyperlink 70 2" xfId="45663" hidden="1"/>
    <cellStyle name="Hyperlink 70 2" xfId="46925" hidden="1"/>
    <cellStyle name="Hyperlink 70 2" xfId="50503" hidden="1"/>
    <cellStyle name="Hyperlink 70 2" xfId="54409"/>
    <cellStyle name="Hyperlink 700" xfId="3826" hidden="1"/>
    <cellStyle name="Hyperlink 700" xfId="9068" hidden="1"/>
    <cellStyle name="Hyperlink 700" xfId="11565" hidden="1"/>
    <cellStyle name="Hyperlink 700" xfId="13334" hidden="1"/>
    <cellStyle name="Hyperlink 700" xfId="15472" hidden="1"/>
    <cellStyle name="Hyperlink 700" xfId="20202" hidden="1"/>
    <cellStyle name="Hyperlink 700" xfId="22292" hidden="1"/>
    <cellStyle name="Hyperlink 700" xfId="24060" hidden="1"/>
    <cellStyle name="Hyperlink 700" xfId="26198" hidden="1"/>
    <cellStyle name="Hyperlink 700" xfId="27069" hidden="1"/>
    <cellStyle name="Hyperlink 700" xfId="28826" hidden="1"/>
    <cellStyle name="Hyperlink 700" xfId="30148" hidden="1"/>
    <cellStyle name="Hyperlink 700" xfId="31839" hidden="1"/>
    <cellStyle name="Hyperlink 700" xfId="33669" hidden="1"/>
    <cellStyle name="Hyperlink 700" xfId="35818" hidden="1"/>
    <cellStyle name="Hyperlink 700" xfId="37587" hidden="1"/>
    <cellStyle name="Hyperlink 700" xfId="39725" hidden="1"/>
    <cellStyle name="Hyperlink 700" xfId="40103" hidden="1"/>
    <cellStyle name="Hyperlink 700" xfId="40919" hidden="1"/>
    <cellStyle name="Hyperlink 700" xfId="41365" hidden="1"/>
    <cellStyle name="Hyperlink 700" xfId="42181" hidden="1"/>
    <cellStyle name="Hyperlink 700" xfId="17995" hidden="1"/>
    <cellStyle name="Hyperlink 700" xfId="30902" hidden="1"/>
    <cellStyle name="Hyperlink 700" xfId="18788" hidden="1"/>
    <cellStyle name="Hyperlink 700" xfId="30291" hidden="1"/>
    <cellStyle name="Hyperlink 700" xfId="19525" hidden="1"/>
    <cellStyle name="Hyperlink 700" xfId="19871" hidden="1"/>
    <cellStyle name="Hyperlink 700" xfId="30965" hidden="1"/>
    <cellStyle name="Hyperlink 700" xfId="42544" hidden="1"/>
    <cellStyle name="Hyperlink 700" xfId="43050" hidden="1"/>
    <cellStyle name="Hyperlink 700" xfId="43877" hidden="1"/>
    <cellStyle name="Hyperlink 700" xfId="44323" hidden="1"/>
    <cellStyle name="Hyperlink 700" xfId="45139" hidden="1"/>
    <cellStyle name="Hyperlink 700" xfId="45514" hidden="1"/>
    <cellStyle name="Hyperlink 700" xfId="46330" hidden="1"/>
    <cellStyle name="Hyperlink 700" xfId="46776" hidden="1"/>
    <cellStyle name="Hyperlink 700" xfId="47592" hidden="1"/>
    <cellStyle name="Hyperlink 700" xfId="49733" hidden="1"/>
    <cellStyle name="Hyperlink 700" xfId="51861" hidden="1"/>
    <cellStyle name="Hyperlink 700" xfId="53629" hidden="1"/>
    <cellStyle name="Hyperlink 700" xfId="55767"/>
    <cellStyle name="Hyperlink 701" xfId="4406" hidden="1"/>
    <cellStyle name="Hyperlink 701" xfId="9070" hidden="1"/>
    <cellStyle name="Hyperlink 701" xfId="11566" hidden="1"/>
    <cellStyle name="Hyperlink 701" xfId="13335" hidden="1"/>
    <cellStyle name="Hyperlink 701" xfId="15473" hidden="1"/>
    <cellStyle name="Hyperlink 701" xfId="20203" hidden="1"/>
    <cellStyle name="Hyperlink 701" xfId="22293" hidden="1"/>
    <cellStyle name="Hyperlink 701" xfId="24061" hidden="1"/>
    <cellStyle name="Hyperlink 701" xfId="26199" hidden="1"/>
    <cellStyle name="Hyperlink 701" xfId="27070" hidden="1"/>
    <cellStyle name="Hyperlink 701" xfId="28827" hidden="1"/>
    <cellStyle name="Hyperlink 701" xfId="30149" hidden="1"/>
    <cellStyle name="Hyperlink 701" xfId="31840" hidden="1"/>
    <cellStyle name="Hyperlink 701" xfId="33670" hidden="1"/>
    <cellStyle name="Hyperlink 701" xfId="35819" hidden="1"/>
    <cellStyle name="Hyperlink 701" xfId="37588" hidden="1"/>
    <cellStyle name="Hyperlink 701" xfId="39726" hidden="1"/>
    <cellStyle name="Hyperlink 701" xfId="40104" hidden="1"/>
    <cellStyle name="Hyperlink 701" xfId="40920" hidden="1"/>
    <cellStyle name="Hyperlink 701" xfId="41366" hidden="1"/>
    <cellStyle name="Hyperlink 701" xfId="42182" hidden="1"/>
    <cellStyle name="Hyperlink 701" xfId="17994" hidden="1"/>
    <cellStyle name="Hyperlink 701" xfId="27887" hidden="1"/>
    <cellStyle name="Hyperlink 701" xfId="26842" hidden="1"/>
    <cellStyle name="Hyperlink 701" xfId="27276" hidden="1"/>
    <cellStyle name="Hyperlink 701" xfId="29017" hidden="1"/>
    <cellStyle name="Hyperlink 701" xfId="19988" hidden="1"/>
    <cellStyle name="Hyperlink 701" xfId="27950" hidden="1"/>
    <cellStyle name="Hyperlink 701" xfId="42545" hidden="1"/>
    <cellStyle name="Hyperlink 701" xfId="43051" hidden="1"/>
    <cellStyle name="Hyperlink 701" xfId="43878" hidden="1"/>
    <cellStyle name="Hyperlink 701" xfId="44324" hidden="1"/>
    <cellStyle name="Hyperlink 701" xfId="45140" hidden="1"/>
    <cellStyle name="Hyperlink 701" xfId="45515" hidden="1"/>
    <cellStyle name="Hyperlink 701" xfId="46331" hidden="1"/>
    <cellStyle name="Hyperlink 701" xfId="46777" hidden="1"/>
    <cellStyle name="Hyperlink 701" xfId="47593" hidden="1"/>
    <cellStyle name="Hyperlink 701" xfId="49734" hidden="1"/>
    <cellStyle name="Hyperlink 701" xfId="51862" hidden="1"/>
    <cellStyle name="Hyperlink 701" xfId="53630" hidden="1"/>
    <cellStyle name="Hyperlink 701" xfId="55768"/>
    <cellStyle name="Hyperlink 702" xfId="4263" hidden="1"/>
    <cellStyle name="Hyperlink 702" xfId="9072" hidden="1"/>
    <cellStyle name="Hyperlink 702" xfId="11567" hidden="1"/>
    <cellStyle name="Hyperlink 702" xfId="13336" hidden="1"/>
    <cellStyle name="Hyperlink 702" xfId="15474" hidden="1"/>
    <cellStyle name="Hyperlink 702" xfId="20205" hidden="1"/>
    <cellStyle name="Hyperlink 702" xfId="22294" hidden="1"/>
    <cellStyle name="Hyperlink 702" xfId="24062" hidden="1"/>
    <cellStyle name="Hyperlink 702" xfId="26200" hidden="1"/>
    <cellStyle name="Hyperlink 702" xfId="27071" hidden="1"/>
    <cellStyle name="Hyperlink 702" xfId="28828" hidden="1"/>
    <cellStyle name="Hyperlink 702" xfId="30150" hidden="1"/>
    <cellStyle name="Hyperlink 702" xfId="31841" hidden="1"/>
    <cellStyle name="Hyperlink 702" xfId="33671" hidden="1"/>
    <cellStyle name="Hyperlink 702" xfId="35820" hidden="1"/>
    <cellStyle name="Hyperlink 702" xfId="37589" hidden="1"/>
    <cellStyle name="Hyperlink 702" xfId="39727" hidden="1"/>
    <cellStyle name="Hyperlink 702" xfId="40105" hidden="1"/>
    <cellStyle name="Hyperlink 702" xfId="40921" hidden="1"/>
    <cellStyle name="Hyperlink 702" xfId="41367" hidden="1"/>
    <cellStyle name="Hyperlink 702" xfId="42183" hidden="1"/>
    <cellStyle name="Hyperlink 702" xfId="17993" hidden="1"/>
    <cellStyle name="Hyperlink 702" xfId="29704" hidden="1"/>
    <cellStyle name="Hyperlink 702" xfId="27123" hidden="1"/>
    <cellStyle name="Hyperlink 702" xfId="19466" hidden="1"/>
    <cellStyle name="Hyperlink 702" xfId="30345" hidden="1"/>
    <cellStyle name="Hyperlink 702" xfId="20139" hidden="1"/>
    <cellStyle name="Hyperlink 702" xfId="18723" hidden="1"/>
    <cellStyle name="Hyperlink 702" xfId="42546" hidden="1"/>
    <cellStyle name="Hyperlink 702" xfId="43052" hidden="1"/>
    <cellStyle name="Hyperlink 702" xfId="43879" hidden="1"/>
    <cellStyle name="Hyperlink 702" xfId="44325" hidden="1"/>
    <cellStyle name="Hyperlink 702" xfId="45141" hidden="1"/>
    <cellStyle name="Hyperlink 702" xfId="45516" hidden="1"/>
    <cellStyle name="Hyperlink 702" xfId="46332" hidden="1"/>
    <cellStyle name="Hyperlink 702" xfId="46778" hidden="1"/>
    <cellStyle name="Hyperlink 702" xfId="47594" hidden="1"/>
    <cellStyle name="Hyperlink 702" xfId="49735" hidden="1"/>
    <cellStyle name="Hyperlink 702" xfId="51863" hidden="1"/>
    <cellStyle name="Hyperlink 702" xfId="53631" hidden="1"/>
    <cellStyle name="Hyperlink 702" xfId="55769"/>
    <cellStyle name="Hyperlink 703" xfId="4500" hidden="1"/>
    <cellStyle name="Hyperlink 703" xfId="9074" hidden="1"/>
    <cellStyle name="Hyperlink 703" xfId="11568" hidden="1"/>
    <cellStyle name="Hyperlink 703" xfId="13337" hidden="1"/>
    <cellStyle name="Hyperlink 703" xfId="15475" hidden="1"/>
    <cellStyle name="Hyperlink 703" xfId="20206" hidden="1"/>
    <cellStyle name="Hyperlink 703" xfId="22295" hidden="1"/>
    <cellStyle name="Hyperlink 703" xfId="24063" hidden="1"/>
    <cellStyle name="Hyperlink 703" xfId="26201" hidden="1"/>
    <cellStyle name="Hyperlink 703" xfId="27072" hidden="1"/>
    <cellStyle name="Hyperlink 703" xfId="28829" hidden="1"/>
    <cellStyle name="Hyperlink 703" xfId="30151" hidden="1"/>
    <cellStyle name="Hyperlink 703" xfId="31842" hidden="1"/>
    <cellStyle name="Hyperlink 703" xfId="33672" hidden="1"/>
    <cellStyle name="Hyperlink 703" xfId="35821" hidden="1"/>
    <cellStyle name="Hyperlink 703" xfId="37590" hidden="1"/>
    <cellStyle name="Hyperlink 703" xfId="39728" hidden="1"/>
    <cellStyle name="Hyperlink 703" xfId="40106" hidden="1"/>
    <cellStyle name="Hyperlink 703" xfId="40922" hidden="1"/>
    <cellStyle name="Hyperlink 703" xfId="41368" hidden="1"/>
    <cellStyle name="Hyperlink 703" xfId="42184" hidden="1"/>
    <cellStyle name="Hyperlink 703" xfId="17992" hidden="1"/>
    <cellStyle name="Hyperlink 703" xfId="31395" hidden="1"/>
    <cellStyle name="Hyperlink 703" xfId="17507" hidden="1"/>
    <cellStyle name="Hyperlink 703" xfId="19936" hidden="1"/>
    <cellStyle name="Hyperlink 703" xfId="27330" hidden="1"/>
    <cellStyle name="Hyperlink 703" xfId="28846" hidden="1"/>
    <cellStyle name="Hyperlink 703" xfId="19890" hidden="1"/>
    <cellStyle name="Hyperlink 703" xfId="42547" hidden="1"/>
    <cellStyle name="Hyperlink 703" xfId="43053" hidden="1"/>
    <cellStyle name="Hyperlink 703" xfId="43880" hidden="1"/>
    <cellStyle name="Hyperlink 703" xfId="44326" hidden="1"/>
    <cellStyle name="Hyperlink 703" xfId="45142" hidden="1"/>
    <cellStyle name="Hyperlink 703" xfId="45517" hidden="1"/>
    <cellStyle name="Hyperlink 703" xfId="46333" hidden="1"/>
    <cellStyle name="Hyperlink 703" xfId="46779" hidden="1"/>
    <cellStyle name="Hyperlink 703" xfId="47595" hidden="1"/>
    <cellStyle name="Hyperlink 703" xfId="49736" hidden="1"/>
    <cellStyle name="Hyperlink 703" xfId="51864" hidden="1"/>
    <cellStyle name="Hyperlink 703" xfId="53632" hidden="1"/>
    <cellStyle name="Hyperlink 703" xfId="55770"/>
    <cellStyle name="Hyperlink 704" xfId="4502" hidden="1"/>
    <cellStyle name="Hyperlink 704" xfId="9076" hidden="1"/>
    <cellStyle name="Hyperlink 704" xfId="11569" hidden="1"/>
    <cellStyle name="Hyperlink 704" xfId="13338" hidden="1"/>
    <cellStyle name="Hyperlink 704" xfId="15476" hidden="1"/>
    <cellStyle name="Hyperlink 704" xfId="20208" hidden="1"/>
    <cellStyle name="Hyperlink 704" xfId="22296" hidden="1"/>
    <cellStyle name="Hyperlink 704" xfId="24064" hidden="1"/>
    <cellStyle name="Hyperlink 704" xfId="26202" hidden="1"/>
    <cellStyle name="Hyperlink 704" xfId="27073" hidden="1"/>
    <cellStyle name="Hyperlink 704" xfId="28830" hidden="1"/>
    <cellStyle name="Hyperlink 704" xfId="30152" hidden="1"/>
    <cellStyle name="Hyperlink 704" xfId="31843" hidden="1"/>
    <cellStyle name="Hyperlink 704" xfId="33673" hidden="1"/>
    <cellStyle name="Hyperlink 704" xfId="35822" hidden="1"/>
    <cellStyle name="Hyperlink 704" xfId="37591" hidden="1"/>
    <cellStyle name="Hyperlink 704" xfId="39729" hidden="1"/>
    <cellStyle name="Hyperlink 704" xfId="40107" hidden="1"/>
    <cellStyle name="Hyperlink 704" xfId="40923" hidden="1"/>
    <cellStyle name="Hyperlink 704" xfId="41369" hidden="1"/>
    <cellStyle name="Hyperlink 704" xfId="42185" hidden="1"/>
    <cellStyle name="Hyperlink 704" xfId="17991" hidden="1"/>
    <cellStyle name="Hyperlink 704" xfId="28381" hidden="1"/>
    <cellStyle name="Hyperlink 704" xfId="18786" hidden="1"/>
    <cellStyle name="Hyperlink 704" xfId="28883" hidden="1"/>
    <cellStyle name="Hyperlink 704" xfId="29570" hidden="1"/>
    <cellStyle name="Hyperlink 704" xfId="30168" hidden="1"/>
    <cellStyle name="Hyperlink 704" xfId="20022" hidden="1"/>
    <cellStyle name="Hyperlink 704" xfId="42548" hidden="1"/>
    <cellStyle name="Hyperlink 704" xfId="43054" hidden="1"/>
    <cellStyle name="Hyperlink 704" xfId="43881" hidden="1"/>
    <cellStyle name="Hyperlink 704" xfId="44327" hidden="1"/>
    <cellStyle name="Hyperlink 704" xfId="45143" hidden="1"/>
    <cellStyle name="Hyperlink 704" xfId="45518" hidden="1"/>
    <cellStyle name="Hyperlink 704" xfId="46334" hidden="1"/>
    <cellStyle name="Hyperlink 704" xfId="46780" hidden="1"/>
    <cellStyle name="Hyperlink 704" xfId="47596" hidden="1"/>
    <cellStyle name="Hyperlink 704" xfId="49737" hidden="1"/>
    <cellStyle name="Hyperlink 704" xfId="51865" hidden="1"/>
    <cellStyle name="Hyperlink 704" xfId="53633" hidden="1"/>
    <cellStyle name="Hyperlink 704" xfId="55771"/>
    <cellStyle name="Hyperlink 705" xfId="4504" hidden="1"/>
    <cellStyle name="Hyperlink 705" xfId="9078" hidden="1"/>
    <cellStyle name="Hyperlink 705" xfId="11570" hidden="1"/>
    <cellStyle name="Hyperlink 705" xfId="13339" hidden="1"/>
    <cellStyle name="Hyperlink 705" xfId="15477" hidden="1"/>
    <cellStyle name="Hyperlink 705" xfId="20209" hidden="1"/>
    <cellStyle name="Hyperlink 705" xfId="22297" hidden="1"/>
    <cellStyle name="Hyperlink 705" xfId="24065" hidden="1"/>
    <cellStyle name="Hyperlink 705" xfId="26203" hidden="1"/>
    <cellStyle name="Hyperlink 705" xfId="27074" hidden="1"/>
    <cellStyle name="Hyperlink 705" xfId="28831" hidden="1"/>
    <cellStyle name="Hyperlink 705" xfId="30153" hidden="1"/>
    <cellStyle name="Hyperlink 705" xfId="31844" hidden="1"/>
    <cellStyle name="Hyperlink 705" xfId="33674" hidden="1"/>
    <cellStyle name="Hyperlink 705" xfId="35823" hidden="1"/>
    <cellStyle name="Hyperlink 705" xfId="37592" hidden="1"/>
    <cellStyle name="Hyperlink 705" xfId="39730" hidden="1"/>
    <cellStyle name="Hyperlink 705" xfId="40108" hidden="1"/>
    <cellStyle name="Hyperlink 705" xfId="40924" hidden="1"/>
    <cellStyle name="Hyperlink 705" xfId="41370" hidden="1"/>
    <cellStyle name="Hyperlink 705" xfId="42186" hidden="1"/>
    <cellStyle name="Hyperlink 705" xfId="17990" hidden="1"/>
    <cellStyle name="Hyperlink 705" xfId="17517" hidden="1"/>
    <cellStyle name="Hyperlink 705" xfId="27103" hidden="1"/>
    <cellStyle name="Hyperlink 705" xfId="30209" hidden="1"/>
    <cellStyle name="Hyperlink 705" xfId="31070" hidden="1"/>
    <cellStyle name="Hyperlink 705" xfId="27153" hidden="1"/>
    <cellStyle name="Hyperlink 705" xfId="20179" hidden="1"/>
    <cellStyle name="Hyperlink 705" xfId="42549" hidden="1"/>
    <cellStyle name="Hyperlink 705" xfId="43055" hidden="1"/>
    <cellStyle name="Hyperlink 705" xfId="43882" hidden="1"/>
    <cellStyle name="Hyperlink 705" xfId="44328" hidden="1"/>
    <cellStyle name="Hyperlink 705" xfId="45144" hidden="1"/>
    <cellStyle name="Hyperlink 705" xfId="45519" hidden="1"/>
    <cellStyle name="Hyperlink 705" xfId="46335" hidden="1"/>
    <cellStyle name="Hyperlink 705" xfId="46781" hidden="1"/>
    <cellStyle name="Hyperlink 705" xfId="47597" hidden="1"/>
    <cellStyle name="Hyperlink 705" xfId="49738" hidden="1"/>
    <cellStyle name="Hyperlink 705" xfId="51866" hidden="1"/>
    <cellStyle name="Hyperlink 705" xfId="53634" hidden="1"/>
    <cellStyle name="Hyperlink 705" xfId="55772"/>
    <cellStyle name="Hyperlink 706" xfId="4506" hidden="1"/>
    <cellStyle name="Hyperlink 706" xfId="9080" hidden="1"/>
    <cellStyle name="Hyperlink 706" xfId="11571" hidden="1"/>
    <cellStyle name="Hyperlink 706" xfId="13340" hidden="1"/>
    <cellStyle name="Hyperlink 706" xfId="15478" hidden="1"/>
    <cellStyle name="Hyperlink 706" xfId="20210" hidden="1"/>
    <cellStyle name="Hyperlink 706" xfId="22298" hidden="1"/>
    <cellStyle name="Hyperlink 706" xfId="24066" hidden="1"/>
    <cellStyle name="Hyperlink 706" xfId="26204" hidden="1"/>
    <cellStyle name="Hyperlink 706" xfId="27075" hidden="1"/>
    <cellStyle name="Hyperlink 706" xfId="28832" hidden="1"/>
    <cellStyle name="Hyperlink 706" xfId="30154" hidden="1"/>
    <cellStyle name="Hyperlink 706" xfId="31845" hidden="1"/>
    <cellStyle name="Hyperlink 706" xfId="33675" hidden="1"/>
    <cellStyle name="Hyperlink 706" xfId="35824" hidden="1"/>
    <cellStyle name="Hyperlink 706" xfId="37593" hidden="1"/>
    <cellStyle name="Hyperlink 706" xfId="39731" hidden="1"/>
    <cellStyle name="Hyperlink 706" xfId="40109" hidden="1"/>
    <cellStyle name="Hyperlink 706" xfId="40925" hidden="1"/>
    <cellStyle name="Hyperlink 706" xfId="41371" hidden="1"/>
    <cellStyle name="Hyperlink 706" xfId="42187" hidden="1"/>
    <cellStyle name="Hyperlink 706" xfId="17989" hidden="1"/>
    <cellStyle name="Hyperlink 706" xfId="18798" hidden="1"/>
    <cellStyle name="Hyperlink 706" xfId="17544" hidden="1"/>
    <cellStyle name="Hyperlink 706" xfId="27194" hidden="1"/>
    <cellStyle name="Hyperlink 706" xfId="28055" hidden="1"/>
    <cellStyle name="Hyperlink 706" xfId="29148" hidden="1"/>
    <cellStyle name="Hyperlink 706" xfId="29067" hidden="1"/>
    <cellStyle name="Hyperlink 706" xfId="42550" hidden="1"/>
    <cellStyle name="Hyperlink 706" xfId="43056" hidden="1"/>
    <cellStyle name="Hyperlink 706" xfId="43883" hidden="1"/>
    <cellStyle name="Hyperlink 706" xfId="44329" hidden="1"/>
    <cellStyle name="Hyperlink 706" xfId="45145" hidden="1"/>
    <cellStyle name="Hyperlink 706" xfId="45520" hidden="1"/>
    <cellStyle name="Hyperlink 706" xfId="46336" hidden="1"/>
    <cellStyle name="Hyperlink 706" xfId="46782" hidden="1"/>
    <cellStyle name="Hyperlink 706" xfId="47598" hidden="1"/>
    <cellStyle name="Hyperlink 706" xfId="49739" hidden="1"/>
    <cellStyle name="Hyperlink 706" xfId="51867" hidden="1"/>
    <cellStyle name="Hyperlink 706" xfId="53635" hidden="1"/>
    <cellStyle name="Hyperlink 706" xfId="55773"/>
    <cellStyle name="Hyperlink 707" xfId="4508" hidden="1"/>
    <cellStyle name="Hyperlink 707" xfId="9082" hidden="1"/>
    <cellStyle name="Hyperlink 707" xfId="11572" hidden="1"/>
    <cellStyle name="Hyperlink 707" xfId="13341" hidden="1"/>
    <cellStyle name="Hyperlink 707" xfId="15479" hidden="1"/>
    <cellStyle name="Hyperlink 707" xfId="20211" hidden="1"/>
    <cellStyle name="Hyperlink 707" xfId="22299" hidden="1"/>
    <cellStyle name="Hyperlink 707" xfId="24067" hidden="1"/>
    <cellStyle name="Hyperlink 707" xfId="26205" hidden="1"/>
    <cellStyle name="Hyperlink 707" xfId="27076" hidden="1"/>
    <cellStyle name="Hyperlink 707" xfId="28833" hidden="1"/>
    <cellStyle name="Hyperlink 707" xfId="30155" hidden="1"/>
    <cellStyle name="Hyperlink 707" xfId="31846" hidden="1"/>
    <cellStyle name="Hyperlink 707" xfId="33676" hidden="1"/>
    <cellStyle name="Hyperlink 707" xfId="35825" hidden="1"/>
    <cellStyle name="Hyperlink 707" xfId="37594" hidden="1"/>
    <cellStyle name="Hyperlink 707" xfId="39732" hidden="1"/>
    <cellStyle name="Hyperlink 707" xfId="40110" hidden="1"/>
    <cellStyle name="Hyperlink 707" xfId="40926" hidden="1"/>
    <cellStyle name="Hyperlink 707" xfId="41372" hidden="1"/>
    <cellStyle name="Hyperlink 707" xfId="42188" hidden="1"/>
    <cellStyle name="Hyperlink 707" xfId="17988" hidden="1"/>
    <cellStyle name="Hyperlink 707" xfId="29387" hidden="1"/>
    <cellStyle name="Hyperlink 707" xfId="18823" hidden="1"/>
    <cellStyle name="Hyperlink 707" xfId="29252" hidden="1"/>
    <cellStyle name="Hyperlink 707" xfId="18618" hidden="1"/>
    <cellStyle name="Hyperlink 707" xfId="30480" hidden="1"/>
    <cellStyle name="Hyperlink 707" xfId="30399" hidden="1"/>
    <cellStyle name="Hyperlink 707" xfId="42551" hidden="1"/>
    <cellStyle name="Hyperlink 707" xfId="43057" hidden="1"/>
    <cellStyle name="Hyperlink 707" xfId="43884" hidden="1"/>
    <cellStyle name="Hyperlink 707" xfId="44330" hidden="1"/>
    <cellStyle name="Hyperlink 707" xfId="45146" hidden="1"/>
    <cellStyle name="Hyperlink 707" xfId="45521" hidden="1"/>
    <cellStyle name="Hyperlink 707" xfId="46337" hidden="1"/>
    <cellStyle name="Hyperlink 707" xfId="46783" hidden="1"/>
    <cellStyle name="Hyperlink 707" xfId="47599" hidden="1"/>
    <cellStyle name="Hyperlink 707" xfId="49740" hidden="1"/>
    <cellStyle name="Hyperlink 707" xfId="51868" hidden="1"/>
    <cellStyle name="Hyperlink 707" xfId="53636" hidden="1"/>
    <cellStyle name="Hyperlink 707" xfId="55774"/>
    <cellStyle name="Hyperlink 708" xfId="4510" hidden="1"/>
    <cellStyle name="Hyperlink 708" xfId="9084" hidden="1"/>
    <cellStyle name="Hyperlink 708" xfId="11573" hidden="1"/>
    <cellStyle name="Hyperlink 708" xfId="13342" hidden="1"/>
    <cellStyle name="Hyperlink 708" xfId="15480" hidden="1"/>
    <cellStyle name="Hyperlink 708" xfId="20212" hidden="1"/>
    <cellStyle name="Hyperlink 708" xfId="22300" hidden="1"/>
    <cellStyle name="Hyperlink 708" xfId="24068" hidden="1"/>
    <cellStyle name="Hyperlink 708" xfId="26206" hidden="1"/>
    <cellStyle name="Hyperlink 708" xfId="27077" hidden="1"/>
    <cellStyle name="Hyperlink 708" xfId="28834" hidden="1"/>
    <cellStyle name="Hyperlink 708" xfId="30156" hidden="1"/>
    <cellStyle name="Hyperlink 708" xfId="31847" hidden="1"/>
    <cellStyle name="Hyperlink 708" xfId="33677" hidden="1"/>
    <cellStyle name="Hyperlink 708" xfId="35826" hidden="1"/>
    <cellStyle name="Hyperlink 708" xfId="37595" hidden="1"/>
    <cellStyle name="Hyperlink 708" xfId="39733" hidden="1"/>
    <cellStyle name="Hyperlink 708" xfId="40111" hidden="1"/>
    <cellStyle name="Hyperlink 708" xfId="40927" hidden="1"/>
    <cellStyle name="Hyperlink 708" xfId="41373" hidden="1"/>
    <cellStyle name="Hyperlink 708" xfId="42189" hidden="1"/>
    <cellStyle name="Hyperlink 708" xfId="17987" hidden="1"/>
    <cellStyle name="Hyperlink 708" xfId="30887" hidden="1"/>
    <cellStyle name="Hyperlink 708" xfId="27099" hidden="1"/>
    <cellStyle name="Hyperlink 708" xfId="30584" hidden="1"/>
    <cellStyle name="Hyperlink 708" xfId="19874" hidden="1"/>
    <cellStyle name="Hyperlink 708" xfId="27465" hidden="1"/>
    <cellStyle name="Hyperlink 708" xfId="27384" hidden="1"/>
    <cellStyle name="Hyperlink 708" xfId="42552" hidden="1"/>
    <cellStyle name="Hyperlink 708" xfId="43058" hidden="1"/>
    <cellStyle name="Hyperlink 708" xfId="43885" hidden="1"/>
    <cellStyle name="Hyperlink 708" xfId="44331" hidden="1"/>
    <cellStyle name="Hyperlink 708" xfId="45147" hidden="1"/>
    <cellStyle name="Hyperlink 708" xfId="45522" hidden="1"/>
    <cellStyle name="Hyperlink 708" xfId="46338" hidden="1"/>
    <cellStyle name="Hyperlink 708" xfId="46784" hidden="1"/>
    <cellStyle name="Hyperlink 708" xfId="47600" hidden="1"/>
    <cellStyle name="Hyperlink 708" xfId="49741" hidden="1"/>
    <cellStyle name="Hyperlink 708" xfId="51869" hidden="1"/>
    <cellStyle name="Hyperlink 708" xfId="53637" hidden="1"/>
    <cellStyle name="Hyperlink 708" xfId="55775"/>
    <cellStyle name="Hyperlink 709" xfId="4512" hidden="1"/>
    <cellStyle name="Hyperlink 709" xfId="8931"/>
    <cellStyle name="Hyperlink 709 2" xfId="10935" hidden="1"/>
    <cellStyle name="Hyperlink 709 2" xfId="14842" hidden="1"/>
    <cellStyle name="Hyperlink 709 2" xfId="21662" hidden="1"/>
    <cellStyle name="Hyperlink 709 2" xfId="25568" hidden="1"/>
    <cellStyle name="Hyperlink 709 2" xfId="28326" hidden="1"/>
    <cellStyle name="Hyperlink 709 2" xfId="31340" hidden="1"/>
    <cellStyle name="Hyperlink 709 2" xfId="35188" hidden="1"/>
    <cellStyle name="Hyperlink 709 2" xfId="39095" hidden="1"/>
    <cellStyle name="Hyperlink 709 2" xfId="40530" hidden="1"/>
    <cellStyle name="Hyperlink 709 2" xfId="41792" hidden="1"/>
    <cellStyle name="Hyperlink 709 2" xfId="27644" hidden="1"/>
    <cellStyle name="Hyperlink 709 2" xfId="31368" hidden="1"/>
    <cellStyle name="Hyperlink 709 2" xfId="30283" hidden="1"/>
    <cellStyle name="Hyperlink 709 2" xfId="27914" hidden="1"/>
    <cellStyle name="Hyperlink 709 2" xfId="43488" hidden="1"/>
    <cellStyle name="Hyperlink 709 2" xfId="44750" hidden="1"/>
    <cellStyle name="Hyperlink 709 2" xfId="45941" hidden="1"/>
    <cellStyle name="Hyperlink 709 2" xfId="47203" hidden="1"/>
    <cellStyle name="Hyperlink 709 2" xfId="51231" hidden="1"/>
    <cellStyle name="Hyperlink 709 2" xfId="55137"/>
    <cellStyle name="Hyperlink 71" xfId="2018" hidden="1"/>
    <cellStyle name="Hyperlink 71" xfId="7032"/>
    <cellStyle name="Hyperlink 71 2" xfId="10208" hidden="1"/>
    <cellStyle name="Hyperlink 71 2" xfId="14115" hidden="1"/>
    <cellStyle name="Hyperlink 71 2" xfId="20953" hidden="1"/>
    <cellStyle name="Hyperlink 71 2" xfId="24841" hidden="1"/>
    <cellStyle name="Hyperlink 71 2" xfId="27746" hidden="1"/>
    <cellStyle name="Hyperlink 71 2" xfId="30762" hidden="1"/>
    <cellStyle name="Hyperlink 71 2" xfId="34461" hidden="1"/>
    <cellStyle name="Hyperlink 71 2" xfId="38368" hidden="1"/>
    <cellStyle name="Hyperlink 71 2" xfId="40253" hidden="1"/>
    <cellStyle name="Hyperlink 71 2" xfId="41515" hidden="1"/>
    <cellStyle name="Hyperlink 71 2" xfId="17553" hidden="1"/>
    <cellStyle name="Hyperlink 71 2" xfId="26593" hidden="1"/>
    <cellStyle name="Hyperlink 71 2" xfId="27301" hidden="1"/>
    <cellStyle name="Hyperlink 71 2" xfId="30433" hidden="1"/>
    <cellStyle name="Hyperlink 71 2" xfId="43211" hidden="1"/>
    <cellStyle name="Hyperlink 71 2" xfId="44473" hidden="1"/>
    <cellStyle name="Hyperlink 71 2" xfId="45664" hidden="1"/>
    <cellStyle name="Hyperlink 71 2" xfId="46926" hidden="1"/>
    <cellStyle name="Hyperlink 71 2" xfId="50504" hidden="1"/>
    <cellStyle name="Hyperlink 71 2" xfId="54410"/>
    <cellStyle name="Hyperlink 710" xfId="4514" hidden="1"/>
    <cellStyle name="Hyperlink 710" xfId="9126"/>
    <cellStyle name="Hyperlink 710 2" xfId="10936" hidden="1"/>
    <cellStyle name="Hyperlink 710 2" xfId="14843" hidden="1"/>
    <cellStyle name="Hyperlink 710 2" xfId="21663" hidden="1"/>
    <cellStyle name="Hyperlink 710 2" xfId="25569" hidden="1"/>
    <cellStyle name="Hyperlink 710 2" xfId="28327" hidden="1"/>
    <cellStyle name="Hyperlink 710 2" xfId="31341" hidden="1"/>
    <cellStyle name="Hyperlink 710 2" xfId="35189" hidden="1"/>
    <cellStyle name="Hyperlink 710 2" xfId="39096" hidden="1"/>
    <cellStyle name="Hyperlink 710 2" xfId="40531" hidden="1"/>
    <cellStyle name="Hyperlink 710 2" xfId="41793" hidden="1"/>
    <cellStyle name="Hyperlink 710 2" xfId="19302" hidden="1"/>
    <cellStyle name="Hyperlink 710 2" xfId="28354" hidden="1"/>
    <cellStyle name="Hyperlink 710 2" xfId="27268" hidden="1"/>
    <cellStyle name="Hyperlink 710 2" xfId="18759" hidden="1"/>
    <cellStyle name="Hyperlink 710 2" xfId="43489" hidden="1"/>
    <cellStyle name="Hyperlink 710 2" xfId="44751" hidden="1"/>
    <cellStyle name="Hyperlink 710 2" xfId="45942" hidden="1"/>
    <cellStyle name="Hyperlink 710 2" xfId="47204" hidden="1"/>
    <cellStyle name="Hyperlink 710 2" xfId="51232" hidden="1"/>
    <cellStyle name="Hyperlink 710 2" xfId="55138"/>
    <cellStyle name="Hyperlink 711" xfId="4516" hidden="1"/>
    <cellStyle name="Hyperlink 711" xfId="8648"/>
    <cellStyle name="Hyperlink 711 2" xfId="10937" hidden="1"/>
    <cellStyle name="Hyperlink 711 2" xfId="14844" hidden="1"/>
    <cellStyle name="Hyperlink 711 2" xfId="21664" hidden="1"/>
    <cellStyle name="Hyperlink 711 2" xfId="25570" hidden="1"/>
    <cellStyle name="Hyperlink 711 2" xfId="28328" hidden="1"/>
    <cellStyle name="Hyperlink 711 2" xfId="31342" hidden="1"/>
    <cellStyle name="Hyperlink 711 2" xfId="35190" hidden="1"/>
    <cellStyle name="Hyperlink 711 2" xfId="39097" hidden="1"/>
    <cellStyle name="Hyperlink 711 2" xfId="40532" hidden="1"/>
    <cellStyle name="Hyperlink 711 2" xfId="41794" hidden="1"/>
    <cellStyle name="Hyperlink 711 2" xfId="29780" hidden="1"/>
    <cellStyle name="Hyperlink 711 2" xfId="17586" hidden="1"/>
    <cellStyle name="Hyperlink 711 2" xfId="19587" hidden="1"/>
    <cellStyle name="Hyperlink 711 2" xfId="19759" hidden="1"/>
    <cellStyle name="Hyperlink 711 2" xfId="43490" hidden="1"/>
    <cellStyle name="Hyperlink 711 2" xfId="44752" hidden="1"/>
    <cellStyle name="Hyperlink 711 2" xfId="45943" hidden="1"/>
    <cellStyle name="Hyperlink 711 2" xfId="47205" hidden="1"/>
    <cellStyle name="Hyperlink 711 2" xfId="51233" hidden="1"/>
    <cellStyle name="Hyperlink 711 2" xfId="55139"/>
    <cellStyle name="Hyperlink 712" xfId="4518" hidden="1"/>
    <cellStyle name="Hyperlink 712" xfId="9049"/>
    <cellStyle name="Hyperlink 712 2" xfId="10938" hidden="1"/>
    <cellStyle name="Hyperlink 712 2" xfId="14845" hidden="1"/>
    <cellStyle name="Hyperlink 712 2" xfId="21665" hidden="1"/>
    <cellStyle name="Hyperlink 712 2" xfId="25571" hidden="1"/>
    <cellStyle name="Hyperlink 712 2" xfId="28329" hidden="1"/>
    <cellStyle name="Hyperlink 712 2" xfId="31343" hidden="1"/>
    <cellStyle name="Hyperlink 712 2" xfId="35191" hidden="1"/>
    <cellStyle name="Hyperlink 712 2" xfId="39098" hidden="1"/>
    <cellStyle name="Hyperlink 712 2" xfId="40533" hidden="1"/>
    <cellStyle name="Hyperlink 712 2" xfId="41795" hidden="1"/>
    <cellStyle name="Hyperlink 712 2" xfId="31471" hidden="1"/>
    <cellStyle name="Hyperlink 712 2" xfId="18857" hidden="1"/>
    <cellStyle name="Hyperlink 712 2" xfId="19947" hidden="1"/>
    <cellStyle name="Hyperlink 712 2" xfId="29078" hidden="1"/>
    <cellStyle name="Hyperlink 712 2" xfId="43491" hidden="1"/>
    <cellStyle name="Hyperlink 712 2" xfId="44753" hidden="1"/>
    <cellStyle name="Hyperlink 712 2" xfId="45944" hidden="1"/>
    <cellStyle name="Hyperlink 712 2" xfId="47206" hidden="1"/>
    <cellStyle name="Hyperlink 712 2" xfId="51234" hidden="1"/>
    <cellStyle name="Hyperlink 712 2" xfId="55140"/>
    <cellStyle name="Hyperlink 713" xfId="4520" hidden="1"/>
    <cellStyle name="Hyperlink 713" xfId="8666"/>
    <cellStyle name="Hyperlink 713 2" xfId="10939" hidden="1"/>
    <cellStyle name="Hyperlink 713 2" xfId="14846" hidden="1"/>
    <cellStyle name="Hyperlink 713 2" xfId="21666" hidden="1"/>
    <cellStyle name="Hyperlink 713 2" xfId="25572" hidden="1"/>
    <cellStyle name="Hyperlink 713 2" xfId="28330" hidden="1"/>
    <cellStyle name="Hyperlink 713 2" xfId="31344" hidden="1"/>
    <cellStyle name="Hyperlink 713 2" xfId="35192" hidden="1"/>
    <cellStyle name="Hyperlink 713 2" xfId="39099" hidden="1"/>
    <cellStyle name="Hyperlink 713 2" xfId="40534" hidden="1"/>
    <cellStyle name="Hyperlink 713 2" xfId="41796" hidden="1"/>
    <cellStyle name="Hyperlink 713 2" xfId="28458" hidden="1"/>
    <cellStyle name="Hyperlink 713 2" xfId="29372" hidden="1"/>
    <cellStyle name="Hyperlink 713 2" xfId="28875" hidden="1"/>
    <cellStyle name="Hyperlink 713 2" xfId="30410" hidden="1"/>
    <cellStyle name="Hyperlink 713 2" xfId="43492" hidden="1"/>
    <cellStyle name="Hyperlink 713 2" xfId="44754" hidden="1"/>
    <cellStyle name="Hyperlink 713 2" xfId="45945" hidden="1"/>
    <cellStyle name="Hyperlink 713 2" xfId="47207" hidden="1"/>
    <cellStyle name="Hyperlink 713 2" xfId="51235" hidden="1"/>
    <cellStyle name="Hyperlink 713 2" xfId="55141"/>
    <cellStyle name="Hyperlink 714" xfId="4522" hidden="1"/>
    <cellStyle name="Hyperlink 714" xfId="9124"/>
    <cellStyle name="Hyperlink 714 2" xfId="10940" hidden="1"/>
    <cellStyle name="Hyperlink 714 2" xfId="14847" hidden="1"/>
    <cellStyle name="Hyperlink 714 2" xfId="21667" hidden="1"/>
    <cellStyle name="Hyperlink 714 2" xfId="25573" hidden="1"/>
    <cellStyle name="Hyperlink 714 2" xfId="28331" hidden="1"/>
    <cellStyle name="Hyperlink 714 2" xfId="31345" hidden="1"/>
    <cellStyle name="Hyperlink 714 2" xfId="35193" hidden="1"/>
    <cellStyle name="Hyperlink 714 2" xfId="39100" hidden="1"/>
    <cellStyle name="Hyperlink 714 2" xfId="40535" hidden="1"/>
    <cellStyle name="Hyperlink 714 2" xfId="41797" hidden="1"/>
    <cellStyle name="Hyperlink 714 2" xfId="17026" hidden="1"/>
    <cellStyle name="Hyperlink 714 2" xfId="30872" hidden="1"/>
    <cellStyle name="Hyperlink 714 2" xfId="30201" hidden="1"/>
    <cellStyle name="Hyperlink 714 2" xfId="27395" hidden="1"/>
    <cellStyle name="Hyperlink 714 2" xfId="43493" hidden="1"/>
    <cellStyle name="Hyperlink 714 2" xfId="44755" hidden="1"/>
    <cellStyle name="Hyperlink 714 2" xfId="45946" hidden="1"/>
    <cellStyle name="Hyperlink 714 2" xfId="47208" hidden="1"/>
    <cellStyle name="Hyperlink 714 2" xfId="51236" hidden="1"/>
    <cellStyle name="Hyperlink 714 2" xfId="55142"/>
    <cellStyle name="Hyperlink 715" xfId="4524" hidden="1"/>
    <cellStyle name="Hyperlink 715" xfId="9125"/>
    <cellStyle name="Hyperlink 715 2" xfId="10941" hidden="1"/>
    <cellStyle name="Hyperlink 715 2" xfId="14848" hidden="1"/>
    <cellStyle name="Hyperlink 715 2" xfId="21668" hidden="1"/>
    <cellStyle name="Hyperlink 715 2" xfId="25574" hidden="1"/>
    <cellStyle name="Hyperlink 715 2" xfId="28332" hidden="1"/>
    <cellStyle name="Hyperlink 715 2" xfId="31346" hidden="1"/>
    <cellStyle name="Hyperlink 715 2" xfId="35194" hidden="1"/>
    <cellStyle name="Hyperlink 715 2" xfId="39101" hidden="1"/>
    <cellStyle name="Hyperlink 715 2" xfId="40536" hidden="1"/>
    <cellStyle name="Hyperlink 715 2" xfId="41798" hidden="1"/>
    <cellStyle name="Hyperlink 715 2" xfId="29764" hidden="1"/>
    <cellStyle name="Hyperlink 715 2" xfId="27856" hidden="1"/>
    <cellStyle name="Hyperlink 715 2" xfId="27186" hidden="1"/>
    <cellStyle name="Hyperlink 715 2" xfId="29428" hidden="1"/>
    <cellStyle name="Hyperlink 715 2" xfId="43494" hidden="1"/>
    <cellStyle name="Hyperlink 715 2" xfId="44756" hidden="1"/>
    <cellStyle name="Hyperlink 715 2" xfId="45947" hidden="1"/>
    <cellStyle name="Hyperlink 715 2" xfId="47209" hidden="1"/>
    <cellStyle name="Hyperlink 715 2" xfId="51237" hidden="1"/>
    <cellStyle name="Hyperlink 715 2" xfId="55143"/>
    <cellStyle name="Hyperlink 716" xfId="4526" hidden="1"/>
    <cellStyle name="Hyperlink 716" xfId="8975"/>
    <cellStyle name="Hyperlink 716 2" xfId="10942" hidden="1"/>
    <cellStyle name="Hyperlink 716 2" xfId="14849" hidden="1"/>
    <cellStyle name="Hyperlink 716 2" xfId="21669" hidden="1"/>
    <cellStyle name="Hyperlink 716 2" xfId="25575" hidden="1"/>
    <cellStyle name="Hyperlink 716 2" xfId="28333" hidden="1"/>
    <cellStyle name="Hyperlink 716 2" xfId="31347" hidden="1"/>
    <cellStyle name="Hyperlink 716 2" xfId="35195" hidden="1"/>
    <cellStyle name="Hyperlink 716 2" xfId="39102" hidden="1"/>
    <cellStyle name="Hyperlink 716 2" xfId="40537" hidden="1"/>
    <cellStyle name="Hyperlink 716 2" xfId="41799" hidden="1"/>
    <cellStyle name="Hyperlink 716 2" xfId="31455" hidden="1"/>
    <cellStyle name="Hyperlink 716 2" xfId="29674" hidden="1"/>
    <cellStyle name="Hyperlink 716 2" xfId="29184" hidden="1"/>
    <cellStyle name="Hyperlink 716 2" xfId="30928" hidden="1"/>
    <cellStyle name="Hyperlink 716 2" xfId="43495" hidden="1"/>
    <cellStyle name="Hyperlink 716 2" xfId="44757" hidden="1"/>
    <cellStyle name="Hyperlink 716 2" xfId="45948" hidden="1"/>
    <cellStyle name="Hyperlink 716 2" xfId="47210" hidden="1"/>
    <cellStyle name="Hyperlink 716 2" xfId="51238" hidden="1"/>
    <cellStyle name="Hyperlink 716 2" xfId="55144"/>
    <cellStyle name="Hyperlink 717" xfId="4528" hidden="1"/>
    <cellStyle name="Hyperlink 717" xfId="8941"/>
    <cellStyle name="Hyperlink 717 2" xfId="10943" hidden="1"/>
    <cellStyle name="Hyperlink 717 2" xfId="14850" hidden="1"/>
    <cellStyle name="Hyperlink 717 2" xfId="21670" hidden="1"/>
    <cellStyle name="Hyperlink 717 2" xfId="25576" hidden="1"/>
    <cellStyle name="Hyperlink 717 2" xfId="28334" hidden="1"/>
    <cellStyle name="Hyperlink 717 2" xfId="31348" hidden="1"/>
    <cellStyle name="Hyperlink 717 2" xfId="35196" hidden="1"/>
    <cellStyle name="Hyperlink 717 2" xfId="39103" hidden="1"/>
    <cellStyle name="Hyperlink 717 2" xfId="40538" hidden="1"/>
    <cellStyle name="Hyperlink 717 2" xfId="41800" hidden="1"/>
    <cellStyle name="Hyperlink 717 2" xfId="28441" hidden="1"/>
    <cellStyle name="Hyperlink 717 2" xfId="31365" hidden="1"/>
    <cellStyle name="Hyperlink 717 2" xfId="30516" hidden="1"/>
    <cellStyle name="Hyperlink 717 2" xfId="27913" hidden="1"/>
    <cellStyle name="Hyperlink 717 2" xfId="43496" hidden="1"/>
    <cellStyle name="Hyperlink 717 2" xfId="44758" hidden="1"/>
    <cellStyle name="Hyperlink 717 2" xfId="45949" hidden="1"/>
    <cellStyle name="Hyperlink 717 2" xfId="47211" hidden="1"/>
    <cellStyle name="Hyperlink 717 2" xfId="51239" hidden="1"/>
    <cellStyle name="Hyperlink 717 2" xfId="55145"/>
    <cellStyle name="Hyperlink 718" xfId="4530" hidden="1"/>
    <cellStyle name="Hyperlink 718" xfId="8259"/>
    <cellStyle name="Hyperlink 718 2" xfId="10944" hidden="1"/>
    <cellStyle name="Hyperlink 718 2" xfId="14851" hidden="1"/>
    <cellStyle name="Hyperlink 718 2" xfId="21671" hidden="1"/>
    <cellStyle name="Hyperlink 718 2" xfId="25577" hidden="1"/>
    <cellStyle name="Hyperlink 718 2" xfId="28335" hidden="1"/>
    <cellStyle name="Hyperlink 718 2" xfId="31349" hidden="1"/>
    <cellStyle name="Hyperlink 718 2" xfId="35197" hidden="1"/>
    <cellStyle name="Hyperlink 718 2" xfId="39104" hidden="1"/>
    <cellStyle name="Hyperlink 718 2" xfId="40539" hidden="1"/>
    <cellStyle name="Hyperlink 718 2" xfId="41801" hidden="1"/>
    <cellStyle name="Hyperlink 718 2" xfId="17417" hidden="1"/>
    <cellStyle name="Hyperlink 718 2" xfId="28351" hidden="1"/>
    <cellStyle name="Hyperlink 718 2" xfId="27501" hidden="1"/>
    <cellStyle name="Hyperlink 718 2" xfId="18760" hidden="1"/>
    <cellStyle name="Hyperlink 718 2" xfId="43497" hidden="1"/>
    <cellStyle name="Hyperlink 718 2" xfId="44759" hidden="1"/>
    <cellStyle name="Hyperlink 718 2" xfId="45950" hidden="1"/>
    <cellStyle name="Hyperlink 718 2" xfId="47212" hidden="1"/>
    <cellStyle name="Hyperlink 718 2" xfId="51240" hidden="1"/>
    <cellStyle name="Hyperlink 718 2" xfId="55146"/>
    <cellStyle name="Hyperlink 719" xfId="4532" hidden="1"/>
    <cellStyle name="Hyperlink 719" xfId="8661"/>
    <cellStyle name="Hyperlink 719 2" xfId="10945" hidden="1"/>
    <cellStyle name="Hyperlink 719 2" xfId="14852" hidden="1"/>
    <cellStyle name="Hyperlink 719 2" xfId="21672" hidden="1"/>
    <cellStyle name="Hyperlink 719 2" xfId="25578" hidden="1"/>
    <cellStyle name="Hyperlink 719 2" xfId="28336" hidden="1"/>
    <cellStyle name="Hyperlink 719 2" xfId="31350" hidden="1"/>
    <cellStyle name="Hyperlink 719 2" xfId="35198" hidden="1"/>
    <cellStyle name="Hyperlink 719 2" xfId="39105" hidden="1"/>
    <cellStyle name="Hyperlink 719 2" xfId="40540" hidden="1"/>
    <cellStyle name="Hyperlink 719 2" xfId="41802" hidden="1"/>
    <cellStyle name="Hyperlink 719 2" xfId="29723" hidden="1"/>
    <cellStyle name="Hyperlink 719 2" xfId="17589" hidden="1"/>
    <cellStyle name="Hyperlink 719 2" xfId="19588" hidden="1"/>
    <cellStyle name="Hyperlink 719 2" xfId="19760" hidden="1"/>
    <cellStyle name="Hyperlink 719 2" xfId="43498" hidden="1"/>
    <cellStyle name="Hyperlink 719 2" xfId="44760" hidden="1"/>
    <cellStyle name="Hyperlink 719 2" xfId="45951" hidden="1"/>
    <cellStyle name="Hyperlink 719 2" xfId="47213" hidden="1"/>
    <cellStyle name="Hyperlink 719 2" xfId="51241" hidden="1"/>
    <cellStyle name="Hyperlink 719 2" xfId="55147"/>
    <cellStyle name="Hyperlink 72" xfId="1453" hidden="1"/>
    <cellStyle name="Hyperlink 72" xfId="7034"/>
    <cellStyle name="Hyperlink 72 2" xfId="10118" hidden="1"/>
    <cellStyle name="Hyperlink 72 2" xfId="14025" hidden="1"/>
    <cellStyle name="Hyperlink 72 2" xfId="20863" hidden="1"/>
    <cellStyle name="Hyperlink 72 2" xfId="24751" hidden="1"/>
    <cellStyle name="Hyperlink 72 2" xfId="27656" hidden="1"/>
    <cellStyle name="Hyperlink 72 2" xfId="30672" hidden="1"/>
    <cellStyle name="Hyperlink 72 2" xfId="34371" hidden="1"/>
    <cellStyle name="Hyperlink 72 2" xfId="38278" hidden="1"/>
    <cellStyle name="Hyperlink 72 2" xfId="40163" hidden="1"/>
    <cellStyle name="Hyperlink 72 2" xfId="41425" hidden="1"/>
    <cellStyle name="Hyperlink 72 2" xfId="27113" hidden="1"/>
    <cellStyle name="Hyperlink 72 2" xfId="18015" hidden="1"/>
    <cellStyle name="Hyperlink 72 2" xfId="31436" hidden="1"/>
    <cellStyle name="Hyperlink 72 2" xfId="30440" hidden="1"/>
    <cellStyle name="Hyperlink 72 2" xfId="43121" hidden="1"/>
    <cellStyle name="Hyperlink 72 2" xfId="44383" hidden="1"/>
    <cellStyle name="Hyperlink 72 2" xfId="45574" hidden="1"/>
    <cellStyle name="Hyperlink 72 2" xfId="46836" hidden="1"/>
    <cellStyle name="Hyperlink 72 2" xfId="50414" hidden="1"/>
    <cellStyle name="Hyperlink 72 2" xfId="54320"/>
    <cellStyle name="Hyperlink 720" xfId="4534" hidden="1"/>
    <cellStyle name="Hyperlink 720" xfId="8979"/>
    <cellStyle name="Hyperlink 720 2" xfId="10946" hidden="1"/>
    <cellStyle name="Hyperlink 720 2" xfId="14853" hidden="1"/>
    <cellStyle name="Hyperlink 720 2" xfId="21673" hidden="1"/>
    <cellStyle name="Hyperlink 720 2" xfId="25579" hidden="1"/>
    <cellStyle name="Hyperlink 720 2" xfId="28337" hidden="1"/>
    <cellStyle name="Hyperlink 720 2" xfId="31351" hidden="1"/>
    <cellStyle name="Hyperlink 720 2" xfId="35199" hidden="1"/>
    <cellStyle name="Hyperlink 720 2" xfId="39106" hidden="1"/>
    <cellStyle name="Hyperlink 720 2" xfId="40541" hidden="1"/>
    <cellStyle name="Hyperlink 720 2" xfId="41803" hidden="1"/>
    <cellStyle name="Hyperlink 720 2" xfId="31414" hidden="1"/>
    <cellStyle name="Hyperlink 720 2" xfId="18860" hidden="1"/>
    <cellStyle name="Hyperlink 720 2" xfId="29534" hidden="1"/>
    <cellStyle name="Hyperlink 720 2" xfId="29077" hidden="1"/>
    <cellStyle name="Hyperlink 720 2" xfId="43499" hidden="1"/>
    <cellStyle name="Hyperlink 720 2" xfId="44761" hidden="1"/>
    <cellStyle name="Hyperlink 720 2" xfId="45952" hidden="1"/>
    <cellStyle name="Hyperlink 720 2" xfId="47214" hidden="1"/>
    <cellStyle name="Hyperlink 720 2" xfId="51242" hidden="1"/>
    <cellStyle name="Hyperlink 720 2" xfId="55148"/>
    <cellStyle name="Hyperlink 721" xfId="4536" hidden="1"/>
    <cellStyle name="Hyperlink 721" xfId="9120"/>
    <cellStyle name="Hyperlink 721 2" xfId="10947" hidden="1"/>
    <cellStyle name="Hyperlink 721 2" xfId="14854" hidden="1"/>
    <cellStyle name="Hyperlink 721 2" xfId="21674" hidden="1"/>
    <cellStyle name="Hyperlink 721 2" xfId="25580" hidden="1"/>
    <cellStyle name="Hyperlink 721 2" xfId="28338" hidden="1"/>
    <cellStyle name="Hyperlink 721 2" xfId="31352" hidden="1"/>
    <cellStyle name="Hyperlink 721 2" xfId="35200" hidden="1"/>
    <cellStyle name="Hyperlink 721 2" xfId="39107" hidden="1"/>
    <cellStyle name="Hyperlink 721 2" xfId="40542" hidden="1"/>
    <cellStyle name="Hyperlink 721 2" xfId="41804" hidden="1"/>
    <cellStyle name="Hyperlink 721 2" xfId="28400" hidden="1"/>
    <cellStyle name="Hyperlink 721 2" xfId="29280" hidden="1"/>
    <cellStyle name="Hyperlink 721 2" xfId="31034" hidden="1"/>
    <cellStyle name="Hyperlink 721 2" xfId="30409" hidden="1"/>
    <cellStyle name="Hyperlink 721 2" xfId="43500" hidden="1"/>
    <cellStyle name="Hyperlink 721 2" xfId="44762" hidden="1"/>
    <cellStyle name="Hyperlink 721 2" xfId="45953" hidden="1"/>
    <cellStyle name="Hyperlink 721 2" xfId="47215" hidden="1"/>
    <cellStyle name="Hyperlink 721 2" xfId="51243" hidden="1"/>
    <cellStyle name="Hyperlink 721 2" xfId="55149"/>
    <cellStyle name="Hyperlink 722" xfId="4538" hidden="1"/>
    <cellStyle name="Hyperlink 722" xfId="9121"/>
    <cellStyle name="Hyperlink 722 2" xfId="10948" hidden="1"/>
    <cellStyle name="Hyperlink 722 2" xfId="14855" hidden="1"/>
    <cellStyle name="Hyperlink 722 2" xfId="21675" hidden="1"/>
    <cellStyle name="Hyperlink 722 2" xfId="25581" hidden="1"/>
    <cellStyle name="Hyperlink 722 2" xfId="28339" hidden="1"/>
    <cellStyle name="Hyperlink 722 2" xfId="31353" hidden="1"/>
    <cellStyle name="Hyperlink 722 2" xfId="35201" hidden="1"/>
    <cellStyle name="Hyperlink 722 2" xfId="39108" hidden="1"/>
    <cellStyle name="Hyperlink 722 2" xfId="40543" hidden="1"/>
    <cellStyle name="Hyperlink 722 2" xfId="41805" hidden="1"/>
    <cellStyle name="Hyperlink 722 2" xfId="17487" hidden="1"/>
    <cellStyle name="Hyperlink 722 2" xfId="30612" hidden="1"/>
    <cellStyle name="Hyperlink 722 2" xfId="28019" hidden="1"/>
    <cellStyle name="Hyperlink 722 2" xfId="27394" hidden="1"/>
    <cellStyle name="Hyperlink 722 2" xfId="43501" hidden="1"/>
    <cellStyle name="Hyperlink 722 2" xfId="44763" hidden="1"/>
    <cellStyle name="Hyperlink 722 2" xfId="45954" hidden="1"/>
    <cellStyle name="Hyperlink 722 2" xfId="47216" hidden="1"/>
    <cellStyle name="Hyperlink 722 2" xfId="51244" hidden="1"/>
    <cellStyle name="Hyperlink 722 2" xfId="55150"/>
    <cellStyle name="Hyperlink 723" xfId="4540" hidden="1"/>
    <cellStyle name="Hyperlink 723" xfId="8899"/>
    <cellStyle name="Hyperlink 723 2" xfId="10949" hidden="1"/>
    <cellStyle name="Hyperlink 723 2" xfId="14856" hidden="1"/>
    <cellStyle name="Hyperlink 723 2" xfId="21676" hidden="1"/>
    <cellStyle name="Hyperlink 723 2" xfId="25582" hidden="1"/>
    <cellStyle name="Hyperlink 723 2" xfId="28340" hidden="1"/>
    <cellStyle name="Hyperlink 723 2" xfId="31354" hidden="1"/>
    <cellStyle name="Hyperlink 723 2" xfId="35202" hidden="1"/>
    <cellStyle name="Hyperlink 723 2" xfId="39109" hidden="1"/>
    <cellStyle name="Hyperlink 723 2" xfId="40544" hidden="1"/>
    <cellStyle name="Hyperlink 723 2" xfId="41806" hidden="1"/>
    <cellStyle name="Hyperlink 723 2" xfId="29422" hidden="1"/>
    <cellStyle name="Hyperlink 723 2" xfId="27597" hidden="1"/>
    <cellStyle name="Hyperlink 723 2" xfId="18654" hidden="1"/>
    <cellStyle name="Hyperlink 723 2" xfId="29427" hidden="1"/>
    <cellStyle name="Hyperlink 723 2" xfId="43502" hidden="1"/>
    <cellStyle name="Hyperlink 723 2" xfId="44764" hidden="1"/>
    <cellStyle name="Hyperlink 723 2" xfId="45955" hidden="1"/>
    <cellStyle name="Hyperlink 723 2" xfId="47217" hidden="1"/>
    <cellStyle name="Hyperlink 723 2" xfId="51245" hidden="1"/>
    <cellStyle name="Hyperlink 723 2" xfId="55151"/>
    <cellStyle name="Hyperlink 724" xfId="4542" hidden="1"/>
    <cellStyle name="Hyperlink 724" xfId="9119"/>
    <cellStyle name="Hyperlink 724 2" xfId="10950" hidden="1"/>
    <cellStyle name="Hyperlink 724 2" xfId="14857" hidden="1"/>
    <cellStyle name="Hyperlink 724 2" xfId="21677" hidden="1"/>
    <cellStyle name="Hyperlink 724 2" xfId="25583" hidden="1"/>
    <cellStyle name="Hyperlink 724 2" xfId="28341" hidden="1"/>
    <cellStyle name="Hyperlink 724 2" xfId="31355" hidden="1"/>
    <cellStyle name="Hyperlink 724 2" xfId="35203" hidden="1"/>
    <cellStyle name="Hyperlink 724 2" xfId="39110" hidden="1"/>
    <cellStyle name="Hyperlink 724 2" xfId="40545" hidden="1"/>
    <cellStyle name="Hyperlink 724 2" xfId="41807" hidden="1"/>
    <cellStyle name="Hyperlink 724 2" xfId="30922" hidden="1"/>
    <cellStyle name="Hyperlink 724 2" xfId="29629" hidden="1"/>
    <cellStyle name="Hyperlink 724 2" xfId="20083" hidden="1"/>
    <cellStyle name="Hyperlink 724 2" xfId="30927" hidden="1"/>
    <cellStyle name="Hyperlink 724 2" xfId="43503" hidden="1"/>
    <cellStyle name="Hyperlink 724 2" xfId="44765" hidden="1"/>
    <cellStyle name="Hyperlink 724 2" xfId="45956" hidden="1"/>
    <cellStyle name="Hyperlink 724 2" xfId="47218" hidden="1"/>
    <cellStyle name="Hyperlink 724 2" xfId="51246" hidden="1"/>
    <cellStyle name="Hyperlink 724 2" xfId="55152"/>
    <cellStyle name="Hyperlink 725" xfId="4544" hidden="1"/>
    <cellStyle name="Hyperlink 725" xfId="9117"/>
    <cellStyle name="Hyperlink 725 2" xfId="10951" hidden="1"/>
    <cellStyle name="Hyperlink 725 2" xfId="14858" hidden="1"/>
    <cellStyle name="Hyperlink 725 2" xfId="21678" hidden="1"/>
    <cellStyle name="Hyperlink 725 2" xfId="25584" hidden="1"/>
    <cellStyle name="Hyperlink 725 2" xfId="28342" hidden="1"/>
    <cellStyle name="Hyperlink 725 2" xfId="31356" hidden="1"/>
    <cellStyle name="Hyperlink 725 2" xfId="35204" hidden="1"/>
    <cellStyle name="Hyperlink 725 2" xfId="39111" hidden="1"/>
    <cellStyle name="Hyperlink 725 2" xfId="40546" hidden="1"/>
    <cellStyle name="Hyperlink 725 2" xfId="41808" hidden="1"/>
    <cellStyle name="Hyperlink 725 2" xfId="27907" hidden="1"/>
    <cellStyle name="Hyperlink 725 2" xfId="31128" hidden="1"/>
    <cellStyle name="Hyperlink 725 2" xfId="28923" hidden="1"/>
    <cellStyle name="Hyperlink 725 2" xfId="27912" hidden="1"/>
    <cellStyle name="Hyperlink 725 2" xfId="43504" hidden="1"/>
    <cellStyle name="Hyperlink 725 2" xfId="44766" hidden="1"/>
    <cellStyle name="Hyperlink 725 2" xfId="45957" hidden="1"/>
    <cellStyle name="Hyperlink 725 2" xfId="47219" hidden="1"/>
    <cellStyle name="Hyperlink 725 2" xfId="51247" hidden="1"/>
    <cellStyle name="Hyperlink 725 2" xfId="55153"/>
    <cellStyle name="Hyperlink 726" xfId="4546" hidden="1"/>
    <cellStyle name="Hyperlink 726" xfId="9118"/>
    <cellStyle name="Hyperlink 726 2" xfId="10952" hidden="1"/>
    <cellStyle name="Hyperlink 726 2" xfId="14859" hidden="1"/>
    <cellStyle name="Hyperlink 726 2" xfId="21679" hidden="1"/>
    <cellStyle name="Hyperlink 726 2" xfId="25585" hidden="1"/>
    <cellStyle name="Hyperlink 726 2" xfId="28343" hidden="1"/>
    <cellStyle name="Hyperlink 726 2" xfId="31357" hidden="1"/>
    <cellStyle name="Hyperlink 726 2" xfId="35205" hidden="1"/>
    <cellStyle name="Hyperlink 726 2" xfId="39112" hidden="1"/>
    <cellStyle name="Hyperlink 726 2" xfId="40547" hidden="1"/>
    <cellStyle name="Hyperlink 726 2" xfId="41809" hidden="1"/>
    <cellStyle name="Hyperlink 726 2" xfId="18768" hidden="1"/>
    <cellStyle name="Hyperlink 726 2" xfId="28113" hidden="1"/>
    <cellStyle name="Hyperlink 726 2" xfId="30251" hidden="1"/>
    <cellStyle name="Hyperlink 726 2" xfId="18761" hidden="1"/>
    <cellStyle name="Hyperlink 726 2" xfId="43505" hidden="1"/>
    <cellStyle name="Hyperlink 726 2" xfId="44767" hidden="1"/>
    <cellStyle name="Hyperlink 726 2" xfId="45958" hidden="1"/>
    <cellStyle name="Hyperlink 726 2" xfId="47220" hidden="1"/>
    <cellStyle name="Hyperlink 726 2" xfId="51248" hidden="1"/>
    <cellStyle name="Hyperlink 726 2" xfId="55154"/>
    <cellStyle name="Hyperlink 727" xfId="4548" hidden="1"/>
    <cellStyle name="Hyperlink 727" xfId="9116"/>
    <cellStyle name="Hyperlink 727 2" xfId="10953" hidden="1"/>
    <cellStyle name="Hyperlink 727 2" xfId="14860" hidden="1"/>
    <cellStyle name="Hyperlink 727 2" xfId="21680" hidden="1"/>
    <cellStyle name="Hyperlink 727 2" xfId="25586" hidden="1"/>
    <cellStyle name="Hyperlink 727 2" xfId="28344" hidden="1"/>
    <cellStyle name="Hyperlink 727 2" xfId="31358" hidden="1"/>
    <cellStyle name="Hyperlink 727 2" xfId="35206" hidden="1"/>
    <cellStyle name="Hyperlink 727 2" xfId="39113" hidden="1"/>
    <cellStyle name="Hyperlink 727 2" xfId="40548" hidden="1"/>
    <cellStyle name="Hyperlink 727 2" xfId="41810" hidden="1"/>
    <cellStyle name="Hyperlink 727 2" xfId="29407" hidden="1"/>
    <cellStyle name="Hyperlink 727 2" xfId="18552" hidden="1"/>
    <cellStyle name="Hyperlink 727 2" xfId="27236" hidden="1"/>
    <cellStyle name="Hyperlink 727 2" xfId="19761" hidden="1"/>
    <cellStyle name="Hyperlink 727 2" xfId="43506" hidden="1"/>
    <cellStyle name="Hyperlink 727 2" xfId="44768" hidden="1"/>
    <cellStyle name="Hyperlink 727 2" xfId="45959" hidden="1"/>
    <cellStyle name="Hyperlink 727 2" xfId="47221" hidden="1"/>
    <cellStyle name="Hyperlink 727 2" xfId="51249" hidden="1"/>
    <cellStyle name="Hyperlink 727 2" xfId="55155"/>
    <cellStyle name="Hyperlink 728" xfId="4550" hidden="1"/>
    <cellStyle name="Hyperlink 728" xfId="8030"/>
    <cellStyle name="Hyperlink 728 2" xfId="10954" hidden="1"/>
    <cellStyle name="Hyperlink 728 2" xfId="14861" hidden="1"/>
    <cellStyle name="Hyperlink 728 2" xfId="21681" hidden="1"/>
    <cellStyle name="Hyperlink 728 2" xfId="25587" hidden="1"/>
    <cellStyle name="Hyperlink 728 2" xfId="28345" hidden="1"/>
    <cellStyle name="Hyperlink 728 2" xfId="31359" hidden="1"/>
    <cellStyle name="Hyperlink 728 2" xfId="35207" hidden="1"/>
    <cellStyle name="Hyperlink 728 2" xfId="39114" hidden="1"/>
    <cellStyle name="Hyperlink 728 2" xfId="40549" hidden="1"/>
    <cellStyle name="Hyperlink 728 2" xfId="41811" hidden="1"/>
    <cellStyle name="Hyperlink 728 2" xfId="30907" hidden="1"/>
    <cellStyle name="Hyperlink 728 2" xfId="19407" hidden="1"/>
    <cellStyle name="Hyperlink 728 2" xfId="29183" hidden="1"/>
    <cellStyle name="Hyperlink 728 2" xfId="29076" hidden="1"/>
    <cellStyle name="Hyperlink 728 2" xfId="43507" hidden="1"/>
    <cellStyle name="Hyperlink 728 2" xfId="44769" hidden="1"/>
    <cellStyle name="Hyperlink 728 2" xfId="45960" hidden="1"/>
    <cellStyle name="Hyperlink 728 2" xfId="47222" hidden="1"/>
    <cellStyle name="Hyperlink 728 2" xfId="51250" hidden="1"/>
    <cellStyle name="Hyperlink 728 2" xfId="55156"/>
    <cellStyle name="Hyperlink 729" xfId="4552" hidden="1"/>
    <cellStyle name="Hyperlink 729" xfId="8814"/>
    <cellStyle name="Hyperlink 729 2" xfId="10955" hidden="1"/>
    <cellStyle name="Hyperlink 729 2" xfId="14862" hidden="1"/>
    <cellStyle name="Hyperlink 729 2" xfId="21682" hidden="1"/>
    <cellStyle name="Hyperlink 729 2" xfId="25588" hidden="1"/>
    <cellStyle name="Hyperlink 729 2" xfId="28346" hidden="1"/>
    <cellStyle name="Hyperlink 729 2" xfId="31360" hidden="1"/>
    <cellStyle name="Hyperlink 729 2" xfId="35208" hidden="1"/>
    <cellStyle name="Hyperlink 729 2" xfId="39115" hidden="1"/>
    <cellStyle name="Hyperlink 729 2" xfId="40550" hidden="1"/>
    <cellStyle name="Hyperlink 729 2" xfId="41812" hidden="1"/>
    <cellStyle name="Hyperlink 729 2" xfId="27892" hidden="1"/>
    <cellStyle name="Hyperlink 729 2" xfId="29279" hidden="1"/>
    <cellStyle name="Hyperlink 729 2" xfId="30515" hidden="1"/>
    <cellStyle name="Hyperlink 729 2" xfId="30408" hidden="1"/>
    <cellStyle name="Hyperlink 729 2" xfId="43508" hidden="1"/>
    <cellStyle name="Hyperlink 729 2" xfId="44770" hidden="1"/>
    <cellStyle name="Hyperlink 729 2" xfId="45961" hidden="1"/>
    <cellStyle name="Hyperlink 729 2" xfId="47223" hidden="1"/>
    <cellStyle name="Hyperlink 729 2" xfId="51251" hidden="1"/>
    <cellStyle name="Hyperlink 729 2" xfId="55157"/>
    <cellStyle name="Hyperlink 73" xfId="2015" hidden="1"/>
    <cellStyle name="Hyperlink 73" xfId="7036"/>
    <cellStyle name="Hyperlink 73 2" xfId="10205" hidden="1"/>
    <cellStyle name="Hyperlink 73 2" xfId="14112" hidden="1"/>
    <cellStyle name="Hyperlink 73 2" xfId="20950" hidden="1"/>
    <cellStyle name="Hyperlink 73 2" xfId="24838" hidden="1"/>
    <cellStyle name="Hyperlink 73 2" xfId="27743" hidden="1"/>
    <cellStyle name="Hyperlink 73 2" xfId="30759" hidden="1"/>
    <cellStyle name="Hyperlink 73 2" xfId="34458" hidden="1"/>
    <cellStyle name="Hyperlink 73 2" xfId="38365" hidden="1"/>
    <cellStyle name="Hyperlink 73 2" xfId="40250" hidden="1"/>
    <cellStyle name="Hyperlink 73 2" xfId="41512" hidden="1"/>
    <cellStyle name="Hyperlink 73 2" xfId="17555" hidden="1"/>
    <cellStyle name="Hyperlink 73 2" xfId="18146" hidden="1"/>
    <cellStyle name="Hyperlink 73 2" xfId="19555" hidden="1"/>
    <cellStyle name="Hyperlink 73 2" xfId="30266" hidden="1"/>
    <cellStyle name="Hyperlink 73 2" xfId="43208" hidden="1"/>
    <cellStyle name="Hyperlink 73 2" xfId="44470" hidden="1"/>
    <cellStyle name="Hyperlink 73 2" xfId="45661" hidden="1"/>
    <cellStyle name="Hyperlink 73 2" xfId="46923" hidden="1"/>
    <cellStyle name="Hyperlink 73 2" xfId="50501" hidden="1"/>
    <cellStyle name="Hyperlink 73 2" xfId="54407"/>
    <cellStyle name="Hyperlink 730" xfId="4554" hidden="1"/>
    <cellStyle name="Hyperlink 730" xfId="8089"/>
    <cellStyle name="Hyperlink 730 2" xfId="10956" hidden="1"/>
    <cellStyle name="Hyperlink 730 2" xfId="14863" hidden="1"/>
    <cellStyle name="Hyperlink 730 2" xfId="21683" hidden="1"/>
    <cellStyle name="Hyperlink 730 2" xfId="25589" hidden="1"/>
    <cellStyle name="Hyperlink 730 2" xfId="28347" hidden="1"/>
    <cellStyle name="Hyperlink 730 2" xfId="31361" hidden="1"/>
    <cellStyle name="Hyperlink 730 2" xfId="35209" hidden="1"/>
    <cellStyle name="Hyperlink 730 2" xfId="39116" hidden="1"/>
    <cellStyle name="Hyperlink 730 2" xfId="40551" hidden="1"/>
    <cellStyle name="Hyperlink 730 2" xfId="41813" hidden="1"/>
    <cellStyle name="Hyperlink 730 2" xfId="29709" hidden="1"/>
    <cellStyle name="Hyperlink 730 2" xfId="30611" hidden="1"/>
    <cellStyle name="Hyperlink 730 2" xfId="27500" hidden="1"/>
    <cellStyle name="Hyperlink 730 2" xfId="27393" hidden="1"/>
    <cellStyle name="Hyperlink 730 2" xfId="43509" hidden="1"/>
    <cellStyle name="Hyperlink 730 2" xfId="44771" hidden="1"/>
    <cellStyle name="Hyperlink 730 2" xfId="45962" hidden="1"/>
    <cellStyle name="Hyperlink 730 2" xfId="47224" hidden="1"/>
    <cellStyle name="Hyperlink 730 2" xfId="51252" hidden="1"/>
    <cellStyle name="Hyperlink 730 2" xfId="55158"/>
    <cellStyle name="Hyperlink 731" xfId="4556" hidden="1"/>
    <cellStyle name="Hyperlink 731" xfId="8978"/>
    <cellStyle name="Hyperlink 731 2" xfId="10957" hidden="1"/>
    <cellStyle name="Hyperlink 731 2" xfId="14864" hidden="1"/>
    <cellStyle name="Hyperlink 731 2" xfId="21684" hidden="1"/>
    <cellStyle name="Hyperlink 731 2" xfId="25590" hidden="1"/>
    <cellStyle name="Hyperlink 731 2" xfId="28348" hidden="1"/>
    <cellStyle name="Hyperlink 731 2" xfId="31362" hidden="1"/>
    <cellStyle name="Hyperlink 731 2" xfId="35210" hidden="1"/>
    <cellStyle name="Hyperlink 731 2" xfId="39117" hidden="1"/>
    <cellStyle name="Hyperlink 731 2" xfId="40552" hidden="1"/>
    <cellStyle name="Hyperlink 731 2" xfId="41814" hidden="1"/>
    <cellStyle name="Hyperlink 731 2" xfId="31400" hidden="1"/>
    <cellStyle name="Hyperlink 731 2" xfId="27596" hidden="1"/>
    <cellStyle name="Hyperlink 731 2" xfId="19589" hidden="1"/>
    <cellStyle name="Hyperlink 731 2" xfId="29426" hidden="1"/>
    <cellStyle name="Hyperlink 731 2" xfId="43510" hidden="1"/>
    <cellStyle name="Hyperlink 731 2" xfId="44772" hidden="1"/>
    <cellStyle name="Hyperlink 731 2" xfId="45963" hidden="1"/>
    <cellStyle name="Hyperlink 731 2" xfId="47225" hidden="1"/>
    <cellStyle name="Hyperlink 731 2" xfId="51253" hidden="1"/>
    <cellStyle name="Hyperlink 731 2" xfId="55159"/>
    <cellStyle name="Hyperlink 732" xfId="4558" hidden="1"/>
    <cellStyle name="Hyperlink 732" xfId="9113"/>
    <cellStyle name="Hyperlink 732 2" xfId="10958" hidden="1"/>
    <cellStyle name="Hyperlink 732 2" xfId="14865" hidden="1"/>
    <cellStyle name="Hyperlink 732 2" xfId="21685" hidden="1"/>
    <cellStyle name="Hyperlink 732 2" xfId="25591" hidden="1"/>
    <cellStyle name="Hyperlink 732 2" xfId="28349" hidden="1"/>
    <cellStyle name="Hyperlink 732 2" xfId="31363" hidden="1"/>
    <cellStyle name="Hyperlink 732 2" xfId="35211" hidden="1"/>
    <cellStyle name="Hyperlink 732 2" xfId="39118" hidden="1"/>
    <cellStyle name="Hyperlink 732 2" xfId="40553" hidden="1"/>
    <cellStyle name="Hyperlink 732 2" xfId="41815" hidden="1"/>
    <cellStyle name="Hyperlink 732 2" xfId="28386" hidden="1"/>
    <cellStyle name="Hyperlink 732 2" xfId="29628" hidden="1"/>
    <cellStyle name="Hyperlink 732 2" xfId="28999" hidden="1"/>
    <cellStyle name="Hyperlink 732 2" xfId="30926" hidden="1"/>
    <cellStyle name="Hyperlink 732 2" xfId="43511" hidden="1"/>
    <cellStyle name="Hyperlink 732 2" xfId="44773" hidden="1"/>
    <cellStyle name="Hyperlink 732 2" xfId="45964" hidden="1"/>
    <cellStyle name="Hyperlink 732 2" xfId="47226" hidden="1"/>
    <cellStyle name="Hyperlink 732 2" xfId="51254" hidden="1"/>
    <cellStyle name="Hyperlink 732 2" xfId="55160"/>
    <cellStyle name="Hyperlink 733" xfId="4560" hidden="1"/>
    <cellStyle name="Hyperlink 733" xfId="8217" hidden="1"/>
    <cellStyle name="Hyperlink 733" xfId="11434" hidden="1"/>
    <cellStyle name="Hyperlink 733" xfId="13203" hidden="1"/>
    <cellStyle name="Hyperlink 733" xfId="15341" hidden="1"/>
    <cellStyle name="Hyperlink 733" xfId="19885" hidden="1"/>
    <cellStyle name="Hyperlink 733" xfId="22161" hidden="1"/>
    <cellStyle name="Hyperlink 733" xfId="23929" hidden="1"/>
    <cellStyle name="Hyperlink 733" xfId="26067" hidden="1"/>
    <cellStyle name="Hyperlink 733" xfId="26918" hidden="1"/>
    <cellStyle name="Hyperlink 733" xfId="28695" hidden="1"/>
    <cellStyle name="Hyperlink 733" xfId="30017" hidden="1"/>
    <cellStyle name="Hyperlink 733" xfId="31708" hidden="1"/>
    <cellStyle name="Hyperlink 733" xfId="33528" hidden="1"/>
    <cellStyle name="Hyperlink 733" xfId="35687" hidden="1"/>
    <cellStyle name="Hyperlink 733" xfId="37456" hidden="1"/>
    <cellStyle name="Hyperlink 733" xfId="39594" hidden="1"/>
    <cellStyle name="Hyperlink 733" xfId="39972" hidden="1"/>
    <cellStyle name="Hyperlink 733" xfId="40788" hidden="1"/>
    <cellStyle name="Hyperlink 733" xfId="41234" hidden="1"/>
    <cellStyle name="Hyperlink 733" xfId="42050" hidden="1"/>
    <cellStyle name="Hyperlink 733" xfId="18193" hidden="1"/>
    <cellStyle name="Hyperlink 733" xfId="17515" hidden="1"/>
    <cellStyle name="Hyperlink 733" xfId="29714" hidden="1"/>
    <cellStyle name="Hyperlink 733" xfId="27580" hidden="1"/>
    <cellStyle name="Hyperlink 733" xfId="29582" hidden="1"/>
    <cellStyle name="Hyperlink 733" xfId="29513" hidden="1"/>
    <cellStyle name="Hyperlink 733" xfId="30974" hidden="1"/>
    <cellStyle name="Hyperlink 733" xfId="42413" hidden="1"/>
    <cellStyle name="Hyperlink 733" xfId="42909" hidden="1"/>
    <cellStyle name="Hyperlink 733" xfId="43746" hidden="1"/>
    <cellStyle name="Hyperlink 733" xfId="44192" hidden="1"/>
    <cellStyle name="Hyperlink 733" xfId="45008" hidden="1"/>
    <cellStyle name="Hyperlink 733" xfId="45383" hidden="1"/>
    <cellStyle name="Hyperlink 733" xfId="46199" hidden="1"/>
    <cellStyle name="Hyperlink 733" xfId="46645" hidden="1"/>
    <cellStyle name="Hyperlink 733" xfId="47461" hidden="1"/>
    <cellStyle name="Hyperlink 733" xfId="49602" hidden="1"/>
    <cellStyle name="Hyperlink 733" xfId="51730" hidden="1"/>
    <cellStyle name="Hyperlink 733" xfId="53498" hidden="1"/>
    <cellStyle name="Hyperlink 733" xfId="55636"/>
    <cellStyle name="Hyperlink 734" xfId="4562" hidden="1"/>
    <cellStyle name="Hyperlink 734" xfId="8421" hidden="1"/>
    <cellStyle name="Hyperlink 734" xfId="11449" hidden="1"/>
    <cellStyle name="Hyperlink 734" xfId="13218" hidden="1"/>
    <cellStyle name="Hyperlink 734" xfId="15356" hidden="1"/>
    <cellStyle name="Hyperlink 734" xfId="19953" hidden="1"/>
    <cellStyle name="Hyperlink 734" xfId="22176" hidden="1"/>
    <cellStyle name="Hyperlink 734" xfId="23944" hidden="1"/>
    <cellStyle name="Hyperlink 734" xfId="26082" hidden="1"/>
    <cellStyle name="Hyperlink 734" xfId="26936" hidden="1"/>
    <cellStyle name="Hyperlink 734" xfId="28710" hidden="1"/>
    <cellStyle name="Hyperlink 734" xfId="30032" hidden="1"/>
    <cellStyle name="Hyperlink 734" xfId="31723" hidden="1"/>
    <cellStyle name="Hyperlink 734" xfId="33543" hidden="1"/>
    <cellStyle name="Hyperlink 734" xfId="35702" hidden="1"/>
    <cellStyle name="Hyperlink 734" xfId="37471" hidden="1"/>
    <cellStyle name="Hyperlink 734" xfId="39609" hidden="1"/>
    <cellStyle name="Hyperlink 734" xfId="39987" hidden="1"/>
    <cellStyle name="Hyperlink 734" xfId="40803" hidden="1"/>
    <cellStyle name="Hyperlink 734" xfId="41249" hidden="1"/>
    <cellStyle name="Hyperlink 734" xfId="42065" hidden="1"/>
    <cellStyle name="Hyperlink 734" xfId="18177" hidden="1"/>
    <cellStyle name="Hyperlink 734" xfId="27632" hidden="1"/>
    <cellStyle name="Hyperlink 734" xfId="18804" hidden="1"/>
    <cellStyle name="Hyperlink 734" xfId="29261" hidden="1"/>
    <cellStyle name="Hyperlink 734" xfId="27547" hidden="1"/>
    <cellStyle name="Hyperlink 734" xfId="27478" hidden="1"/>
    <cellStyle name="Hyperlink 734" xfId="29472" hidden="1"/>
    <cellStyle name="Hyperlink 734" xfId="42428" hidden="1"/>
    <cellStyle name="Hyperlink 734" xfId="42924" hidden="1"/>
    <cellStyle name="Hyperlink 734" xfId="43761" hidden="1"/>
    <cellStyle name="Hyperlink 734" xfId="44207" hidden="1"/>
    <cellStyle name="Hyperlink 734" xfId="45023" hidden="1"/>
    <cellStyle name="Hyperlink 734" xfId="45398" hidden="1"/>
    <cellStyle name="Hyperlink 734" xfId="46214" hidden="1"/>
    <cellStyle name="Hyperlink 734" xfId="46660" hidden="1"/>
    <cellStyle name="Hyperlink 734" xfId="47476" hidden="1"/>
    <cellStyle name="Hyperlink 734" xfId="49617" hidden="1"/>
    <cellStyle name="Hyperlink 734" xfId="51745" hidden="1"/>
    <cellStyle name="Hyperlink 734" xfId="53513" hidden="1"/>
    <cellStyle name="Hyperlink 734" xfId="55651"/>
    <cellStyle name="Hyperlink 735" xfId="4564" hidden="1"/>
    <cellStyle name="Hyperlink 735" xfId="8938" hidden="1"/>
    <cellStyle name="Hyperlink 735" xfId="11537" hidden="1"/>
    <cellStyle name="Hyperlink 735" xfId="13306" hidden="1"/>
    <cellStyle name="Hyperlink 735" xfId="15444" hidden="1"/>
    <cellStyle name="Hyperlink 735" xfId="20134" hidden="1"/>
    <cellStyle name="Hyperlink 735" xfId="22264" hidden="1"/>
    <cellStyle name="Hyperlink 735" xfId="24032" hidden="1"/>
    <cellStyle name="Hyperlink 735" xfId="26170" hidden="1"/>
    <cellStyle name="Hyperlink 735" xfId="27040" hidden="1"/>
    <cellStyle name="Hyperlink 735" xfId="28798" hidden="1"/>
    <cellStyle name="Hyperlink 735" xfId="30120" hidden="1"/>
    <cellStyle name="Hyperlink 735" xfId="31811" hidden="1"/>
    <cellStyle name="Hyperlink 735" xfId="33641" hidden="1"/>
    <cellStyle name="Hyperlink 735" xfId="35790" hidden="1"/>
    <cellStyle name="Hyperlink 735" xfId="37559" hidden="1"/>
    <cellStyle name="Hyperlink 735" xfId="39697" hidden="1"/>
    <cellStyle name="Hyperlink 735" xfId="40075" hidden="1"/>
    <cellStyle name="Hyperlink 735" xfId="40891" hidden="1"/>
    <cellStyle name="Hyperlink 735" xfId="41337" hidden="1"/>
    <cellStyle name="Hyperlink 735" xfId="42153" hidden="1"/>
    <cellStyle name="Hyperlink 735" xfId="18046" hidden="1"/>
    <cellStyle name="Hyperlink 735" xfId="30637" hidden="1"/>
    <cellStyle name="Hyperlink 735" xfId="18851" hidden="1"/>
    <cellStyle name="Hyperlink 735" xfId="30273" hidden="1"/>
    <cellStyle name="Hyperlink 735" xfId="19527" hidden="1"/>
    <cellStyle name="Hyperlink 735" xfId="19627" hidden="1"/>
    <cellStyle name="Hyperlink 735" xfId="28958" hidden="1"/>
    <cellStyle name="Hyperlink 735" xfId="42516" hidden="1"/>
    <cellStyle name="Hyperlink 735" xfId="43022" hidden="1"/>
    <cellStyle name="Hyperlink 735" xfId="43849" hidden="1"/>
    <cellStyle name="Hyperlink 735" xfId="44295" hidden="1"/>
    <cellStyle name="Hyperlink 735" xfId="45111" hidden="1"/>
    <cellStyle name="Hyperlink 735" xfId="45486" hidden="1"/>
    <cellStyle name="Hyperlink 735" xfId="46302" hidden="1"/>
    <cellStyle name="Hyperlink 735" xfId="46748" hidden="1"/>
    <cellStyle name="Hyperlink 735" xfId="47564" hidden="1"/>
    <cellStyle name="Hyperlink 735" xfId="49705" hidden="1"/>
    <cellStyle name="Hyperlink 735" xfId="51833" hidden="1"/>
    <cellStyle name="Hyperlink 735" xfId="53601" hidden="1"/>
    <cellStyle name="Hyperlink 735" xfId="55739"/>
    <cellStyle name="Hyperlink 736" xfId="4566" hidden="1"/>
    <cellStyle name="Hyperlink 736" xfId="8645" hidden="1"/>
    <cellStyle name="Hyperlink 736" xfId="11489" hidden="1"/>
    <cellStyle name="Hyperlink 736" xfId="13258" hidden="1"/>
    <cellStyle name="Hyperlink 736" xfId="15396" hidden="1"/>
    <cellStyle name="Hyperlink 736" xfId="20033" hidden="1"/>
    <cellStyle name="Hyperlink 736" xfId="22216" hidden="1"/>
    <cellStyle name="Hyperlink 736" xfId="23984" hidden="1"/>
    <cellStyle name="Hyperlink 736" xfId="26122" hidden="1"/>
    <cellStyle name="Hyperlink 736" xfId="26978" hidden="1"/>
    <cellStyle name="Hyperlink 736" xfId="28750" hidden="1"/>
    <cellStyle name="Hyperlink 736" xfId="30072" hidden="1"/>
    <cellStyle name="Hyperlink 736" xfId="31763" hidden="1"/>
    <cellStyle name="Hyperlink 736" xfId="33584" hidden="1"/>
    <cellStyle name="Hyperlink 736" xfId="35742" hidden="1"/>
    <cellStyle name="Hyperlink 736" xfId="37511" hidden="1"/>
    <cellStyle name="Hyperlink 736" xfId="39649" hidden="1"/>
    <cellStyle name="Hyperlink 736" xfId="40027" hidden="1"/>
    <cellStyle name="Hyperlink 736" xfId="40843" hidden="1"/>
    <cellStyle name="Hyperlink 736" xfId="41289" hidden="1"/>
    <cellStyle name="Hyperlink 736" xfId="42105" hidden="1"/>
    <cellStyle name="Hyperlink 736" xfId="18119" hidden="1"/>
    <cellStyle name="Hyperlink 736" xfId="30643" hidden="1"/>
    <cellStyle name="Hyperlink 736" xfId="29753" hidden="1"/>
    <cellStyle name="Hyperlink 736" xfId="30322" hidden="1"/>
    <cellStyle name="Hyperlink 736" xfId="30557" hidden="1"/>
    <cellStyle name="Hyperlink 736" xfId="30488" hidden="1"/>
    <cellStyle name="Hyperlink 736" xfId="30967" hidden="1"/>
    <cellStyle name="Hyperlink 736" xfId="42468" hidden="1"/>
    <cellStyle name="Hyperlink 736" xfId="42965" hidden="1"/>
    <cellStyle name="Hyperlink 736" xfId="43801" hidden="1"/>
    <cellStyle name="Hyperlink 736" xfId="44247" hidden="1"/>
    <cellStyle name="Hyperlink 736" xfId="45063" hidden="1"/>
    <cellStyle name="Hyperlink 736" xfId="45438" hidden="1"/>
    <cellStyle name="Hyperlink 736" xfId="46254" hidden="1"/>
    <cellStyle name="Hyperlink 736" xfId="46700" hidden="1"/>
    <cellStyle name="Hyperlink 736" xfId="47516" hidden="1"/>
    <cellStyle name="Hyperlink 736" xfId="49657" hidden="1"/>
    <cellStyle name="Hyperlink 736" xfId="51785" hidden="1"/>
    <cellStyle name="Hyperlink 736" xfId="53553" hidden="1"/>
    <cellStyle name="Hyperlink 736" xfId="55691"/>
    <cellStyle name="Hyperlink 737" xfId="4568" hidden="1"/>
    <cellStyle name="Hyperlink 737" xfId="9108" hidden="1"/>
    <cellStyle name="Hyperlink 737" xfId="11574" hidden="1"/>
    <cellStyle name="Hyperlink 737" xfId="13343" hidden="1"/>
    <cellStyle name="Hyperlink 737" xfId="15481" hidden="1"/>
    <cellStyle name="Hyperlink 737" xfId="20213" hidden="1"/>
    <cellStyle name="Hyperlink 737" xfId="22301" hidden="1"/>
    <cellStyle name="Hyperlink 737" xfId="24069" hidden="1"/>
    <cellStyle name="Hyperlink 737" xfId="26207" hidden="1"/>
    <cellStyle name="Hyperlink 737" xfId="27078" hidden="1"/>
    <cellStyle name="Hyperlink 737" xfId="28835" hidden="1"/>
    <cellStyle name="Hyperlink 737" xfId="30157" hidden="1"/>
    <cellStyle name="Hyperlink 737" xfId="31848" hidden="1"/>
    <cellStyle name="Hyperlink 737" xfId="33678" hidden="1"/>
    <cellStyle name="Hyperlink 737" xfId="35827" hidden="1"/>
    <cellStyle name="Hyperlink 737" xfId="37596" hidden="1"/>
    <cellStyle name="Hyperlink 737" xfId="39734" hidden="1"/>
    <cellStyle name="Hyperlink 737" xfId="40112" hidden="1"/>
    <cellStyle name="Hyperlink 737" xfId="40928" hidden="1"/>
    <cellStyle name="Hyperlink 737" xfId="41374" hidden="1"/>
    <cellStyle name="Hyperlink 737" xfId="42190" hidden="1"/>
    <cellStyle name="Hyperlink 737" xfId="17986" hidden="1"/>
    <cellStyle name="Hyperlink 737" xfId="27871" hidden="1"/>
    <cellStyle name="Hyperlink 737" xfId="17550" hidden="1"/>
    <cellStyle name="Hyperlink 737" xfId="27569" hidden="1"/>
    <cellStyle name="Hyperlink 737" xfId="19994" hidden="1"/>
    <cellStyle name="Hyperlink 737" xfId="19634" hidden="1"/>
    <cellStyle name="Hyperlink 737" xfId="29744" hidden="1"/>
    <cellStyle name="Hyperlink 737" xfId="42553" hidden="1"/>
    <cellStyle name="Hyperlink 737" xfId="43059" hidden="1"/>
    <cellStyle name="Hyperlink 737" xfId="43886" hidden="1"/>
    <cellStyle name="Hyperlink 737" xfId="44332" hidden="1"/>
    <cellStyle name="Hyperlink 737" xfId="45148" hidden="1"/>
    <cellStyle name="Hyperlink 737" xfId="45523" hidden="1"/>
    <cellStyle name="Hyperlink 737" xfId="46339" hidden="1"/>
    <cellStyle name="Hyperlink 737" xfId="46785" hidden="1"/>
    <cellStyle name="Hyperlink 737" xfId="47601" hidden="1"/>
    <cellStyle name="Hyperlink 737" xfId="49742" hidden="1"/>
    <cellStyle name="Hyperlink 737" xfId="51870" hidden="1"/>
    <cellStyle name="Hyperlink 737" xfId="53638" hidden="1"/>
    <cellStyle name="Hyperlink 737" xfId="55776"/>
    <cellStyle name="Hyperlink 738" xfId="4570" hidden="1"/>
    <cellStyle name="Hyperlink 738" xfId="8930" hidden="1"/>
    <cellStyle name="Hyperlink 738" xfId="11536" hidden="1"/>
    <cellStyle name="Hyperlink 738" xfId="13305" hidden="1"/>
    <cellStyle name="Hyperlink 738" xfId="15443" hidden="1"/>
    <cellStyle name="Hyperlink 738" xfId="20130" hidden="1"/>
    <cellStyle name="Hyperlink 738" xfId="22263" hidden="1"/>
    <cellStyle name="Hyperlink 738" xfId="24031" hidden="1"/>
    <cellStyle name="Hyperlink 738" xfId="26169" hidden="1"/>
    <cellStyle name="Hyperlink 738" xfId="27039" hidden="1"/>
    <cellStyle name="Hyperlink 738" xfId="28797" hidden="1"/>
    <cellStyle name="Hyperlink 738" xfId="30119" hidden="1"/>
    <cellStyle name="Hyperlink 738" xfId="31810" hidden="1"/>
    <cellStyle name="Hyperlink 738" xfId="33640" hidden="1"/>
    <cellStyle name="Hyperlink 738" xfId="35789" hidden="1"/>
    <cellStyle name="Hyperlink 738" xfId="37558" hidden="1"/>
    <cellStyle name="Hyperlink 738" xfId="39696" hidden="1"/>
    <cellStyle name="Hyperlink 738" xfId="40074" hidden="1"/>
    <cellStyle name="Hyperlink 738" xfId="40890" hidden="1"/>
    <cellStyle name="Hyperlink 738" xfId="41336" hidden="1"/>
    <cellStyle name="Hyperlink 738" xfId="42152" hidden="1"/>
    <cellStyle name="Hyperlink 738" xfId="18047" hidden="1"/>
    <cellStyle name="Hyperlink 738" xfId="29305" hidden="1"/>
    <cellStyle name="Hyperlink 738" xfId="17580" hidden="1"/>
    <cellStyle name="Hyperlink 738" xfId="28945" hidden="1"/>
    <cellStyle name="Hyperlink 738" xfId="27536" hidden="1"/>
    <cellStyle name="Hyperlink 738" xfId="27289" hidden="1"/>
    <cellStyle name="Hyperlink 738" xfId="18724" hidden="1"/>
    <cellStyle name="Hyperlink 738" xfId="42515" hidden="1"/>
    <cellStyle name="Hyperlink 738" xfId="43021" hidden="1"/>
    <cellStyle name="Hyperlink 738" xfId="43848" hidden="1"/>
    <cellStyle name="Hyperlink 738" xfId="44294" hidden="1"/>
    <cellStyle name="Hyperlink 738" xfId="45110" hidden="1"/>
    <cellStyle name="Hyperlink 738" xfId="45485" hidden="1"/>
    <cellStyle name="Hyperlink 738" xfId="46301" hidden="1"/>
    <cellStyle name="Hyperlink 738" xfId="46747" hidden="1"/>
    <cellStyle name="Hyperlink 738" xfId="47563" hidden="1"/>
    <cellStyle name="Hyperlink 738" xfId="49704" hidden="1"/>
    <cellStyle name="Hyperlink 738" xfId="51832" hidden="1"/>
    <cellStyle name="Hyperlink 738" xfId="53600" hidden="1"/>
    <cellStyle name="Hyperlink 738" xfId="55738"/>
    <cellStyle name="Hyperlink 739" xfId="8103"/>
    <cellStyle name="Hyperlink 74" xfId="2016" hidden="1"/>
    <cellStyle name="Hyperlink 74" xfId="7038"/>
    <cellStyle name="Hyperlink 74 2" xfId="10206" hidden="1"/>
    <cellStyle name="Hyperlink 74 2" xfId="14113" hidden="1"/>
    <cellStyle name="Hyperlink 74 2" xfId="20951" hidden="1"/>
    <cellStyle name="Hyperlink 74 2" xfId="24839" hidden="1"/>
    <cellStyle name="Hyperlink 74 2" xfId="27744" hidden="1"/>
    <cellStyle name="Hyperlink 74 2" xfId="30760" hidden="1"/>
    <cellStyle name="Hyperlink 74 2" xfId="34459" hidden="1"/>
    <cellStyle name="Hyperlink 74 2" xfId="38366" hidden="1"/>
    <cellStyle name="Hyperlink 74 2" xfId="40251" hidden="1"/>
    <cellStyle name="Hyperlink 74 2" xfId="41513" hidden="1"/>
    <cellStyle name="Hyperlink 74 2" xfId="18831" hidden="1"/>
    <cellStyle name="Hyperlink 74 2" xfId="26574" hidden="1"/>
    <cellStyle name="Hyperlink 74 2" xfId="28988" hidden="1"/>
    <cellStyle name="Hyperlink 74 2" xfId="27251" hidden="1"/>
    <cellStyle name="Hyperlink 74 2" xfId="43209" hidden="1"/>
    <cellStyle name="Hyperlink 74 2" xfId="44471" hidden="1"/>
    <cellStyle name="Hyperlink 74 2" xfId="45662" hidden="1"/>
    <cellStyle name="Hyperlink 74 2" xfId="46924" hidden="1"/>
    <cellStyle name="Hyperlink 74 2" xfId="50502" hidden="1"/>
    <cellStyle name="Hyperlink 74 2" xfId="54408"/>
    <cellStyle name="Hyperlink 740" xfId="8956"/>
    <cellStyle name="Hyperlink 741" xfId="8499"/>
    <cellStyle name="Hyperlink 742" xfId="8961"/>
    <cellStyle name="Hyperlink 743" xfId="8267"/>
    <cellStyle name="Hyperlink 744" xfId="9104"/>
    <cellStyle name="Hyperlink 745" xfId="8971"/>
    <cellStyle name="Hyperlink 746" xfId="9009"/>
    <cellStyle name="Hyperlink 747" xfId="8972"/>
    <cellStyle name="Hyperlink 748" xfId="8996"/>
    <cellStyle name="Hyperlink 749" xfId="8981"/>
    <cellStyle name="Hyperlink 75" xfId="1471" hidden="1"/>
    <cellStyle name="Hyperlink 75" xfId="7040"/>
    <cellStyle name="Hyperlink 75 2" xfId="10125" hidden="1"/>
    <cellStyle name="Hyperlink 75 2" xfId="14032" hidden="1"/>
    <cellStyle name="Hyperlink 75 2" xfId="20870" hidden="1"/>
    <cellStyle name="Hyperlink 75 2" xfId="24758" hidden="1"/>
    <cellStyle name="Hyperlink 75 2" xfId="27663" hidden="1"/>
    <cellStyle name="Hyperlink 75 2" xfId="30679" hidden="1"/>
    <cellStyle name="Hyperlink 75 2" xfId="34378" hidden="1"/>
    <cellStyle name="Hyperlink 75 2" xfId="38285" hidden="1"/>
    <cellStyle name="Hyperlink 75 2" xfId="40170" hidden="1"/>
    <cellStyle name="Hyperlink 75 2" xfId="41432" hidden="1"/>
    <cellStyle name="Hyperlink 75 2" xfId="17539" hidden="1"/>
    <cellStyle name="Hyperlink 75 2" xfId="26904" hidden="1"/>
    <cellStyle name="Hyperlink 75 2" xfId="19262" hidden="1"/>
    <cellStyle name="Hyperlink 75 2" xfId="29107" hidden="1"/>
    <cellStyle name="Hyperlink 75 2" xfId="43128" hidden="1"/>
    <cellStyle name="Hyperlink 75 2" xfId="44390" hidden="1"/>
    <cellStyle name="Hyperlink 75 2" xfId="45581" hidden="1"/>
    <cellStyle name="Hyperlink 75 2" xfId="46843" hidden="1"/>
    <cellStyle name="Hyperlink 75 2" xfId="50421" hidden="1"/>
    <cellStyle name="Hyperlink 75 2" xfId="54327"/>
    <cellStyle name="Hyperlink 750" xfId="8291"/>
    <cellStyle name="Hyperlink 751" xfId="8348"/>
    <cellStyle name="Hyperlink 752" xfId="9100"/>
    <cellStyle name="Hyperlink 753" xfId="8480"/>
    <cellStyle name="Hyperlink 754" xfId="9099"/>
    <cellStyle name="Hyperlink 755" xfId="8655"/>
    <cellStyle name="Hyperlink 756" xfId="9087"/>
    <cellStyle name="Hyperlink 757" xfId="8586"/>
    <cellStyle name="Hyperlink 758" xfId="8223"/>
    <cellStyle name="Hyperlink 759" xfId="8822"/>
    <cellStyle name="Hyperlink 76" xfId="2013" hidden="1"/>
    <cellStyle name="Hyperlink 76" xfId="7042"/>
    <cellStyle name="Hyperlink 76 2" xfId="10203" hidden="1"/>
    <cellStyle name="Hyperlink 76 2" xfId="14110" hidden="1"/>
    <cellStyle name="Hyperlink 76 2" xfId="20948" hidden="1"/>
    <cellStyle name="Hyperlink 76 2" xfId="24836" hidden="1"/>
    <cellStyle name="Hyperlink 76 2" xfId="27741" hidden="1"/>
    <cellStyle name="Hyperlink 76 2" xfId="30757" hidden="1"/>
    <cellStyle name="Hyperlink 76 2" xfId="34456" hidden="1"/>
    <cellStyle name="Hyperlink 76 2" xfId="38363" hidden="1"/>
    <cellStyle name="Hyperlink 76 2" xfId="40248" hidden="1"/>
    <cellStyle name="Hyperlink 76 2" xfId="41510" hidden="1"/>
    <cellStyle name="Hyperlink 76 2" xfId="18822" hidden="1"/>
    <cellStyle name="Hyperlink 76 2" xfId="26290" hidden="1"/>
    <cellStyle name="Hyperlink 76 2" xfId="30538" hidden="1"/>
    <cellStyle name="Hyperlink 76 2" xfId="20069" hidden="1"/>
    <cellStyle name="Hyperlink 76 2" xfId="43206" hidden="1"/>
    <cellStyle name="Hyperlink 76 2" xfId="44468" hidden="1"/>
    <cellStyle name="Hyperlink 76 2" xfId="45659" hidden="1"/>
    <cellStyle name="Hyperlink 76 2" xfId="46921" hidden="1"/>
    <cellStyle name="Hyperlink 76 2" xfId="50499" hidden="1"/>
    <cellStyle name="Hyperlink 76 2" xfId="54405"/>
    <cellStyle name="Hyperlink 760" xfId="8910"/>
    <cellStyle name="Hyperlink 761" xfId="8967"/>
    <cellStyle name="Hyperlink 762" xfId="8939"/>
    <cellStyle name="Hyperlink 763" xfId="9097"/>
    <cellStyle name="Hyperlink 764" xfId="8274"/>
    <cellStyle name="Hyperlink 765" xfId="9096"/>
    <cellStyle name="Hyperlink 766" xfId="8506"/>
    <cellStyle name="Hyperlink 767" xfId="9086"/>
    <cellStyle name="Hyperlink 768" xfId="8943"/>
    <cellStyle name="Hyperlink 769" xfId="9180"/>
    <cellStyle name="Hyperlink 77" xfId="2014" hidden="1"/>
    <cellStyle name="Hyperlink 77" xfId="7044"/>
    <cellStyle name="Hyperlink 77 2" xfId="10204" hidden="1"/>
    <cellStyle name="Hyperlink 77 2" xfId="14111" hidden="1"/>
    <cellStyle name="Hyperlink 77 2" xfId="20949" hidden="1"/>
    <cellStyle name="Hyperlink 77 2" xfId="24837" hidden="1"/>
    <cellStyle name="Hyperlink 77 2" xfId="27742" hidden="1"/>
    <cellStyle name="Hyperlink 77 2" xfId="30758" hidden="1"/>
    <cellStyle name="Hyperlink 77 2" xfId="34457" hidden="1"/>
    <cellStyle name="Hyperlink 77 2" xfId="38364" hidden="1"/>
    <cellStyle name="Hyperlink 77 2" xfId="40249" hidden="1"/>
    <cellStyle name="Hyperlink 77 2" xfId="41511" hidden="1"/>
    <cellStyle name="Hyperlink 77 2" xfId="27094" hidden="1"/>
    <cellStyle name="Hyperlink 77 2" xfId="19132" hidden="1"/>
    <cellStyle name="Hyperlink 77 2" xfId="27523" hidden="1"/>
    <cellStyle name="Hyperlink 77 2" xfId="28938" hidden="1"/>
    <cellStyle name="Hyperlink 77 2" xfId="43207" hidden="1"/>
    <cellStyle name="Hyperlink 77 2" xfId="44469" hidden="1"/>
    <cellStyle name="Hyperlink 77 2" xfId="45660" hidden="1"/>
    <cellStyle name="Hyperlink 77 2" xfId="46922" hidden="1"/>
    <cellStyle name="Hyperlink 77 2" xfId="50500" hidden="1"/>
    <cellStyle name="Hyperlink 77 2" xfId="54406"/>
    <cellStyle name="Hyperlink 770" xfId="9182"/>
    <cellStyle name="Hyperlink 771" xfId="9184"/>
    <cellStyle name="Hyperlink 772" xfId="9186"/>
    <cellStyle name="Hyperlink 773" xfId="9188"/>
    <cellStyle name="Hyperlink 774" xfId="9190"/>
    <cellStyle name="Hyperlink 775" xfId="9192"/>
    <cellStyle name="Hyperlink 776" xfId="9194"/>
    <cellStyle name="Hyperlink 777" xfId="9196"/>
    <cellStyle name="Hyperlink 778" xfId="9198"/>
    <cellStyle name="Hyperlink 779" xfId="9200"/>
    <cellStyle name="Hyperlink 78" xfId="1468" hidden="1"/>
    <cellStyle name="Hyperlink 78" xfId="7046"/>
    <cellStyle name="Hyperlink 78 2" xfId="10124" hidden="1"/>
    <cellStyle name="Hyperlink 78 2" xfId="14031" hidden="1"/>
    <cellStyle name="Hyperlink 78 2" xfId="20869" hidden="1"/>
    <cellStyle name="Hyperlink 78 2" xfId="24757" hidden="1"/>
    <cellStyle name="Hyperlink 78 2" xfId="27662" hidden="1"/>
    <cellStyle name="Hyperlink 78 2" xfId="30678" hidden="1"/>
    <cellStyle name="Hyperlink 78 2" xfId="34377" hidden="1"/>
    <cellStyle name="Hyperlink 78 2" xfId="38284" hidden="1"/>
    <cellStyle name="Hyperlink 78 2" xfId="40169" hidden="1"/>
    <cellStyle name="Hyperlink 78 2" xfId="41431" hidden="1"/>
    <cellStyle name="Hyperlink 78 2" xfId="27107" hidden="1"/>
    <cellStyle name="Hyperlink 78 2" xfId="18021" hidden="1"/>
    <cellStyle name="Hyperlink 78 2" xfId="17468" hidden="1"/>
    <cellStyle name="Hyperlink 78 2" xfId="19719" hidden="1"/>
    <cellStyle name="Hyperlink 78 2" xfId="43127" hidden="1"/>
    <cellStyle name="Hyperlink 78 2" xfId="44389" hidden="1"/>
    <cellStyle name="Hyperlink 78 2" xfId="45580" hidden="1"/>
    <cellStyle name="Hyperlink 78 2" xfId="46842" hidden="1"/>
    <cellStyle name="Hyperlink 78 2" xfId="50420" hidden="1"/>
    <cellStyle name="Hyperlink 78 2" xfId="54326"/>
    <cellStyle name="Hyperlink 780" xfId="9202"/>
    <cellStyle name="Hyperlink 781" xfId="9204"/>
    <cellStyle name="Hyperlink 782" xfId="9206"/>
    <cellStyle name="Hyperlink 783" xfId="9208"/>
    <cellStyle name="Hyperlink 784" xfId="9210"/>
    <cellStyle name="Hyperlink 785" xfId="9212"/>
    <cellStyle name="Hyperlink 786" xfId="9214"/>
    <cellStyle name="Hyperlink 787" xfId="9216"/>
    <cellStyle name="Hyperlink 788" xfId="9218"/>
    <cellStyle name="Hyperlink 789" xfId="9220"/>
    <cellStyle name="Hyperlink 79" xfId="2011" hidden="1"/>
    <cellStyle name="Hyperlink 79" xfId="7079"/>
    <cellStyle name="Hyperlink 79 2" xfId="10201" hidden="1"/>
    <cellStyle name="Hyperlink 79 2" xfId="14108" hidden="1"/>
    <cellStyle name="Hyperlink 79 2" xfId="20946" hidden="1"/>
    <cellStyle name="Hyperlink 79 2" xfId="24834" hidden="1"/>
    <cellStyle name="Hyperlink 79 2" xfId="27739" hidden="1"/>
    <cellStyle name="Hyperlink 79 2" xfId="30755" hidden="1"/>
    <cellStyle name="Hyperlink 79 2" xfId="34454" hidden="1"/>
    <cellStyle name="Hyperlink 79 2" xfId="38361" hidden="1"/>
    <cellStyle name="Hyperlink 79 2" xfId="40246" hidden="1"/>
    <cellStyle name="Hyperlink 79 2" xfId="41508" hidden="1"/>
    <cellStyle name="Hyperlink 79 2" xfId="27105" hidden="1"/>
    <cellStyle name="Hyperlink 79 2" xfId="18142" hidden="1"/>
    <cellStyle name="Hyperlink 79 2" xfId="27225" hidden="1"/>
    <cellStyle name="Hyperlink 79 2" xfId="27937" hidden="1"/>
    <cellStyle name="Hyperlink 79 2" xfId="43204" hidden="1"/>
    <cellStyle name="Hyperlink 79 2" xfId="44466" hidden="1"/>
    <cellStyle name="Hyperlink 79 2" xfId="45657" hidden="1"/>
    <cellStyle name="Hyperlink 79 2" xfId="46919" hidden="1"/>
    <cellStyle name="Hyperlink 79 2" xfId="50497" hidden="1"/>
    <cellStyle name="Hyperlink 79 2" xfId="54403"/>
    <cellStyle name="Hyperlink 790" xfId="9222"/>
    <cellStyle name="Hyperlink 791" xfId="9224"/>
    <cellStyle name="Hyperlink 792" xfId="9226"/>
    <cellStyle name="Hyperlink 793" xfId="9228"/>
    <cellStyle name="Hyperlink 794" xfId="9230"/>
    <cellStyle name="Hyperlink 795" xfId="9232"/>
    <cellStyle name="Hyperlink 796" xfId="9234"/>
    <cellStyle name="Hyperlink 797" xfId="9236"/>
    <cellStyle name="Hyperlink 798" xfId="9238"/>
    <cellStyle name="Hyperlink 799" xfId="9240"/>
    <cellStyle name="Hyperlink 8" xfId="336" hidden="1"/>
    <cellStyle name="Hyperlink 8" xfId="740" hidden="1"/>
    <cellStyle name="Hyperlink 8" xfId="1565" hidden="1"/>
    <cellStyle name="Hyperlink 8" xfId="6654" hidden="1"/>
    <cellStyle name="Hyperlink 8" xfId="9719" hidden="1"/>
    <cellStyle name="Hyperlink 8" xfId="10136" hidden="1"/>
    <cellStyle name="Hyperlink 8" xfId="11204" hidden="1"/>
    <cellStyle name="Hyperlink 8" xfId="11848" hidden="1"/>
    <cellStyle name="Hyperlink 8" xfId="12251" hidden="1"/>
    <cellStyle name="Hyperlink 8" xfId="12973" hidden="1"/>
    <cellStyle name="Hyperlink 8" xfId="13626" hidden="1"/>
    <cellStyle name="Hyperlink 8" xfId="14043" hidden="1"/>
    <cellStyle name="Hyperlink 8" xfId="15111" hidden="1"/>
    <cellStyle name="Hyperlink 8" xfId="15804" hidden="1"/>
    <cellStyle name="Hyperlink 8" xfId="16396" hidden="1"/>
    <cellStyle name="Hyperlink 8" xfId="16647" hidden="1"/>
    <cellStyle name="Hyperlink 8" xfId="17014" hidden="1"/>
    <cellStyle name="Hyperlink 8" xfId="17443" hidden="1"/>
    <cellStyle name="Hyperlink 8" xfId="19188" hidden="1"/>
    <cellStyle name="Hyperlink 8" xfId="20479" hidden="1"/>
    <cellStyle name="Hyperlink 8" xfId="20881" hidden="1"/>
    <cellStyle name="Hyperlink 8" xfId="21931" hidden="1"/>
    <cellStyle name="Hyperlink 8" xfId="22574" hidden="1"/>
    <cellStyle name="Hyperlink 8" xfId="22977" hidden="1"/>
    <cellStyle name="Hyperlink 8" xfId="23699" hidden="1"/>
    <cellStyle name="Hyperlink 8" xfId="24352" hidden="1"/>
    <cellStyle name="Hyperlink 8" xfId="24769" hidden="1"/>
    <cellStyle name="Hyperlink 8" xfId="25837" hidden="1"/>
    <cellStyle name="Hyperlink 8" xfId="19853" hidden="1"/>
    <cellStyle name="Hyperlink 8" xfId="19244" hidden="1"/>
    <cellStyle name="Hyperlink 8" xfId="26249" hidden="1"/>
    <cellStyle name="Hyperlink 8" xfId="27353" hidden="1"/>
    <cellStyle name="Hyperlink 8" xfId="27674" hidden="1"/>
    <cellStyle name="Hyperlink 8" xfId="28465" hidden="1"/>
    <cellStyle name="Hyperlink 8" xfId="29036" hidden="1"/>
    <cellStyle name="Hyperlink 8" xfId="29344" hidden="1"/>
    <cellStyle name="Hyperlink 8" xfId="29787" hidden="1"/>
    <cellStyle name="Hyperlink 8" xfId="30368" hidden="1"/>
    <cellStyle name="Hyperlink 8" xfId="30690" hidden="1"/>
    <cellStyle name="Hyperlink 8" xfId="31478" hidden="1"/>
    <cellStyle name="Hyperlink 8" xfId="32135" hidden="1"/>
    <cellStyle name="Hyperlink 8" xfId="32527" hidden="1"/>
    <cellStyle name="Hyperlink 8" xfId="33290" hidden="1"/>
    <cellStyle name="Hyperlink 8" xfId="33972" hidden="1"/>
    <cellStyle name="Hyperlink 8" xfId="34389" hidden="1"/>
    <cellStyle name="Hyperlink 8" xfId="35457" hidden="1"/>
    <cellStyle name="Hyperlink 8" xfId="36101" hidden="1"/>
    <cellStyle name="Hyperlink 8" xfId="36504" hidden="1"/>
    <cellStyle name="Hyperlink 8" xfId="37226" hidden="1"/>
    <cellStyle name="Hyperlink 8" xfId="37879" hidden="1"/>
    <cellStyle name="Hyperlink 8" xfId="38296" hidden="1"/>
    <cellStyle name="Hyperlink 8" xfId="39364" hidden="1"/>
    <cellStyle name="Hyperlink 8" xfId="33084" hidden="1"/>
    <cellStyle name="Hyperlink 8" xfId="33592" hidden="1"/>
    <cellStyle name="Hyperlink 8" xfId="39742" hidden="1"/>
    <cellStyle name="Hyperlink 8" xfId="40136" hidden="1"/>
    <cellStyle name="Hyperlink 8" xfId="40181" hidden="1"/>
    <cellStyle name="Hyperlink 8" xfId="40558" hidden="1"/>
    <cellStyle name="Hyperlink 8" xfId="40942" hidden="1"/>
    <cellStyle name="Hyperlink 8" xfId="40973" hidden="1"/>
    <cellStyle name="Hyperlink 8" xfId="41004" hidden="1"/>
    <cellStyle name="Hyperlink 8" xfId="41398" hidden="1"/>
    <cellStyle name="Hyperlink 8" xfId="41443" hidden="1"/>
    <cellStyle name="Hyperlink 8" xfId="41820" hidden="1"/>
    <cellStyle name="Hyperlink 8" xfId="26903" hidden="1"/>
    <cellStyle name="Hyperlink 8" xfId="26407" hidden="1"/>
    <cellStyle name="Hyperlink 8" xfId="26240" hidden="1"/>
    <cellStyle name="Hyperlink 8" xfId="19169" hidden="1"/>
    <cellStyle name="Hyperlink 8" xfId="16942" hidden="1"/>
    <cellStyle name="Hyperlink 8" xfId="26750" hidden="1"/>
    <cellStyle name="Hyperlink 8" xfId="30659" hidden="1"/>
    <cellStyle name="Hyperlink 8" xfId="17518" hidden="1"/>
    <cellStyle name="Hyperlink 8" xfId="31393" hidden="1"/>
    <cellStyle name="Hyperlink 8" xfId="27884" hidden="1"/>
    <cellStyle name="Hyperlink 8" xfId="26992" hidden="1"/>
    <cellStyle name="Hyperlink 8" xfId="18031" hidden="1"/>
    <cellStyle name="Hyperlink 8" xfId="20219" hidden="1"/>
    <cellStyle name="Hyperlink 8" xfId="18228" hidden="1"/>
    <cellStyle name="Hyperlink 8" xfId="19100" hidden="1"/>
    <cellStyle name="Hyperlink 8" xfId="30583" hidden="1"/>
    <cellStyle name="Hyperlink 8" xfId="19531" hidden="1"/>
    <cellStyle name="Hyperlink 8" xfId="27531" hidden="1"/>
    <cellStyle name="Hyperlink 8" xfId="28018" hidden="1"/>
    <cellStyle name="Hyperlink 8" xfId="30482" hidden="1"/>
    <cellStyle name="Hyperlink 8" xfId="17435" hidden="1"/>
    <cellStyle name="Hyperlink 8" xfId="30476" hidden="1"/>
    <cellStyle name="Hyperlink 8" xfId="19715" hidden="1"/>
    <cellStyle name="Hyperlink 8" xfId="29456" hidden="1"/>
    <cellStyle name="Hyperlink 8" xfId="30407" hidden="1"/>
    <cellStyle name="Hyperlink 8" xfId="42567" hidden="1"/>
    <cellStyle name="Hyperlink 8" xfId="42599" hidden="1"/>
    <cellStyle name="Hyperlink 8" xfId="42671" hidden="1"/>
    <cellStyle name="Hyperlink 8" xfId="43094" hidden="1"/>
    <cellStyle name="Hyperlink 8" xfId="43139" hidden="1"/>
    <cellStyle name="Hyperlink 8" xfId="43516" hidden="1"/>
    <cellStyle name="Hyperlink 8" xfId="43900" hidden="1"/>
    <cellStyle name="Hyperlink 8" xfId="43931" hidden="1"/>
    <cellStyle name="Hyperlink 8" xfId="43962" hidden="1"/>
    <cellStyle name="Hyperlink 8" xfId="44356" hidden="1"/>
    <cellStyle name="Hyperlink 8" xfId="44401" hidden="1"/>
    <cellStyle name="Hyperlink 8" xfId="44778" hidden="1"/>
    <cellStyle name="Hyperlink 8" xfId="42659" hidden="1"/>
    <cellStyle name="Hyperlink 8" xfId="42973" hidden="1"/>
    <cellStyle name="Hyperlink 8" xfId="45153" hidden="1"/>
    <cellStyle name="Hyperlink 8" xfId="45547" hidden="1"/>
    <cellStyle name="Hyperlink 8" xfId="45592" hidden="1"/>
    <cellStyle name="Hyperlink 8" xfId="45969" hidden="1"/>
    <cellStyle name="Hyperlink 8" xfId="46353" hidden="1"/>
    <cellStyle name="Hyperlink 8" xfId="46384" hidden="1"/>
    <cellStyle name="Hyperlink 8" xfId="46415" hidden="1"/>
    <cellStyle name="Hyperlink 8" xfId="46809" hidden="1"/>
    <cellStyle name="Hyperlink 8" xfId="46854" hidden="1"/>
    <cellStyle name="Hyperlink 8" xfId="47231" hidden="1"/>
    <cellStyle name="Hyperlink 8" xfId="47673" hidden="1"/>
    <cellStyle name="Hyperlink 8" xfId="47662" hidden="1"/>
    <cellStyle name="Hyperlink 8" xfId="47969" hidden="1"/>
    <cellStyle name="Hyperlink 8" xfId="47656" hidden="1"/>
    <cellStyle name="Hyperlink 8" xfId="15744" hidden="1"/>
    <cellStyle name="Hyperlink 8" xfId="48247" hidden="1"/>
    <cellStyle name="Hyperlink 8" xfId="48650" hidden="1"/>
    <cellStyle name="Hyperlink 8" xfId="49372" hidden="1"/>
    <cellStyle name="Hyperlink 8" xfId="50015" hidden="1"/>
    <cellStyle name="Hyperlink 8" xfId="50432" hidden="1"/>
    <cellStyle name="Hyperlink 8" xfId="51500" hidden="1"/>
    <cellStyle name="Hyperlink 8" xfId="52143" hidden="1"/>
    <cellStyle name="Hyperlink 8" xfId="52546" hidden="1"/>
    <cellStyle name="Hyperlink 8" xfId="53268" hidden="1"/>
    <cellStyle name="Hyperlink 8" xfId="53921" hidden="1"/>
    <cellStyle name="Hyperlink 8" xfId="54338" hidden="1"/>
    <cellStyle name="Hyperlink 8" xfId="55406"/>
    <cellStyle name="Hyperlink 80" xfId="2012" hidden="1"/>
    <cellStyle name="Hyperlink 80" xfId="7081"/>
    <cellStyle name="Hyperlink 80 2" xfId="10202" hidden="1"/>
    <cellStyle name="Hyperlink 80 2" xfId="14109" hidden="1"/>
    <cellStyle name="Hyperlink 80 2" xfId="20947" hidden="1"/>
    <cellStyle name="Hyperlink 80 2" xfId="24835" hidden="1"/>
    <cellStyle name="Hyperlink 80 2" xfId="27740" hidden="1"/>
    <cellStyle name="Hyperlink 80 2" xfId="30756" hidden="1"/>
    <cellStyle name="Hyperlink 80 2" xfId="34455" hidden="1"/>
    <cellStyle name="Hyperlink 80 2" xfId="38362" hidden="1"/>
    <cellStyle name="Hyperlink 80 2" xfId="40247" hidden="1"/>
    <cellStyle name="Hyperlink 80 2" xfId="41509" hidden="1"/>
    <cellStyle name="Hyperlink 80 2" xfId="17541" hidden="1"/>
    <cellStyle name="Hyperlink 80 2" xfId="18144" hidden="1"/>
    <cellStyle name="Hyperlink 80 2" xfId="29206" hidden="1"/>
    <cellStyle name="Hyperlink 80 2" xfId="18736" hidden="1"/>
    <cellStyle name="Hyperlink 80 2" xfId="43205" hidden="1"/>
    <cellStyle name="Hyperlink 80 2" xfId="44467" hidden="1"/>
    <cellStyle name="Hyperlink 80 2" xfId="45658" hidden="1"/>
    <cellStyle name="Hyperlink 80 2" xfId="46920" hidden="1"/>
    <cellStyle name="Hyperlink 80 2" xfId="50498" hidden="1"/>
    <cellStyle name="Hyperlink 80 2" xfId="54404"/>
    <cellStyle name="Hyperlink 800" xfId="9242"/>
    <cellStyle name="Hyperlink 801" xfId="9244"/>
    <cellStyle name="Hyperlink 802" xfId="9246"/>
    <cellStyle name="Hyperlink 803" xfId="9248"/>
    <cellStyle name="Hyperlink 804" xfId="9250"/>
    <cellStyle name="Hyperlink 805" xfId="16684"/>
    <cellStyle name="Hyperlink 81" xfId="1466" hidden="1"/>
    <cellStyle name="Hyperlink 81" xfId="7083"/>
    <cellStyle name="Hyperlink 81 2" xfId="10123" hidden="1"/>
    <cellStyle name="Hyperlink 81 2" xfId="14030" hidden="1"/>
    <cellStyle name="Hyperlink 81 2" xfId="20868" hidden="1"/>
    <cellStyle name="Hyperlink 81 2" xfId="24756" hidden="1"/>
    <cellStyle name="Hyperlink 81 2" xfId="27661" hidden="1"/>
    <cellStyle name="Hyperlink 81 2" xfId="30677" hidden="1"/>
    <cellStyle name="Hyperlink 81 2" xfId="34376" hidden="1"/>
    <cellStyle name="Hyperlink 81 2" xfId="38283" hidden="1"/>
    <cellStyle name="Hyperlink 81 2" xfId="40168" hidden="1"/>
    <cellStyle name="Hyperlink 81 2" xfId="41430" hidden="1"/>
    <cellStyle name="Hyperlink 81 2" xfId="18817" hidden="1"/>
    <cellStyle name="Hyperlink 81 2" xfId="26905" hidden="1"/>
    <cellStyle name="Hyperlink 81 2" xfId="28409" hidden="1"/>
    <cellStyle name="Hyperlink 81 2" xfId="18730" hidden="1"/>
    <cellStyle name="Hyperlink 81 2" xfId="43126" hidden="1"/>
    <cellStyle name="Hyperlink 81 2" xfId="44388" hidden="1"/>
    <cellStyle name="Hyperlink 81 2" xfId="45579" hidden="1"/>
    <cellStyle name="Hyperlink 81 2" xfId="46841" hidden="1"/>
    <cellStyle name="Hyperlink 81 2" xfId="50419" hidden="1"/>
    <cellStyle name="Hyperlink 81 2" xfId="54325"/>
    <cellStyle name="Hyperlink 82" xfId="2009" hidden="1"/>
    <cellStyle name="Hyperlink 82" xfId="7085"/>
    <cellStyle name="Hyperlink 82 2" xfId="10199" hidden="1"/>
    <cellStyle name="Hyperlink 82 2" xfId="14106" hidden="1"/>
    <cellStyle name="Hyperlink 82 2" xfId="20944" hidden="1"/>
    <cellStyle name="Hyperlink 82 2" xfId="24832" hidden="1"/>
    <cellStyle name="Hyperlink 82 2" xfId="27737" hidden="1"/>
    <cellStyle name="Hyperlink 82 2" xfId="30753" hidden="1"/>
    <cellStyle name="Hyperlink 82 2" xfId="34452" hidden="1"/>
    <cellStyle name="Hyperlink 82 2" xfId="38359" hidden="1"/>
    <cellStyle name="Hyperlink 82 2" xfId="40244" hidden="1"/>
    <cellStyle name="Hyperlink 82 2" xfId="41506" hidden="1"/>
    <cellStyle name="Hyperlink 82 2" xfId="17538" hidden="1"/>
    <cellStyle name="Hyperlink 82 2" xfId="18138" hidden="1"/>
    <cellStyle name="Hyperlink 82 2" xfId="28912" hidden="1"/>
    <cellStyle name="Hyperlink 82 2" xfId="29452" hidden="1"/>
    <cellStyle name="Hyperlink 82 2" xfId="43202" hidden="1"/>
    <cellStyle name="Hyperlink 82 2" xfId="44464" hidden="1"/>
    <cellStyle name="Hyperlink 82 2" xfId="45655" hidden="1"/>
    <cellStyle name="Hyperlink 82 2" xfId="46917" hidden="1"/>
    <cellStyle name="Hyperlink 82 2" xfId="50495" hidden="1"/>
    <cellStyle name="Hyperlink 82 2" xfId="54401"/>
    <cellStyle name="Hyperlink 83" xfId="2010" hidden="1"/>
    <cellStyle name="Hyperlink 83" xfId="7087"/>
    <cellStyle name="Hyperlink 83 2" xfId="10200" hidden="1"/>
    <cellStyle name="Hyperlink 83 2" xfId="14107" hidden="1"/>
    <cellStyle name="Hyperlink 83 2" xfId="20945" hidden="1"/>
    <cellStyle name="Hyperlink 83 2" xfId="24833" hidden="1"/>
    <cellStyle name="Hyperlink 83 2" xfId="27738" hidden="1"/>
    <cellStyle name="Hyperlink 83 2" xfId="30754" hidden="1"/>
    <cellStyle name="Hyperlink 83 2" xfId="34453" hidden="1"/>
    <cellStyle name="Hyperlink 83 2" xfId="38360" hidden="1"/>
    <cellStyle name="Hyperlink 83 2" xfId="40245" hidden="1"/>
    <cellStyle name="Hyperlink 83 2" xfId="41507" hidden="1"/>
    <cellStyle name="Hyperlink 83 2" xfId="18819" hidden="1"/>
    <cellStyle name="Hyperlink 83 2" xfId="18140" hidden="1"/>
    <cellStyle name="Hyperlink 83 2" xfId="30240" hidden="1"/>
    <cellStyle name="Hyperlink 83 2" xfId="30952" hidden="1"/>
    <cellStyle name="Hyperlink 83 2" xfId="43203" hidden="1"/>
    <cellStyle name="Hyperlink 83 2" xfId="44465" hidden="1"/>
    <cellStyle name="Hyperlink 83 2" xfId="45656" hidden="1"/>
    <cellStyle name="Hyperlink 83 2" xfId="46918" hidden="1"/>
    <cellStyle name="Hyperlink 83 2" xfId="50496" hidden="1"/>
    <cellStyle name="Hyperlink 83 2" xfId="54402"/>
    <cellStyle name="Hyperlink 84" xfId="1463" hidden="1"/>
    <cellStyle name="Hyperlink 84" xfId="7089"/>
    <cellStyle name="Hyperlink 84 2" xfId="10122" hidden="1"/>
    <cellStyle name="Hyperlink 84 2" xfId="14029" hidden="1"/>
    <cellStyle name="Hyperlink 84 2" xfId="20867" hidden="1"/>
    <cellStyle name="Hyperlink 84 2" xfId="24755" hidden="1"/>
    <cellStyle name="Hyperlink 84 2" xfId="27660" hidden="1"/>
    <cellStyle name="Hyperlink 84 2" xfId="30676" hidden="1"/>
    <cellStyle name="Hyperlink 84 2" xfId="34375" hidden="1"/>
    <cellStyle name="Hyperlink 84 2" xfId="38282" hidden="1"/>
    <cellStyle name="Hyperlink 84 2" xfId="40167" hidden="1"/>
    <cellStyle name="Hyperlink 84 2" xfId="41429" hidden="1"/>
    <cellStyle name="Hyperlink 84 2" xfId="17536" hidden="1"/>
    <cellStyle name="Hyperlink 84 2" xfId="18019" hidden="1"/>
    <cellStyle name="Hyperlink 84 2" xfId="31423" hidden="1"/>
    <cellStyle name="Hyperlink 84 2" xfId="27943" hidden="1"/>
    <cellStyle name="Hyperlink 84 2" xfId="43125" hidden="1"/>
    <cellStyle name="Hyperlink 84 2" xfId="44387" hidden="1"/>
    <cellStyle name="Hyperlink 84 2" xfId="45578" hidden="1"/>
    <cellStyle name="Hyperlink 84 2" xfId="46840" hidden="1"/>
    <cellStyle name="Hyperlink 84 2" xfId="50418" hidden="1"/>
    <cellStyle name="Hyperlink 84 2" xfId="54324"/>
    <cellStyle name="Hyperlink 85" xfId="1456" hidden="1"/>
    <cellStyle name="Hyperlink 85" xfId="7091"/>
    <cellStyle name="Hyperlink 85 2" xfId="10119" hidden="1"/>
    <cellStyle name="Hyperlink 85 2" xfId="14026" hidden="1"/>
    <cellStyle name="Hyperlink 85 2" xfId="20864" hidden="1"/>
    <cellStyle name="Hyperlink 85 2" xfId="24752" hidden="1"/>
    <cellStyle name="Hyperlink 85 2" xfId="27657" hidden="1"/>
    <cellStyle name="Hyperlink 85 2" xfId="30673" hidden="1"/>
    <cellStyle name="Hyperlink 85 2" xfId="34372" hidden="1"/>
    <cellStyle name="Hyperlink 85 2" xfId="38279" hidden="1"/>
    <cellStyle name="Hyperlink 85 2" xfId="40164" hidden="1"/>
    <cellStyle name="Hyperlink 85 2" xfId="41426" hidden="1"/>
    <cellStyle name="Hyperlink 85 2" xfId="17533" hidden="1"/>
    <cellStyle name="Hyperlink 85 2" xfId="26908" hidden="1"/>
    <cellStyle name="Hyperlink 85 2" xfId="28422" hidden="1"/>
    <cellStyle name="Hyperlink 85 2" xfId="27425" hidden="1"/>
    <cellStyle name="Hyperlink 85 2" xfId="43122" hidden="1"/>
    <cellStyle name="Hyperlink 85 2" xfId="44384" hidden="1"/>
    <cellStyle name="Hyperlink 85 2" xfId="45575" hidden="1"/>
    <cellStyle name="Hyperlink 85 2" xfId="46837" hidden="1"/>
    <cellStyle name="Hyperlink 85 2" xfId="50415" hidden="1"/>
    <cellStyle name="Hyperlink 85 2" xfId="54321"/>
    <cellStyle name="Hyperlink 86" xfId="2008" hidden="1"/>
    <cellStyle name="Hyperlink 86" xfId="7093"/>
    <cellStyle name="Hyperlink 86 2" xfId="10198" hidden="1"/>
    <cellStyle name="Hyperlink 86 2" xfId="14105" hidden="1"/>
    <cellStyle name="Hyperlink 86 2" xfId="20943" hidden="1"/>
    <cellStyle name="Hyperlink 86 2" xfId="24831" hidden="1"/>
    <cellStyle name="Hyperlink 86 2" xfId="27736" hidden="1"/>
    <cellStyle name="Hyperlink 86 2" xfId="30752" hidden="1"/>
    <cellStyle name="Hyperlink 86 2" xfId="34451" hidden="1"/>
    <cellStyle name="Hyperlink 86 2" xfId="38358" hidden="1"/>
    <cellStyle name="Hyperlink 86 2" xfId="40243" hidden="1"/>
    <cellStyle name="Hyperlink 86 2" xfId="41505" hidden="1"/>
    <cellStyle name="Hyperlink 86 2" xfId="27108" hidden="1"/>
    <cellStyle name="Hyperlink 86 2" xfId="18136" hidden="1"/>
    <cellStyle name="Hyperlink 86 2" xfId="19553" hidden="1"/>
    <cellStyle name="Hyperlink 86 2" xfId="19730" hidden="1"/>
    <cellStyle name="Hyperlink 86 2" xfId="43201" hidden="1"/>
    <cellStyle name="Hyperlink 86 2" xfId="44463" hidden="1"/>
    <cellStyle name="Hyperlink 86 2" xfId="45654" hidden="1"/>
    <cellStyle name="Hyperlink 86 2" xfId="46916" hidden="1"/>
    <cellStyle name="Hyperlink 86 2" xfId="50494" hidden="1"/>
    <cellStyle name="Hyperlink 86 2" xfId="54400"/>
    <cellStyle name="Hyperlink 87" xfId="1713" hidden="1"/>
    <cellStyle name="Hyperlink 87" xfId="7095"/>
    <cellStyle name="Hyperlink 87 2" xfId="10162" hidden="1"/>
    <cellStyle name="Hyperlink 87 2" xfId="14069" hidden="1"/>
    <cellStyle name="Hyperlink 87 2" xfId="20907" hidden="1"/>
    <cellStyle name="Hyperlink 87 2" xfId="24795" hidden="1"/>
    <cellStyle name="Hyperlink 87 2" xfId="27700" hidden="1"/>
    <cellStyle name="Hyperlink 87 2" xfId="30716" hidden="1"/>
    <cellStyle name="Hyperlink 87 2" xfId="34415" hidden="1"/>
    <cellStyle name="Hyperlink 87 2" xfId="38322" hidden="1"/>
    <cellStyle name="Hyperlink 87 2" xfId="40207" hidden="1"/>
    <cellStyle name="Hyperlink 87 2" xfId="41469" hidden="1"/>
    <cellStyle name="Hyperlink 87 2" xfId="17527" hidden="1"/>
    <cellStyle name="Hyperlink 87 2" xfId="18098" hidden="1"/>
    <cellStyle name="Hyperlink 87 2" xfId="31061" hidden="1"/>
    <cellStyle name="Hyperlink 87 2" xfId="18734" hidden="1"/>
    <cellStyle name="Hyperlink 87 2" xfId="43165" hidden="1"/>
    <cellStyle name="Hyperlink 87 2" xfId="44427" hidden="1"/>
    <cellStyle name="Hyperlink 87 2" xfId="45618" hidden="1"/>
    <cellStyle name="Hyperlink 87 2" xfId="46880" hidden="1"/>
    <cellStyle name="Hyperlink 87 2" xfId="50458" hidden="1"/>
    <cellStyle name="Hyperlink 87 2" xfId="54364"/>
    <cellStyle name="Hyperlink 88" xfId="1983" hidden="1"/>
    <cellStyle name="Hyperlink 88" xfId="7097"/>
    <cellStyle name="Hyperlink 88 2" xfId="10196" hidden="1"/>
    <cellStyle name="Hyperlink 88 2" xfId="14103" hidden="1"/>
    <cellStyle name="Hyperlink 88 2" xfId="20941" hidden="1"/>
    <cellStyle name="Hyperlink 88 2" xfId="24829" hidden="1"/>
    <cellStyle name="Hyperlink 88 2" xfId="27734" hidden="1"/>
    <cellStyle name="Hyperlink 88 2" xfId="30750" hidden="1"/>
    <cellStyle name="Hyperlink 88 2" xfId="34449" hidden="1"/>
    <cellStyle name="Hyperlink 88 2" xfId="38356" hidden="1"/>
    <cellStyle name="Hyperlink 88 2" xfId="40241" hidden="1"/>
    <cellStyle name="Hyperlink 88 2" xfId="41503" hidden="1"/>
    <cellStyle name="Hyperlink 88 2" xfId="17535" hidden="1"/>
    <cellStyle name="Hyperlink 88 2" xfId="18131" hidden="1"/>
    <cellStyle name="Hyperlink 88 2" xfId="28042" hidden="1"/>
    <cellStyle name="Hyperlink 88 2" xfId="30434" hidden="1"/>
    <cellStyle name="Hyperlink 88 2" xfId="43199" hidden="1"/>
    <cellStyle name="Hyperlink 88 2" xfId="44461" hidden="1"/>
    <cellStyle name="Hyperlink 88 2" xfId="45652" hidden="1"/>
    <cellStyle name="Hyperlink 88 2" xfId="46914" hidden="1"/>
    <cellStyle name="Hyperlink 88 2" xfId="50492" hidden="1"/>
    <cellStyle name="Hyperlink 88 2" xfId="54398"/>
    <cellStyle name="Hyperlink 89" xfId="1627" hidden="1"/>
    <cellStyle name="Hyperlink 89" xfId="7099"/>
    <cellStyle name="Hyperlink 89 2" xfId="10156" hidden="1"/>
    <cellStyle name="Hyperlink 89 2" xfId="14063" hidden="1"/>
    <cellStyle name="Hyperlink 89 2" xfId="20901" hidden="1"/>
    <cellStyle name="Hyperlink 89 2" xfId="24789" hidden="1"/>
    <cellStyle name="Hyperlink 89 2" xfId="27694" hidden="1"/>
    <cellStyle name="Hyperlink 89 2" xfId="30710" hidden="1"/>
    <cellStyle name="Hyperlink 89 2" xfId="34409" hidden="1"/>
    <cellStyle name="Hyperlink 89 2" xfId="38316" hidden="1"/>
    <cellStyle name="Hyperlink 89 2" xfId="40201" hidden="1"/>
    <cellStyle name="Hyperlink 89 2" xfId="41463" hidden="1"/>
    <cellStyle name="Hyperlink 89 2" xfId="18780" hidden="1"/>
    <cellStyle name="Hyperlink 89 2" xfId="18041" hidden="1"/>
    <cellStyle name="Hyperlink 89 2" xfId="18626" hidden="1"/>
    <cellStyle name="Hyperlink 89 2" xfId="28987" hidden="1"/>
    <cellStyle name="Hyperlink 89 2" xfId="43159" hidden="1"/>
    <cellStyle name="Hyperlink 89 2" xfId="44421" hidden="1"/>
    <cellStyle name="Hyperlink 89 2" xfId="45612" hidden="1"/>
    <cellStyle name="Hyperlink 89 2" xfId="46874" hidden="1"/>
    <cellStyle name="Hyperlink 89 2" xfId="50452" hidden="1"/>
    <cellStyle name="Hyperlink 89 2" xfId="54358"/>
    <cellStyle name="Hyperlink 9" xfId="338" hidden="1"/>
    <cellStyle name="Hyperlink 9" xfId="742" hidden="1"/>
    <cellStyle name="Hyperlink 9" xfId="1567" hidden="1"/>
    <cellStyle name="Hyperlink 9" xfId="6656" hidden="1"/>
    <cellStyle name="Hyperlink 9" xfId="9720" hidden="1"/>
    <cellStyle name="Hyperlink 9" xfId="10137" hidden="1"/>
    <cellStyle name="Hyperlink 9" xfId="11205" hidden="1"/>
    <cellStyle name="Hyperlink 9" xfId="11849" hidden="1"/>
    <cellStyle name="Hyperlink 9" xfId="12252" hidden="1"/>
    <cellStyle name="Hyperlink 9" xfId="12974" hidden="1"/>
    <cellStyle name="Hyperlink 9" xfId="13627" hidden="1"/>
    <cellStyle name="Hyperlink 9" xfId="14044" hidden="1"/>
    <cellStyle name="Hyperlink 9" xfId="15112" hidden="1"/>
    <cellStyle name="Hyperlink 9" xfId="15805" hidden="1"/>
    <cellStyle name="Hyperlink 9" xfId="16397" hidden="1"/>
    <cellStyle name="Hyperlink 9" xfId="16648" hidden="1"/>
    <cellStyle name="Hyperlink 9" xfId="17015" hidden="1"/>
    <cellStyle name="Hyperlink 9" xfId="17445" hidden="1"/>
    <cellStyle name="Hyperlink 9" xfId="19189" hidden="1"/>
    <cellStyle name="Hyperlink 9" xfId="20480" hidden="1"/>
    <cellStyle name="Hyperlink 9" xfId="20882" hidden="1"/>
    <cellStyle name="Hyperlink 9" xfId="21932" hidden="1"/>
    <cellStyle name="Hyperlink 9" xfId="22575" hidden="1"/>
    <cellStyle name="Hyperlink 9" xfId="22978" hidden="1"/>
    <cellStyle name="Hyperlink 9" xfId="23700" hidden="1"/>
    <cellStyle name="Hyperlink 9" xfId="24353" hidden="1"/>
    <cellStyle name="Hyperlink 9" xfId="24770" hidden="1"/>
    <cellStyle name="Hyperlink 9" xfId="25838" hidden="1"/>
    <cellStyle name="Hyperlink 9" xfId="19852" hidden="1"/>
    <cellStyle name="Hyperlink 9" xfId="19243" hidden="1"/>
    <cellStyle name="Hyperlink 9" xfId="26250" hidden="1"/>
    <cellStyle name="Hyperlink 9" xfId="27354" hidden="1"/>
    <cellStyle name="Hyperlink 9" xfId="27675" hidden="1"/>
    <cellStyle name="Hyperlink 9" xfId="28466" hidden="1"/>
    <cellStyle name="Hyperlink 9" xfId="29037" hidden="1"/>
    <cellStyle name="Hyperlink 9" xfId="29345" hidden="1"/>
    <cellStyle name="Hyperlink 9" xfId="29788" hidden="1"/>
    <cellStyle name="Hyperlink 9" xfId="30369" hidden="1"/>
    <cellStyle name="Hyperlink 9" xfId="30691" hidden="1"/>
    <cellStyle name="Hyperlink 9" xfId="31479" hidden="1"/>
    <cellStyle name="Hyperlink 9" xfId="32136" hidden="1"/>
    <cellStyle name="Hyperlink 9" xfId="32528" hidden="1"/>
    <cellStyle name="Hyperlink 9" xfId="33291" hidden="1"/>
    <cellStyle name="Hyperlink 9" xfId="33973" hidden="1"/>
    <cellStyle name="Hyperlink 9" xfId="34390" hidden="1"/>
    <cellStyle name="Hyperlink 9" xfId="35458" hidden="1"/>
    <cellStyle name="Hyperlink 9" xfId="36102" hidden="1"/>
    <cellStyle name="Hyperlink 9" xfId="36505" hidden="1"/>
    <cellStyle name="Hyperlink 9" xfId="37227" hidden="1"/>
    <cellStyle name="Hyperlink 9" xfId="37880" hidden="1"/>
    <cellStyle name="Hyperlink 9" xfId="38297" hidden="1"/>
    <cellStyle name="Hyperlink 9" xfId="39365" hidden="1"/>
    <cellStyle name="Hyperlink 9" xfId="32608" hidden="1"/>
    <cellStyle name="Hyperlink 9" xfId="33031" hidden="1"/>
    <cellStyle name="Hyperlink 9" xfId="39743" hidden="1"/>
    <cellStyle name="Hyperlink 9" xfId="40137" hidden="1"/>
    <cellStyle name="Hyperlink 9" xfId="40182" hidden="1"/>
    <cellStyle name="Hyperlink 9" xfId="40559" hidden="1"/>
    <cellStyle name="Hyperlink 9" xfId="40943" hidden="1"/>
    <cellStyle name="Hyperlink 9" xfId="40974" hidden="1"/>
    <cellStyle name="Hyperlink 9" xfId="41005" hidden="1"/>
    <cellStyle name="Hyperlink 9" xfId="41399" hidden="1"/>
    <cellStyle name="Hyperlink 9" xfId="41444" hidden="1"/>
    <cellStyle name="Hyperlink 9" xfId="41821" hidden="1"/>
    <cellStyle name="Hyperlink 9" xfId="26900" hidden="1"/>
    <cellStyle name="Hyperlink 9" xfId="26406" hidden="1"/>
    <cellStyle name="Hyperlink 9" xfId="26239" hidden="1"/>
    <cellStyle name="Hyperlink 9" xfId="19168" hidden="1"/>
    <cellStyle name="Hyperlink 9" xfId="16941" hidden="1"/>
    <cellStyle name="Hyperlink 9" xfId="27079" hidden="1"/>
    <cellStyle name="Hyperlink 9" xfId="27643" hidden="1"/>
    <cellStyle name="Hyperlink 9" xfId="18799" hidden="1"/>
    <cellStyle name="Hyperlink 9" xfId="28379" hidden="1"/>
    <cellStyle name="Hyperlink 9" xfId="29701" hidden="1"/>
    <cellStyle name="Hyperlink 9" xfId="17609" hidden="1"/>
    <cellStyle name="Hyperlink 9" xfId="26896" hidden="1"/>
    <cellStyle name="Hyperlink 9" xfId="18553" hidden="1"/>
    <cellStyle name="Hyperlink 9" xfId="18229" hidden="1"/>
    <cellStyle name="Hyperlink 9" xfId="19101" hidden="1"/>
    <cellStyle name="Hyperlink 9" xfId="27568" hidden="1"/>
    <cellStyle name="Hyperlink 9" xfId="29568" hidden="1"/>
    <cellStyle name="Hyperlink 9" xfId="29564" hidden="1"/>
    <cellStyle name="Hyperlink 9" xfId="18655" hidden="1"/>
    <cellStyle name="Hyperlink 9" xfId="27467" hidden="1"/>
    <cellStyle name="Hyperlink 9" xfId="29735" hidden="1"/>
    <cellStyle name="Hyperlink 9" xfId="27461" hidden="1"/>
    <cellStyle name="Hyperlink 9" xfId="29111" hidden="1"/>
    <cellStyle name="Hyperlink 9" xfId="30956" hidden="1"/>
    <cellStyle name="Hyperlink 9" xfId="27392" hidden="1"/>
    <cellStyle name="Hyperlink 9" xfId="42568" hidden="1"/>
    <cellStyle name="Hyperlink 9" xfId="42600" hidden="1"/>
    <cellStyle name="Hyperlink 9" xfId="42672" hidden="1"/>
    <cellStyle name="Hyperlink 9" xfId="43095" hidden="1"/>
    <cellStyle name="Hyperlink 9" xfId="43140" hidden="1"/>
    <cellStyle name="Hyperlink 9" xfId="43517" hidden="1"/>
    <cellStyle name="Hyperlink 9" xfId="43901" hidden="1"/>
    <cellStyle name="Hyperlink 9" xfId="43932" hidden="1"/>
    <cellStyle name="Hyperlink 9" xfId="43963" hidden="1"/>
    <cellStyle name="Hyperlink 9" xfId="44357" hidden="1"/>
    <cellStyle name="Hyperlink 9" xfId="44402" hidden="1"/>
    <cellStyle name="Hyperlink 9" xfId="44779" hidden="1"/>
    <cellStyle name="Hyperlink 9" xfId="42633" hidden="1"/>
    <cellStyle name="Hyperlink 9" xfId="42653" hidden="1"/>
    <cellStyle name="Hyperlink 9" xfId="45154" hidden="1"/>
    <cellStyle name="Hyperlink 9" xfId="45548" hidden="1"/>
    <cellStyle name="Hyperlink 9" xfId="45593" hidden="1"/>
    <cellStyle name="Hyperlink 9" xfId="45970" hidden="1"/>
    <cellStyle name="Hyperlink 9" xfId="46354" hidden="1"/>
    <cellStyle name="Hyperlink 9" xfId="46385" hidden="1"/>
    <cellStyle name="Hyperlink 9" xfId="46416" hidden="1"/>
    <cellStyle name="Hyperlink 9" xfId="46810" hidden="1"/>
    <cellStyle name="Hyperlink 9" xfId="46855" hidden="1"/>
    <cellStyle name="Hyperlink 9" xfId="47232" hidden="1"/>
    <cellStyle name="Hyperlink 9" xfId="47674" hidden="1"/>
    <cellStyle name="Hyperlink 9" xfId="16687" hidden="1"/>
    <cellStyle name="Hyperlink 9" xfId="47654" hidden="1"/>
    <cellStyle name="Hyperlink 9" xfId="47703" hidden="1"/>
    <cellStyle name="Hyperlink 9" xfId="15819" hidden="1"/>
    <cellStyle name="Hyperlink 9" xfId="48248" hidden="1"/>
    <cellStyle name="Hyperlink 9" xfId="48651" hidden="1"/>
    <cellStyle name="Hyperlink 9" xfId="49373" hidden="1"/>
    <cellStyle name="Hyperlink 9" xfId="50016" hidden="1"/>
    <cellStyle name="Hyperlink 9" xfId="50433" hidden="1"/>
    <cellStyle name="Hyperlink 9" xfId="51501" hidden="1"/>
    <cellStyle name="Hyperlink 9" xfId="52144" hidden="1"/>
    <cellStyle name="Hyperlink 9" xfId="52547" hidden="1"/>
    <cellStyle name="Hyperlink 9" xfId="53269" hidden="1"/>
    <cellStyle name="Hyperlink 9" xfId="53922" hidden="1"/>
    <cellStyle name="Hyperlink 9" xfId="54339" hidden="1"/>
    <cellStyle name="Hyperlink 9" xfId="55407"/>
    <cellStyle name="Hyperlink 90" xfId="1543" hidden="1"/>
    <cellStyle name="Hyperlink 90" xfId="7101"/>
    <cellStyle name="Hyperlink 90 2" xfId="10130" hidden="1"/>
    <cellStyle name="Hyperlink 90 2" xfId="14037" hidden="1"/>
    <cellStyle name="Hyperlink 90 2" xfId="20875" hidden="1"/>
    <cellStyle name="Hyperlink 90 2" xfId="24763" hidden="1"/>
    <cellStyle name="Hyperlink 90 2" xfId="27668" hidden="1"/>
    <cellStyle name="Hyperlink 90 2" xfId="30684" hidden="1"/>
    <cellStyle name="Hyperlink 90 2" xfId="34383" hidden="1"/>
    <cellStyle name="Hyperlink 90 2" xfId="38290" hidden="1"/>
    <cellStyle name="Hyperlink 90 2" xfId="40175" hidden="1"/>
    <cellStyle name="Hyperlink 90 2" xfId="41437" hidden="1"/>
    <cellStyle name="Hyperlink 90 2" xfId="27098" hidden="1"/>
    <cellStyle name="Hyperlink 90 2" xfId="18028" hidden="1"/>
    <cellStyle name="Hyperlink 90 2" xfId="31065" hidden="1"/>
    <cellStyle name="Hyperlink 90 2" xfId="27942" hidden="1"/>
    <cellStyle name="Hyperlink 90 2" xfId="43133" hidden="1"/>
    <cellStyle name="Hyperlink 90 2" xfId="44395" hidden="1"/>
    <cellStyle name="Hyperlink 90 2" xfId="45586" hidden="1"/>
    <cellStyle name="Hyperlink 90 2" xfId="46848" hidden="1"/>
    <cellStyle name="Hyperlink 90 2" xfId="50426" hidden="1"/>
    <cellStyle name="Hyperlink 90 2" xfId="54332"/>
    <cellStyle name="Hyperlink 91" xfId="1874" hidden="1"/>
    <cellStyle name="Hyperlink 91" xfId="7103" hidden="1"/>
    <cellStyle name="Hyperlink 91" xfId="11251" hidden="1"/>
    <cellStyle name="Hyperlink 91" xfId="13020" hidden="1"/>
    <cellStyle name="Hyperlink 91" xfId="15158" hidden="1"/>
    <cellStyle name="Hyperlink 91" xfId="19289" hidden="1"/>
    <cellStyle name="Hyperlink 91" xfId="21978" hidden="1"/>
    <cellStyle name="Hyperlink 91" xfId="23746" hidden="1"/>
    <cellStyle name="Hyperlink 91" xfId="25884" hidden="1"/>
    <cellStyle name="Hyperlink 91" xfId="26313" hidden="1"/>
    <cellStyle name="Hyperlink 91" xfId="28512" hidden="1"/>
    <cellStyle name="Hyperlink 91" xfId="29834" hidden="1"/>
    <cellStyle name="Hyperlink 91" xfId="31525" hidden="1"/>
    <cellStyle name="Hyperlink 91" xfId="33339" hidden="1"/>
    <cellStyle name="Hyperlink 91" xfId="35504" hidden="1"/>
    <cellStyle name="Hyperlink 91" xfId="37273" hidden="1"/>
    <cellStyle name="Hyperlink 91" xfId="39411" hidden="1"/>
    <cellStyle name="Hyperlink 91" xfId="39789" hidden="1"/>
    <cellStyle name="Hyperlink 91" xfId="40605" hidden="1"/>
    <cellStyle name="Hyperlink 91" xfId="41051" hidden="1"/>
    <cellStyle name="Hyperlink 91" xfId="41867" hidden="1"/>
    <cellStyle name="Hyperlink 91" xfId="19080" hidden="1"/>
    <cellStyle name="Hyperlink 91" xfId="29326" hidden="1"/>
    <cellStyle name="Hyperlink 91" xfId="31406" hidden="1"/>
    <cellStyle name="Hyperlink 91" xfId="31127" hidden="1"/>
    <cellStyle name="Hyperlink 91" xfId="18591" hidden="1"/>
    <cellStyle name="Hyperlink 91" xfId="18660" hidden="1"/>
    <cellStyle name="Hyperlink 91" xfId="19645" hidden="1"/>
    <cellStyle name="Hyperlink 91" xfId="42230" hidden="1"/>
    <cellStyle name="Hyperlink 91" xfId="42720" hidden="1"/>
    <cellStyle name="Hyperlink 91" xfId="43563" hidden="1"/>
    <cellStyle name="Hyperlink 91" xfId="44009" hidden="1"/>
    <cellStyle name="Hyperlink 91" xfId="44825" hidden="1"/>
    <cellStyle name="Hyperlink 91" xfId="45200" hidden="1"/>
    <cellStyle name="Hyperlink 91" xfId="46016" hidden="1"/>
    <cellStyle name="Hyperlink 91" xfId="46462" hidden="1"/>
    <cellStyle name="Hyperlink 91" xfId="47278" hidden="1"/>
    <cellStyle name="Hyperlink 91" xfId="49419" hidden="1"/>
    <cellStyle name="Hyperlink 91" xfId="51547" hidden="1"/>
    <cellStyle name="Hyperlink 91" xfId="53315" hidden="1"/>
    <cellStyle name="Hyperlink 91" xfId="55453"/>
    <cellStyle name="Hyperlink 92" xfId="1461" hidden="1"/>
    <cellStyle name="Hyperlink 92" xfId="7105" hidden="1"/>
    <cellStyle name="Hyperlink 92" xfId="11252" hidden="1"/>
    <cellStyle name="Hyperlink 92" xfId="13021" hidden="1"/>
    <cellStyle name="Hyperlink 92" xfId="15159" hidden="1"/>
    <cellStyle name="Hyperlink 92" xfId="19290" hidden="1"/>
    <cellStyle name="Hyperlink 92" xfId="21979" hidden="1"/>
    <cellStyle name="Hyperlink 92" xfId="23747" hidden="1"/>
    <cellStyle name="Hyperlink 92" xfId="25885" hidden="1"/>
    <cellStyle name="Hyperlink 92" xfId="26314" hidden="1"/>
    <cellStyle name="Hyperlink 92" xfId="28513" hidden="1"/>
    <cellStyle name="Hyperlink 92" xfId="29835" hidden="1"/>
    <cellStyle name="Hyperlink 92" xfId="31526" hidden="1"/>
    <cellStyle name="Hyperlink 92" xfId="33340" hidden="1"/>
    <cellStyle name="Hyperlink 92" xfId="35505" hidden="1"/>
    <cellStyle name="Hyperlink 92" xfId="37274" hidden="1"/>
    <cellStyle name="Hyperlink 92" xfId="39412" hidden="1"/>
    <cellStyle name="Hyperlink 92" xfId="39790" hidden="1"/>
    <cellStyle name="Hyperlink 92" xfId="40606" hidden="1"/>
    <cellStyle name="Hyperlink 92" xfId="41052" hidden="1"/>
    <cellStyle name="Hyperlink 92" xfId="41868" hidden="1"/>
    <cellStyle name="Hyperlink 92" xfId="19079" hidden="1"/>
    <cellStyle name="Hyperlink 92" xfId="30658" hidden="1"/>
    <cellStyle name="Hyperlink 92" xfId="28392" hidden="1"/>
    <cellStyle name="Hyperlink 92" xfId="28112" hidden="1"/>
    <cellStyle name="Hyperlink 92" xfId="19471" hidden="1"/>
    <cellStyle name="Hyperlink 92" xfId="19596" hidden="1"/>
    <cellStyle name="Hyperlink 92" xfId="28915" hidden="1"/>
    <cellStyle name="Hyperlink 92" xfId="42231" hidden="1"/>
    <cellStyle name="Hyperlink 92" xfId="42721" hidden="1"/>
    <cellStyle name="Hyperlink 92" xfId="43564" hidden="1"/>
    <cellStyle name="Hyperlink 92" xfId="44010" hidden="1"/>
    <cellStyle name="Hyperlink 92" xfId="44826" hidden="1"/>
    <cellStyle name="Hyperlink 92" xfId="45201" hidden="1"/>
    <cellStyle name="Hyperlink 92" xfId="46017" hidden="1"/>
    <cellStyle name="Hyperlink 92" xfId="46463" hidden="1"/>
    <cellStyle name="Hyperlink 92" xfId="47279" hidden="1"/>
    <cellStyle name="Hyperlink 92" xfId="49420" hidden="1"/>
    <cellStyle name="Hyperlink 92" xfId="51548" hidden="1"/>
    <cellStyle name="Hyperlink 92" xfId="53316" hidden="1"/>
    <cellStyle name="Hyperlink 92" xfId="55454"/>
    <cellStyle name="Hyperlink 93" xfId="1820" hidden="1"/>
    <cellStyle name="Hyperlink 93" xfId="7107" hidden="1"/>
    <cellStyle name="Hyperlink 93" xfId="11253" hidden="1"/>
    <cellStyle name="Hyperlink 93" xfId="13022" hidden="1"/>
    <cellStyle name="Hyperlink 93" xfId="15160" hidden="1"/>
    <cellStyle name="Hyperlink 93" xfId="19292" hidden="1"/>
    <cellStyle name="Hyperlink 93" xfId="21980" hidden="1"/>
    <cellStyle name="Hyperlink 93" xfId="23748" hidden="1"/>
    <cellStyle name="Hyperlink 93" xfId="25886" hidden="1"/>
    <cellStyle name="Hyperlink 93" xfId="26315" hidden="1"/>
    <cellStyle name="Hyperlink 93" xfId="28514" hidden="1"/>
    <cellStyle name="Hyperlink 93" xfId="29836" hidden="1"/>
    <cellStyle name="Hyperlink 93" xfId="31527" hidden="1"/>
    <cellStyle name="Hyperlink 93" xfId="33341" hidden="1"/>
    <cellStyle name="Hyperlink 93" xfId="35506" hidden="1"/>
    <cellStyle name="Hyperlink 93" xfId="37275" hidden="1"/>
    <cellStyle name="Hyperlink 93" xfId="39413" hidden="1"/>
    <cellStyle name="Hyperlink 93" xfId="39791" hidden="1"/>
    <cellStyle name="Hyperlink 93" xfId="40607" hidden="1"/>
    <cellStyle name="Hyperlink 93" xfId="41053" hidden="1"/>
    <cellStyle name="Hyperlink 93" xfId="41869" hidden="1"/>
    <cellStyle name="Hyperlink 93" xfId="19078" hidden="1"/>
    <cellStyle name="Hyperlink 93" xfId="27642" hidden="1"/>
    <cellStyle name="Hyperlink 93" xfId="17496" hidden="1"/>
    <cellStyle name="Hyperlink 93" xfId="18561" hidden="1"/>
    <cellStyle name="Hyperlink 93" xfId="29246" hidden="1"/>
    <cellStyle name="Hyperlink 93" xfId="29177" hidden="1"/>
    <cellStyle name="Hyperlink 93" xfId="30243" hidden="1"/>
    <cellStyle name="Hyperlink 93" xfId="42232" hidden="1"/>
    <cellStyle name="Hyperlink 93" xfId="42722" hidden="1"/>
    <cellStyle name="Hyperlink 93" xfId="43565" hidden="1"/>
    <cellStyle name="Hyperlink 93" xfId="44011" hidden="1"/>
    <cellStyle name="Hyperlink 93" xfId="44827" hidden="1"/>
    <cellStyle name="Hyperlink 93" xfId="45202" hidden="1"/>
    <cellStyle name="Hyperlink 93" xfId="46018" hidden="1"/>
    <cellStyle name="Hyperlink 93" xfId="46464" hidden="1"/>
    <cellStyle name="Hyperlink 93" xfId="47280" hidden="1"/>
    <cellStyle name="Hyperlink 93" xfId="49421" hidden="1"/>
    <cellStyle name="Hyperlink 93" xfId="51549" hidden="1"/>
    <cellStyle name="Hyperlink 93" xfId="53317" hidden="1"/>
    <cellStyle name="Hyperlink 93" xfId="55455"/>
    <cellStyle name="Hyperlink 94" xfId="1529" hidden="1"/>
    <cellStyle name="Hyperlink 94" xfId="7109" hidden="1"/>
    <cellStyle name="Hyperlink 94" xfId="11254" hidden="1"/>
    <cellStyle name="Hyperlink 94" xfId="13023" hidden="1"/>
    <cellStyle name="Hyperlink 94" xfId="15161" hidden="1"/>
    <cellStyle name="Hyperlink 94" xfId="19294" hidden="1"/>
    <cellStyle name="Hyperlink 94" xfId="21981" hidden="1"/>
    <cellStyle name="Hyperlink 94" xfId="23749" hidden="1"/>
    <cellStyle name="Hyperlink 94" xfId="25887" hidden="1"/>
    <cellStyle name="Hyperlink 94" xfId="26316" hidden="1"/>
    <cellStyle name="Hyperlink 94" xfId="28515" hidden="1"/>
    <cellStyle name="Hyperlink 94" xfId="29837" hidden="1"/>
    <cellStyle name="Hyperlink 94" xfId="31528" hidden="1"/>
    <cellStyle name="Hyperlink 94" xfId="33342" hidden="1"/>
    <cellStyle name="Hyperlink 94" xfId="35507" hidden="1"/>
    <cellStyle name="Hyperlink 94" xfId="37276" hidden="1"/>
    <cellStyle name="Hyperlink 94" xfId="39414" hidden="1"/>
    <cellStyle name="Hyperlink 94" xfId="39792" hidden="1"/>
    <cellStyle name="Hyperlink 94" xfId="40608" hidden="1"/>
    <cellStyle name="Hyperlink 94" xfId="41054" hidden="1"/>
    <cellStyle name="Hyperlink 94" xfId="41870" hidden="1"/>
    <cellStyle name="Hyperlink 94" xfId="19077" hidden="1"/>
    <cellStyle name="Hyperlink 94" xfId="19306" hidden="1"/>
    <cellStyle name="Hyperlink 94" xfId="29413" hidden="1"/>
    <cellStyle name="Hyperlink 94" xfId="19432" hidden="1"/>
    <cellStyle name="Hyperlink 94" xfId="30578" hidden="1"/>
    <cellStyle name="Hyperlink 94" xfId="30509" hidden="1"/>
    <cellStyle name="Hyperlink 94" xfId="27228" hidden="1"/>
    <cellStyle name="Hyperlink 94" xfId="42233" hidden="1"/>
    <cellStyle name="Hyperlink 94" xfId="42723" hidden="1"/>
    <cellStyle name="Hyperlink 94" xfId="43566" hidden="1"/>
    <cellStyle name="Hyperlink 94" xfId="44012" hidden="1"/>
    <cellStyle name="Hyperlink 94" xfId="44828" hidden="1"/>
    <cellStyle name="Hyperlink 94" xfId="45203" hidden="1"/>
    <cellStyle name="Hyperlink 94" xfId="46019" hidden="1"/>
    <cellStyle name="Hyperlink 94" xfId="46465" hidden="1"/>
    <cellStyle name="Hyperlink 94" xfId="47281" hidden="1"/>
    <cellStyle name="Hyperlink 94" xfId="49422" hidden="1"/>
    <cellStyle name="Hyperlink 94" xfId="51550" hidden="1"/>
    <cellStyle name="Hyperlink 94" xfId="53318" hidden="1"/>
    <cellStyle name="Hyperlink 94" xfId="55456"/>
    <cellStyle name="Hyperlink 95" xfId="1512" hidden="1"/>
    <cellStyle name="Hyperlink 95" xfId="7111" hidden="1"/>
    <cellStyle name="Hyperlink 95" xfId="11255" hidden="1"/>
    <cellStyle name="Hyperlink 95" xfId="13024" hidden="1"/>
    <cellStyle name="Hyperlink 95" xfId="15162" hidden="1"/>
    <cellStyle name="Hyperlink 95" xfId="19296" hidden="1"/>
    <cellStyle name="Hyperlink 95" xfId="21982" hidden="1"/>
    <cellStyle name="Hyperlink 95" xfId="23750" hidden="1"/>
    <cellStyle name="Hyperlink 95" xfId="25888" hidden="1"/>
    <cellStyle name="Hyperlink 95" xfId="26317" hidden="1"/>
    <cellStyle name="Hyperlink 95" xfId="28516" hidden="1"/>
    <cellStyle name="Hyperlink 95" xfId="29838" hidden="1"/>
    <cellStyle name="Hyperlink 95" xfId="31529" hidden="1"/>
    <cellStyle name="Hyperlink 95" xfId="33343" hidden="1"/>
    <cellStyle name="Hyperlink 95" xfId="35508" hidden="1"/>
    <cellStyle name="Hyperlink 95" xfId="37277" hidden="1"/>
    <cellStyle name="Hyperlink 95" xfId="39415" hidden="1"/>
    <cellStyle name="Hyperlink 95" xfId="39793" hidden="1"/>
    <cellStyle name="Hyperlink 95" xfId="40609" hidden="1"/>
    <cellStyle name="Hyperlink 95" xfId="41055" hidden="1"/>
    <cellStyle name="Hyperlink 95" xfId="41871" hidden="1"/>
    <cellStyle name="Hyperlink 95" xfId="19076" hidden="1"/>
    <cellStyle name="Hyperlink 95" xfId="29663" hidden="1"/>
    <cellStyle name="Hyperlink 95" xfId="30913" hidden="1"/>
    <cellStyle name="Hyperlink 95" xfId="29277" hidden="1"/>
    <cellStyle name="Hyperlink 95" xfId="27563" hidden="1"/>
    <cellStyle name="Hyperlink 95" xfId="27494" hidden="1"/>
    <cellStyle name="Hyperlink 95" xfId="29138" hidden="1"/>
    <cellStyle name="Hyperlink 95" xfId="42234" hidden="1"/>
    <cellStyle name="Hyperlink 95" xfId="42724" hidden="1"/>
    <cellStyle name="Hyperlink 95" xfId="43567" hidden="1"/>
    <cellStyle name="Hyperlink 95" xfId="44013" hidden="1"/>
    <cellStyle name="Hyperlink 95" xfId="44829" hidden="1"/>
    <cellStyle name="Hyperlink 95" xfId="45204" hidden="1"/>
    <cellStyle name="Hyperlink 95" xfId="46020" hidden="1"/>
    <cellStyle name="Hyperlink 95" xfId="46466" hidden="1"/>
    <cellStyle name="Hyperlink 95" xfId="47282" hidden="1"/>
    <cellStyle name="Hyperlink 95" xfId="49423" hidden="1"/>
    <cellStyle name="Hyperlink 95" xfId="51551" hidden="1"/>
    <cellStyle name="Hyperlink 95" xfId="53319" hidden="1"/>
    <cellStyle name="Hyperlink 95" xfId="55457"/>
    <cellStyle name="Hyperlink 96" xfId="1494" hidden="1"/>
    <cellStyle name="Hyperlink 96" xfId="7113" hidden="1"/>
    <cellStyle name="Hyperlink 96" xfId="11256" hidden="1"/>
    <cellStyle name="Hyperlink 96" xfId="13025" hidden="1"/>
    <cellStyle name="Hyperlink 96" xfId="15163" hidden="1"/>
    <cellStyle name="Hyperlink 96" xfId="19298" hidden="1"/>
    <cellStyle name="Hyperlink 96" xfId="21983" hidden="1"/>
    <cellStyle name="Hyperlink 96" xfId="23751" hidden="1"/>
    <cellStyle name="Hyperlink 96" xfId="25889" hidden="1"/>
    <cellStyle name="Hyperlink 96" xfId="26318" hidden="1"/>
    <cellStyle name="Hyperlink 96" xfId="28517" hidden="1"/>
    <cellStyle name="Hyperlink 96" xfId="29839" hidden="1"/>
    <cellStyle name="Hyperlink 96" xfId="31530" hidden="1"/>
    <cellStyle name="Hyperlink 96" xfId="33344" hidden="1"/>
    <cellStyle name="Hyperlink 96" xfId="35509" hidden="1"/>
    <cellStyle name="Hyperlink 96" xfId="37278" hidden="1"/>
    <cellStyle name="Hyperlink 96" xfId="39416" hidden="1"/>
    <cellStyle name="Hyperlink 96" xfId="39794" hidden="1"/>
    <cellStyle name="Hyperlink 96" xfId="40610" hidden="1"/>
    <cellStyle name="Hyperlink 96" xfId="41056" hidden="1"/>
    <cellStyle name="Hyperlink 96" xfId="41872" hidden="1"/>
    <cellStyle name="Hyperlink 96" xfId="19075" hidden="1"/>
    <cellStyle name="Hyperlink 96" xfId="31162" hidden="1"/>
    <cellStyle name="Hyperlink 96" xfId="27898" hidden="1"/>
    <cellStyle name="Hyperlink 96" xfId="30609" hidden="1"/>
    <cellStyle name="Hyperlink 96" xfId="29596" hidden="1"/>
    <cellStyle name="Hyperlink 96" xfId="29527" hidden="1"/>
    <cellStyle name="Hyperlink 96" xfId="30470" hidden="1"/>
    <cellStyle name="Hyperlink 96" xfId="42235" hidden="1"/>
    <cellStyle name="Hyperlink 96" xfId="42725" hidden="1"/>
    <cellStyle name="Hyperlink 96" xfId="43568" hidden="1"/>
    <cellStyle name="Hyperlink 96" xfId="44014" hidden="1"/>
    <cellStyle name="Hyperlink 96" xfId="44830" hidden="1"/>
    <cellStyle name="Hyperlink 96" xfId="45205" hidden="1"/>
    <cellStyle name="Hyperlink 96" xfId="46021" hidden="1"/>
    <cellStyle name="Hyperlink 96" xfId="46467" hidden="1"/>
    <cellStyle name="Hyperlink 96" xfId="47283" hidden="1"/>
    <cellStyle name="Hyperlink 96" xfId="49424" hidden="1"/>
    <cellStyle name="Hyperlink 96" xfId="51552" hidden="1"/>
    <cellStyle name="Hyperlink 96" xfId="53320" hidden="1"/>
    <cellStyle name="Hyperlink 96" xfId="55458"/>
    <cellStyle name="Hyperlink 97" xfId="1484" hidden="1"/>
    <cellStyle name="Hyperlink 97" xfId="7201" hidden="1"/>
    <cellStyle name="Hyperlink 97" xfId="11261" hidden="1"/>
    <cellStyle name="Hyperlink 97" xfId="13030" hidden="1"/>
    <cellStyle name="Hyperlink 97" xfId="15168" hidden="1"/>
    <cellStyle name="Hyperlink 97" xfId="19333" hidden="1"/>
    <cellStyle name="Hyperlink 97" xfId="21988" hidden="1"/>
    <cellStyle name="Hyperlink 97" xfId="23756" hidden="1"/>
    <cellStyle name="Hyperlink 97" xfId="25894" hidden="1"/>
    <cellStyle name="Hyperlink 97" xfId="26325" hidden="1"/>
    <cellStyle name="Hyperlink 97" xfId="28522" hidden="1"/>
    <cellStyle name="Hyperlink 97" xfId="29844" hidden="1"/>
    <cellStyle name="Hyperlink 97" xfId="31535" hidden="1"/>
    <cellStyle name="Hyperlink 97" xfId="33349" hidden="1"/>
    <cellStyle name="Hyperlink 97" xfId="35514" hidden="1"/>
    <cellStyle name="Hyperlink 97" xfId="37283" hidden="1"/>
    <cellStyle name="Hyperlink 97" xfId="39421" hidden="1"/>
    <cellStyle name="Hyperlink 97" xfId="39799" hidden="1"/>
    <cellStyle name="Hyperlink 97" xfId="40615" hidden="1"/>
    <cellStyle name="Hyperlink 97" xfId="41061" hidden="1"/>
    <cellStyle name="Hyperlink 97" xfId="41877" hidden="1"/>
    <cellStyle name="Hyperlink 97" xfId="19070" hidden="1"/>
    <cellStyle name="Hyperlink 97" xfId="30276" hidden="1"/>
    <cellStyle name="Hyperlink 97" xfId="29699" hidden="1"/>
    <cellStyle name="Hyperlink 97" xfId="18562" hidden="1"/>
    <cellStyle name="Hyperlink 97" xfId="29245" hidden="1"/>
    <cellStyle name="Hyperlink 97" xfId="19780" hidden="1"/>
    <cellStyle name="Hyperlink 97" xfId="27304" hidden="1"/>
    <cellStyle name="Hyperlink 97" xfId="42240" hidden="1"/>
    <cellStyle name="Hyperlink 97" xfId="42730" hidden="1"/>
    <cellStyle name="Hyperlink 97" xfId="43573" hidden="1"/>
    <cellStyle name="Hyperlink 97" xfId="44019" hidden="1"/>
    <cellStyle name="Hyperlink 97" xfId="44835" hidden="1"/>
    <cellStyle name="Hyperlink 97" xfId="45210" hidden="1"/>
    <cellStyle name="Hyperlink 97" xfId="46026" hidden="1"/>
    <cellStyle name="Hyperlink 97" xfId="46472" hidden="1"/>
    <cellStyle name="Hyperlink 97" xfId="47288" hidden="1"/>
    <cellStyle name="Hyperlink 97" xfId="49429" hidden="1"/>
    <cellStyle name="Hyperlink 97" xfId="51557" hidden="1"/>
    <cellStyle name="Hyperlink 97" xfId="53325" hidden="1"/>
    <cellStyle name="Hyperlink 97" xfId="55463"/>
    <cellStyle name="Hyperlink 98" xfId="1886" hidden="1"/>
    <cellStyle name="Hyperlink 98" xfId="7203" hidden="1"/>
    <cellStyle name="Hyperlink 98" xfId="11262" hidden="1"/>
    <cellStyle name="Hyperlink 98" xfId="13031" hidden="1"/>
    <cellStyle name="Hyperlink 98" xfId="15169" hidden="1"/>
    <cellStyle name="Hyperlink 98" xfId="19334" hidden="1"/>
    <cellStyle name="Hyperlink 98" xfId="21989" hidden="1"/>
    <cellStyle name="Hyperlink 98" xfId="23757" hidden="1"/>
    <cellStyle name="Hyperlink 98" xfId="25895" hidden="1"/>
    <cellStyle name="Hyperlink 98" xfId="26326" hidden="1"/>
    <cellStyle name="Hyperlink 98" xfId="28523" hidden="1"/>
    <cellStyle name="Hyperlink 98" xfId="29845" hidden="1"/>
    <cellStyle name="Hyperlink 98" xfId="31536" hidden="1"/>
    <cellStyle name="Hyperlink 98" xfId="33350" hidden="1"/>
    <cellStyle name="Hyperlink 98" xfId="35515" hidden="1"/>
    <cellStyle name="Hyperlink 98" xfId="37284" hidden="1"/>
    <cellStyle name="Hyperlink 98" xfId="39422" hidden="1"/>
    <cellStyle name="Hyperlink 98" xfId="39800" hidden="1"/>
    <cellStyle name="Hyperlink 98" xfId="40616" hidden="1"/>
    <cellStyle name="Hyperlink 98" xfId="41062" hidden="1"/>
    <cellStyle name="Hyperlink 98" xfId="41878" hidden="1"/>
    <cellStyle name="Hyperlink 98" xfId="19069" hidden="1"/>
    <cellStyle name="Hyperlink 98" xfId="27261" hidden="1"/>
    <cellStyle name="Hyperlink 98" xfId="31390" hidden="1"/>
    <cellStyle name="Hyperlink 98" xfId="19433" hidden="1"/>
    <cellStyle name="Hyperlink 98" xfId="30577" hidden="1"/>
    <cellStyle name="Hyperlink 98" xfId="29176" hidden="1"/>
    <cellStyle name="Hyperlink 98" xfId="29488" hidden="1"/>
    <cellStyle name="Hyperlink 98" xfId="42241" hidden="1"/>
    <cellStyle name="Hyperlink 98" xfId="42731" hidden="1"/>
    <cellStyle name="Hyperlink 98" xfId="43574" hidden="1"/>
    <cellStyle name="Hyperlink 98" xfId="44020" hidden="1"/>
    <cellStyle name="Hyperlink 98" xfId="44836" hidden="1"/>
    <cellStyle name="Hyperlink 98" xfId="45211" hidden="1"/>
    <cellStyle name="Hyperlink 98" xfId="46027" hidden="1"/>
    <cellStyle name="Hyperlink 98" xfId="46473" hidden="1"/>
    <cellStyle name="Hyperlink 98" xfId="47289" hidden="1"/>
    <cellStyle name="Hyperlink 98" xfId="49430" hidden="1"/>
    <cellStyle name="Hyperlink 98" xfId="51558" hidden="1"/>
    <cellStyle name="Hyperlink 98" xfId="53326" hidden="1"/>
    <cellStyle name="Hyperlink 98" xfId="55464"/>
    <cellStyle name="Hyperlink 99" xfId="1475" hidden="1"/>
    <cellStyle name="Hyperlink 99" xfId="7205" hidden="1"/>
    <cellStyle name="Hyperlink 99" xfId="11263" hidden="1"/>
    <cellStyle name="Hyperlink 99" xfId="13032" hidden="1"/>
    <cellStyle name="Hyperlink 99" xfId="15170" hidden="1"/>
    <cellStyle name="Hyperlink 99" xfId="19335" hidden="1"/>
    <cellStyle name="Hyperlink 99" xfId="21990" hidden="1"/>
    <cellStyle name="Hyperlink 99" xfId="23758" hidden="1"/>
    <cellStyle name="Hyperlink 99" xfId="25896" hidden="1"/>
    <cellStyle name="Hyperlink 99" xfId="26327" hidden="1"/>
    <cellStyle name="Hyperlink 99" xfId="28524" hidden="1"/>
    <cellStyle name="Hyperlink 99" xfId="29846" hidden="1"/>
    <cellStyle name="Hyperlink 99" xfId="31537" hidden="1"/>
    <cellStyle name="Hyperlink 99" xfId="33351" hidden="1"/>
    <cellStyle name="Hyperlink 99" xfId="35516" hidden="1"/>
    <cellStyle name="Hyperlink 99" xfId="37285" hidden="1"/>
    <cellStyle name="Hyperlink 99" xfId="39423" hidden="1"/>
    <cellStyle name="Hyperlink 99" xfId="39801" hidden="1"/>
    <cellStyle name="Hyperlink 99" xfId="40617" hidden="1"/>
    <cellStyle name="Hyperlink 99" xfId="41063" hidden="1"/>
    <cellStyle name="Hyperlink 99" xfId="41879" hidden="1"/>
    <cellStyle name="Hyperlink 99" xfId="19068" hidden="1"/>
    <cellStyle name="Hyperlink 99" xfId="19981" hidden="1"/>
    <cellStyle name="Hyperlink 99" xfId="28376" hidden="1"/>
    <cellStyle name="Hyperlink 99" xfId="29276" hidden="1"/>
    <cellStyle name="Hyperlink 99" xfId="27562" hidden="1"/>
    <cellStyle name="Hyperlink 99" xfId="30508" hidden="1"/>
    <cellStyle name="Hyperlink 99" xfId="30988" hidden="1"/>
    <cellStyle name="Hyperlink 99" xfId="42242" hidden="1"/>
    <cellStyle name="Hyperlink 99" xfId="42732" hidden="1"/>
    <cellStyle name="Hyperlink 99" xfId="43575" hidden="1"/>
    <cellStyle name="Hyperlink 99" xfId="44021" hidden="1"/>
    <cellStyle name="Hyperlink 99" xfId="44837" hidden="1"/>
    <cellStyle name="Hyperlink 99" xfId="45212" hidden="1"/>
    <cellStyle name="Hyperlink 99" xfId="46028" hidden="1"/>
    <cellStyle name="Hyperlink 99" xfId="46474" hidden="1"/>
    <cellStyle name="Hyperlink 99" xfId="47290" hidden="1"/>
    <cellStyle name="Hyperlink 99" xfId="49431" hidden="1"/>
    <cellStyle name="Hyperlink 99" xfId="51559" hidden="1"/>
    <cellStyle name="Hyperlink 99" xfId="53327" hidden="1"/>
    <cellStyle name="Hyperlink 99" xfId="55465"/>
    <cellStyle name="Input" xfId="830" builtinId="20" customBuiltin="1"/>
    <cellStyle name="Input 2" xfId="85"/>
    <cellStyle name="Input 2 10" xfId="2764"/>
    <cellStyle name="Input 2 10 2" xfId="4684"/>
    <cellStyle name="Input 2 10 2 2" xfId="9316"/>
    <cellStyle name="Input 2 11" xfId="2751"/>
    <cellStyle name="Input 2 11 2" xfId="4671"/>
    <cellStyle name="Input 2 11 2 2" xfId="9303"/>
    <cellStyle name="Input 2 12" xfId="2766"/>
    <cellStyle name="Input 2 12 2" xfId="4686"/>
    <cellStyle name="Input 2 12 2 2" xfId="9318"/>
    <cellStyle name="Input 2 13" xfId="2867"/>
    <cellStyle name="Input 2 13 2" xfId="4782"/>
    <cellStyle name="Input 2 13 2 2" xfId="9374"/>
    <cellStyle name="Input 2 13 3" xfId="7965"/>
    <cellStyle name="Input 2 14" xfId="2866"/>
    <cellStyle name="Input 2 14 2" xfId="4781"/>
    <cellStyle name="Input 2 14 2 2" xfId="9373"/>
    <cellStyle name="Input 2 14 3" xfId="7964"/>
    <cellStyle name="Input 2 15" xfId="3203"/>
    <cellStyle name="Input 2 16" xfId="2931"/>
    <cellStyle name="Input 2 16 2" xfId="7992"/>
    <cellStyle name="Input 2 17" xfId="4808"/>
    <cellStyle name="Input 2 17 2" xfId="9395"/>
    <cellStyle name="Input 2 18" xfId="4891"/>
    <cellStyle name="Input 2 18 2" xfId="9409"/>
    <cellStyle name="Input 2 19" xfId="4896"/>
    <cellStyle name="Input 2 19 2" xfId="9414"/>
    <cellStyle name="Input 2 2" xfId="1224"/>
    <cellStyle name="Input 2 20" xfId="4965"/>
    <cellStyle name="Input 2 21" xfId="1223"/>
    <cellStyle name="Input 2 3" xfId="1225"/>
    <cellStyle name="Input 2 3 2" xfId="2043"/>
    <cellStyle name="Input 2 3 2 2" xfId="3963"/>
    <cellStyle name="Input 2 3 2 2 2" xfId="8643"/>
    <cellStyle name="Input 2 3 2 3" xfId="7344"/>
    <cellStyle name="Input 2 3 3" xfId="3204"/>
    <cellStyle name="Input 2 3 3 2" xfId="8000"/>
    <cellStyle name="Input 2 4" xfId="2531"/>
    <cellStyle name="Input 2 4 2" xfId="4451"/>
    <cellStyle name="Input 2 4 2 2" xfId="9131"/>
    <cellStyle name="Input 2 4 3" xfId="7832"/>
    <cellStyle name="Input 2 5" xfId="2670"/>
    <cellStyle name="Input 2 5 2" xfId="4590"/>
    <cellStyle name="Input 2 5 2 2" xfId="9260"/>
    <cellStyle name="Input 2 6" xfId="2667"/>
    <cellStyle name="Input 2 6 2" xfId="4587"/>
    <cellStyle name="Input 2 6 2 2" xfId="9257"/>
    <cellStyle name="Input 2 7" xfId="2668"/>
    <cellStyle name="Input 2 7 2" xfId="4588"/>
    <cellStyle name="Input 2 7 2 2" xfId="9258"/>
    <cellStyle name="Input 2 8" xfId="2763"/>
    <cellStyle name="Input 2 8 2" xfId="4683"/>
    <cellStyle name="Input 2 8 2 2" xfId="9315"/>
    <cellStyle name="Input 2 9" xfId="2752"/>
    <cellStyle name="Input 2 9 2" xfId="4672"/>
    <cellStyle name="Input 2 9 2 2" xfId="9304"/>
    <cellStyle name="Input 3" xfId="128"/>
    <cellStyle name="Input 3 10" xfId="2753"/>
    <cellStyle name="Input 3 10 2" xfId="4673"/>
    <cellStyle name="Input 3 10 2 2" xfId="9305"/>
    <cellStyle name="Input 3 11" xfId="2765"/>
    <cellStyle name="Input 3 11 2" xfId="4685"/>
    <cellStyle name="Input 3 11 2 2" xfId="9317"/>
    <cellStyle name="Input 3 12" xfId="2868"/>
    <cellStyle name="Input 3 12 2" xfId="4783"/>
    <cellStyle name="Input 3 12 2 2" xfId="9375"/>
    <cellStyle name="Input 3 12 3" xfId="7966"/>
    <cellStyle name="Input 3 13" xfId="2865"/>
    <cellStyle name="Input 3 13 2" xfId="4780"/>
    <cellStyle name="Input 3 13 2 2" xfId="9372"/>
    <cellStyle name="Input 3 13 3" xfId="7963"/>
    <cellStyle name="Input 3 14" xfId="3205"/>
    <cellStyle name="Input 3 15" xfId="2861"/>
    <cellStyle name="Input 3 15 2" xfId="7959"/>
    <cellStyle name="Input 3 16" xfId="4809"/>
    <cellStyle name="Input 3 16 2" xfId="9396"/>
    <cellStyle name="Input 3 17" xfId="4892"/>
    <cellStyle name="Input 3 17 2" xfId="9410"/>
    <cellStyle name="Input 3 18" xfId="4895"/>
    <cellStyle name="Input 3 18 2" xfId="9413"/>
    <cellStyle name="Input 3 19" xfId="4964"/>
    <cellStyle name="Input 3 2" xfId="1226"/>
    <cellStyle name="Input 3 2 2" xfId="2042"/>
    <cellStyle name="Input 3 2 2 2" xfId="3962"/>
    <cellStyle name="Input 3 2 2 2 2" xfId="8642"/>
    <cellStyle name="Input 3 2 2 3" xfId="7343"/>
    <cellStyle name="Input 3 2 3" xfId="3206"/>
    <cellStyle name="Input 3 2 3 2" xfId="8001"/>
    <cellStyle name="Input 3 2 4" xfId="47899"/>
    <cellStyle name="Input 3 2 5" xfId="17277"/>
    <cellStyle name="Input 3 2 6" xfId="16064"/>
    <cellStyle name="Input 3 3" xfId="2530"/>
    <cellStyle name="Input 3 3 2" xfId="4450"/>
    <cellStyle name="Input 3 3 2 2" xfId="9130"/>
    <cellStyle name="Input 3 3 3" xfId="7831"/>
    <cellStyle name="Input 3 3 4" xfId="47898"/>
    <cellStyle name="Input 3 3 5" xfId="17630"/>
    <cellStyle name="Input 3 3 6" xfId="16063"/>
    <cellStyle name="Input 3 4" xfId="2669"/>
    <cellStyle name="Input 3 4 2" xfId="4589"/>
    <cellStyle name="Input 3 4 2 2" xfId="9259"/>
    <cellStyle name="Input 3 5" xfId="2666"/>
    <cellStyle name="Input 3 5 2" xfId="4586"/>
    <cellStyle name="Input 3 5 2 2" xfId="9256"/>
    <cellStyle name="Input 3 6" xfId="2671"/>
    <cellStyle name="Input 3 6 2" xfId="4591"/>
    <cellStyle name="Input 3 6 2 2" xfId="9261"/>
    <cellStyle name="Input 3 7" xfId="2762"/>
    <cellStyle name="Input 3 7 2" xfId="4682"/>
    <cellStyle name="Input 3 7 2 2" xfId="9314"/>
    <cellStyle name="Input 3 8" xfId="2754"/>
    <cellStyle name="Input 3 8 2" xfId="4674"/>
    <cellStyle name="Input 3 8 2 2" xfId="9306"/>
    <cellStyle name="Input 3 9" xfId="2761"/>
    <cellStyle name="Input 3 9 2" xfId="4681"/>
    <cellStyle name="Input 3 9 2 2" xfId="9313"/>
    <cellStyle name="Input 4" xfId="12"/>
    <cellStyle name="Input 5" xfId="1411"/>
    <cellStyle name="Linked Cell" xfId="833" builtinId="24" customBuiltin="1"/>
    <cellStyle name="Linked Cell 2" xfId="88"/>
    <cellStyle name="Linked Cell 2 2" xfId="1228"/>
    <cellStyle name="Linked Cell 2 3" xfId="1229"/>
    <cellStyle name="Linked Cell 2 4" xfId="3207"/>
    <cellStyle name="Linked Cell 2 5" xfId="1227"/>
    <cellStyle name="Linked Cell 3" xfId="131"/>
    <cellStyle name="Linked Cell 3 2" xfId="1230"/>
    <cellStyle name="Linked Cell 3 2 2" xfId="47901"/>
    <cellStyle name="Linked Cell 3 2 3" xfId="17278"/>
    <cellStyle name="Linked Cell 3 2 4" xfId="16066"/>
    <cellStyle name="Linked Cell 3 3" xfId="3208"/>
    <cellStyle name="Linked Cell 3 3 2" xfId="47900"/>
    <cellStyle name="Linked Cell 3 3 3" xfId="17924"/>
    <cellStyle name="Linked Cell 3 3 4" xfId="16065"/>
    <cellStyle name="Linked Cell 4" xfId="15"/>
    <cellStyle name="Linked Cell 5" xfId="1414"/>
    <cellStyle name="Neutral" xfId="829" builtinId="28" customBuiltin="1"/>
    <cellStyle name="Neutral 2" xfId="84"/>
    <cellStyle name="Neutral 2 2" xfId="1232"/>
    <cellStyle name="Neutral 2 3" xfId="1233"/>
    <cellStyle name="Neutral 2 4" xfId="3209"/>
    <cellStyle name="Neutral 2 5" xfId="1231"/>
    <cellStyle name="Neutral 3" xfId="127"/>
    <cellStyle name="Neutral 3 2" xfId="1234"/>
    <cellStyle name="Neutral 3 2 2" xfId="47903"/>
    <cellStyle name="Neutral 3 2 3" xfId="17279"/>
    <cellStyle name="Neutral 3 2 4" xfId="16068"/>
    <cellStyle name="Neutral 3 3" xfId="3210"/>
    <cellStyle name="Neutral 3 3 2" xfId="47902"/>
    <cellStyle name="Neutral 3 3 3" xfId="17925"/>
    <cellStyle name="Neutral 3 3 4" xfId="16067"/>
    <cellStyle name="Neutral 4" xfId="11"/>
    <cellStyle name="Neutral 5" xfId="1410"/>
    <cellStyle name="Normal" xfId="0" builtinId="0"/>
    <cellStyle name="Normal 10" xfId="165"/>
    <cellStyle name="Normal 10 10" xfId="4806"/>
    <cellStyle name="Normal 10 10 2" xfId="11049"/>
    <cellStyle name="Normal 10 10 2 2" xfId="14956"/>
    <cellStyle name="Normal 10 10 2 2 2" xfId="39209"/>
    <cellStyle name="Normal 10 10 2 2 3" xfId="25682"/>
    <cellStyle name="Normal 10 10 2 2 4" xfId="55251"/>
    <cellStyle name="Normal 10 10 2 3" xfId="35302"/>
    <cellStyle name="Normal 10 10 2 4" xfId="21776"/>
    <cellStyle name="Normal 10 10 2 5" xfId="51345"/>
    <cellStyle name="Normal 10 10 3" xfId="12818"/>
    <cellStyle name="Normal 10 10 3 2" xfId="37071"/>
    <cellStyle name="Normal 10 10 3 3" xfId="23544"/>
    <cellStyle name="Normal 10 10 3 4" xfId="53113"/>
    <cellStyle name="Normal 10 10 4" xfId="33133"/>
    <cellStyle name="Normal 10 10 5" xfId="18353"/>
    <cellStyle name="Normal 10 10 6" xfId="49217"/>
    <cellStyle name="Normal 10 11" xfId="4897"/>
    <cellStyle name="Normal 10 11 2" xfId="11119"/>
    <cellStyle name="Normal 10 11 2 2" xfId="15026"/>
    <cellStyle name="Normal 10 11 2 2 2" xfId="39279"/>
    <cellStyle name="Normal 10 11 2 2 3" xfId="25752"/>
    <cellStyle name="Normal 10 11 2 2 4" xfId="55321"/>
    <cellStyle name="Normal 10 11 2 3" xfId="35372"/>
    <cellStyle name="Normal 10 11 2 4" xfId="21846"/>
    <cellStyle name="Normal 10 11 2 5" xfId="51415"/>
    <cellStyle name="Normal 10 11 3" xfId="12888"/>
    <cellStyle name="Normal 10 11 3 2" xfId="37141"/>
    <cellStyle name="Normal 10 11 3 3" xfId="23614"/>
    <cellStyle name="Normal 10 11 3 4" xfId="53183"/>
    <cellStyle name="Normal 10 11 4" xfId="33203"/>
    <cellStyle name="Normal 10 11 5" xfId="18423"/>
    <cellStyle name="Normal 10 11 6" xfId="49287"/>
    <cellStyle name="Normal 10 12" xfId="4959"/>
    <cellStyle name="Normal 10 12 2" xfId="11159"/>
    <cellStyle name="Normal 10 12 2 2" xfId="15066"/>
    <cellStyle name="Normal 10 12 2 2 2" xfId="39319"/>
    <cellStyle name="Normal 10 12 2 2 3" xfId="25792"/>
    <cellStyle name="Normal 10 12 2 2 4" xfId="55361"/>
    <cellStyle name="Normal 10 12 2 3" xfId="35412"/>
    <cellStyle name="Normal 10 12 2 4" xfId="21886"/>
    <cellStyle name="Normal 10 12 2 5" xfId="51455"/>
    <cellStyle name="Normal 10 12 3" xfId="12928"/>
    <cellStyle name="Normal 10 12 3 2" xfId="37181"/>
    <cellStyle name="Normal 10 12 3 3" xfId="23654"/>
    <cellStyle name="Normal 10 12 3 4" xfId="53223"/>
    <cellStyle name="Normal 10 12 4" xfId="33244"/>
    <cellStyle name="Normal 10 12 5" xfId="18463"/>
    <cellStyle name="Normal 10 12 6" xfId="49327"/>
    <cellStyle name="Normal 10 13" xfId="4966"/>
    <cellStyle name="Normal 10 13 2" xfId="11162"/>
    <cellStyle name="Normal 10 13 2 2" xfId="15069"/>
    <cellStyle name="Normal 10 13 2 2 2" xfId="39322"/>
    <cellStyle name="Normal 10 13 2 2 3" xfId="25795"/>
    <cellStyle name="Normal 10 13 2 2 4" xfId="55364"/>
    <cellStyle name="Normal 10 13 2 3" xfId="35415"/>
    <cellStyle name="Normal 10 13 2 4" xfId="21889"/>
    <cellStyle name="Normal 10 13 2 5" xfId="51458"/>
    <cellStyle name="Normal 10 13 3" xfId="12931"/>
    <cellStyle name="Normal 10 13 3 2" xfId="37184"/>
    <cellStyle name="Normal 10 13 3 3" xfId="23657"/>
    <cellStyle name="Normal 10 13 3 4" xfId="53226"/>
    <cellStyle name="Normal 10 13 4" xfId="33247"/>
    <cellStyle name="Normal 10 13 5" xfId="18466"/>
    <cellStyle name="Normal 10 13 6" xfId="49330"/>
    <cellStyle name="Normal 10 14" xfId="1235"/>
    <cellStyle name="Normal 10 14 2" xfId="9980"/>
    <cellStyle name="Normal 10 14 2 2" xfId="13887"/>
    <cellStyle name="Normal 10 14 2 2 2" xfId="38140"/>
    <cellStyle name="Normal 10 14 2 2 3" xfId="24613"/>
    <cellStyle name="Normal 10 14 2 2 4" xfId="54182"/>
    <cellStyle name="Normal 10 14 2 3" xfId="34233"/>
    <cellStyle name="Normal 10 14 2 4" xfId="20726"/>
    <cellStyle name="Normal 10 14 2 5" xfId="50276"/>
    <cellStyle name="Normal 10 14 3" xfId="12109"/>
    <cellStyle name="Normal 10 14 3 2" xfId="36362"/>
    <cellStyle name="Normal 10 14 3 3" xfId="22835"/>
    <cellStyle name="Normal 10 14 3 4" xfId="52404"/>
    <cellStyle name="Normal 10 14 4" xfId="32384"/>
    <cellStyle name="Normal 10 14 5" xfId="17280"/>
    <cellStyle name="Normal 10 14 6" xfId="48508"/>
    <cellStyle name="Normal 10 15" xfId="9476"/>
    <cellStyle name="Normal 10 15 2" xfId="13383"/>
    <cellStyle name="Normal 10 15 2 2" xfId="37636"/>
    <cellStyle name="Normal 10 15 2 3" xfId="24109"/>
    <cellStyle name="Normal 10 15 2 4" xfId="53678"/>
    <cellStyle name="Normal 10 15 3" xfId="33729"/>
    <cellStyle name="Normal 10 15 4" xfId="20275"/>
    <cellStyle name="Normal 10 15 5" xfId="49782"/>
    <cellStyle name="Normal 10 16" xfId="11615"/>
    <cellStyle name="Normal 10 16 2" xfId="35868"/>
    <cellStyle name="Normal 10 16 3" xfId="22341"/>
    <cellStyle name="Normal 10 16 4" xfId="51910"/>
    <cellStyle name="Normal 10 17" xfId="31902"/>
    <cellStyle name="Normal 10 18" xfId="26765"/>
    <cellStyle name="Normal 10 19" xfId="16730"/>
    <cellStyle name="Normal 10 2" xfId="434"/>
    <cellStyle name="Normal 10 2 10" xfId="9587"/>
    <cellStyle name="Normal 10 2 10 2" xfId="13494"/>
    <cellStyle name="Normal 10 2 10 2 2" xfId="37747"/>
    <cellStyle name="Normal 10 2 10 2 3" xfId="24220"/>
    <cellStyle name="Normal 10 2 10 2 4" xfId="53789"/>
    <cellStyle name="Normal 10 2 10 3" xfId="33840"/>
    <cellStyle name="Normal 10 2 10 4" xfId="20348"/>
    <cellStyle name="Normal 10 2 10 5" xfId="49887"/>
    <cellStyle name="Normal 10 2 11" xfId="11720"/>
    <cellStyle name="Normal 10 2 11 2" xfId="35973"/>
    <cellStyle name="Normal 10 2 11 3" xfId="22446"/>
    <cellStyle name="Normal 10 2 11 4" xfId="52015"/>
    <cellStyle name="Normal 10 2 12" xfId="32007"/>
    <cellStyle name="Normal 10 2 13" xfId="26589"/>
    <cellStyle name="Normal 10 2 14" xfId="16839"/>
    <cellStyle name="Normal 10 2 15" xfId="15661"/>
    <cellStyle name="Normal 10 2 16" xfId="48119"/>
    <cellStyle name="Normal 10 2 2" xfId="689"/>
    <cellStyle name="Normal 10 2 2 10" xfId="48227"/>
    <cellStyle name="Normal 10 2 2 2" xfId="3211"/>
    <cellStyle name="Normal 10 2 2 2 2" xfId="10665"/>
    <cellStyle name="Normal 10 2 2 2 2 2" xfId="14572"/>
    <cellStyle name="Normal 10 2 2 2 2 2 2" xfId="38825"/>
    <cellStyle name="Normal 10 2 2 2 2 2 3" xfId="25298"/>
    <cellStyle name="Normal 10 2 2 2 2 2 4" xfId="54867"/>
    <cellStyle name="Normal 10 2 2 2 2 3" xfId="34918"/>
    <cellStyle name="Normal 10 2 2 2 2 4" xfId="21395"/>
    <cellStyle name="Normal 10 2 2 2 2 5" xfId="50961"/>
    <cellStyle name="Normal 10 2 2 2 3" xfId="12626"/>
    <cellStyle name="Normal 10 2 2 2 3 2" xfId="36879"/>
    <cellStyle name="Normal 10 2 2 2 3 3" xfId="23352"/>
    <cellStyle name="Normal 10 2 2 2 3 4" xfId="52921"/>
    <cellStyle name="Normal 10 2 2 2 4" xfId="32914"/>
    <cellStyle name="Normal 10 2 2 2 5" xfId="16372"/>
    <cellStyle name="Normal 10 2 2 2 6" xfId="49025"/>
    <cellStyle name="Normal 10 2 2 3" xfId="1237"/>
    <cellStyle name="Normal 10 2 2 3 2" xfId="9982"/>
    <cellStyle name="Normal 10 2 2 3 2 2" xfId="13889"/>
    <cellStyle name="Normal 10 2 2 3 2 2 2" xfId="38142"/>
    <cellStyle name="Normal 10 2 2 3 2 2 3" xfId="24615"/>
    <cellStyle name="Normal 10 2 2 3 2 2 4" xfId="54184"/>
    <cellStyle name="Normal 10 2 2 3 2 3" xfId="34235"/>
    <cellStyle name="Normal 10 2 2 3 2 4" xfId="20728"/>
    <cellStyle name="Normal 10 2 2 3 2 5" xfId="50278"/>
    <cellStyle name="Normal 10 2 2 3 3" xfId="12111"/>
    <cellStyle name="Normal 10 2 2 3 3 2" xfId="36364"/>
    <cellStyle name="Normal 10 2 2 3 3 3" xfId="22837"/>
    <cellStyle name="Normal 10 2 2 3 3 4" xfId="52406"/>
    <cellStyle name="Normal 10 2 2 3 4" xfId="32386"/>
    <cellStyle name="Normal 10 2 2 3 5" xfId="17282"/>
    <cellStyle name="Normal 10 2 2 3 6" xfId="48510"/>
    <cellStyle name="Normal 10 2 2 4" xfId="9695"/>
    <cellStyle name="Normal 10 2 2 4 2" xfId="13602"/>
    <cellStyle name="Normal 10 2 2 4 2 2" xfId="37855"/>
    <cellStyle name="Normal 10 2 2 4 2 3" xfId="24328"/>
    <cellStyle name="Normal 10 2 2 4 2 4" xfId="53897"/>
    <cellStyle name="Normal 10 2 2 4 3" xfId="33948"/>
    <cellStyle name="Normal 10 2 2 4 4" xfId="20455"/>
    <cellStyle name="Normal 10 2 2 4 5" xfId="49995"/>
    <cellStyle name="Normal 10 2 2 5" xfId="11828"/>
    <cellStyle name="Normal 10 2 2 5 2" xfId="36081"/>
    <cellStyle name="Normal 10 2 2 5 3" xfId="22554"/>
    <cellStyle name="Normal 10 2 2 5 4" xfId="52123"/>
    <cellStyle name="Normal 10 2 2 6" xfId="32115"/>
    <cellStyle name="Normal 10 2 2 7" xfId="26431"/>
    <cellStyle name="Normal 10 2 2 8" xfId="16990"/>
    <cellStyle name="Normal 10 2 2 9" xfId="15779"/>
    <cellStyle name="Normal 10 2 3" xfId="2677"/>
    <cellStyle name="Normal 10 2 3 2" xfId="4597"/>
    <cellStyle name="Normal 10 2 3 2 2" xfId="10969"/>
    <cellStyle name="Normal 10 2 3 2 2 2" xfId="14876"/>
    <cellStyle name="Normal 10 2 3 2 2 2 2" xfId="39129"/>
    <cellStyle name="Normal 10 2 3 2 2 2 3" xfId="25602"/>
    <cellStyle name="Normal 10 2 3 2 2 2 4" xfId="55171"/>
    <cellStyle name="Normal 10 2 3 2 2 3" xfId="35222"/>
    <cellStyle name="Normal 10 2 3 2 2 4" xfId="21696"/>
    <cellStyle name="Normal 10 2 3 2 2 5" xfId="51265"/>
    <cellStyle name="Normal 10 2 3 2 3" xfId="12738"/>
    <cellStyle name="Normal 10 2 3 2 3 2" xfId="36991"/>
    <cellStyle name="Normal 10 2 3 2 3 3" xfId="23464"/>
    <cellStyle name="Normal 10 2 3 2 3 4" xfId="53033"/>
    <cellStyle name="Normal 10 2 3 2 4" xfId="33044"/>
    <cellStyle name="Normal 10 2 3 2 5" xfId="18275"/>
    <cellStyle name="Normal 10 2 3 2 6" xfId="49137"/>
    <cellStyle name="Normal 10 2 3 3" xfId="10327"/>
    <cellStyle name="Normal 10 2 3 3 2" xfId="14234"/>
    <cellStyle name="Normal 10 2 3 3 2 2" xfId="38487"/>
    <cellStyle name="Normal 10 2 3 3 2 3" xfId="24960"/>
    <cellStyle name="Normal 10 2 3 3 2 4" xfId="54529"/>
    <cellStyle name="Normal 10 2 3 3 3" xfId="34580"/>
    <cellStyle name="Normal 10 2 3 3 4" xfId="21072"/>
    <cellStyle name="Normal 10 2 3 3 5" xfId="50623"/>
    <cellStyle name="Normal 10 2 3 4" xfId="12288"/>
    <cellStyle name="Normal 10 2 3 4 2" xfId="36541"/>
    <cellStyle name="Normal 10 2 3 4 3" xfId="23014"/>
    <cellStyle name="Normal 10 2 3 4 4" xfId="52583"/>
    <cellStyle name="Normal 10 2 3 5" xfId="32568"/>
    <cellStyle name="Normal 10 2 3 6" xfId="16264"/>
    <cellStyle name="Normal 10 2 3 7" xfId="48687"/>
    <cellStyle name="Normal 10 2 4" xfId="2818"/>
    <cellStyle name="Normal 10 2 4 2" xfId="4738"/>
    <cellStyle name="Normal 10 2 4 2 2" xfId="11009"/>
    <cellStyle name="Normal 10 2 4 2 2 2" xfId="14916"/>
    <cellStyle name="Normal 10 2 4 2 2 2 2" xfId="39169"/>
    <cellStyle name="Normal 10 2 4 2 2 2 3" xfId="25642"/>
    <cellStyle name="Normal 10 2 4 2 2 2 4" xfId="55211"/>
    <cellStyle name="Normal 10 2 4 2 2 3" xfId="35262"/>
    <cellStyle name="Normal 10 2 4 2 2 4" xfId="21736"/>
    <cellStyle name="Normal 10 2 4 2 2 5" xfId="51305"/>
    <cellStyle name="Normal 10 2 4 2 3" xfId="12778"/>
    <cellStyle name="Normal 10 2 4 2 3 2" xfId="37031"/>
    <cellStyle name="Normal 10 2 4 2 3 3" xfId="23504"/>
    <cellStyle name="Normal 10 2 4 2 3 4" xfId="53073"/>
    <cellStyle name="Normal 10 2 4 2 4" xfId="33093"/>
    <cellStyle name="Normal 10 2 4 2 5" xfId="18313"/>
    <cellStyle name="Normal 10 2 4 2 6" xfId="49177"/>
    <cellStyle name="Normal 10 2 4 3" xfId="10367"/>
    <cellStyle name="Normal 10 2 4 3 2" xfId="14274"/>
    <cellStyle name="Normal 10 2 4 3 2 2" xfId="38527"/>
    <cellStyle name="Normal 10 2 4 3 2 3" xfId="25000"/>
    <cellStyle name="Normal 10 2 4 3 2 4" xfId="54569"/>
    <cellStyle name="Normal 10 2 4 3 3" xfId="34620"/>
    <cellStyle name="Normal 10 2 4 3 4" xfId="21112"/>
    <cellStyle name="Normal 10 2 4 3 5" xfId="50663"/>
    <cellStyle name="Normal 10 2 4 4" xfId="12328"/>
    <cellStyle name="Normal 10 2 4 4 2" xfId="36581"/>
    <cellStyle name="Normal 10 2 4 4 3" xfId="23054"/>
    <cellStyle name="Normal 10 2 4 4 4" xfId="52623"/>
    <cellStyle name="Normal 10 2 4 5" xfId="32615"/>
    <cellStyle name="Normal 10 2 4 6" xfId="17675"/>
    <cellStyle name="Normal 10 2 4 7" xfId="48727"/>
    <cellStyle name="Normal 10 2 5" xfId="2887"/>
    <cellStyle name="Normal 10 2 5 2" xfId="10407"/>
    <cellStyle name="Normal 10 2 5 2 2" xfId="14314"/>
    <cellStyle name="Normal 10 2 5 2 2 2" xfId="38567"/>
    <cellStyle name="Normal 10 2 5 2 2 3" xfId="25040"/>
    <cellStyle name="Normal 10 2 5 2 2 4" xfId="54609"/>
    <cellStyle name="Normal 10 2 5 2 3" xfId="34660"/>
    <cellStyle name="Normal 10 2 5 2 4" xfId="21152"/>
    <cellStyle name="Normal 10 2 5 2 5" xfId="50703"/>
    <cellStyle name="Normal 10 2 5 3" xfId="12368"/>
    <cellStyle name="Normal 10 2 5 3 2" xfId="36621"/>
    <cellStyle name="Normal 10 2 5 3 3" xfId="23094"/>
    <cellStyle name="Normal 10 2 5 3 4" xfId="52663"/>
    <cellStyle name="Normal 10 2 5 4" xfId="32656"/>
    <cellStyle name="Normal 10 2 5 5" xfId="17706"/>
    <cellStyle name="Normal 10 2 5 6" xfId="48767"/>
    <cellStyle name="Normal 10 2 6" xfId="4812"/>
    <cellStyle name="Normal 10 2 6 2" xfId="11050"/>
    <cellStyle name="Normal 10 2 6 2 2" xfId="14957"/>
    <cellStyle name="Normal 10 2 6 2 2 2" xfId="39210"/>
    <cellStyle name="Normal 10 2 6 2 2 3" xfId="25683"/>
    <cellStyle name="Normal 10 2 6 2 2 4" xfId="55252"/>
    <cellStyle name="Normal 10 2 6 2 3" xfId="35303"/>
    <cellStyle name="Normal 10 2 6 2 4" xfId="21777"/>
    <cellStyle name="Normal 10 2 6 2 5" xfId="51346"/>
    <cellStyle name="Normal 10 2 6 3" xfId="12819"/>
    <cellStyle name="Normal 10 2 6 3 2" xfId="37072"/>
    <cellStyle name="Normal 10 2 6 3 3" xfId="23545"/>
    <cellStyle name="Normal 10 2 6 3 4" xfId="53114"/>
    <cellStyle name="Normal 10 2 6 4" xfId="33134"/>
    <cellStyle name="Normal 10 2 6 5" xfId="18354"/>
    <cellStyle name="Normal 10 2 6 6" xfId="49218"/>
    <cellStyle name="Normal 10 2 7" xfId="4898"/>
    <cellStyle name="Normal 10 2 7 2" xfId="11120"/>
    <cellStyle name="Normal 10 2 7 2 2" xfId="15027"/>
    <cellStyle name="Normal 10 2 7 2 2 2" xfId="39280"/>
    <cellStyle name="Normal 10 2 7 2 2 3" xfId="25753"/>
    <cellStyle name="Normal 10 2 7 2 2 4" xfId="55322"/>
    <cellStyle name="Normal 10 2 7 2 3" xfId="35373"/>
    <cellStyle name="Normal 10 2 7 2 4" xfId="21847"/>
    <cellStyle name="Normal 10 2 7 2 5" xfId="51416"/>
    <cellStyle name="Normal 10 2 7 3" xfId="12889"/>
    <cellStyle name="Normal 10 2 7 3 2" xfId="37142"/>
    <cellStyle name="Normal 10 2 7 3 3" xfId="23615"/>
    <cellStyle name="Normal 10 2 7 3 4" xfId="53184"/>
    <cellStyle name="Normal 10 2 7 4" xfId="33204"/>
    <cellStyle name="Normal 10 2 7 5" xfId="18424"/>
    <cellStyle name="Normal 10 2 7 6" xfId="49288"/>
    <cellStyle name="Normal 10 2 8" xfId="4967"/>
    <cellStyle name="Normal 10 2 8 2" xfId="11163"/>
    <cellStyle name="Normal 10 2 8 2 2" xfId="15070"/>
    <cellStyle name="Normal 10 2 8 2 2 2" xfId="39323"/>
    <cellStyle name="Normal 10 2 8 2 2 3" xfId="25796"/>
    <cellStyle name="Normal 10 2 8 2 2 4" xfId="55365"/>
    <cellStyle name="Normal 10 2 8 2 3" xfId="35416"/>
    <cellStyle name="Normal 10 2 8 2 4" xfId="21890"/>
    <cellStyle name="Normal 10 2 8 2 5" xfId="51459"/>
    <cellStyle name="Normal 10 2 8 3" xfId="12932"/>
    <cellStyle name="Normal 10 2 8 3 2" xfId="37185"/>
    <cellStyle name="Normal 10 2 8 3 3" xfId="23658"/>
    <cellStyle name="Normal 10 2 8 3 4" xfId="53227"/>
    <cellStyle name="Normal 10 2 8 4" xfId="33248"/>
    <cellStyle name="Normal 10 2 8 5" xfId="18467"/>
    <cellStyle name="Normal 10 2 8 6" xfId="49331"/>
    <cellStyle name="Normal 10 2 9" xfId="1236"/>
    <cellStyle name="Normal 10 2 9 2" xfId="9981"/>
    <cellStyle name="Normal 10 2 9 2 2" xfId="13888"/>
    <cellStyle name="Normal 10 2 9 2 2 2" xfId="38141"/>
    <cellStyle name="Normal 10 2 9 2 2 3" xfId="24614"/>
    <cellStyle name="Normal 10 2 9 2 2 4" xfId="54183"/>
    <cellStyle name="Normal 10 2 9 2 3" xfId="34234"/>
    <cellStyle name="Normal 10 2 9 2 4" xfId="20727"/>
    <cellStyle name="Normal 10 2 9 2 5" xfId="50277"/>
    <cellStyle name="Normal 10 2 9 3" xfId="12110"/>
    <cellStyle name="Normal 10 2 9 3 2" xfId="36363"/>
    <cellStyle name="Normal 10 2 9 3 3" xfId="22836"/>
    <cellStyle name="Normal 10 2 9 3 4" xfId="52405"/>
    <cellStyle name="Normal 10 2 9 4" xfId="32385"/>
    <cellStyle name="Normal 10 2 9 5" xfId="17281"/>
    <cellStyle name="Normal 10 2 9 6" xfId="48509"/>
    <cellStyle name="Normal 10 20" xfId="15540"/>
    <cellStyle name="Normal 10 21" xfId="48014"/>
    <cellStyle name="Normal 10 3" xfId="314"/>
    <cellStyle name="Normal 10 3 10" xfId="48057"/>
    <cellStyle name="Normal 10 3 2" xfId="3212"/>
    <cellStyle name="Normal 10 3 2 2" xfId="10666"/>
    <cellStyle name="Normal 10 3 2 2 2" xfId="14573"/>
    <cellStyle name="Normal 10 3 2 2 2 2" xfId="38826"/>
    <cellStyle name="Normal 10 3 2 2 2 3" xfId="25299"/>
    <cellStyle name="Normal 10 3 2 2 2 4" xfId="54868"/>
    <cellStyle name="Normal 10 3 2 2 3" xfId="34919"/>
    <cellStyle name="Normal 10 3 2 2 4" xfId="21396"/>
    <cellStyle name="Normal 10 3 2 2 5" xfId="50962"/>
    <cellStyle name="Normal 10 3 2 3" xfId="12627"/>
    <cellStyle name="Normal 10 3 2 3 2" xfId="36880"/>
    <cellStyle name="Normal 10 3 2 3 3" xfId="23353"/>
    <cellStyle name="Normal 10 3 2 3 4" xfId="52922"/>
    <cellStyle name="Normal 10 3 2 4" xfId="32915"/>
    <cellStyle name="Normal 10 3 2 5" xfId="16200"/>
    <cellStyle name="Normal 10 3 2 6" xfId="49026"/>
    <cellStyle name="Normal 10 3 3" xfId="1238"/>
    <cellStyle name="Normal 10 3 3 2" xfId="9983"/>
    <cellStyle name="Normal 10 3 3 2 2" xfId="13890"/>
    <cellStyle name="Normal 10 3 3 2 2 2" xfId="38143"/>
    <cellStyle name="Normal 10 3 3 2 2 3" xfId="24616"/>
    <cellStyle name="Normal 10 3 3 2 2 4" xfId="54185"/>
    <cellStyle name="Normal 10 3 3 2 3" xfId="34236"/>
    <cellStyle name="Normal 10 3 3 2 4" xfId="20729"/>
    <cellStyle name="Normal 10 3 3 2 5" xfId="50279"/>
    <cellStyle name="Normal 10 3 3 3" xfId="12112"/>
    <cellStyle name="Normal 10 3 3 3 2" xfId="36365"/>
    <cellStyle name="Normal 10 3 3 3 3" xfId="22838"/>
    <cellStyle name="Normal 10 3 3 3 4" xfId="52407"/>
    <cellStyle name="Normal 10 3 3 4" xfId="32387"/>
    <cellStyle name="Normal 10 3 3 5" xfId="17283"/>
    <cellStyle name="Normal 10 3 3 6" xfId="48511"/>
    <cellStyle name="Normal 10 3 4" xfId="9523"/>
    <cellStyle name="Normal 10 3 4 2" xfId="13430"/>
    <cellStyle name="Normal 10 3 4 2 2" xfId="37683"/>
    <cellStyle name="Normal 10 3 4 2 3" xfId="24156"/>
    <cellStyle name="Normal 10 3 4 2 4" xfId="53725"/>
    <cellStyle name="Normal 10 3 4 3" xfId="33776"/>
    <cellStyle name="Normal 10 3 4 4" xfId="20322"/>
    <cellStyle name="Normal 10 3 4 5" xfId="49825"/>
    <cellStyle name="Normal 10 3 5" xfId="11658"/>
    <cellStyle name="Normal 10 3 5 2" xfId="35911"/>
    <cellStyle name="Normal 10 3 5 3" xfId="22384"/>
    <cellStyle name="Normal 10 3 5 4" xfId="51953"/>
    <cellStyle name="Normal 10 3 6" xfId="31945"/>
    <cellStyle name="Normal 10 3 7" xfId="26691"/>
    <cellStyle name="Normal 10 3 8" xfId="16775"/>
    <cellStyle name="Normal 10 3 9" xfId="15591"/>
    <cellStyle name="Normal 10 4" xfId="559"/>
    <cellStyle name="Normal 10 4 10" xfId="48168"/>
    <cellStyle name="Normal 10 4 2" xfId="3213"/>
    <cellStyle name="Normal 10 4 2 2" xfId="10667"/>
    <cellStyle name="Normal 10 4 2 2 2" xfId="14574"/>
    <cellStyle name="Normal 10 4 2 2 2 2" xfId="38827"/>
    <cellStyle name="Normal 10 4 2 2 2 3" xfId="25300"/>
    <cellStyle name="Normal 10 4 2 2 2 4" xfId="54869"/>
    <cellStyle name="Normal 10 4 2 2 3" xfId="34920"/>
    <cellStyle name="Normal 10 4 2 2 4" xfId="21397"/>
    <cellStyle name="Normal 10 4 2 2 5" xfId="50963"/>
    <cellStyle name="Normal 10 4 2 3" xfId="12628"/>
    <cellStyle name="Normal 10 4 2 3 2" xfId="36881"/>
    <cellStyle name="Normal 10 4 2 3 3" xfId="23354"/>
    <cellStyle name="Normal 10 4 2 3 4" xfId="52923"/>
    <cellStyle name="Normal 10 4 2 4" xfId="32916"/>
    <cellStyle name="Normal 10 4 2 5" xfId="16313"/>
    <cellStyle name="Normal 10 4 2 6" xfId="49027"/>
    <cellStyle name="Normal 10 4 3" xfId="1239"/>
    <cellStyle name="Normal 10 4 3 2" xfId="9984"/>
    <cellStyle name="Normal 10 4 3 2 2" xfId="13891"/>
    <cellStyle name="Normal 10 4 3 2 2 2" xfId="38144"/>
    <cellStyle name="Normal 10 4 3 2 2 3" xfId="24617"/>
    <cellStyle name="Normal 10 4 3 2 2 4" xfId="54186"/>
    <cellStyle name="Normal 10 4 3 2 3" xfId="34237"/>
    <cellStyle name="Normal 10 4 3 2 4" xfId="20730"/>
    <cellStyle name="Normal 10 4 3 2 5" xfId="50280"/>
    <cellStyle name="Normal 10 4 3 3" xfId="12113"/>
    <cellStyle name="Normal 10 4 3 3 2" xfId="36366"/>
    <cellStyle name="Normal 10 4 3 3 3" xfId="22839"/>
    <cellStyle name="Normal 10 4 3 3 4" xfId="52408"/>
    <cellStyle name="Normal 10 4 3 4" xfId="32388"/>
    <cellStyle name="Normal 10 4 3 5" xfId="17284"/>
    <cellStyle name="Normal 10 4 3 6" xfId="48512"/>
    <cellStyle name="Normal 10 4 4" xfId="9636"/>
    <cellStyle name="Normal 10 4 4 2" xfId="13543"/>
    <cellStyle name="Normal 10 4 4 2 2" xfId="37796"/>
    <cellStyle name="Normal 10 4 4 2 3" xfId="24269"/>
    <cellStyle name="Normal 10 4 4 2 4" xfId="53838"/>
    <cellStyle name="Normal 10 4 4 3" xfId="33889"/>
    <cellStyle name="Normal 10 4 4 4" xfId="20396"/>
    <cellStyle name="Normal 10 4 4 5" xfId="49936"/>
    <cellStyle name="Normal 10 4 5" xfId="11769"/>
    <cellStyle name="Normal 10 4 5 2" xfId="36022"/>
    <cellStyle name="Normal 10 4 5 3" xfId="22495"/>
    <cellStyle name="Normal 10 4 5 4" xfId="52064"/>
    <cellStyle name="Normal 10 4 6" xfId="32056"/>
    <cellStyle name="Normal 10 4 7" xfId="26523"/>
    <cellStyle name="Normal 10 4 8" xfId="16893"/>
    <cellStyle name="Normal 10 4 9" xfId="15711"/>
    <cellStyle name="Normal 10 5" xfId="2657"/>
    <cellStyle name="Normal 10 5 2" xfId="4577"/>
    <cellStyle name="Normal 10 5 2 2" xfId="10961"/>
    <cellStyle name="Normal 10 5 2 2 2" xfId="14868"/>
    <cellStyle name="Normal 10 5 2 2 2 2" xfId="39121"/>
    <cellStyle name="Normal 10 5 2 2 2 3" xfId="25594"/>
    <cellStyle name="Normal 10 5 2 2 2 4" xfId="55163"/>
    <cellStyle name="Normal 10 5 2 2 3" xfId="35214"/>
    <cellStyle name="Normal 10 5 2 2 4" xfId="21688"/>
    <cellStyle name="Normal 10 5 2 2 5" xfId="51257"/>
    <cellStyle name="Normal 10 5 2 3" xfId="12730"/>
    <cellStyle name="Normal 10 5 2 3 2" xfId="36983"/>
    <cellStyle name="Normal 10 5 2 3 3" xfId="23456"/>
    <cellStyle name="Normal 10 5 2 3 4" xfId="53025"/>
    <cellStyle name="Normal 10 5 2 4" xfId="33036"/>
    <cellStyle name="Normal 10 5 2 5" xfId="18267"/>
    <cellStyle name="Normal 10 5 2 6" xfId="16594"/>
    <cellStyle name="Normal 10 5 2 7" xfId="49129"/>
    <cellStyle name="Normal 10 5 3" xfId="10319"/>
    <cellStyle name="Normal 10 5 3 2" xfId="14226"/>
    <cellStyle name="Normal 10 5 3 2 2" xfId="38479"/>
    <cellStyle name="Normal 10 5 3 2 3" xfId="24952"/>
    <cellStyle name="Normal 10 5 3 2 4" xfId="54521"/>
    <cellStyle name="Normal 10 5 3 3" xfId="34572"/>
    <cellStyle name="Normal 10 5 3 4" xfId="21064"/>
    <cellStyle name="Normal 10 5 3 5" xfId="50615"/>
    <cellStyle name="Normal 10 5 4" xfId="12280"/>
    <cellStyle name="Normal 10 5 4 2" xfId="36533"/>
    <cellStyle name="Normal 10 5 4 3" xfId="23006"/>
    <cellStyle name="Normal 10 5 4 4" xfId="52575"/>
    <cellStyle name="Normal 10 5 5" xfId="32560"/>
    <cellStyle name="Normal 10 5 6" xfId="47904"/>
    <cellStyle name="Normal 10 5 7" xfId="17635"/>
    <cellStyle name="Normal 10 5 8" xfId="16069"/>
    <cellStyle name="Normal 10 5 9" xfId="48679"/>
    <cellStyle name="Normal 10 6" xfId="2660"/>
    <cellStyle name="Normal 10 6 2" xfId="4580"/>
    <cellStyle name="Normal 10 6 2 2" xfId="10964"/>
    <cellStyle name="Normal 10 6 2 2 2" xfId="14871"/>
    <cellStyle name="Normal 10 6 2 2 2 2" xfId="39124"/>
    <cellStyle name="Normal 10 6 2 2 2 3" xfId="25597"/>
    <cellStyle name="Normal 10 6 2 2 2 4" xfId="55166"/>
    <cellStyle name="Normal 10 6 2 2 3" xfId="35217"/>
    <cellStyle name="Normal 10 6 2 2 4" xfId="21691"/>
    <cellStyle name="Normal 10 6 2 2 5" xfId="51260"/>
    <cellStyle name="Normal 10 6 2 3" xfId="12733"/>
    <cellStyle name="Normal 10 6 2 3 2" xfId="36986"/>
    <cellStyle name="Normal 10 6 2 3 3" xfId="23459"/>
    <cellStyle name="Normal 10 6 2 3 4" xfId="53028"/>
    <cellStyle name="Normal 10 6 2 4" xfId="33039"/>
    <cellStyle name="Normal 10 6 2 5" xfId="18270"/>
    <cellStyle name="Normal 10 6 2 6" xfId="49132"/>
    <cellStyle name="Normal 10 6 3" xfId="10322"/>
    <cellStyle name="Normal 10 6 3 2" xfId="14229"/>
    <cellStyle name="Normal 10 6 3 2 2" xfId="38482"/>
    <cellStyle name="Normal 10 6 3 2 3" xfId="24955"/>
    <cellStyle name="Normal 10 6 3 2 4" xfId="54524"/>
    <cellStyle name="Normal 10 6 3 3" xfId="34575"/>
    <cellStyle name="Normal 10 6 3 4" xfId="21067"/>
    <cellStyle name="Normal 10 6 3 5" xfId="50618"/>
    <cellStyle name="Normal 10 6 4" xfId="12283"/>
    <cellStyle name="Normal 10 6 4 2" xfId="36536"/>
    <cellStyle name="Normal 10 6 4 3" xfId="23009"/>
    <cellStyle name="Normal 10 6 4 4" xfId="52578"/>
    <cellStyle name="Normal 10 6 5" xfId="32563"/>
    <cellStyle name="Normal 10 6 6" xfId="16155"/>
    <cellStyle name="Normal 10 6 7" xfId="48682"/>
    <cellStyle name="Normal 10 7" xfId="2676"/>
    <cellStyle name="Normal 10 7 2" xfId="4596"/>
    <cellStyle name="Normal 10 7 2 2" xfId="10968"/>
    <cellStyle name="Normal 10 7 2 2 2" xfId="14875"/>
    <cellStyle name="Normal 10 7 2 2 2 2" xfId="39128"/>
    <cellStyle name="Normal 10 7 2 2 2 3" xfId="25601"/>
    <cellStyle name="Normal 10 7 2 2 2 4" xfId="55170"/>
    <cellStyle name="Normal 10 7 2 2 3" xfId="35221"/>
    <cellStyle name="Normal 10 7 2 2 4" xfId="21695"/>
    <cellStyle name="Normal 10 7 2 2 5" xfId="51264"/>
    <cellStyle name="Normal 10 7 2 3" xfId="12737"/>
    <cellStyle name="Normal 10 7 2 3 2" xfId="36990"/>
    <cellStyle name="Normal 10 7 2 3 3" xfId="23463"/>
    <cellStyle name="Normal 10 7 2 3 4" xfId="53032"/>
    <cellStyle name="Normal 10 7 2 4" xfId="33043"/>
    <cellStyle name="Normal 10 7 2 5" xfId="18274"/>
    <cellStyle name="Normal 10 7 2 6" xfId="49136"/>
    <cellStyle name="Normal 10 7 3" xfId="10326"/>
    <cellStyle name="Normal 10 7 3 2" xfId="14233"/>
    <cellStyle name="Normal 10 7 3 2 2" xfId="38486"/>
    <cellStyle name="Normal 10 7 3 2 3" xfId="24959"/>
    <cellStyle name="Normal 10 7 3 2 4" xfId="54528"/>
    <cellStyle name="Normal 10 7 3 3" xfId="34579"/>
    <cellStyle name="Normal 10 7 3 4" xfId="21071"/>
    <cellStyle name="Normal 10 7 3 5" xfId="50622"/>
    <cellStyle name="Normal 10 7 4" xfId="12287"/>
    <cellStyle name="Normal 10 7 4 2" xfId="36540"/>
    <cellStyle name="Normal 10 7 4 3" xfId="23013"/>
    <cellStyle name="Normal 10 7 4 4" xfId="52582"/>
    <cellStyle name="Normal 10 7 5" xfId="32567"/>
    <cellStyle name="Normal 10 7 6" xfId="17641"/>
    <cellStyle name="Normal 10 7 7" xfId="48686"/>
    <cellStyle name="Normal 10 8" xfId="2817"/>
    <cellStyle name="Normal 10 8 2" xfId="4737"/>
    <cellStyle name="Normal 10 8 2 2" xfId="11008"/>
    <cellStyle name="Normal 10 8 2 2 2" xfId="14915"/>
    <cellStyle name="Normal 10 8 2 2 2 2" xfId="39168"/>
    <cellStyle name="Normal 10 8 2 2 2 3" xfId="25641"/>
    <cellStyle name="Normal 10 8 2 2 2 4" xfId="55210"/>
    <cellStyle name="Normal 10 8 2 2 3" xfId="35261"/>
    <cellStyle name="Normal 10 8 2 2 4" xfId="21735"/>
    <cellStyle name="Normal 10 8 2 2 5" xfId="51304"/>
    <cellStyle name="Normal 10 8 2 3" xfId="12777"/>
    <cellStyle name="Normal 10 8 2 3 2" xfId="37030"/>
    <cellStyle name="Normal 10 8 2 3 3" xfId="23503"/>
    <cellStyle name="Normal 10 8 2 3 4" xfId="53072"/>
    <cellStyle name="Normal 10 8 2 4" xfId="33092"/>
    <cellStyle name="Normal 10 8 2 5" xfId="18312"/>
    <cellStyle name="Normal 10 8 2 6" xfId="49176"/>
    <cellStyle name="Normal 10 8 3" xfId="10366"/>
    <cellStyle name="Normal 10 8 3 2" xfId="14273"/>
    <cellStyle name="Normal 10 8 3 2 2" xfId="38526"/>
    <cellStyle name="Normal 10 8 3 2 3" xfId="24999"/>
    <cellStyle name="Normal 10 8 3 2 4" xfId="54568"/>
    <cellStyle name="Normal 10 8 3 3" xfId="34619"/>
    <cellStyle name="Normal 10 8 3 4" xfId="21111"/>
    <cellStyle name="Normal 10 8 3 5" xfId="50662"/>
    <cellStyle name="Normal 10 8 4" xfId="12327"/>
    <cellStyle name="Normal 10 8 4 2" xfId="36580"/>
    <cellStyle name="Normal 10 8 4 3" xfId="23053"/>
    <cellStyle name="Normal 10 8 4 4" xfId="52622"/>
    <cellStyle name="Normal 10 8 5" xfId="32614"/>
    <cellStyle name="Normal 10 8 6" xfId="17674"/>
    <cellStyle name="Normal 10 8 7" xfId="48726"/>
    <cellStyle name="Normal 10 9" xfId="2859"/>
    <cellStyle name="Normal 10 9 2" xfId="10406"/>
    <cellStyle name="Normal 10 9 2 2" xfId="14313"/>
    <cellStyle name="Normal 10 9 2 2 2" xfId="38566"/>
    <cellStyle name="Normal 10 9 2 2 3" xfId="25039"/>
    <cellStyle name="Normal 10 9 2 2 4" xfId="54608"/>
    <cellStyle name="Normal 10 9 2 3" xfId="34659"/>
    <cellStyle name="Normal 10 9 2 4" xfId="21151"/>
    <cellStyle name="Normal 10 9 2 5" xfId="50702"/>
    <cellStyle name="Normal 10 9 3" xfId="12367"/>
    <cellStyle name="Normal 10 9 3 2" xfId="36620"/>
    <cellStyle name="Normal 10 9 3 3" xfId="23093"/>
    <cellStyle name="Normal 10 9 3 4" xfId="52662"/>
    <cellStyle name="Normal 10 9 4" xfId="32654"/>
    <cellStyle name="Normal 10 9 5" xfId="17705"/>
    <cellStyle name="Normal 10 9 6" xfId="48766"/>
    <cellStyle name="Normal 11" xfId="166"/>
    <cellStyle name="Normal 11 10" xfId="4968"/>
    <cellStyle name="Normal 11 10 2" xfId="11164"/>
    <cellStyle name="Normal 11 10 2 2" xfId="15071"/>
    <cellStyle name="Normal 11 10 2 2 2" xfId="39324"/>
    <cellStyle name="Normal 11 10 2 2 3" xfId="25797"/>
    <cellStyle name="Normal 11 10 2 2 4" xfId="55366"/>
    <cellStyle name="Normal 11 10 2 3" xfId="35417"/>
    <cellStyle name="Normal 11 10 2 4" xfId="21891"/>
    <cellStyle name="Normal 11 10 2 5" xfId="51460"/>
    <cellStyle name="Normal 11 10 3" xfId="12933"/>
    <cellStyle name="Normal 11 10 3 2" xfId="37186"/>
    <cellStyle name="Normal 11 10 3 3" xfId="23659"/>
    <cellStyle name="Normal 11 10 3 4" xfId="53228"/>
    <cellStyle name="Normal 11 10 4" xfId="33249"/>
    <cellStyle name="Normal 11 10 5" xfId="18468"/>
    <cellStyle name="Normal 11 10 6" xfId="49332"/>
    <cellStyle name="Normal 11 11" xfId="1240"/>
    <cellStyle name="Normal 11 11 2" xfId="9985"/>
    <cellStyle name="Normal 11 11 2 2" xfId="13892"/>
    <cellStyle name="Normal 11 11 2 2 2" xfId="38145"/>
    <cellStyle name="Normal 11 11 2 2 3" xfId="24618"/>
    <cellStyle name="Normal 11 11 2 2 4" xfId="54187"/>
    <cellStyle name="Normal 11 11 2 3" xfId="34238"/>
    <cellStyle name="Normal 11 11 2 4" xfId="20731"/>
    <cellStyle name="Normal 11 11 2 5" xfId="50281"/>
    <cellStyle name="Normal 11 11 3" xfId="12114"/>
    <cellStyle name="Normal 11 11 3 2" xfId="36367"/>
    <cellStyle name="Normal 11 11 3 3" xfId="22840"/>
    <cellStyle name="Normal 11 11 3 4" xfId="52409"/>
    <cellStyle name="Normal 11 11 4" xfId="32389"/>
    <cellStyle name="Normal 11 11 5" xfId="17285"/>
    <cellStyle name="Normal 11 11 6" xfId="48513"/>
    <cellStyle name="Normal 11 12" xfId="9477"/>
    <cellStyle name="Normal 11 12 2" xfId="13384"/>
    <cellStyle name="Normal 11 12 2 2" xfId="37637"/>
    <cellStyle name="Normal 11 12 2 3" xfId="24110"/>
    <cellStyle name="Normal 11 12 2 4" xfId="53679"/>
    <cellStyle name="Normal 11 12 3" xfId="33730"/>
    <cellStyle name="Normal 11 12 4" xfId="20276"/>
    <cellStyle name="Normal 11 12 5" xfId="49783"/>
    <cellStyle name="Normal 11 13" xfId="11616"/>
    <cellStyle name="Normal 11 13 2" xfId="35869"/>
    <cellStyle name="Normal 11 13 3" xfId="22342"/>
    <cellStyle name="Normal 11 13 4" xfId="51911"/>
    <cellStyle name="Normal 11 14" xfId="31903"/>
    <cellStyle name="Normal 11 15" xfId="26764"/>
    <cellStyle name="Normal 11 16" xfId="16731"/>
    <cellStyle name="Normal 11 17" xfId="15541"/>
    <cellStyle name="Normal 11 18" xfId="48015"/>
    <cellStyle name="Normal 11 2" xfId="435"/>
    <cellStyle name="Normal 11 2 10" xfId="9588"/>
    <cellStyle name="Normal 11 2 10 2" xfId="13495"/>
    <cellStyle name="Normal 11 2 10 2 2" xfId="37748"/>
    <cellStyle name="Normal 11 2 10 2 3" xfId="24221"/>
    <cellStyle name="Normal 11 2 10 2 4" xfId="53790"/>
    <cellStyle name="Normal 11 2 10 3" xfId="33841"/>
    <cellStyle name="Normal 11 2 10 4" xfId="20349"/>
    <cellStyle name="Normal 11 2 10 5" xfId="49888"/>
    <cellStyle name="Normal 11 2 11" xfId="11721"/>
    <cellStyle name="Normal 11 2 11 2" xfId="35974"/>
    <cellStyle name="Normal 11 2 11 3" xfId="22447"/>
    <cellStyle name="Normal 11 2 11 4" xfId="52016"/>
    <cellStyle name="Normal 11 2 12" xfId="32008"/>
    <cellStyle name="Normal 11 2 13" xfId="26588"/>
    <cellStyle name="Normal 11 2 14" xfId="16840"/>
    <cellStyle name="Normal 11 2 15" xfId="15662"/>
    <cellStyle name="Normal 11 2 16" xfId="48120"/>
    <cellStyle name="Normal 11 2 2" xfId="690"/>
    <cellStyle name="Normal 11 2 2 10" xfId="48228"/>
    <cellStyle name="Normal 11 2 2 2" xfId="3214"/>
    <cellStyle name="Normal 11 2 2 2 2" xfId="10668"/>
    <cellStyle name="Normal 11 2 2 2 2 2" xfId="14575"/>
    <cellStyle name="Normal 11 2 2 2 2 2 2" xfId="38828"/>
    <cellStyle name="Normal 11 2 2 2 2 2 3" xfId="25301"/>
    <cellStyle name="Normal 11 2 2 2 2 2 4" xfId="54870"/>
    <cellStyle name="Normal 11 2 2 2 2 3" xfId="34921"/>
    <cellStyle name="Normal 11 2 2 2 2 4" xfId="21398"/>
    <cellStyle name="Normal 11 2 2 2 2 5" xfId="50964"/>
    <cellStyle name="Normal 11 2 2 2 3" xfId="12629"/>
    <cellStyle name="Normal 11 2 2 2 3 2" xfId="36882"/>
    <cellStyle name="Normal 11 2 2 2 3 3" xfId="23355"/>
    <cellStyle name="Normal 11 2 2 2 3 4" xfId="52924"/>
    <cellStyle name="Normal 11 2 2 2 4" xfId="32917"/>
    <cellStyle name="Normal 11 2 2 2 5" xfId="16373"/>
    <cellStyle name="Normal 11 2 2 2 6" xfId="49028"/>
    <cellStyle name="Normal 11 2 2 3" xfId="1242"/>
    <cellStyle name="Normal 11 2 2 3 2" xfId="9987"/>
    <cellStyle name="Normal 11 2 2 3 2 2" xfId="13894"/>
    <cellStyle name="Normal 11 2 2 3 2 2 2" xfId="38147"/>
    <cellStyle name="Normal 11 2 2 3 2 2 3" xfId="24620"/>
    <cellStyle name="Normal 11 2 2 3 2 2 4" xfId="54189"/>
    <cellStyle name="Normal 11 2 2 3 2 3" xfId="34240"/>
    <cellStyle name="Normal 11 2 2 3 2 4" xfId="20733"/>
    <cellStyle name="Normal 11 2 2 3 2 5" xfId="50283"/>
    <cellStyle name="Normal 11 2 2 3 3" xfId="12116"/>
    <cellStyle name="Normal 11 2 2 3 3 2" xfId="36369"/>
    <cellStyle name="Normal 11 2 2 3 3 3" xfId="22842"/>
    <cellStyle name="Normal 11 2 2 3 3 4" xfId="52411"/>
    <cellStyle name="Normal 11 2 2 3 4" xfId="32391"/>
    <cellStyle name="Normal 11 2 2 3 5" xfId="17287"/>
    <cellStyle name="Normal 11 2 2 3 6" xfId="48515"/>
    <cellStyle name="Normal 11 2 2 4" xfId="9696"/>
    <cellStyle name="Normal 11 2 2 4 2" xfId="13603"/>
    <cellStyle name="Normal 11 2 2 4 2 2" xfId="37856"/>
    <cellStyle name="Normal 11 2 2 4 2 3" xfId="24329"/>
    <cellStyle name="Normal 11 2 2 4 2 4" xfId="53898"/>
    <cellStyle name="Normal 11 2 2 4 3" xfId="33949"/>
    <cellStyle name="Normal 11 2 2 4 4" xfId="20456"/>
    <cellStyle name="Normal 11 2 2 4 5" xfId="49996"/>
    <cellStyle name="Normal 11 2 2 5" xfId="11829"/>
    <cellStyle name="Normal 11 2 2 5 2" xfId="36082"/>
    <cellStyle name="Normal 11 2 2 5 3" xfId="22555"/>
    <cellStyle name="Normal 11 2 2 5 4" xfId="52124"/>
    <cellStyle name="Normal 11 2 2 6" xfId="32116"/>
    <cellStyle name="Normal 11 2 2 7" xfId="26430"/>
    <cellStyle name="Normal 11 2 2 8" xfId="16991"/>
    <cellStyle name="Normal 11 2 2 9" xfId="15780"/>
    <cellStyle name="Normal 11 2 3" xfId="2679"/>
    <cellStyle name="Normal 11 2 3 2" xfId="4599"/>
    <cellStyle name="Normal 11 2 3 2 2" xfId="10971"/>
    <cellStyle name="Normal 11 2 3 2 2 2" xfId="14878"/>
    <cellStyle name="Normal 11 2 3 2 2 2 2" xfId="39131"/>
    <cellStyle name="Normal 11 2 3 2 2 2 3" xfId="25604"/>
    <cellStyle name="Normal 11 2 3 2 2 2 4" xfId="55173"/>
    <cellStyle name="Normal 11 2 3 2 2 3" xfId="35224"/>
    <cellStyle name="Normal 11 2 3 2 2 4" xfId="21698"/>
    <cellStyle name="Normal 11 2 3 2 2 5" xfId="51267"/>
    <cellStyle name="Normal 11 2 3 2 3" xfId="12740"/>
    <cellStyle name="Normal 11 2 3 2 3 2" xfId="36993"/>
    <cellStyle name="Normal 11 2 3 2 3 3" xfId="23466"/>
    <cellStyle name="Normal 11 2 3 2 3 4" xfId="53035"/>
    <cellStyle name="Normal 11 2 3 2 4" xfId="33046"/>
    <cellStyle name="Normal 11 2 3 2 5" xfId="18277"/>
    <cellStyle name="Normal 11 2 3 2 6" xfId="49139"/>
    <cellStyle name="Normal 11 2 3 3" xfId="10329"/>
    <cellStyle name="Normal 11 2 3 3 2" xfId="14236"/>
    <cellStyle name="Normal 11 2 3 3 2 2" xfId="38489"/>
    <cellStyle name="Normal 11 2 3 3 2 3" xfId="24962"/>
    <cellStyle name="Normal 11 2 3 3 2 4" xfId="54531"/>
    <cellStyle name="Normal 11 2 3 3 3" xfId="34582"/>
    <cellStyle name="Normal 11 2 3 3 4" xfId="21074"/>
    <cellStyle name="Normal 11 2 3 3 5" xfId="50625"/>
    <cellStyle name="Normal 11 2 3 4" xfId="12290"/>
    <cellStyle name="Normal 11 2 3 4 2" xfId="36543"/>
    <cellStyle name="Normal 11 2 3 4 3" xfId="23016"/>
    <cellStyle name="Normal 11 2 3 4 4" xfId="52585"/>
    <cellStyle name="Normal 11 2 3 5" xfId="32570"/>
    <cellStyle name="Normal 11 2 3 6" xfId="16265"/>
    <cellStyle name="Normal 11 2 3 7" xfId="48689"/>
    <cellStyle name="Normal 11 2 4" xfId="2820"/>
    <cellStyle name="Normal 11 2 4 2" xfId="4740"/>
    <cellStyle name="Normal 11 2 4 2 2" xfId="11011"/>
    <cellStyle name="Normal 11 2 4 2 2 2" xfId="14918"/>
    <cellStyle name="Normal 11 2 4 2 2 2 2" xfId="39171"/>
    <cellStyle name="Normal 11 2 4 2 2 2 3" xfId="25644"/>
    <cellStyle name="Normal 11 2 4 2 2 2 4" xfId="55213"/>
    <cellStyle name="Normal 11 2 4 2 2 3" xfId="35264"/>
    <cellStyle name="Normal 11 2 4 2 2 4" xfId="21738"/>
    <cellStyle name="Normal 11 2 4 2 2 5" xfId="51307"/>
    <cellStyle name="Normal 11 2 4 2 3" xfId="12780"/>
    <cellStyle name="Normal 11 2 4 2 3 2" xfId="37033"/>
    <cellStyle name="Normal 11 2 4 2 3 3" xfId="23506"/>
    <cellStyle name="Normal 11 2 4 2 3 4" xfId="53075"/>
    <cellStyle name="Normal 11 2 4 2 4" xfId="33095"/>
    <cellStyle name="Normal 11 2 4 2 5" xfId="18315"/>
    <cellStyle name="Normal 11 2 4 2 6" xfId="49179"/>
    <cellStyle name="Normal 11 2 4 3" xfId="10369"/>
    <cellStyle name="Normal 11 2 4 3 2" xfId="14276"/>
    <cellStyle name="Normal 11 2 4 3 2 2" xfId="38529"/>
    <cellStyle name="Normal 11 2 4 3 2 3" xfId="25002"/>
    <cellStyle name="Normal 11 2 4 3 2 4" xfId="54571"/>
    <cellStyle name="Normal 11 2 4 3 3" xfId="34622"/>
    <cellStyle name="Normal 11 2 4 3 4" xfId="21114"/>
    <cellStyle name="Normal 11 2 4 3 5" xfId="50665"/>
    <cellStyle name="Normal 11 2 4 4" xfId="12330"/>
    <cellStyle name="Normal 11 2 4 4 2" xfId="36583"/>
    <cellStyle name="Normal 11 2 4 4 3" xfId="23056"/>
    <cellStyle name="Normal 11 2 4 4 4" xfId="52625"/>
    <cellStyle name="Normal 11 2 4 5" xfId="32617"/>
    <cellStyle name="Normal 11 2 4 6" xfId="17676"/>
    <cellStyle name="Normal 11 2 4 7" xfId="48729"/>
    <cellStyle name="Normal 11 2 5" xfId="2889"/>
    <cellStyle name="Normal 11 2 5 2" xfId="10409"/>
    <cellStyle name="Normal 11 2 5 2 2" xfId="14316"/>
    <cellStyle name="Normal 11 2 5 2 2 2" xfId="38569"/>
    <cellStyle name="Normal 11 2 5 2 2 3" xfId="25042"/>
    <cellStyle name="Normal 11 2 5 2 2 4" xfId="54611"/>
    <cellStyle name="Normal 11 2 5 2 3" xfId="34662"/>
    <cellStyle name="Normal 11 2 5 2 4" xfId="21154"/>
    <cellStyle name="Normal 11 2 5 2 5" xfId="50705"/>
    <cellStyle name="Normal 11 2 5 3" xfId="12370"/>
    <cellStyle name="Normal 11 2 5 3 2" xfId="36623"/>
    <cellStyle name="Normal 11 2 5 3 3" xfId="23096"/>
    <cellStyle name="Normal 11 2 5 3 4" xfId="52665"/>
    <cellStyle name="Normal 11 2 5 4" xfId="32658"/>
    <cellStyle name="Normal 11 2 5 5" xfId="17708"/>
    <cellStyle name="Normal 11 2 5 6" xfId="48769"/>
    <cellStyle name="Normal 11 2 6" xfId="4814"/>
    <cellStyle name="Normal 11 2 6 2" xfId="11052"/>
    <cellStyle name="Normal 11 2 6 2 2" xfId="14959"/>
    <cellStyle name="Normal 11 2 6 2 2 2" xfId="39212"/>
    <cellStyle name="Normal 11 2 6 2 2 3" xfId="25685"/>
    <cellStyle name="Normal 11 2 6 2 2 4" xfId="55254"/>
    <cellStyle name="Normal 11 2 6 2 3" xfId="35305"/>
    <cellStyle name="Normal 11 2 6 2 4" xfId="21779"/>
    <cellStyle name="Normal 11 2 6 2 5" xfId="51348"/>
    <cellStyle name="Normal 11 2 6 3" xfId="12821"/>
    <cellStyle name="Normal 11 2 6 3 2" xfId="37074"/>
    <cellStyle name="Normal 11 2 6 3 3" xfId="23547"/>
    <cellStyle name="Normal 11 2 6 3 4" xfId="53116"/>
    <cellStyle name="Normal 11 2 6 4" xfId="33136"/>
    <cellStyle name="Normal 11 2 6 5" xfId="18356"/>
    <cellStyle name="Normal 11 2 6 6" xfId="49220"/>
    <cellStyle name="Normal 11 2 7" xfId="4900"/>
    <cellStyle name="Normal 11 2 7 2" xfId="11122"/>
    <cellStyle name="Normal 11 2 7 2 2" xfId="15029"/>
    <cellStyle name="Normal 11 2 7 2 2 2" xfId="39282"/>
    <cellStyle name="Normal 11 2 7 2 2 3" xfId="25755"/>
    <cellStyle name="Normal 11 2 7 2 2 4" xfId="55324"/>
    <cellStyle name="Normal 11 2 7 2 3" xfId="35375"/>
    <cellStyle name="Normal 11 2 7 2 4" xfId="21849"/>
    <cellStyle name="Normal 11 2 7 2 5" xfId="51418"/>
    <cellStyle name="Normal 11 2 7 3" xfId="12891"/>
    <cellStyle name="Normal 11 2 7 3 2" xfId="37144"/>
    <cellStyle name="Normal 11 2 7 3 3" xfId="23617"/>
    <cellStyle name="Normal 11 2 7 3 4" xfId="53186"/>
    <cellStyle name="Normal 11 2 7 4" xfId="33206"/>
    <cellStyle name="Normal 11 2 7 5" xfId="18426"/>
    <cellStyle name="Normal 11 2 7 6" xfId="49290"/>
    <cellStyle name="Normal 11 2 8" xfId="4969"/>
    <cellStyle name="Normal 11 2 8 2" xfId="11165"/>
    <cellStyle name="Normal 11 2 8 2 2" xfId="15072"/>
    <cellStyle name="Normal 11 2 8 2 2 2" xfId="39325"/>
    <cellStyle name="Normal 11 2 8 2 2 3" xfId="25798"/>
    <cellStyle name="Normal 11 2 8 2 2 4" xfId="55367"/>
    <cellStyle name="Normal 11 2 8 2 3" xfId="35418"/>
    <cellStyle name="Normal 11 2 8 2 4" xfId="21892"/>
    <cellStyle name="Normal 11 2 8 2 5" xfId="51461"/>
    <cellStyle name="Normal 11 2 8 3" xfId="12934"/>
    <cellStyle name="Normal 11 2 8 3 2" xfId="37187"/>
    <cellStyle name="Normal 11 2 8 3 3" xfId="23660"/>
    <cellStyle name="Normal 11 2 8 3 4" xfId="53229"/>
    <cellStyle name="Normal 11 2 8 4" xfId="33250"/>
    <cellStyle name="Normal 11 2 8 5" xfId="18469"/>
    <cellStyle name="Normal 11 2 8 6" xfId="49333"/>
    <cellStyle name="Normal 11 2 9" xfId="1241"/>
    <cellStyle name="Normal 11 2 9 2" xfId="9986"/>
    <cellStyle name="Normal 11 2 9 2 2" xfId="13893"/>
    <cellStyle name="Normal 11 2 9 2 2 2" xfId="38146"/>
    <cellStyle name="Normal 11 2 9 2 2 3" xfId="24619"/>
    <cellStyle name="Normal 11 2 9 2 2 4" xfId="54188"/>
    <cellStyle name="Normal 11 2 9 2 3" xfId="34239"/>
    <cellStyle name="Normal 11 2 9 2 4" xfId="20732"/>
    <cellStyle name="Normal 11 2 9 2 5" xfId="50282"/>
    <cellStyle name="Normal 11 2 9 3" xfId="12115"/>
    <cellStyle name="Normal 11 2 9 3 2" xfId="36368"/>
    <cellStyle name="Normal 11 2 9 3 3" xfId="22841"/>
    <cellStyle name="Normal 11 2 9 3 4" xfId="52410"/>
    <cellStyle name="Normal 11 2 9 4" xfId="32390"/>
    <cellStyle name="Normal 11 2 9 5" xfId="17286"/>
    <cellStyle name="Normal 11 2 9 6" xfId="48514"/>
    <cellStyle name="Normal 11 3" xfId="315"/>
    <cellStyle name="Normal 11 3 10" xfId="48058"/>
    <cellStyle name="Normal 11 3 2" xfId="3215"/>
    <cellStyle name="Normal 11 3 2 2" xfId="10669"/>
    <cellStyle name="Normal 11 3 2 2 2" xfId="14576"/>
    <cellStyle name="Normal 11 3 2 2 2 2" xfId="38829"/>
    <cellStyle name="Normal 11 3 2 2 2 3" xfId="25302"/>
    <cellStyle name="Normal 11 3 2 2 2 4" xfId="54871"/>
    <cellStyle name="Normal 11 3 2 2 3" xfId="34922"/>
    <cellStyle name="Normal 11 3 2 2 4" xfId="21399"/>
    <cellStyle name="Normal 11 3 2 2 5" xfId="50965"/>
    <cellStyle name="Normal 11 3 2 3" xfId="12630"/>
    <cellStyle name="Normal 11 3 2 3 2" xfId="36883"/>
    <cellStyle name="Normal 11 3 2 3 3" xfId="23356"/>
    <cellStyle name="Normal 11 3 2 3 4" xfId="52925"/>
    <cellStyle name="Normal 11 3 2 4" xfId="32918"/>
    <cellStyle name="Normal 11 3 2 5" xfId="16201"/>
    <cellStyle name="Normal 11 3 2 6" xfId="49029"/>
    <cellStyle name="Normal 11 3 3" xfId="1243"/>
    <cellStyle name="Normal 11 3 3 2" xfId="9988"/>
    <cellStyle name="Normal 11 3 3 2 2" xfId="13895"/>
    <cellStyle name="Normal 11 3 3 2 2 2" xfId="38148"/>
    <cellStyle name="Normal 11 3 3 2 2 3" xfId="24621"/>
    <cellStyle name="Normal 11 3 3 2 2 4" xfId="54190"/>
    <cellStyle name="Normal 11 3 3 2 3" xfId="34241"/>
    <cellStyle name="Normal 11 3 3 2 4" xfId="20734"/>
    <cellStyle name="Normal 11 3 3 2 5" xfId="50284"/>
    <cellStyle name="Normal 11 3 3 3" xfId="12117"/>
    <cellStyle name="Normal 11 3 3 3 2" xfId="36370"/>
    <cellStyle name="Normal 11 3 3 3 3" xfId="22843"/>
    <cellStyle name="Normal 11 3 3 3 4" xfId="52412"/>
    <cellStyle name="Normal 11 3 3 4" xfId="32392"/>
    <cellStyle name="Normal 11 3 3 5" xfId="17288"/>
    <cellStyle name="Normal 11 3 3 6" xfId="48516"/>
    <cellStyle name="Normal 11 3 4" xfId="9524"/>
    <cellStyle name="Normal 11 3 4 2" xfId="13431"/>
    <cellStyle name="Normal 11 3 4 2 2" xfId="37684"/>
    <cellStyle name="Normal 11 3 4 2 3" xfId="24157"/>
    <cellStyle name="Normal 11 3 4 2 4" xfId="53726"/>
    <cellStyle name="Normal 11 3 4 3" xfId="33777"/>
    <cellStyle name="Normal 11 3 4 4" xfId="20323"/>
    <cellStyle name="Normal 11 3 4 5" xfId="49826"/>
    <cellStyle name="Normal 11 3 5" xfId="11659"/>
    <cellStyle name="Normal 11 3 5 2" xfId="35912"/>
    <cellStyle name="Normal 11 3 5 3" xfId="22385"/>
    <cellStyle name="Normal 11 3 5 4" xfId="51954"/>
    <cellStyle name="Normal 11 3 6" xfId="31946"/>
    <cellStyle name="Normal 11 3 7" xfId="26689"/>
    <cellStyle name="Normal 11 3 8" xfId="16776"/>
    <cellStyle name="Normal 11 3 9" xfId="15592"/>
    <cellStyle name="Normal 11 4" xfId="560"/>
    <cellStyle name="Normal 11 4 10" xfId="48169"/>
    <cellStyle name="Normal 11 4 2" xfId="3216"/>
    <cellStyle name="Normal 11 4 2 2" xfId="10670"/>
    <cellStyle name="Normal 11 4 2 2 2" xfId="14577"/>
    <cellStyle name="Normal 11 4 2 2 2 2" xfId="38830"/>
    <cellStyle name="Normal 11 4 2 2 2 3" xfId="25303"/>
    <cellStyle name="Normal 11 4 2 2 2 4" xfId="54872"/>
    <cellStyle name="Normal 11 4 2 2 3" xfId="34923"/>
    <cellStyle name="Normal 11 4 2 2 4" xfId="21400"/>
    <cellStyle name="Normal 11 4 2 2 5" xfId="50966"/>
    <cellStyle name="Normal 11 4 2 3" xfId="12631"/>
    <cellStyle name="Normal 11 4 2 3 2" xfId="36884"/>
    <cellStyle name="Normal 11 4 2 3 3" xfId="23357"/>
    <cellStyle name="Normal 11 4 2 3 4" xfId="52926"/>
    <cellStyle name="Normal 11 4 2 4" xfId="32919"/>
    <cellStyle name="Normal 11 4 2 5" xfId="16314"/>
    <cellStyle name="Normal 11 4 2 6" xfId="49030"/>
    <cellStyle name="Normal 11 4 3" xfId="1244"/>
    <cellStyle name="Normal 11 4 3 2" xfId="9989"/>
    <cellStyle name="Normal 11 4 3 2 2" xfId="13896"/>
    <cellStyle name="Normal 11 4 3 2 2 2" xfId="38149"/>
    <cellStyle name="Normal 11 4 3 2 2 3" xfId="24622"/>
    <cellStyle name="Normal 11 4 3 2 2 4" xfId="54191"/>
    <cellStyle name="Normal 11 4 3 2 3" xfId="34242"/>
    <cellStyle name="Normal 11 4 3 2 4" xfId="20735"/>
    <cellStyle name="Normal 11 4 3 2 5" xfId="50285"/>
    <cellStyle name="Normal 11 4 3 3" xfId="12118"/>
    <cellStyle name="Normal 11 4 3 3 2" xfId="36371"/>
    <cellStyle name="Normal 11 4 3 3 3" xfId="22844"/>
    <cellStyle name="Normal 11 4 3 3 4" xfId="52413"/>
    <cellStyle name="Normal 11 4 3 4" xfId="32393"/>
    <cellStyle name="Normal 11 4 3 5" xfId="17289"/>
    <cellStyle name="Normal 11 4 3 6" xfId="48517"/>
    <cellStyle name="Normal 11 4 4" xfId="9637"/>
    <cellStyle name="Normal 11 4 4 2" xfId="13544"/>
    <cellStyle name="Normal 11 4 4 2 2" xfId="37797"/>
    <cellStyle name="Normal 11 4 4 2 3" xfId="24270"/>
    <cellStyle name="Normal 11 4 4 2 4" xfId="53839"/>
    <cellStyle name="Normal 11 4 4 3" xfId="33890"/>
    <cellStyle name="Normal 11 4 4 4" xfId="20397"/>
    <cellStyle name="Normal 11 4 4 5" xfId="49937"/>
    <cellStyle name="Normal 11 4 5" xfId="11770"/>
    <cellStyle name="Normal 11 4 5 2" xfId="36023"/>
    <cellStyle name="Normal 11 4 5 3" xfId="22496"/>
    <cellStyle name="Normal 11 4 5 4" xfId="52065"/>
    <cellStyle name="Normal 11 4 6" xfId="32057"/>
    <cellStyle name="Normal 11 4 7" xfId="26521"/>
    <cellStyle name="Normal 11 4 8" xfId="16894"/>
    <cellStyle name="Normal 11 4 9" xfId="15712"/>
    <cellStyle name="Normal 11 5" xfId="2678"/>
    <cellStyle name="Normal 11 5 2" xfId="4598"/>
    <cellStyle name="Normal 11 5 2 2" xfId="10970"/>
    <cellStyle name="Normal 11 5 2 2 2" xfId="14877"/>
    <cellStyle name="Normal 11 5 2 2 2 2" xfId="39130"/>
    <cellStyle name="Normal 11 5 2 2 2 3" xfId="25603"/>
    <cellStyle name="Normal 11 5 2 2 2 4" xfId="55172"/>
    <cellStyle name="Normal 11 5 2 2 3" xfId="35223"/>
    <cellStyle name="Normal 11 5 2 2 4" xfId="21697"/>
    <cellStyle name="Normal 11 5 2 2 5" xfId="51266"/>
    <cellStyle name="Normal 11 5 2 3" xfId="12739"/>
    <cellStyle name="Normal 11 5 2 3 2" xfId="36992"/>
    <cellStyle name="Normal 11 5 2 3 3" xfId="23465"/>
    <cellStyle name="Normal 11 5 2 3 4" xfId="53034"/>
    <cellStyle name="Normal 11 5 2 4" xfId="33045"/>
    <cellStyle name="Normal 11 5 2 5" xfId="18276"/>
    <cellStyle name="Normal 11 5 2 6" xfId="16595"/>
    <cellStyle name="Normal 11 5 2 7" xfId="49138"/>
    <cellStyle name="Normal 11 5 3" xfId="10328"/>
    <cellStyle name="Normal 11 5 3 2" xfId="14235"/>
    <cellStyle name="Normal 11 5 3 2 2" xfId="38488"/>
    <cellStyle name="Normal 11 5 3 2 3" xfId="24961"/>
    <cellStyle name="Normal 11 5 3 2 4" xfId="54530"/>
    <cellStyle name="Normal 11 5 3 3" xfId="34581"/>
    <cellStyle name="Normal 11 5 3 4" xfId="21073"/>
    <cellStyle name="Normal 11 5 3 5" xfId="50624"/>
    <cellStyle name="Normal 11 5 4" xfId="12289"/>
    <cellStyle name="Normal 11 5 4 2" xfId="36542"/>
    <cellStyle name="Normal 11 5 4 3" xfId="23015"/>
    <cellStyle name="Normal 11 5 4 4" xfId="52584"/>
    <cellStyle name="Normal 11 5 5" xfId="32569"/>
    <cellStyle name="Normal 11 5 6" xfId="47905"/>
    <cellStyle name="Normal 11 5 7" xfId="17642"/>
    <cellStyle name="Normal 11 5 8" xfId="16070"/>
    <cellStyle name="Normal 11 5 9" xfId="48688"/>
    <cellStyle name="Normal 11 6" xfId="2819"/>
    <cellStyle name="Normal 11 6 2" xfId="4739"/>
    <cellStyle name="Normal 11 6 2 2" xfId="11010"/>
    <cellStyle name="Normal 11 6 2 2 2" xfId="14917"/>
    <cellStyle name="Normal 11 6 2 2 2 2" xfId="39170"/>
    <cellStyle name="Normal 11 6 2 2 2 3" xfId="25643"/>
    <cellStyle name="Normal 11 6 2 2 2 4" xfId="55212"/>
    <cellStyle name="Normal 11 6 2 2 3" xfId="35263"/>
    <cellStyle name="Normal 11 6 2 2 4" xfId="21737"/>
    <cellStyle name="Normal 11 6 2 2 5" xfId="51306"/>
    <cellStyle name="Normal 11 6 2 3" xfId="12779"/>
    <cellStyle name="Normal 11 6 2 3 2" xfId="37032"/>
    <cellStyle name="Normal 11 6 2 3 3" xfId="23505"/>
    <cellStyle name="Normal 11 6 2 3 4" xfId="53074"/>
    <cellStyle name="Normal 11 6 2 4" xfId="33094"/>
    <cellStyle name="Normal 11 6 2 5" xfId="18314"/>
    <cellStyle name="Normal 11 6 2 6" xfId="49178"/>
    <cellStyle name="Normal 11 6 3" xfId="10368"/>
    <cellStyle name="Normal 11 6 3 2" xfId="14275"/>
    <cellStyle name="Normal 11 6 3 2 2" xfId="38528"/>
    <cellStyle name="Normal 11 6 3 2 3" xfId="25001"/>
    <cellStyle name="Normal 11 6 3 2 4" xfId="54570"/>
    <cellStyle name="Normal 11 6 3 3" xfId="34621"/>
    <cellStyle name="Normal 11 6 3 4" xfId="21113"/>
    <cellStyle name="Normal 11 6 3 5" xfId="50664"/>
    <cellStyle name="Normal 11 6 4" xfId="12329"/>
    <cellStyle name="Normal 11 6 4 2" xfId="36582"/>
    <cellStyle name="Normal 11 6 4 3" xfId="23055"/>
    <cellStyle name="Normal 11 6 4 4" xfId="52624"/>
    <cellStyle name="Normal 11 6 5" xfId="32616"/>
    <cellStyle name="Normal 11 6 6" xfId="16156"/>
    <cellStyle name="Normal 11 6 7" xfId="48728"/>
    <cellStyle name="Normal 11 7" xfId="2888"/>
    <cellStyle name="Normal 11 7 2" xfId="10408"/>
    <cellStyle name="Normal 11 7 2 2" xfId="14315"/>
    <cellStyle name="Normal 11 7 2 2 2" xfId="38568"/>
    <cellStyle name="Normal 11 7 2 2 3" xfId="25041"/>
    <cellStyle name="Normal 11 7 2 2 4" xfId="54610"/>
    <cellStyle name="Normal 11 7 2 3" xfId="34661"/>
    <cellStyle name="Normal 11 7 2 4" xfId="21153"/>
    <cellStyle name="Normal 11 7 2 5" xfId="50704"/>
    <cellStyle name="Normal 11 7 3" xfId="12369"/>
    <cellStyle name="Normal 11 7 3 2" xfId="36622"/>
    <cellStyle name="Normal 11 7 3 3" xfId="23095"/>
    <cellStyle name="Normal 11 7 3 4" xfId="52664"/>
    <cellStyle name="Normal 11 7 4" xfId="32657"/>
    <cellStyle name="Normal 11 7 5" xfId="17707"/>
    <cellStyle name="Normal 11 7 6" xfId="48768"/>
    <cellStyle name="Normal 11 8" xfId="4813"/>
    <cellStyle name="Normal 11 8 2" xfId="11051"/>
    <cellStyle name="Normal 11 8 2 2" xfId="14958"/>
    <cellStyle name="Normal 11 8 2 2 2" xfId="39211"/>
    <cellStyle name="Normal 11 8 2 2 3" xfId="25684"/>
    <cellStyle name="Normal 11 8 2 2 4" xfId="55253"/>
    <cellStyle name="Normal 11 8 2 3" xfId="35304"/>
    <cellStyle name="Normal 11 8 2 4" xfId="21778"/>
    <cellStyle name="Normal 11 8 2 5" xfId="51347"/>
    <cellStyle name="Normal 11 8 3" xfId="12820"/>
    <cellStyle name="Normal 11 8 3 2" xfId="37073"/>
    <cellStyle name="Normal 11 8 3 3" xfId="23546"/>
    <cellStyle name="Normal 11 8 3 4" xfId="53115"/>
    <cellStyle name="Normal 11 8 4" xfId="33135"/>
    <cellStyle name="Normal 11 8 5" xfId="18355"/>
    <cellStyle name="Normal 11 8 6" xfId="49219"/>
    <cellStyle name="Normal 11 9" xfId="4899"/>
    <cellStyle name="Normal 11 9 2" xfId="11121"/>
    <cellStyle name="Normal 11 9 2 2" xfId="15028"/>
    <cellStyle name="Normal 11 9 2 2 2" xfId="39281"/>
    <cellStyle name="Normal 11 9 2 2 3" xfId="25754"/>
    <cellStyle name="Normal 11 9 2 2 4" xfId="55323"/>
    <cellStyle name="Normal 11 9 2 3" xfId="35374"/>
    <cellStyle name="Normal 11 9 2 4" xfId="21848"/>
    <cellStyle name="Normal 11 9 2 5" xfId="51417"/>
    <cellStyle name="Normal 11 9 3" xfId="12890"/>
    <cellStyle name="Normal 11 9 3 2" xfId="37143"/>
    <cellStyle name="Normal 11 9 3 3" xfId="23616"/>
    <cellStyle name="Normal 11 9 3 4" xfId="53185"/>
    <cellStyle name="Normal 11 9 4" xfId="33205"/>
    <cellStyle name="Normal 11 9 5" xfId="18425"/>
    <cellStyle name="Normal 11 9 6" xfId="49289"/>
    <cellStyle name="Normal 12" xfId="173"/>
    <cellStyle name="Normal 12 10" xfId="4970"/>
    <cellStyle name="Normal 12 10 2" xfId="11166"/>
    <cellStyle name="Normal 12 10 2 2" xfId="15073"/>
    <cellStyle name="Normal 12 10 2 2 2" xfId="39326"/>
    <cellStyle name="Normal 12 10 2 2 3" xfId="25799"/>
    <cellStyle name="Normal 12 10 2 2 4" xfId="55368"/>
    <cellStyle name="Normal 12 10 2 3" xfId="35419"/>
    <cellStyle name="Normal 12 10 2 4" xfId="21893"/>
    <cellStyle name="Normal 12 10 2 5" xfId="51462"/>
    <cellStyle name="Normal 12 10 3" xfId="12935"/>
    <cellStyle name="Normal 12 10 3 2" xfId="37188"/>
    <cellStyle name="Normal 12 10 3 3" xfId="23661"/>
    <cellStyle name="Normal 12 10 3 4" xfId="53230"/>
    <cellStyle name="Normal 12 10 4" xfId="33251"/>
    <cellStyle name="Normal 12 10 5" xfId="18470"/>
    <cellStyle name="Normal 12 10 6" xfId="49334"/>
    <cellStyle name="Normal 12 11" xfId="1245"/>
    <cellStyle name="Normal 12 11 2" xfId="9990"/>
    <cellStyle name="Normal 12 11 2 2" xfId="13897"/>
    <cellStyle name="Normal 12 11 2 2 2" xfId="38150"/>
    <cellStyle name="Normal 12 11 2 2 3" xfId="24623"/>
    <cellStyle name="Normal 12 11 2 2 4" xfId="54192"/>
    <cellStyle name="Normal 12 11 2 3" xfId="34243"/>
    <cellStyle name="Normal 12 11 2 4" xfId="20736"/>
    <cellStyle name="Normal 12 11 2 5" xfId="50286"/>
    <cellStyle name="Normal 12 11 3" xfId="12119"/>
    <cellStyle name="Normal 12 11 3 2" xfId="36372"/>
    <cellStyle name="Normal 12 11 3 3" xfId="22845"/>
    <cellStyle name="Normal 12 11 3 4" xfId="52414"/>
    <cellStyle name="Normal 12 11 4" xfId="32394"/>
    <cellStyle name="Normal 12 11 5" xfId="17290"/>
    <cellStyle name="Normal 12 11 6" xfId="48518"/>
    <cellStyle name="Normal 12 12" xfId="9480"/>
    <cellStyle name="Normal 12 12 2" xfId="13387"/>
    <cellStyle name="Normal 12 12 2 2" xfId="37640"/>
    <cellStyle name="Normal 12 12 2 3" xfId="24113"/>
    <cellStyle name="Normal 12 12 2 4" xfId="53682"/>
    <cellStyle name="Normal 12 12 3" xfId="33733"/>
    <cellStyle name="Normal 12 12 4" xfId="20279"/>
    <cellStyle name="Normal 12 12 5" xfId="49784"/>
    <cellStyle name="Normal 12 13" xfId="11617"/>
    <cellStyle name="Normal 12 13 2" xfId="35870"/>
    <cellStyle name="Normal 12 13 3" xfId="22343"/>
    <cellStyle name="Normal 12 13 4" xfId="51912"/>
    <cellStyle name="Normal 12 14" xfId="31904"/>
    <cellStyle name="Normal 12 15" xfId="26763"/>
    <cellStyle name="Normal 12 16" xfId="16732"/>
    <cellStyle name="Normal 12 17" xfId="15542"/>
    <cellStyle name="Normal 12 18" xfId="48016"/>
    <cellStyle name="Normal 12 2" xfId="442"/>
    <cellStyle name="Normal 12 2 10" xfId="9589"/>
    <cellStyle name="Normal 12 2 10 2" xfId="13496"/>
    <cellStyle name="Normal 12 2 10 2 2" xfId="37749"/>
    <cellStyle name="Normal 12 2 10 2 3" xfId="24222"/>
    <cellStyle name="Normal 12 2 10 2 4" xfId="53791"/>
    <cellStyle name="Normal 12 2 10 3" xfId="33842"/>
    <cellStyle name="Normal 12 2 10 4" xfId="20350"/>
    <cellStyle name="Normal 12 2 10 5" xfId="49889"/>
    <cellStyle name="Normal 12 2 11" xfId="11722"/>
    <cellStyle name="Normal 12 2 11 2" xfId="35975"/>
    <cellStyle name="Normal 12 2 11 3" xfId="22448"/>
    <cellStyle name="Normal 12 2 11 4" xfId="52017"/>
    <cellStyle name="Normal 12 2 12" xfId="32009"/>
    <cellStyle name="Normal 12 2 13" xfId="26586"/>
    <cellStyle name="Normal 12 2 14" xfId="16841"/>
    <cellStyle name="Normal 12 2 15" xfId="15663"/>
    <cellStyle name="Normal 12 2 16" xfId="48121"/>
    <cellStyle name="Normal 12 2 2" xfId="694"/>
    <cellStyle name="Normal 12 2 2 10" xfId="48229"/>
    <cellStyle name="Normal 12 2 2 2" xfId="3217"/>
    <cellStyle name="Normal 12 2 2 2 2" xfId="10671"/>
    <cellStyle name="Normal 12 2 2 2 2 2" xfId="14578"/>
    <cellStyle name="Normal 12 2 2 2 2 2 2" xfId="38831"/>
    <cellStyle name="Normal 12 2 2 2 2 2 3" xfId="25304"/>
    <cellStyle name="Normal 12 2 2 2 2 2 4" xfId="54873"/>
    <cellStyle name="Normal 12 2 2 2 2 3" xfId="34924"/>
    <cellStyle name="Normal 12 2 2 2 2 4" xfId="21401"/>
    <cellStyle name="Normal 12 2 2 2 2 5" xfId="50967"/>
    <cellStyle name="Normal 12 2 2 2 3" xfId="12632"/>
    <cellStyle name="Normal 12 2 2 2 3 2" xfId="36885"/>
    <cellStyle name="Normal 12 2 2 2 3 3" xfId="23358"/>
    <cellStyle name="Normal 12 2 2 2 3 4" xfId="52927"/>
    <cellStyle name="Normal 12 2 2 2 4" xfId="32920"/>
    <cellStyle name="Normal 12 2 2 2 5" xfId="16374"/>
    <cellStyle name="Normal 12 2 2 2 6" xfId="49031"/>
    <cellStyle name="Normal 12 2 2 3" xfId="1247"/>
    <cellStyle name="Normal 12 2 2 3 2" xfId="9992"/>
    <cellStyle name="Normal 12 2 2 3 2 2" xfId="13899"/>
    <cellStyle name="Normal 12 2 2 3 2 2 2" xfId="38152"/>
    <cellStyle name="Normal 12 2 2 3 2 2 3" xfId="24625"/>
    <cellStyle name="Normal 12 2 2 3 2 2 4" xfId="54194"/>
    <cellStyle name="Normal 12 2 2 3 2 3" xfId="34245"/>
    <cellStyle name="Normal 12 2 2 3 2 4" xfId="20738"/>
    <cellStyle name="Normal 12 2 2 3 2 5" xfId="50288"/>
    <cellStyle name="Normal 12 2 2 3 3" xfId="12121"/>
    <cellStyle name="Normal 12 2 2 3 3 2" xfId="36374"/>
    <cellStyle name="Normal 12 2 2 3 3 3" xfId="22847"/>
    <cellStyle name="Normal 12 2 2 3 3 4" xfId="52416"/>
    <cellStyle name="Normal 12 2 2 3 4" xfId="32396"/>
    <cellStyle name="Normal 12 2 2 3 5" xfId="17292"/>
    <cellStyle name="Normal 12 2 2 3 6" xfId="48520"/>
    <cellStyle name="Normal 12 2 2 4" xfId="9697"/>
    <cellStyle name="Normal 12 2 2 4 2" xfId="13604"/>
    <cellStyle name="Normal 12 2 2 4 2 2" xfId="37857"/>
    <cellStyle name="Normal 12 2 2 4 2 3" xfId="24330"/>
    <cellStyle name="Normal 12 2 2 4 2 4" xfId="53899"/>
    <cellStyle name="Normal 12 2 2 4 3" xfId="33950"/>
    <cellStyle name="Normal 12 2 2 4 4" xfId="20457"/>
    <cellStyle name="Normal 12 2 2 4 5" xfId="49997"/>
    <cellStyle name="Normal 12 2 2 5" xfId="11830"/>
    <cellStyle name="Normal 12 2 2 5 2" xfId="36083"/>
    <cellStyle name="Normal 12 2 2 5 3" xfId="22556"/>
    <cellStyle name="Normal 12 2 2 5 4" xfId="52125"/>
    <cellStyle name="Normal 12 2 2 6" xfId="32117"/>
    <cellStyle name="Normal 12 2 2 7" xfId="26429"/>
    <cellStyle name="Normal 12 2 2 8" xfId="16992"/>
    <cellStyle name="Normal 12 2 2 9" xfId="15781"/>
    <cellStyle name="Normal 12 2 3" xfId="2681"/>
    <cellStyle name="Normal 12 2 3 2" xfId="4601"/>
    <cellStyle name="Normal 12 2 3 2 2" xfId="10973"/>
    <cellStyle name="Normal 12 2 3 2 2 2" xfId="14880"/>
    <cellStyle name="Normal 12 2 3 2 2 2 2" xfId="39133"/>
    <cellStyle name="Normal 12 2 3 2 2 2 3" xfId="25606"/>
    <cellStyle name="Normal 12 2 3 2 2 2 4" xfId="55175"/>
    <cellStyle name="Normal 12 2 3 2 2 3" xfId="35226"/>
    <cellStyle name="Normal 12 2 3 2 2 4" xfId="21700"/>
    <cellStyle name="Normal 12 2 3 2 2 5" xfId="51269"/>
    <cellStyle name="Normal 12 2 3 2 3" xfId="12742"/>
    <cellStyle name="Normal 12 2 3 2 3 2" xfId="36995"/>
    <cellStyle name="Normal 12 2 3 2 3 3" xfId="23468"/>
    <cellStyle name="Normal 12 2 3 2 3 4" xfId="53037"/>
    <cellStyle name="Normal 12 2 3 2 4" xfId="33048"/>
    <cellStyle name="Normal 12 2 3 2 5" xfId="18279"/>
    <cellStyle name="Normal 12 2 3 2 6" xfId="49141"/>
    <cellStyle name="Normal 12 2 3 3" xfId="10331"/>
    <cellStyle name="Normal 12 2 3 3 2" xfId="14238"/>
    <cellStyle name="Normal 12 2 3 3 2 2" xfId="38491"/>
    <cellStyle name="Normal 12 2 3 3 2 3" xfId="24964"/>
    <cellStyle name="Normal 12 2 3 3 2 4" xfId="54533"/>
    <cellStyle name="Normal 12 2 3 3 3" xfId="34584"/>
    <cellStyle name="Normal 12 2 3 3 4" xfId="21076"/>
    <cellStyle name="Normal 12 2 3 3 5" xfId="50627"/>
    <cellStyle name="Normal 12 2 3 4" xfId="12292"/>
    <cellStyle name="Normal 12 2 3 4 2" xfId="36545"/>
    <cellStyle name="Normal 12 2 3 4 3" xfId="23018"/>
    <cellStyle name="Normal 12 2 3 4 4" xfId="52587"/>
    <cellStyle name="Normal 12 2 3 5" xfId="32572"/>
    <cellStyle name="Normal 12 2 3 6" xfId="16266"/>
    <cellStyle name="Normal 12 2 3 7" xfId="48691"/>
    <cellStyle name="Normal 12 2 4" xfId="2822"/>
    <cellStyle name="Normal 12 2 4 2" xfId="4742"/>
    <cellStyle name="Normal 12 2 4 2 2" xfId="11013"/>
    <cellStyle name="Normal 12 2 4 2 2 2" xfId="14920"/>
    <cellStyle name="Normal 12 2 4 2 2 2 2" xfId="39173"/>
    <cellStyle name="Normal 12 2 4 2 2 2 3" xfId="25646"/>
    <cellStyle name="Normal 12 2 4 2 2 2 4" xfId="55215"/>
    <cellStyle name="Normal 12 2 4 2 2 3" xfId="35266"/>
    <cellStyle name="Normal 12 2 4 2 2 4" xfId="21740"/>
    <cellStyle name="Normal 12 2 4 2 2 5" xfId="51309"/>
    <cellStyle name="Normal 12 2 4 2 3" xfId="12782"/>
    <cellStyle name="Normal 12 2 4 2 3 2" xfId="37035"/>
    <cellStyle name="Normal 12 2 4 2 3 3" xfId="23508"/>
    <cellStyle name="Normal 12 2 4 2 3 4" xfId="53077"/>
    <cellStyle name="Normal 12 2 4 2 4" xfId="33097"/>
    <cellStyle name="Normal 12 2 4 2 5" xfId="18317"/>
    <cellStyle name="Normal 12 2 4 2 6" xfId="49181"/>
    <cellStyle name="Normal 12 2 4 3" xfId="10371"/>
    <cellStyle name="Normal 12 2 4 3 2" xfId="14278"/>
    <cellStyle name="Normal 12 2 4 3 2 2" xfId="38531"/>
    <cellStyle name="Normal 12 2 4 3 2 3" xfId="25004"/>
    <cellStyle name="Normal 12 2 4 3 2 4" xfId="54573"/>
    <cellStyle name="Normal 12 2 4 3 3" xfId="34624"/>
    <cellStyle name="Normal 12 2 4 3 4" xfId="21116"/>
    <cellStyle name="Normal 12 2 4 3 5" xfId="50667"/>
    <cellStyle name="Normal 12 2 4 4" xfId="12332"/>
    <cellStyle name="Normal 12 2 4 4 2" xfId="36585"/>
    <cellStyle name="Normal 12 2 4 4 3" xfId="23058"/>
    <cellStyle name="Normal 12 2 4 4 4" xfId="52627"/>
    <cellStyle name="Normal 12 2 4 5" xfId="32619"/>
    <cellStyle name="Normal 12 2 4 6" xfId="17677"/>
    <cellStyle name="Normal 12 2 4 7" xfId="48731"/>
    <cellStyle name="Normal 12 2 5" xfId="2891"/>
    <cellStyle name="Normal 12 2 5 2" xfId="10411"/>
    <cellStyle name="Normal 12 2 5 2 2" xfId="14318"/>
    <cellStyle name="Normal 12 2 5 2 2 2" xfId="38571"/>
    <cellStyle name="Normal 12 2 5 2 2 3" xfId="25044"/>
    <cellStyle name="Normal 12 2 5 2 2 4" xfId="54613"/>
    <cellStyle name="Normal 12 2 5 2 3" xfId="34664"/>
    <cellStyle name="Normal 12 2 5 2 4" xfId="21156"/>
    <cellStyle name="Normal 12 2 5 2 5" xfId="50707"/>
    <cellStyle name="Normal 12 2 5 3" xfId="12372"/>
    <cellStyle name="Normal 12 2 5 3 2" xfId="36625"/>
    <cellStyle name="Normal 12 2 5 3 3" xfId="23098"/>
    <cellStyle name="Normal 12 2 5 3 4" xfId="52667"/>
    <cellStyle name="Normal 12 2 5 4" xfId="32660"/>
    <cellStyle name="Normal 12 2 5 5" xfId="17710"/>
    <cellStyle name="Normal 12 2 5 6" xfId="48771"/>
    <cellStyle name="Normal 12 2 6" xfId="4816"/>
    <cellStyle name="Normal 12 2 6 2" xfId="11054"/>
    <cellStyle name="Normal 12 2 6 2 2" xfId="14961"/>
    <cellStyle name="Normal 12 2 6 2 2 2" xfId="39214"/>
    <cellStyle name="Normal 12 2 6 2 2 3" xfId="25687"/>
    <cellStyle name="Normal 12 2 6 2 2 4" xfId="55256"/>
    <cellStyle name="Normal 12 2 6 2 3" xfId="35307"/>
    <cellStyle name="Normal 12 2 6 2 4" xfId="21781"/>
    <cellStyle name="Normal 12 2 6 2 5" xfId="51350"/>
    <cellStyle name="Normal 12 2 6 3" xfId="12823"/>
    <cellStyle name="Normal 12 2 6 3 2" xfId="37076"/>
    <cellStyle name="Normal 12 2 6 3 3" xfId="23549"/>
    <cellStyle name="Normal 12 2 6 3 4" xfId="53118"/>
    <cellStyle name="Normal 12 2 6 4" xfId="33138"/>
    <cellStyle name="Normal 12 2 6 5" xfId="18358"/>
    <cellStyle name="Normal 12 2 6 6" xfId="49222"/>
    <cellStyle name="Normal 12 2 7" xfId="4902"/>
    <cellStyle name="Normal 12 2 7 2" xfId="11124"/>
    <cellStyle name="Normal 12 2 7 2 2" xfId="15031"/>
    <cellStyle name="Normal 12 2 7 2 2 2" xfId="39284"/>
    <cellStyle name="Normal 12 2 7 2 2 3" xfId="25757"/>
    <cellStyle name="Normal 12 2 7 2 2 4" xfId="55326"/>
    <cellStyle name="Normal 12 2 7 2 3" xfId="35377"/>
    <cellStyle name="Normal 12 2 7 2 4" xfId="21851"/>
    <cellStyle name="Normal 12 2 7 2 5" xfId="51420"/>
    <cellStyle name="Normal 12 2 7 3" xfId="12893"/>
    <cellStyle name="Normal 12 2 7 3 2" xfId="37146"/>
    <cellStyle name="Normal 12 2 7 3 3" xfId="23619"/>
    <cellStyle name="Normal 12 2 7 3 4" xfId="53188"/>
    <cellStyle name="Normal 12 2 7 4" xfId="33208"/>
    <cellStyle name="Normal 12 2 7 5" xfId="18428"/>
    <cellStyle name="Normal 12 2 7 6" xfId="49292"/>
    <cellStyle name="Normal 12 2 8" xfId="4971"/>
    <cellStyle name="Normal 12 2 8 2" xfId="11167"/>
    <cellStyle name="Normal 12 2 8 2 2" xfId="15074"/>
    <cellStyle name="Normal 12 2 8 2 2 2" xfId="39327"/>
    <cellStyle name="Normal 12 2 8 2 2 3" xfId="25800"/>
    <cellStyle name="Normal 12 2 8 2 2 4" xfId="55369"/>
    <cellStyle name="Normal 12 2 8 2 3" xfId="35420"/>
    <cellStyle name="Normal 12 2 8 2 4" xfId="21894"/>
    <cellStyle name="Normal 12 2 8 2 5" xfId="51463"/>
    <cellStyle name="Normal 12 2 8 3" xfId="12936"/>
    <cellStyle name="Normal 12 2 8 3 2" xfId="37189"/>
    <cellStyle name="Normal 12 2 8 3 3" xfId="23662"/>
    <cellStyle name="Normal 12 2 8 3 4" xfId="53231"/>
    <cellStyle name="Normal 12 2 8 4" xfId="33252"/>
    <cellStyle name="Normal 12 2 8 5" xfId="18471"/>
    <cellStyle name="Normal 12 2 8 6" xfId="49335"/>
    <cellStyle name="Normal 12 2 9" xfId="1246"/>
    <cellStyle name="Normal 12 2 9 2" xfId="9991"/>
    <cellStyle name="Normal 12 2 9 2 2" xfId="13898"/>
    <cellStyle name="Normal 12 2 9 2 2 2" xfId="38151"/>
    <cellStyle name="Normal 12 2 9 2 2 3" xfId="24624"/>
    <cellStyle name="Normal 12 2 9 2 2 4" xfId="54193"/>
    <cellStyle name="Normal 12 2 9 2 3" xfId="34244"/>
    <cellStyle name="Normal 12 2 9 2 4" xfId="20737"/>
    <cellStyle name="Normal 12 2 9 2 5" xfId="50287"/>
    <cellStyle name="Normal 12 2 9 3" xfId="12120"/>
    <cellStyle name="Normal 12 2 9 3 2" xfId="36373"/>
    <cellStyle name="Normal 12 2 9 3 3" xfId="22846"/>
    <cellStyle name="Normal 12 2 9 3 4" xfId="52415"/>
    <cellStyle name="Normal 12 2 9 4" xfId="32395"/>
    <cellStyle name="Normal 12 2 9 5" xfId="17291"/>
    <cellStyle name="Normal 12 2 9 6" xfId="48519"/>
    <cellStyle name="Normal 12 3" xfId="319"/>
    <cellStyle name="Normal 12 3 10" xfId="48059"/>
    <cellStyle name="Normal 12 3 2" xfId="3218"/>
    <cellStyle name="Normal 12 3 2 2" xfId="10672"/>
    <cellStyle name="Normal 12 3 2 2 2" xfId="14579"/>
    <cellStyle name="Normal 12 3 2 2 2 2" xfId="38832"/>
    <cellStyle name="Normal 12 3 2 2 2 3" xfId="25305"/>
    <cellStyle name="Normal 12 3 2 2 2 4" xfId="54874"/>
    <cellStyle name="Normal 12 3 2 2 3" xfId="34925"/>
    <cellStyle name="Normal 12 3 2 2 4" xfId="21402"/>
    <cellStyle name="Normal 12 3 2 2 5" xfId="50968"/>
    <cellStyle name="Normal 12 3 2 3" xfId="12633"/>
    <cellStyle name="Normal 12 3 2 3 2" xfId="36886"/>
    <cellStyle name="Normal 12 3 2 3 3" xfId="23359"/>
    <cellStyle name="Normal 12 3 2 3 4" xfId="52928"/>
    <cellStyle name="Normal 12 3 2 4" xfId="32921"/>
    <cellStyle name="Normal 12 3 2 5" xfId="16202"/>
    <cellStyle name="Normal 12 3 2 6" xfId="49032"/>
    <cellStyle name="Normal 12 3 3" xfId="1248"/>
    <cellStyle name="Normal 12 3 3 2" xfId="9993"/>
    <cellStyle name="Normal 12 3 3 2 2" xfId="13900"/>
    <cellStyle name="Normal 12 3 3 2 2 2" xfId="38153"/>
    <cellStyle name="Normal 12 3 3 2 2 3" xfId="24626"/>
    <cellStyle name="Normal 12 3 3 2 2 4" xfId="54195"/>
    <cellStyle name="Normal 12 3 3 2 3" xfId="34246"/>
    <cellStyle name="Normal 12 3 3 2 4" xfId="20739"/>
    <cellStyle name="Normal 12 3 3 2 5" xfId="50289"/>
    <cellStyle name="Normal 12 3 3 3" xfId="12122"/>
    <cellStyle name="Normal 12 3 3 3 2" xfId="36375"/>
    <cellStyle name="Normal 12 3 3 3 3" xfId="22848"/>
    <cellStyle name="Normal 12 3 3 3 4" xfId="52417"/>
    <cellStyle name="Normal 12 3 3 4" xfId="32397"/>
    <cellStyle name="Normal 12 3 3 5" xfId="17293"/>
    <cellStyle name="Normal 12 3 3 6" xfId="48521"/>
    <cellStyle name="Normal 12 3 4" xfId="9525"/>
    <cellStyle name="Normal 12 3 4 2" xfId="13432"/>
    <cellStyle name="Normal 12 3 4 2 2" xfId="37685"/>
    <cellStyle name="Normal 12 3 4 2 3" xfId="24158"/>
    <cellStyle name="Normal 12 3 4 2 4" xfId="53727"/>
    <cellStyle name="Normal 12 3 4 3" xfId="33778"/>
    <cellStyle name="Normal 12 3 4 4" xfId="20324"/>
    <cellStyle name="Normal 12 3 4 5" xfId="49827"/>
    <cellStyle name="Normal 12 3 5" xfId="11660"/>
    <cellStyle name="Normal 12 3 5 2" xfId="35913"/>
    <cellStyle name="Normal 12 3 5 3" xfId="22386"/>
    <cellStyle name="Normal 12 3 5 4" xfId="51955"/>
    <cellStyle name="Normal 12 3 6" xfId="31947"/>
    <cellStyle name="Normal 12 3 7" xfId="26687"/>
    <cellStyle name="Normal 12 3 8" xfId="16777"/>
    <cellStyle name="Normal 12 3 9" xfId="15594"/>
    <cellStyle name="Normal 12 4" xfId="567"/>
    <cellStyle name="Normal 12 4 10" xfId="48170"/>
    <cellStyle name="Normal 12 4 2" xfId="3219"/>
    <cellStyle name="Normal 12 4 2 2" xfId="10673"/>
    <cellStyle name="Normal 12 4 2 2 2" xfId="14580"/>
    <cellStyle name="Normal 12 4 2 2 2 2" xfId="38833"/>
    <cellStyle name="Normal 12 4 2 2 2 3" xfId="25306"/>
    <cellStyle name="Normal 12 4 2 2 2 4" xfId="54875"/>
    <cellStyle name="Normal 12 4 2 2 3" xfId="34926"/>
    <cellStyle name="Normal 12 4 2 2 4" xfId="21403"/>
    <cellStyle name="Normal 12 4 2 2 5" xfId="50969"/>
    <cellStyle name="Normal 12 4 2 3" xfId="12634"/>
    <cellStyle name="Normal 12 4 2 3 2" xfId="36887"/>
    <cellStyle name="Normal 12 4 2 3 3" xfId="23360"/>
    <cellStyle name="Normal 12 4 2 3 4" xfId="52929"/>
    <cellStyle name="Normal 12 4 2 4" xfId="32922"/>
    <cellStyle name="Normal 12 4 2 5" xfId="16315"/>
    <cellStyle name="Normal 12 4 2 6" xfId="49033"/>
    <cellStyle name="Normal 12 4 3" xfId="1249"/>
    <cellStyle name="Normal 12 4 3 2" xfId="9994"/>
    <cellStyle name="Normal 12 4 3 2 2" xfId="13901"/>
    <cellStyle name="Normal 12 4 3 2 2 2" xfId="38154"/>
    <cellStyle name="Normal 12 4 3 2 2 3" xfId="24627"/>
    <cellStyle name="Normal 12 4 3 2 2 4" xfId="54196"/>
    <cellStyle name="Normal 12 4 3 2 3" xfId="34247"/>
    <cellStyle name="Normal 12 4 3 2 4" xfId="20740"/>
    <cellStyle name="Normal 12 4 3 2 5" xfId="50290"/>
    <cellStyle name="Normal 12 4 3 3" xfId="12123"/>
    <cellStyle name="Normal 12 4 3 3 2" xfId="36376"/>
    <cellStyle name="Normal 12 4 3 3 3" xfId="22849"/>
    <cellStyle name="Normal 12 4 3 3 4" xfId="52418"/>
    <cellStyle name="Normal 12 4 3 4" xfId="32398"/>
    <cellStyle name="Normal 12 4 3 5" xfId="17294"/>
    <cellStyle name="Normal 12 4 3 6" xfId="48522"/>
    <cellStyle name="Normal 12 4 4" xfId="9638"/>
    <cellStyle name="Normal 12 4 4 2" xfId="13545"/>
    <cellStyle name="Normal 12 4 4 2 2" xfId="37798"/>
    <cellStyle name="Normal 12 4 4 2 3" xfId="24271"/>
    <cellStyle name="Normal 12 4 4 2 4" xfId="53840"/>
    <cellStyle name="Normal 12 4 4 3" xfId="33891"/>
    <cellStyle name="Normal 12 4 4 4" xfId="20398"/>
    <cellStyle name="Normal 12 4 4 5" xfId="49938"/>
    <cellStyle name="Normal 12 4 5" xfId="11771"/>
    <cellStyle name="Normal 12 4 5 2" xfId="36024"/>
    <cellStyle name="Normal 12 4 5 3" xfId="22497"/>
    <cellStyle name="Normal 12 4 5 4" xfId="52066"/>
    <cellStyle name="Normal 12 4 6" xfId="32058"/>
    <cellStyle name="Normal 12 4 7" xfId="26519"/>
    <cellStyle name="Normal 12 4 8" xfId="16895"/>
    <cellStyle name="Normal 12 4 9" xfId="15714"/>
    <cellStyle name="Normal 12 5" xfId="2680"/>
    <cellStyle name="Normal 12 5 2" xfId="4600"/>
    <cellStyle name="Normal 12 5 2 2" xfId="10972"/>
    <cellStyle name="Normal 12 5 2 2 2" xfId="14879"/>
    <cellStyle name="Normal 12 5 2 2 2 2" xfId="39132"/>
    <cellStyle name="Normal 12 5 2 2 2 3" xfId="25605"/>
    <cellStyle name="Normal 12 5 2 2 2 4" xfId="55174"/>
    <cellStyle name="Normal 12 5 2 2 3" xfId="35225"/>
    <cellStyle name="Normal 12 5 2 2 4" xfId="21699"/>
    <cellStyle name="Normal 12 5 2 2 5" xfId="51268"/>
    <cellStyle name="Normal 12 5 2 3" xfId="12741"/>
    <cellStyle name="Normal 12 5 2 3 2" xfId="36994"/>
    <cellStyle name="Normal 12 5 2 3 3" xfId="23467"/>
    <cellStyle name="Normal 12 5 2 3 4" xfId="53036"/>
    <cellStyle name="Normal 12 5 2 4" xfId="33047"/>
    <cellStyle name="Normal 12 5 2 5" xfId="18278"/>
    <cellStyle name="Normal 12 5 2 6" xfId="49140"/>
    <cellStyle name="Normal 12 5 3" xfId="10330"/>
    <cellStyle name="Normal 12 5 3 2" xfId="14237"/>
    <cellStyle name="Normal 12 5 3 2 2" xfId="38490"/>
    <cellStyle name="Normal 12 5 3 2 3" xfId="24963"/>
    <cellStyle name="Normal 12 5 3 2 4" xfId="54532"/>
    <cellStyle name="Normal 12 5 3 3" xfId="34583"/>
    <cellStyle name="Normal 12 5 3 4" xfId="21075"/>
    <cellStyle name="Normal 12 5 3 5" xfId="50626"/>
    <cellStyle name="Normal 12 5 4" xfId="12291"/>
    <cellStyle name="Normal 12 5 4 2" xfId="36544"/>
    <cellStyle name="Normal 12 5 4 3" xfId="23017"/>
    <cellStyle name="Normal 12 5 4 4" xfId="52586"/>
    <cellStyle name="Normal 12 5 5" xfId="32571"/>
    <cellStyle name="Normal 12 5 6" xfId="47906"/>
    <cellStyle name="Normal 12 5 7" xfId="17643"/>
    <cellStyle name="Normal 12 5 8" xfId="16071"/>
    <cellStyle name="Normal 12 5 9" xfId="48690"/>
    <cellStyle name="Normal 12 6" xfId="2821"/>
    <cellStyle name="Normal 12 6 2" xfId="4741"/>
    <cellStyle name="Normal 12 6 2 2" xfId="11012"/>
    <cellStyle name="Normal 12 6 2 2 2" xfId="14919"/>
    <cellStyle name="Normal 12 6 2 2 2 2" xfId="39172"/>
    <cellStyle name="Normal 12 6 2 2 2 3" xfId="25645"/>
    <cellStyle name="Normal 12 6 2 2 2 4" xfId="55214"/>
    <cellStyle name="Normal 12 6 2 2 3" xfId="35265"/>
    <cellStyle name="Normal 12 6 2 2 4" xfId="21739"/>
    <cellStyle name="Normal 12 6 2 2 5" xfId="51308"/>
    <cellStyle name="Normal 12 6 2 3" xfId="12781"/>
    <cellStyle name="Normal 12 6 2 3 2" xfId="37034"/>
    <cellStyle name="Normal 12 6 2 3 3" xfId="23507"/>
    <cellStyle name="Normal 12 6 2 3 4" xfId="53076"/>
    <cellStyle name="Normal 12 6 2 4" xfId="33096"/>
    <cellStyle name="Normal 12 6 2 5" xfId="18316"/>
    <cellStyle name="Normal 12 6 2 6" xfId="49180"/>
    <cellStyle name="Normal 12 6 3" xfId="10370"/>
    <cellStyle name="Normal 12 6 3 2" xfId="14277"/>
    <cellStyle name="Normal 12 6 3 2 2" xfId="38530"/>
    <cellStyle name="Normal 12 6 3 2 3" xfId="25003"/>
    <cellStyle name="Normal 12 6 3 2 4" xfId="54572"/>
    <cellStyle name="Normal 12 6 3 3" xfId="34623"/>
    <cellStyle name="Normal 12 6 3 4" xfId="21115"/>
    <cellStyle name="Normal 12 6 3 5" xfId="50666"/>
    <cellStyle name="Normal 12 6 4" xfId="12331"/>
    <cellStyle name="Normal 12 6 4 2" xfId="36584"/>
    <cellStyle name="Normal 12 6 4 3" xfId="23057"/>
    <cellStyle name="Normal 12 6 4 4" xfId="52626"/>
    <cellStyle name="Normal 12 6 5" xfId="32618"/>
    <cellStyle name="Normal 12 6 6" xfId="16157"/>
    <cellStyle name="Normal 12 6 7" xfId="48730"/>
    <cellStyle name="Normal 12 7" xfId="2890"/>
    <cellStyle name="Normal 12 7 2" xfId="10410"/>
    <cellStyle name="Normal 12 7 2 2" xfId="14317"/>
    <cellStyle name="Normal 12 7 2 2 2" xfId="38570"/>
    <cellStyle name="Normal 12 7 2 2 3" xfId="25043"/>
    <cellStyle name="Normal 12 7 2 2 4" xfId="54612"/>
    <cellStyle name="Normal 12 7 2 3" xfId="34663"/>
    <cellStyle name="Normal 12 7 2 4" xfId="21155"/>
    <cellStyle name="Normal 12 7 2 5" xfId="50706"/>
    <cellStyle name="Normal 12 7 3" xfId="12371"/>
    <cellStyle name="Normal 12 7 3 2" xfId="36624"/>
    <cellStyle name="Normal 12 7 3 3" xfId="23097"/>
    <cellStyle name="Normal 12 7 3 4" xfId="52666"/>
    <cellStyle name="Normal 12 7 4" xfId="32659"/>
    <cellStyle name="Normal 12 7 5" xfId="17709"/>
    <cellStyle name="Normal 12 7 6" xfId="48770"/>
    <cellStyle name="Normal 12 8" xfId="4815"/>
    <cellStyle name="Normal 12 8 2" xfId="11053"/>
    <cellStyle name="Normal 12 8 2 2" xfId="14960"/>
    <cellStyle name="Normal 12 8 2 2 2" xfId="39213"/>
    <cellStyle name="Normal 12 8 2 2 3" xfId="25686"/>
    <cellStyle name="Normal 12 8 2 2 4" xfId="55255"/>
    <cellStyle name="Normal 12 8 2 3" xfId="35306"/>
    <cellStyle name="Normal 12 8 2 4" xfId="21780"/>
    <cellStyle name="Normal 12 8 2 5" xfId="51349"/>
    <cellStyle name="Normal 12 8 3" xfId="12822"/>
    <cellStyle name="Normal 12 8 3 2" xfId="37075"/>
    <cellStyle name="Normal 12 8 3 3" xfId="23548"/>
    <cellStyle name="Normal 12 8 3 4" xfId="53117"/>
    <cellStyle name="Normal 12 8 4" xfId="33137"/>
    <cellStyle name="Normal 12 8 5" xfId="18357"/>
    <cellStyle name="Normal 12 8 6" xfId="49221"/>
    <cellStyle name="Normal 12 9" xfId="4901"/>
    <cellStyle name="Normal 12 9 2" xfId="11123"/>
    <cellStyle name="Normal 12 9 2 2" xfId="15030"/>
    <cellStyle name="Normal 12 9 2 2 2" xfId="39283"/>
    <cellStyle name="Normal 12 9 2 2 3" xfId="25756"/>
    <cellStyle name="Normal 12 9 2 2 4" xfId="55325"/>
    <cellStyle name="Normal 12 9 2 3" xfId="35376"/>
    <cellStyle name="Normal 12 9 2 4" xfId="21850"/>
    <cellStyle name="Normal 12 9 2 5" xfId="51419"/>
    <cellStyle name="Normal 12 9 3" xfId="12892"/>
    <cellStyle name="Normal 12 9 3 2" xfId="37145"/>
    <cellStyle name="Normal 12 9 3 3" xfId="23618"/>
    <cellStyle name="Normal 12 9 3 4" xfId="53187"/>
    <cellStyle name="Normal 12 9 4" xfId="33207"/>
    <cellStyle name="Normal 12 9 5" xfId="18427"/>
    <cellStyle name="Normal 12 9 6" xfId="49291"/>
    <cellStyle name="Normal 13" xfId="174"/>
    <cellStyle name="Normal 13 10" xfId="4972"/>
    <cellStyle name="Normal 13 10 2" xfId="11168"/>
    <cellStyle name="Normal 13 10 2 2" xfId="15075"/>
    <cellStyle name="Normal 13 10 2 2 2" xfId="39328"/>
    <cellStyle name="Normal 13 10 2 2 3" xfId="25801"/>
    <cellStyle name="Normal 13 10 2 2 4" xfId="55370"/>
    <cellStyle name="Normal 13 10 2 3" xfId="35421"/>
    <cellStyle name="Normal 13 10 2 4" xfId="21895"/>
    <cellStyle name="Normal 13 10 2 5" xfId="51464"/>
    <cellStyle name="Normal 13 10 3" xfId="12937"/>
    <cellStyle name="Normal 13 10 3 2" xfId="37190"/>
    <cellStyle name="Normal 13 10 3 3" xfId="23663"/>
    <cellStyle name="Normal 13 10 3 4" xfId="53232"/>
    <cellStyle name="Normal 13 10 4" xfId="33253"/>
    <cellStyle name="Normal 13 10 5" xfId="18472"/>
    <cellStyle name="Normal 13 10 6" xfId="49336"/>
    <cellStyle name="Normal 13 11" xfId="1250"/>
    <cellStyle name="Normal 13 11 2" xfId="9995"/>
    <cellStyle name="Normal 13 11 2 2" xfId="13902"/>
    <cellStyle name="Normal 13 11 2 2 2" xfId="38155"/>
    <cellStyle name="Normal 13 11 2 2 3" xfId="24628"/>
    <cellStyle name="Normal 13 11 2 2 4" xfId="54197"/>
    <cellStyle name="Normal 13 11 2 3" xfId="34248"/>
    <cellStyle name="Normal 13 11 2 4" xfId="20741"/>
    <cellStyle name="Normal 13 11 2 5" xfId="50291"/>
    <cellStyle name="Normal 13 11 3" xfId="12124"/>
    <cellStyle name="Normal 13 11 3 2" xfId="36377"/>
    <cellStyle name="Normal 13 11 3 3" xfId="22850"/>
    <cellStyle name="Normal 13 11 3 4" xfId="52419"/>
    <cellStyle name="Normal 13 11 4" xfId="32399"/>
    <cellStyle name="Normal 13 11 5" xfId="17295"/>
    <cellStyle name="Normal 13 11 6" xfId="48523"/>
    <cellStyle name="Normal 13 12" xfId="9481"/>
    <cellStyle name="Normal 13 12 2" xfId="13388"/>
    <cellStyle name="Normal 13 12 2 2" xfId="37641"/>
    <cellStyle name="Normal 13 12 2 3" xfId="24114"/>
    <cellStyle name="Normal 13 12 2 4" xfId="53683"/>
    <cellStyle name="Normal 13 12 3" xfId="33734"/>
    <cellStyle name="Normal 13 12 4" xfId="20280"/>
    <cellStyle name="Normal 13 12 5" xfId="49785"/>
    <cellStyle name="Normal 13 13" xfId="11618"/>
    <cellStyle name="Normal 13 13 2" xfId="35871"/>
    <cellStyle name="Normal 13 13 3" xfId="22344"/>
    <cellStyle name="Normal 13 13 4" xfId="51913"/>
    <cellStyle name="Normal 13 14" xfId="31905"/>
    <cellStyle name="Normal 13 15" xfId="26762"/>
    <cellStyle name="Normal 13 16" xfId="16733"/>
    <cellStyle name="Normal 13 17" xfId="15543"/>
    <cellStyle name="Normal 13 18" xfId="48017"/>
    <cellStyle name="Normal 13 2" xfId="443"/>
    <cellStyle name="Normal 13 2 10" xfId="9590"/>
    <cellStyle name="Normal 13 2 10 2" xfId="13497"/>
    <cellStyle name="Normal 13 2 10 2 2" xfId="37750"/>
    <cellStyle name="Normal 13 2 10 2 3" xfId="24223"/>
    <cellStyle name="Normal 13 2 10 2 4" xfId="53792"/>
    <cellStyle name="Normal 13 2 10 3" xfId="33843"/>
    <cellStyle name="Normal 13 2 10 4" xfId="20351"/>
    <cellStyle name="Normal 13 2 10 5" xfId="49890"/>
    <cellStyle name="Normal 13 2 11" xfId="11723"/>
    <cellStyle name="Normal 13 2 11 2" xfId="35976"/>
    <cellStyle name="Normal 13 2 11 3" xfId="22449"/>
    <cellStyle name="Normal 13 2 11 4" xfId="52018"/>
    <cellStyle name="Normal 13 2 12" xfId="32010"/>
    <cellStyle name="Normal 13 2 13" xfId="26585"/>
    <cellStyle name="Normal 13 2 14" xfId="16842"/>
    <cellStyle name="Normal 13 2 15" xfId="15664"/>
    <cellStyle name="Normal 13 2 16" xfId="48122"/>
    <cellStyle name="Normal 13 2 2" xfId="695"/>
    <cellStyle name="Normal 13 2 2 10" xfId="48230"/>
    <cellStyle name="Normal 13 2 2 2" xfId="3220"/>
    <cellStyle name="Normal 13 2 2 2 2" xfId="10674"/>
    <cellStyle name="Normal 13 2 2 2 2 2" xfId="14581"/>
    <cellStyle name="Normal 13 2 2 2 2 2 2" xfId="38834"/>
    <cellStyle name="Normal 13 2 2 2 2 2 3" xfId="25307"/>
    <cellStyle name="Normal 13 2 2 2 2 2 4" xfId="54876"/>
    <cellStyle name="Normal 13 2 2 2 2 3" xfId="34927"/>
    <cellStyle name="Normal 13 2 2 2 2 4" xfId="21404"/>
    <cellStyle name="Normal 13 2 2 2 2 5" xfId="50970"/>
    <cellStyle name="Normal 13 2 2 2 3" xfId="12635"/>
    <cellStyle name="Normal 13 2 2 2 3 2" xfId="36888"/>
    <cellStyle name="Normal 13 2 2 2 3 3" xfId="23361"/>
    <cellStyle name="Normal 13 2 2 2 3 4" xfId="52930"/>
    <cellStyle name="Normal 13 2 2 2 4" xfId="32923"/>
    <cellStyle name="Normal 13 2 2 2 5" xfId="16375"/>
    <cellStyle name="Normal 13 2 2 2 6" xfId="49034"/>
    <cellStyle name="Normal 13 2 2 3" xfId="1252"/>
    <cellStyle name="Normal 13 2 2 3 2" xfId="9997"/>
    <cellStyle name="Normal 13 2 2 3 2 2" xfId="13904"/>
    <cellStyle name="Normal 13 2 2 3 2 2 2" xfId="38157"/>
    <cellStyle name="Normal 13 2 2 3 2 2 3" xfId="24630"/>
    <cellStyle name="Normal 13 2 2 3 2 2 4" xfId="54199"/>
    <cellStyle name="Normal 13 2 2 3 2 3" xfId="34250"/>
    <cellStyle name="Normal 13 2 2 3 2 4" xfId="20743"/>
    <cellStyle name="Normal 13 2 2 3 2 5" xfId="50293"/>
    <cellStyle name="Normal 13 2 2 3 3" xfId="12126"/>
    <cellStyle name="Normal 13 2 2 3 3 2" xfId="36379"/>
    <cellStyle name="Normal 13 2 2 3 3 3" xfId="22852"/>
    <cellStyle name="Normal 13 2 2 3 3 4" xfId="52421"/>
    <cellStyle name="Normal 13 2 2 3 4" xfId="32401"/>
    <cellStyle name="Normal 13 2 2 3 5" xfId="17297"/>
    <cellStyle name="Normal 13 2 2 3 6" xfId="48525"/>
    <cellStyle name="Normal 13 2 2 4" xfId="9698"/>
    <cellStyle name="Normal 13 2 2 4 2" xfId="13605"/>
    <cellStyle name="Normal 13 2 2 4 2 2" xfId="37858"/>
    <cellStyle name="Normal 13 2 2 4 2 3" xfId="24331"/>
    <cellStyle name="Normal 13 2 2 4 2 4" xfId="53900"/>
    <cellStyle name="Normal 13 2 2 4 3" xfId="33951"/>
    <cellStyle name="Normal 13 2 2 4 4" xfId="20458"/>
    <cellStyle name="Normal 13 2 2 4 5" xfId="49998"/>
    <cellStyle name="Normal 13 2 2 5" xfId="11831"/>
    <cellStyle name="Normal 13 2 2 5 2" xfId="36084"/>
    <cellStyle name="Normal 13 2 2 5 3" xfId="22557"/>
    <cellStyle name="Normal 13 2 2 5 4" xfId="52126"/>
    <cellStyle name="Normal 13 2 2 6" xfId="32118"/>
    <cellStyle name="Normal 13 2 2 7" xfId="26428"/>
    <cellStyle name="Normal 13 2 2 8" xfId="16993"/>
    <cellStyle name="Normal 13 2 2 9" xfId="15782"/>
    <cellStyle name="Normal 13 2 3" xfId="2683"/>
    <cellStyle name="Normal 13 2 3 2" xfId="4603"/>
    <cellStyle name="Normal 13 2 3 2 2" xfId="10975"/>
    <cellStyle name="Normal 13 2 3 2 2 2" xfId="14882"/>
    <cellStyle name="Normal 13 2 3 2 2 2 2" xfId="39135"/>
    <cellStyle name="Normal 13 2 3 2 2 2 3" xfId="25608"/>
    <cellStyle name="Normal 13 2 3 2 2 2 4" xfId="55177"/>
    <cellStyle name="Normal 13 2 3 2 2 3" xfId="35228"/>
    <cellStyle name="Normal 13 2 3 2 2 4" xfId="21702"/>
    <cellStyle name="Normal 13 2 3 2 2 5" xfId="51271"/>
    <cellStyle name="Normal 13 2 3 2 3" xfId="12744"/>
    <cellStyle name="Normal 13 2 3 2 3 2" xfId="36997"/>
    <cellStyle name="Normal 13 2 3 2 3 3" xfId="23470"/>
    <cellStyle name="Normal 13 2 3 2 3 4" xfId="53039"/>
    <cellStyle name="Normal 13 2 3 2 4" xfId="33050"/>
    <cellStyle name="Normal 13 2 3 2 5" xfId="18280"/>
    <cellStyle name="Normal 13 2 3 2 6" xfId="49143"/>
    <cellStyle name="Normal 13 2 3 3" xfId="10333"/>
    <cellStyle name="Normal 13 2 3 3 2" xfId="14240"/>
    <cellStyle name="Normal 13 2 3 3 2 2" xfId="38493"/>
    <cellStyle name="Normal 13 2 3 3 2 3" xfId="24966"/>
    <cellStyle name="Normal 13 2 3 3 2 4" xfId="54535"/>
    <cellStyle name="Normal 13 2 3 3 3" xfId="34586"/>
    <cellStyle name="Normal 13 2 3 3 4" xfId="21078"/>
    <cellStyle name="Normal 13 2 3 3 5" xfId="50629"/>
    <cellStyle name="Normal 13 2 3 4" xfId="12294"/>
    <cellStyle name="Normal 13 2 3 4 2" xfId="36547"/>
    <cellStyle name="Normal 13 2 3 4 3" xfId="23020"/>
    <cellStyle name="Normal 13 2 3 4 4" xfId="52589"/>
    <cellStyle name="Normal 13 2 3 5" xfId="32574"/>
    <cellStyle name="Normal 13 2 3 6" xfId="16267"/>
    <cellStyle name="Normal 13 2 3 7" xfId="48693"/>
    <cellStyle name="Normal 13 2 4" xfId="2824"/>
    <cellStyle name="Normal 13 2 4 2" xfId="4744"/>
    <cellStyle name="Normal 13 2 4 2 2" xfId="11015"/>
    <cellStyle name="Normal 13 2 4 2 2 2" xfId="14922"/>
    <cellStyle name="Normal 13 2 4 2 2 2 2" xfId="39175"/>
    <cellStyle name="Normal 13 2 4 2 2 2 3" xfId="25648"/>
    <cellStyle name="Normal 13 2 4 2 2 2 4" xfId="55217"/>
    <cellStyle name="Normal 13 2 4 2 2 3" xfId="35268"/>
    <cellStyle name="Normal 13 2 4 2 2 4" xfId="21742"/>
    <cellStyle name="Normal 13 2 4 2 2 5" xfId="51311"/>
    <cellStyle name="Normal 13 2 4 2 3" xfId="12784"/>
    <cellStyle name="Normal 13 2 4 2 3 2" xfId="37037"/>
    <cellStyle name="Normal 13 2 4 2 3 3" xfId="23510"/>
    <cellStyle name="Normal 13 2 4 2 3 4" xfId="53079"/>
    <cellStyle name="Normal 13 2 4 2 4" xfId="33099"/>
    <cellStyle name="Normal 13 2 4 2 5" xfId="18319"/>
    <cellStyle name="Normal 13 2 4 2 6" xfId="49183"/>
    <cellStyle name="Normal 13 2 4 3" xfId="10373"/>
    <cellStyle name="Normal 13 2 4 3 2" xfId="14280"/>
    <cellStyle name="Normal 13 2 4 3 2 2" xfId="38533"/>
    <cellStyle name="Normal 13 2 4 3 2 3" xfId="25006"/>
    <cellStyle name="Normal 13 2 4 3 2 4" xfId="54575"/>
    <cellStyle name="Normal 13 2 4 3 3" xfId="34626"/>
    <cellStyle name="Normal 13 2 4 3 4" xfId="21118"/>
    <cellStyle name="Normal 13 2 4 3 5" xfId="50669"/>
    <cellStyle name="Normal 13 2 4 4" xfId="12334"/>
    <cellStyle name="Normal 13 2 4 4 2" xfId="36587"/>
    <cellStyle name="Normal 13 2 4 4 3" xfId="23060"/>
    <cellStyle name="Normal 13 2 4 4 4" xfId="52629"/>
    <cellStyle name="Normal 13 2 4 5" xfId="32621"/>
    <cellStyle name="Normal 13 2 4 6" xfId="17678"/>
    <cellStyle name="Normal 13 2 4 7" xfId="48733"/>
    <cellStyle name="Normal 13 2 5" xfId="2893"/>
    <cellStyle name="Normal 13 2 5 2" xfId="10413"/>
    <cellStyle name="Normal 13 2 5 2 2" xfId="14320"/>
    <cellStyle name="Normal 13 2 5 2 2 2" xfId="38573"/>
    <cellStyle name="Normal 13 2 5 2 2 3" xfId="25046"/>
    <cellStyle name="Normal 13 2 5 2 2 4" xfId="54615"/>
    <cellStyle name="Normal 13 2 5 2 3" xfId="34666"/>
    <cellStyle name="Normal 13 2 5 2 4" xfId="21158"/>
    <cellStyle name="Normal 13 2 5 2 5" xfId="50709"/>
    <cellStyle name="Normal 13 2 5 3" xfId="12374"/>
    <cellStyle name="Normal 13 2 5 3 2" xfId="36627"/>
    <cellStyle name="Normal 13 2 5 3 3" xfId="23100"/>
    <cellStyle name="Normal 13 2 5 3 4" xfId="52669"/>
    <cellStyle name="Normal 13 2 5 4" xfId="32662"/>
    <cellStyle name="Normal 13 2 5 5" xfId="17712"/>
    <cellStyle name="Normal 13 2 5 6" xfId="48773"/>
    <cellStyle name="Normal 13 2 6" xfId="4818"/>
    <cellStyle name="Normal 13 2 6 2" xfId="11056"/>
    <cellStyle name="Normal 13 2 6 2 2" xfId="14963"/>
    <cellStyle name="Normal 13 2 6 2 2 2" xfId="39216"/>
    <cellStyle name="Normal 13 2 6 2 2 3" xfId="25689"/>
    <cellStyle name="Normal 13 2 6 2 2 4" xfId="55258"/>
    <cellStyle name="Normal 13 2 6 2 3" xfId="35309"/>
    <cellStyle name="Normal 13 2 6 2 4" xfId="21783"/>
    <cellStyle name="Normal 13 2 6 2 5" xfId="51352"/>
    <cellStyle name="Normal 13 2 6 3" xfId="12825"/>
    <cellStyle name="Normal 13 2 6 3 2" xfId="37078"/>
    <cellStyle name="Normal 13 2 6 3 3" xfId="23551"/>
    <cellStyle name="Normal 13 2 6 3 4" xfId="53120"/>
    <cellStyle name="Normal 13 2 6 4" xfId="33140"/>
    <cellStyle name="Normal 13 2 6 5" xfId="18360"/>
    <cellStyle name="Normal 13 2 6 6" xfId="49224"/>
    <cellStyle name="Normal 13 2 7" xfId="4904"/>
    <cellStyle name="Normal 13 2 7 2" xfId="11126"/>
    <cellStyle name="Normal 13 2 7 2 2" xfId="15033"/>
    <cellStyle name="Normal 13 2 7 2 2 2" xfId="39286"/>
    <cellStyle name="Normal 13 2 7 2 2 3" xfId="25759"/>
    <cellStyle name="Normal 13 2 7 2 2 4" xfId="55328"/>
    <cellStyle name="Normal 13 2 7 2 3" xfId="35379"/>
    <cellStyle name="Normal 13 2 7 2 4" xfId="21853"/>
    <cellStyle name="Normal 13 2 7 2 5" xfId="51422"/>
    <cellStyle name="Normal 13 2 7 3" xfId="12895"/>
    <cellStyle name="Normal 13 2 7 3 2" xfId="37148"/>
    <cellStyle name="Normal 13 2 7 3 3" xfId="23621"/>
    <cellStyle name="Normal 13 2 7 3 4" xfId="53190"/>
    <cellStyle name="Normal 13 2 7 4" xfId="33210"/>
    <cellStyle name="Normal 13 2 7 5" xfId="18430"/>
    <cellStyle name="Normal 13 2 7 6" xfId="49294"/>
    <cellStyle name="Normal 13 2 8" xfId="4973"/>
    <cellStyle name="Normal 13 2 8 2" xfId="11169"/>
    <cellStyle name="Normal 13 2 8 2 2" xfId="15076"/>
    <cellStyle name="Normal 13 2 8 2 2 2" xfId="39329"/>
    <cellStyle name="Normal 13 2 8 2 2 3" xfId="25802"/>
    <cellStyle name="Normal 13 2 8 2 2 4" xfId="55371"/>
    <cellStyle name="Normal 13 2 8 2 3" xfId="35422"/>
    <cellStyle name="Normal 13 2 8 2 4" xfId="21896"/>
    <cellStyle name="Normal 13 2 8 2 5" xfId="51465"/>
    <cellStyle name="Normal 13 2 8 3" xfId="12938"/>
    <cellStyle name="Normal 13 2 8 3 2" xfId="37191"/>
    <cellStyle name="Normal 13 2 8 3 3" xfId="23664"/>
    <cellStyle name="Normal 13 2 8 3 4" xfId="53233"/>
    <cellStyle name="Normal 13 2 8 4" xfId="33254"/>
    <cellStyle name="Normal 13 2 8 5" xfId="18473"/>
    <cellStyle name="Normal 13 2 8 6" xfId="49337"/>
    <cellStyle name="Normal 13 2 9" xfId="1251"/>
    <cellStyle name="Normal 13 2 9 2" xfId="9996"/>
    <cellStyle name="Normal 13 2 9 2 2" xfId="13903"/>
    <cellStyle name="Normal 13 2 9 2 2 2" xfId="38156"/>
    <cellStyle name="Normal 13 2 9 2 2 3" xfId="24629"/>
    <cellStyle name="Normal 13 2 9 2 2 4" xfId="54198"/>
    <cellStyle name="Normal 13 2 9 2 3" xfId="34249"/>
    <cellStyle name="Normal 13 2 9 2 4" xfId="20742"/>
    <cellStyle name="Normal 13 2 9 2 5" xfId="50292"/>
    <cellStyle name="Normal 13 2 9 3" xfId="12125"/>
    <cellStyle name="Normal 13 2 9 3 2" xfId="36378"/>
    <cellStyle name="Normal 13 2 9 3 3" xfId="22851"/>
    <cellStyle name="Normal 13 2 9 3 4" xfId="52420"/>
    <cellStyle name="Normal 13 2 9 4" xfId="32400"/>
    <cellStyle name="Normal 13 2 9 5" xfId="17296"/>
    <cellStyle name="Normal 13 2 9 6" xfId="48524"/>
    <cellStyle name="Normal 13 3" xfId="320"/>
    <cellStyle name="Normal 13 3 10" xfId="48060"/>
    <cellStyle name="Normal 13 3 2" xfId="3221"/>
    <cellStyle name="Normal 13 3 2 2" xfId="10675"/>
    <cellStyle name="Normal 13 3 2 2 2" xfId="14582"/>
    <cellStyle name="Normal 13 3 2 2 2 2" xfId="38835"/>
    <cellStyle name="Normal 13 3 2 2 2 3" xfId="25308"/>
    <cellStyle name="Normal 13 3 2 2 2 4" xfId="54877"/>
    <cellStyle name="Normal 13 3 2 2 3" xfId="34928"/>
    <cellStyle name="Normal 13 3 2 2 4" xfId="21405"/>
    <cellStyle name="Normal 13 3 2 2 5" xfId="50971"/>
    <cellStyle name="Normal 13 3 2 3" xfId="12636"/>
    <cellStyle name="Normal 13 3 2 3 2" xfId="36889"/>
    <cellStyle name="Normal 13 3 2 3 3" xfId="23362"/>
    <cellStyle name="Normal 13 3 2 3 4" xfId="52931"/>
    <cellStyle name="Normal 13 3 2 4" xfId="32924"/>
    <cellStyle name="Normal 13 3 2 5" xfId="16203"/>
    <cellStyle name="Normal 13 3 2 6" xfId="49035"/>
    <cellStyle name="Normal 13 3 3" xfId="1253"/>
    <cellStyle name="Normal 13 3 3 2" xfId="9998"/>
    <cellStyle name="Normal 13 3 3 2 2" xfId="13905"/>
    <cellStyle name="Normal 13 3 3 2 2 2" xfId="38158"/>
    <cellStyle name="Normal 13 3 3 2 2 3" xfId="24631"/>
    <cellStyle name="Normal 13 3 3 2 2 4" xfId="54200"/>
    <cellStyle name="Normal 13 3 3 2 3" xfId="34251"/>
    <cellStyle name="Normal 13 3 3 2 4" xfId="20744"/>
    <cellStyle name="Normal 13 3 3 2 5" xfId="50294"/>
    <cellStyle name="Normal 13 3 3 3" xfId="12127"/>
    <cellStyle name="Normal 13 3 3 3 2" xfId="36380"/>
    <cellStyle name="Normal 13 3 3 3 3" xfId="22853"/>
    <cellStyle name="Normal 13 3 3 3 4" xfId="52422"/>
    <cellStyle name="Normal 13 3 3 4" xfId="32402"/>
    <cellStyle name="Normal 13 3 3 5" xfId="17298"/>
    <cellStyle name="Normal 13 3 3 6" xfId="48526"/>
    <cellStyle name="Normal 13 3 4" xfId="9526"/>
    <cellStyle name="Normal 13 3 4 2" xfId="13433"/>
    <cellStyle name="Normal 13 3 4 2 2" xfId="37686"/>
    <cellStyle name="Normal 13 3 4 2 3" xfId="24159"/>
    <cellStyle name="Normal 13 3 4 2 4" xfId="53728"/>
    <cellStyle name="Normal 13 3 4 3" xfId="33779"/>
    <cellStyle name="Normal 13 3 4 4" xfId="20325"/>
    <cellStyle name="Normal 13 3 4 5" xfId="49828"/>
    <cellStyle name="Normal 13 3 5" xfId="11661"/>
    <cellStyle name="Normal 13 3 5 2" xfId="35914"/>
    <cellStyle name="Normal 13 3 5 3" xfId="22387"/>
    <cellStyle name="Normal 13 3 5 4" xfId="51956"/>
    <cellStyle name="Normal 13 3 6" xfId="31948"/>
    <cellStyle name="Normal 13 3 7" xfId="26685"/>
    <cellStyle name="Normal 13 3 8" xfId="16778"/>
    <cellStyle name="Normal 13 3 9" xfId="15595"/>
    <cellStyle name="Normal 13 4" xfId="568"/>
    <cellStyle name="Normal 13 4 10" xfId="48171"/>
    <cellStyle name="Normal 13 4 2" xfId="3222"/>
    <cellStyle name="Normal 13 4 2 2" xfId="10676"/>
    <cellStyle name="Normal 13 4 2 2 2" xfId="14583"/>
    <cellStyle name="Normal 13 4 2 2 2 2" xfId="38836"/>
    <cellStyle name="Normal 13 4 2 2 2 3" xfId="25309"/>
    <cellStyle name="Normal 13 4 2 2 2 4" xfId="54878"/>
    <cellStyle name="Normal 13 4 2 2 3" xfId="34929"/>
    <cellStyle name="Normal 13 4 2 2 4" xfId="21406"/>
    <cellStyle name="Normal 13 4 2 2 5" xfId="50972"/>
    <cellStyle name="Normal 13 4 2 3" xfId="12637"/>
    <cellStyle name="Normal 13 4 2 3 2" xfId="36890"/>
    <cellStyle name="Normal 13 4 2 3 3" xfId="23363"/>
    <cellStyle name="Normal 13 4 2 3 4" xfId="52932"/>
    <cellStyle name="Normal 13 4 2 4" xfId="32925"/>
    <cellStyle name="Normal 13 4 2 5" xfId="16316"/>
    <cellStyle name="Normal 13 4 2 6" xfId="49036"/>
    <cellStyle name="Normal 13 4 3" xfId="1254"/>
    <cellStyle name="Normal 13 4 3 2" xfId="9999"/>
    <cellStyle name="Normal 13 4 3 2 2" xfId="13906"/>
    <cellStyle name="Normal 13 4 3 2 2 2" xfId="38159"/>
    <cellStyle name="Normal 13 4 3 2 2 3" xfId="24632"/>
    <cellStyle name="Normal 13 4 3 2 2 4" xfId="54201"/>
    <cellStyle name="Normal 13 4 3 2 3" xfId="34252"/>
    <cellStyle name="Normal 13 4 3 2 4" xfId="20745"/>
    <cellStyle name="Normal 13 4 3 2 5" xfId="50295"/>
    <cellStyle name="Normal 13 4 3 3" xfId="12128"/>
    <cellStyle name="Normal 13 4 3 3 2" xfId="36381"/>
    <cellStyle name="Normal 13 4 3 3 3" xfId="22854"/>
    <cellStyle name="Normal 13 4 3 3 4" xfId="52423"/>
    <cellStyle name="Normal 13 4 3 4" xfId="32403"/>
    <cellStyle name="Normal 13 4 3 5" xfId="17299"/>
    <cellStyle name="Normal 13 4 3 6" xfId="48527"/>
    <cellStyle name="Normal 13 4 4" xfId="9639"/>
    <cellStyle name="Normal 13 4 4 2" xfId="13546"/>
    <cellStyle name="Normal 13 4 4 2 2" xfId="37799"/>
    <cellStyle name="Normal 13 4 4 2 3" xfId="24272"/>
    <cellStyle name="Normal 13 4 4 2 4" xfId="53841"/>
    <cellStyle name="Normal 13 4 4 3" xfId="33892"/>
    <cellStyle name="Normal 13 4 4 4" xfId="20399"/>
    <cellStyle name="Normal 13 4 4 5" xfId="49939"/>
    <cellStyle name="Normal 13 4 5" xfId="11772"/>
    <cellStyle name="Normal 13 4 5 2" xfId="36025"/>
    <cellStyle name="Normal 13 4 5 3" xfId="22498"/>
    <cellStyle name="Normal 13 4 5 4" xfId="52067"/>
    <cellStyle name="Normal 13 4 6" xfId="32059"/>
    <cellStyle name="Normal 13 4 7" xfId="26517"/>
    <cellStyle name="Normal 13 4 8" xfId="16896"/>
    <cellStyle name="Normal 13 4 9" xfId="15715"/>
    <cellStyle name="Normal 13 5" xfId="2682"/>
    <cellStyle name="Normal 13 5 2" xfId="4602"/>
    <cellStyle name="Normal 13 5 2 2" xfId="10974"/>
    <cellStyle name="Normal 13 5 2 2 2" xfId="14881"/>
    <cellStyle name="Normal 13 5 2 2 2 2" xfId="39134"/>
    <cellStyle name="Normal 13 5 2 2 2 3" xfId="25607"/>
    <cellStyle name="Normal 13 5 2 2 2 4" xfId="55176"/>
    <cellStyle name="Normal 13 5 2 2 3" xfId="35227"/>
    <cellStyle name="Normal 13 5 2 2 4" xfId="21701"/>
    <cellStyle name="Normal 13 5 2 2 5" xfId="51270"/>
    <cellStyle name="Normal 13 5 2 3" xfId="12743"/>
    <cellStyle name="Normal 13 5 2 3 2" xfId="36996"/>
    <cellStyle name="Normal 13 5 2 3 3" xfId="23469"/>
    <cellStyle name="Normal 13 5 2 3 4" xfId="53038"/>
    <cellStyle name="Normal 13 5 2 4" xfId="33049"/>
    <cellStyle name="Normal 13 5 2 5" xfId="16623"/>
    <cellStyle name="Normal 13 5 2 6" xfId="49142"/>
    <cellStyle name="Normal 13 5 3" xfId="10332"/>
    <cellStyle name="Normal 13 5 3 2" xfId="14239"/>
    <cellStyle name="Normal 13 5 3 2 2" xfId="38492"/>
    <cellStyle name="Normal 13 5 3 2 3" xfId="24965"/>
    <cellStyle name="Normal 13 5 3 2 4" xfId="54534"/>
    <cellStyle name="Normal 13 5 3 3" xfId="34585"/>
    <cellStyle name="Normal 13 5 3 4" xfId="21077"/>
    <cellStyle name="Normal 13 5 3 5" xfId="50628"/>
    <cellStyle name="Normal 13 5 4" xfId="12293"/>
    <cellStyle name="Normal 13 5 4 2" xfId="36546"/>
    <cellStyle name="Normal 13 5 4 3" xfId="23019"/>
    <cellStyle name="Normal 13 5 4 4" xfId="52588"/>
    <cellStyle name="Normal 13 5 5" xfId="32573"/>
    <cellStyle name="Normal 13 5 6" xfId="16112"/>
    <cellStyle name="Normal 13 5 7" xfId="48692"/>
    <cellStyle name="Normal 13 6" xfId="2823"/>
    <cellStyle name="Normal 13 6 2" xfId="4743"/>
    <cellStyle name="Normal 13 6 2 2" xfId="11014"/>
    <cellStyle name="Normal 13 6 2 2 2" xfId="14921"/>
    <cellStyle name="Normal 13 6 2 2 2 2" xfId="39174"/>
    <cellStyle name="Normal 13 6 2 2 2 3" xfId="25647"/>
    <cellStyle name="Normal 13 6 2 2 2 4" xfId="55216"/>
    <cellStyle name="Normal 13 6 2 2 3" xfId="35267"/>
    <cellStyle name="Normal 13 6 2 2 4" xfId="21741"/>
    <cellStyle name="Normal 13 6 2 2 5" xfId="51310"/>
    <cellStyle name="Normal 13 6 2 3" xfId="12783"/>
    <cellStyle name="Normal 13 6 2 3 2" xfId="37036"/>
    <cellStyle name="Normal 13 6 2 3 3" xfId="23509"/>
    <cellStyle name="Normal 13 6 2 3 4" xfId="53078"/>
    <cellStyle name="Normal 13 6 2 4" xfId="33098"/>
    <cellStyle name="Normal 13 6 2 5" xfId="18318"/>
    <cellStyle name="Normal 13 6 2 6" xfId="49182"/>
    <cellStyle name="Normal 13 6 3" xfId="10372"/>
    <cellStyle name="Normal 13 6 3 2" xfId="14279"/>
    <cellStyle name="Normal 13 6 3 2 2" xfId="38532"/>
    <cellStyle name="Normal 13 6 3 2 3" xfId="25005"/>
    <cellStyle name="Normal 13 6 3 2 4" xfId="54574"/>
    <cellStyle name="Normal 13 6 3 3" xfId="34625"/>
    <cellStyle name="Normal 13 6 3 4" xfId="21117"/>
    <cellStyle name="Normal 13 6 3 5" xfId="50668"/>
    <cellStyle name="Normal 13 6 4" xfId="12333"/>
    <cellStyle name="Normal 13 6 4 2" xfId="36586"/>
    <cellStyle name="Normal 13 6 4 3" xfId="23059"/>
    <cellStyle name="Normal 13 6 4 4" xfId="52628"/>
    <cellStyle name="Normal 13 6 5" xfId="32620"/>
    <cellStyle name="Normal 13 6 6" xfId="16158"/>
    <cellStyle name="Normal 13 6 7" xfId="48732"/>
    <cellStyle name="Normal 13 7" xfId="2892"/>
    <cellStyle name="Normal 13 7 2" xfId="10412"/>
    <cellStyle name="Normal 13 7 2 2" xfId="14319"/>
    <cellStyle name="Normal 13 7 2 2 2" xfId="38572"/>
    <cellStyle name="Normal 13 7 2 2 3" xfId="25045"/>
    <cellStyle name="Normal 13 7 2 2 4" xfId="54614"/>
    <cellStyle name="Normal 13 7 2 3" xfId="34665"/>
    <cellStyle name="Normal 13 7 2 4" xfId="21157"/>
    <cellStyle name="Normal 13 7 2 5" xfId="50708"/>
    <cellStyle name="Normal 13 7 3" xfId="12373"/>
    <cellStyle name="Normal 13 7 3 2" xfId="36626"/>
    <cellStyle name="Normal 13 7 3 3" xfId="23099"/>
    <cellStyle name="Normal 13 7 3 4" xfId="52668"/>
    <cellStyle name="Normal 13 7 4" xfId="32661"/>
    <cellStyle name="Normal 13 7 5" xfId="17711"/>
    <cellStyle name="Normal 13 7 6" xfId="48772"/>
    <cellStyle name="Normal 13 8" xfId="4817"/>
    <cellStyle name="Normal 13 8 2" xfId="11055"/>
    <cellStyle name="Normal 13 8 2 2" xfId="14962"/>
    <cellStyle name="Normal 13 8 2 2 2" xfId="39215"/>
    <cellStyle name="Normal 13 8 2 2 3" xfId="25688"/>
    <cellStyle name="Normal 13 8 2 2 4" xfId="55257"/>
    <cellStyle name="Normal 13 8 2 3" xfId="35308"/>
    <cellStyle name="Normal 13 8 2 4" xfId="21782"/>
    <cellStyle name="Normal 13 8 2 5" xfId="51351"/>
    <cellStyle name="Normal 13 8 3" xfId="12824"/>
    <cellStyle name="Normal 13 8 3 2" xfId="37077"/>
    <cellStyle name="Normal 13 8 3 3" xfId="23550"/>
    <cellStyle name="Normal 13 8 3 4" xfId="53119"/>
    <cellStyle name="Normal 13 8 4" xfId="33139"/>
    <cellStyle name="Normal 13 8 5" xfId="18359"/>
    <cellStyle name="Normal 13 8 6" xfId="49223"/>
    <cellStyle name="Normal 13 9" xfId="4903"/>
    <cellStyle name="Normal 13 9 2" xfId="11125"/>
    <cellStyle name="Normal 13 9 2 2" xfId="15032"/>
    <cellStyle name="Normal 13 9 2 2 2" xfId="39285"/>
    <cellStyle name="Normal 13 9 2 2 3" xfId="25758"/>
    <cellStyle name="Normal 13 9 2 2 4" xfId="55327"/>
    <cellStyle name="Normal 13 9 2 3" xfId="35378"/>
    <cellStyle name="Normal 13 9 2 4" xfId="21852"/>
    <cellStyle name="Normal 13 9 2 5" xfId="51421"/>
    <cellStyle name="Normal 13 9 3" xfId="12894"/>
    <cellStyle name="Normal 13 9 3 2" xfId="37147"/>
    <cellStyle name="Normal 13 9 3 3" xfId="23620"/>
    <cellStyle name="Normal 13 9 3 4" xfId="53189"/>
    <cellStyle name="Normal 13 9 4" xfId="33209"/>
    <cellStyle name="Normal 13 9 5" xfId="18429"/>
    <cellStyle name="Normal 13 9 6" xfId="49293"/>
    <cellStyle name="Normal 14" xfId="3"/>
    <cellStyle name="Normal 14 10" xfId="4974"/>
    <cellStyle name="Normal 14 10 2" xfId="11170"/>
    <cellStyle name="Normal 14 10 2 2" xfId="15077"/>
    <cellStyle name="Normal 14 10 2 2 2" xfId="39330"/>
    <cellStyle name="Normal 14 10 2 2 3" xfId="25803"/>
    <cellStyle name="Normal 14 10 2 2 4" xfId="55372"/>
    <cellStyle name="Normal 14 10 2 3" xfId="35423"/>
    <cellStyle name="Normal 14 10 2 4" xfId="21897"/>
    <cellStyle name="Normal 14 10 2 5" xfId="51466"/>
    <cellStyle name="Normal 14 10 3" xfId="12939"/>
    <cellStyle name="Normal 14 10 3 2" xfId="37192"/>
    <cellStyle name="Normal 14 10 3 3" xfId="23665"/>
    <cellStyle name="Normal 14 10 3 4" xfId="53234"/>
    <cellStyle name="Normal 14 10 4" xfId="33255"/>
    <cellStyle name="Normal 14 10 5" xfId="18474"/>
    <cellStyle name="Normal 14 10 6" xfId="49338"/>
    <cellStyle name="Normal 14 11" xfId="1255"/>
    <cellStyle name="Normal 14 11 2" xfId="10000"/>
    <cellStyle name="Normal 14 11 2 2" xfId="13907"/>
    <cellStyle name="Normal 14 11 2 2 2" xfId="38160"/>
    <cellStyle name="Normal 14 11 2 2 3" xfId="24633"/>
    <cellStyle name="Normal 14 11 2 2 4" xfId="54202"/>
    <cellStyle name="Normal 14 11 2 3" xfId="34253"/>
    <cellStyle name="Normal 14 11 2 4" xfId="20746"/>
    <cellStyle name="Normal 14 11 2 5" xfId="50296"/>
    <cellStyle name="Normal 14 11 3" xfId="12129"/>
    <cellStyle name="Normal 14 11 3 2" xfId="36382"/>
    <cellStyle name="Normal 14 11 3 3" xfId="22855"/>
    <cellStyle name="Normal 14 11 3 4" xfId="52424"/>
    <cellStyle name="Normal 14 11 4" xfId="32404"/>
    <cellStyle name="Normal 14 11 5" xfId="17300"/>
    <cellStyle name="Normal 14 11 6" xfId="48528"/>
    <cellStyle name="Normal 14 2" xfId="475"/>
    <cellStyle name="Normal 14 2 10" xfId="9591"/>
    <cellStyle name="Normal 14 2 10 2" xfId="13498"/>
    <cellStyle name="Normal 14 2 10 2 2" xfId="37751"/>
    <cellStyle name="Normal 14 2 10 2 3" xfId="24224"/>
    <cellStyle name="Normal 14 2 10 2 4" xfId="53793"/>
    <cellStyle name="Normal 14 2 10 3" xfId="33844"/>
    <cellStyle name="Normal 14 2 10 4" xfId="20352"/>
    <cellStyle name="Normal 14 2 10 5" xfId="49891"/>
    <cellStyle name="Normal 14 2 11" xfId="11724"/>
    <cellStyle name="Normal 14 2 11 2" xfId="35977"/>
    <cellStyle name="Normal 14 2 11 3" xfId="22450"/>
    <cellStyle name="Normal 14 2 11 4" xfId="52019"/>
    <cellStyle name="Normal 14 2 12" xfId="32011"/>
    <cellStyle name="Normal 14 2 13" xfId="26584"/>
    <cellStyle name="Normal 14 2 14" xfId="16848"/>
    <cellStyle name="Normal 14 2 15" xfId="15665"/>
    <cellStyle name="Normal 14 2 16" xfId="48123"/>
    <cellStyle name="Normal 14 2 2" xfId="714"/>
    <cellStyle name="Normal 14 2 2 10" xfId="48232"/>
    <cellStyle name="Normal 14 2 2 2" xfId="3223"/>
    <cellStyle name="Normal 14 2 2 2 2" xfId="10677"/>
    <cellStyle name="Normal 14 2 2 2 2 2" xfId="14584"/>
    <cellStyle name="Normal 14 2 2 2 2 2 2" xfId="38837"/>
    <cellStyle name="Normal 14 2 2 2 2 2 3" xfId="25310"/>
    <cellStyle name="Normal 14 2 2 2 2 2 4" xfId="54879"/>
    <cellStyle name="Normal 14 2 2 2 2 3" xfId="34930"/>
    <cellStyle name="Normal 14 2 2 2 2 4" xfId="21407"/>
    <cellStyle name="Normal 14 2 2 2 2 5" xfId="50973"/>
    <cellStyle name="Normal 14 2 2 2 3" xfId="12638"/>
    <cellStyle name="Normal 14 2 2 2 3 2" xfId="36891"/>
    <cellStyle name="Normal 14 2 2 2 3 3" xfId="23364"/>
    <cellStyle name="Normal 14 2 2 2 3 4" xfId="52933"/>
    <cellStyle name="Normal 14 2 2 2 4" xfId="32926"/>
    <cellStyle name="Normal 14 2 2 2 5" xfId="16379"/>
    <cellStyle name="Normal 14 2 2 2 6" xfId="49037"/>
    <cellStyle name="Normal 14 2 2 3" xfId="1257"/>
    <cellStyle name="Normal 14 2 2 3 2" xfId="10002"/>
    <cellStyle name="Normal 14 2 2 3 2 2" xfId="13909"/>
    <cellStyle name="Normal 14 2 2 3 2 2 2" xfId="38162"/>
    <cellStyle name="Normal 14 2 2 3 2 2 3" xfId="24635"/>
    <cellStyle name="Normal 14 2 2 3 2 2 4" xfId="54204"/>
    <cellStyle name="Normal 14 2 2 3 2 3" xfId="34255"/>
    <cellStyle name="Normal 14 2 2 3 2 4" xfId="20748"/>
    <cellStyle name="Normal 14 2 2 3 2 5" xfId="50298"/>
    <cellStyle name="Normal 14 2 2 3 3" xfId="12131"/>
    <cellStyle name="Normal 14 2 2 3 3 2" xfId="36384"/>
    <cellStyle name="Normal 14 2 2 3 3 3" xfId="22857"/>
    <cellStyle name="Normal 14 2 2 3 3 4" xfId="52426"/>
    <cellStyle name="Normal 14 2 2 3 4" xfId="32406"/>
    <cellStyle name="Normal 14 2 2 3 5" xfId="17302"/>
    <cellStyle name="Normal 14 2 2 3 6" xfId="48530"/>
    <cellStyle name="Normal 14 2 2 4" xfId="9702"/>
    <cellStyle name="Normal 14 2 2 4 2" xfId="13609"/>
    <cellStyle name="Normal 14 2 2 4 2 2" xfId="37862"/>
    <cellStyle name="Normal 14 2 2 4 2 3" xfId="24335"/>
    <cellStyle name="Normal 14 2 2 4 2 4" xfId="53904"/>
    <cellStyle name="Normal 14 2 2 4 3" xfId="33955"/>
    <cellStyle name="Normal 14 2 2 4 4" xfId="20462"/>
    <cellStyle name="Normal 14 2 2 4 5" xfId="50000"/>
    <cellStyle name="Normal 14 2 2 5" xfId="11833"/>
    <cellStyle name="Normal 14 2 2 5 2" xfId="36086"/>
    <cellStyle name="Normal 14 2 2 5 3" xfId="22559"/>
    <cellStyle name="Normal 14 2 2 5 4" xfId="52128"/>
    <cellStyle name="Normal 14 2 2 6" xfId="32120"/>
    <cellStyle name="Normal 14 2 2 7" xfId="26424"/>
    <cellStyle name="Normal 14 2 2 8" xfId="16997"/>
    <cellStyle name="Normal 14 2 2 9" xfId="15787"/>
    <cellStyle name="Normal 14 2 3" xfId="2685"/>
    <cellStyle name="Normal 14 2 3 2" xfId="4605"/>
    <cellStyle name="Normal 14 2 3 2 2" xfId="10977"/>
    <cellStyle name="Normal 14 2 3 2 2 2" xfId="14884"/>
    <cellStyle name="Normal 14 2 3 2 2 2 2" xfId="39137"/>
    <cellStyle name="Normal 14 2 3 2 2 2 3" xfId="25610"/>
    <cellStyle name="Normal 14 2 3 2 2 2 4" xfId="55179"/>
    <cellStyle name="Normal 14 2 3 2 2 3" xfId="35230"/>
    <cellStyle name="Normal 14 2 3 2 2 4" xfId="21704"/>
    <cellStyle name="Normal 14 2 3 2 2 5" xfId="51273"/>
    <cellStyle name="Normal 14 2 3 2 3" xfId="12746"/>
    <cellStyle name="Normal 14 2 3 2 3 2" xfId="36999"/>
    <cellStyle name="Normal 14 2 3 2 3 3" xfId="23472"/>
    <cellStyle name="Normal 14 2 3 2 3 4" xfId="53041"/>
    <cellStyle name="Normal 14 2 3 2 4" xfId="33052"/>
    <cellStyle name="Normal 14 2 3 2 5" xfId="18281"/>
    <cellStyle name="Normal 14 2 3 2 6" xfId="49145"/>
    <cellStyle name="Normal 14 2 3 3" xfId="10335"/>
    <cellStyle name="Normal 14 2 3 3 2" xfId="14242"/>
    <cellStyle name="Normal 14 2 3 3 2 2" xfId="38495"/>
    <cellStyle name="Normal 14 2 3 3 2 3" xfId="24968"/>
    <cellStyle name="Normal 14 2 3 3 2 4" xfId="54537"/>
    <cellStyle name="Normal 14 2 3 3 3" xfId="34588"/>
    <cellStyle name="Normal 14 2 3 3 4" xfId="21080"/>
    <cellStyle name="Normal 14 2 3 3 5" xfId="50631"/>
    <cellStyle name="Normal 14 2 3 4" xfId="12296"/>
    <cellStyle name="Normal 14 2 3 4 2" xfId="36549"/>
    <cellStyle name="Normal 14 2 3 4 3" xfId="23022"/>
    <cellStyle name="Normal 14 2 3 4 4" xfId="52591"/>
    <cellStyle name="Normal 14 2 3 5" xfId="32576"/>
    <cellStyle name="Normal 14 2 3 6" xfId="16268"/>
    <cellStyle name="Normal 14 2 3 7" xfId="48695"/>
    <cellStyle name="Normal 14 2 4" xfId="2826"/>
    <cellStyle name="Normal 14 2 4 2" xfId="4746"/>
    <cellStyle name="Normal 14 2 4 2 2" xfId="11017"/>
    <cellStyle name="Normal 14 2 4 2 2 2" xfId="14924"/>
    <cellStyle name="Normal 14 2 4 2 2 2 2" xfId="39177"/>
    <cellStyle name="Normal 14 2 4 2 2 2 3" xfId="25650"/>
    <cellStyle name="Normal 14 2 4 2 2 2 4" xfId="55219"/>
    <cellStyle name="Normal 14 2 4 2 2 3" xfId="35270"/>
    <cellStyle name="Normal 14 2 4 2 2 4" xfId="21744"/>
    <cellStyle name="Normal 14 2 4 2 2 5" xfId="51313"/>
    <cellStyle name="Normal 14 2 4 2 3" xfId="12786"/>
    <cellStyle name="Normal 14 2 4 2 3 2" xfId="37039"/>
    <cellStyle name="Normal 14 2 4 2 3 3" xfId="23512"/>
    <cellStyle name="Normal 14 2 4 2 3 4" xfId="53081"/>
    <cellStyle name="Normal 14 2 4 2 4" xfId="33101"/>
    <cellStyle name="Normal 14 2 4 2 5" xfId="18321"/>
    <cellStyle name="Normal 14 2 4 2 6" xfId="49185"/>
    <cellStyle name="Normal 14 2 4 3" xfId="10375"/>
    <cellStyle name="Normal 14 2 4 3 2" xfId="14282"/>
    <cellStyle name="Normal 14 2 4 3 2 2" xfId="38535"/>
    <cellStyle name="Normal 14 2 4 3 2 3" xfId="25008"/>
    <cellStyle name="Normal 14 2 4 3 2 4" xfId="54577"/>
    <cellStyle name="Normal 14 2 4 3 3" xfId="34628"/>
    <cellStyle name="Normal 14 2 4 3 4" xfId="21120"/>
    <cellStyle name="Normal 14 2 4 3 5" xfId="50671"/>
    <cellStyle name="Normal 14 2 4 4" xfId="12336"/>
    <cellStyle name="Normal 14 2 4 4 2" xfId="36589"/>
    <cellStyle name="Normal 14 2 4 4 3" xfId="23062"/>
    <cellStyle name="Normal 14 2 4 4 4" xfId="52631"/>
    <cellStyle name="Normal 14 2 4 5" xfId="32623"/>
    <cellStyle name="Normal 14 2 4 6" xfId="17680"/>
    <cellStyle name="Normal 14 2 4 7" xfId="48735"/>
    <cellStyle name="Normal 14 2 5" xfId="2895"/>
    <cellStyle name="Normal 14 2 5 2" xfId="10415"/>
    <cellStyle name="Normal 14 2 5 2 2" xfId="14322"/>
    <cellStyle name="Normal 14 2 5 2 2 2" xfId="38575"/>
    <cellStyle name="Normal 14 2 5 2 2 3" xfId="25048"/>
    <cellStyle name="Normal 14 2 5 2 2 4" xfId="54617"/>
    <cellStyle name="Normal 14 2 5 2 3" xfId="34668"/>
    <cellStyle name="Normal 14 2 5 2 4" xfId="21160"/>
    <cellStyle name="Normal 14 2 5 2 5" xfId="50711"/>
    <cellStyle name="Normal 14 2 5 3" xfId="12376"/>
    <cellStyle name="Normal 14 2 5 3 2" xfId="36629"/>
    <cellStyle name="Normal 14 2 5 3 3" xfId="23102"/>
    <cellStyle name="Normal 14 2 5 3 4" xfId="52671"/>
    <cellStyle name="Normal 14 2 5 4" xfId="32664"/>
    <cellStyle name="Normal 14 2 5 5" xfId="17714"/>
    <cellStyle name="Normal 14 2 5 6" xfId="48775"/>
    <cellStyle name="Normal 14 2 6" xfId="4820"/>
    <cellStyle name="Normal 14 2 6 2" xfId="11058"/>
    <cellStyle name="Normal 14 2 6 2 2" xfId="14965"/>
    <cellStyle name="Normal 14 2 6 2 2 2" xfId="39218"/>
    <cellStyle name="Normal 14 2 6 2 2 3" xfId="25691"/>
    <cellStyle name="Normal 14 2 6 2 2 4" xfId="55260"/>
    <cellStyle name="Normal 14 2 6 2 3" xfId="35311"/>
    <cellStyle name="Normal 14 2 6 2 4" xfId="21785"/>
    <cellStyle name="Normal 14 2 6 2 5" xfId="51354"/>
    <cellStyle name="Normal 14 2 6 3" xfId="12827"/>
    <cellStyle name="Normal 14 2 6 3 2" xfId="37080"/>
    <cellStyle name="Normal 14 2 6 3 3" xfId="23553"/>
    <cellStyle name="Normal 14 2 6 3 4" xfId="53122"/>
    <cellStyle name="Normal 14 2 6 4" xfId="33142"/>
    <cellStyle name="Normal 14 2 6 5" xfId="18362"/>
    <cellStyle name="Normal 14 2 6 6" xfId="49226"/>
    <cellStyle name="Normal 14 2 7" xfId="4906"/>
    <cellStyle name="Normal 14 2 7 2" xfId="11128"/>
    <cellStyle name="Normal 14 2 7 2 2" xfId="15035"/>
    <cellStyle name="Normal 14 2 7 2 2 2" xfId="39288"/>
    <cellStyle name="Normal 14 2 7 2 2 3" xfId="25761"/>
    <cellStyle name="Normal 14 2 7 2 2 4" xfId="55330"/>
    <cellStyle name="Normal 14 2 7 2 3" xfId="35381"/>
    <cellStyle name="Normal 14 2 7 2 4" xfId="21855"/>
    <cellStyle name="Normal 14 2 7 2 5" xfId="51424"/>
    <cellStyle name="Normal 14 2 7 3" xfId="12897"/>
    <cellStyle name="Normal 14 2 7 3 2" xfId="37150"/>
    <cellStyle name="Normal 14 2 7 3 3" xfId="23623"/>
    <cellStyle name="Normal 14 2 7 3 4" xfId="53192"/>
    <cellStyle name="Normal 14 2 7 4" xfId="33212"/>
    <cellStyle name="Normal 14 2 7 5" xfId="18432"/>
    <cellStyle name="Normal 14 2 7 6" xfId="49296"/>
    <cellStyle name="Normal 14 2 8" xfId="4975"/>
    <cellStyle name="Normal 14 2 8 2" xfId="11171"/>
    <cellStyle name="Normal 14 2 8 2 2" xfId="15078"/>
    <cellStyle name="Normal 14 2 8 2 2 2" xfId="39331"/>
    <cellStyle name="Normal 14 2 8 2 2 3" xfId="25804"/>
    <cellStyle name="Normal 14 2 8 2 2 4" xfId="55373"/>
    <cellStyle name="Normal 14 2 8 2 3" xfId="35424"/>
    <cellStyle name="Normal 14 2 8 2 4" xfId="21898"/>
    <cellStyle name="Normal 14 2 8 2 5" xfId="51467"/>
    <cellStyle name="Normal 14 2 8 3" xfId="12940"/>
    <cellStyle name="Normal 14 2 8 3 2" xfId="37193"/>
    <cellStyle name="Normal 14 2 8 3 3" xfId="23666"/>
    <cellStyle name="Normal 14 2 8 3 4" xfId="53235"/>
    <cellStyle name="Normal 14 2 8 4" xfId="33256"/>
    <cellStyle name="Normal 14 2 8 5" xfId="18475"/>
    <cellStyle name="Normal 14 2 8 6" xfId="49339"/>
    <cellStyle name="Normal 14 2 9" xfId="1256"/>
    <cellStyle name="Normal 14 2 9 2" xfId="10001"/>
    <cellStyle name="Normal 14 2 9 2 2" xfId="13908"/>
    <cellStyle name="Normal 14 2 9 2 2 2" xfId="38161"/>
    <cellStyle name="Normal 14 2 9 2 2 3" xfId="24634"/>
    <cellStyle name="Normal 14 2 9 2 2 4" xfId="54203"/>
    <cellStyle name="Normal 14 2 9 2 3" xfId="34254"/>
    <cellStyle name="Normal 14 2 9 2 4" xfId="20747"/>
    <cellStyle name="Normal 14 2 9 2 5" xfId="50297"/>
    <cellStyle name="Normal 14 2 9 3" xfId="12130"/>
    <cellStyle name="Normal 14 2 9 3 2" xfId="36383"/>
    <cellStyle name="Normal 14 2 9 3 3" xfId="22856"/>
    <cellStyle name="Normal 14 2 9 3 4" xfId="52425"/>
    <cellStyle name="Normal 14 2 9 4" xfId="32405"/>
    <cellStyle name="Normal 14 2 9 5" xfId="17301"/>
    <cellStyle name="Normal 14 2 9 6" xfId="48529"/>
    <cellStyle name="Normal 14 3" xfId="350"/>
    <cellStyle name="Normal 14 3 10" xfId="48064"/>
    <cellStyle name="Normal 14 3 2" xfId="3224"/>
    <cellStyle name="Normal 14 3 2 2" xfId="10678"/>
    <cellStyle name="Normal 14 3 2 2 2" xfId="14585"/>
    <cellStyle name="Normal 14 3 2 2 2 2" xfId="38838"/>
    <cellStyle name="Normal 14 3 2 2 2 3" xfId="25311"/>
    <cellStyle name="Normal 14 3 2 2 2 4" xfId="54880"/>
    <cellStyle name="Normal 14 3 2 2 3" xfId="34931"/>
    <cellStyle name="Normal 14 3 2 2 4" xfId="21408"/>
    <cellStyle name="Normal 14 3 2 2 5" xfId="50974"/>
    <cellStyle name="Normal 14 3 2 3" xfId="12639"/>
    <cellStyle name="Normal 14 3 2 3 2" xfId="36892"/>
    <cellStyle name="Normal 14 3 2 3 3" xfId="23365"/>
    <cellStyle name="Normal 14 3 2 3 4" xfId="52934"/>
    <cellStyle name="Normal 14 3 2 4" xfId="32927"/>
    <cellStyle name="Normal 14 3 2 5" xfId="16209"/>
    <cellStyle name="Normal 14 3 2 6" xfId="49038"/>
    <cellStyle name="Normal 14 3 3" xfId="1258"/>
    <cellStyle name="Normal 14 3 3 2" xfId="10003"/>
    <cellStyle name="Normal 14 3 3 2 2" xfId="13910"/>
    <cellStyle name="Normal 14 3 3 2 2 2" xfId="38163"/>
    <cellStyle name="Normal 14 3 3 2 2 3" xfId="24636"/>
    <cellStyle name="Normal 14 3 3 2 2 4" xfId="54205"/>
    <cellStyle name="Normal 14 3 3 2 3" xfId="34256"/>
    <cellStyle name="Normal 14 3 3 2 4" xfId="20749"/>
    <cellStyle name="Normal 14 3 3 2 5" xfId="50299"/>
    <cellStyle name="Normal 14 3 3 3" xfId="12132"/>
    <cellStyle name="Normal 14 3 3 3 2" xfId="36385"/>
    <cellStyle name="Normal 14 3 3 3 3" xfId="22858"/>
    <cellStyle name="Normal 14 3 3 3 4" xfId="52427"/>
    <cellStyle name="Normal 14 3 3 4" xfId="32407"/>
    <cellStyle name="Normal 14 3 3 5" xfId="17303"/>
    <cellStyle name="Normal 14 3 3 6" xfId="48531"/>
    <cellStyle name="Normal 14 3 4" xfId="9532"/>
    <cellStyle name="Normal 14 3 4 2" xfId="13439"/>
    <cellStyle name="Normal 14 3 4 2 2" xfId="37692"/>
    <cellStyle name="Normal 14 3 4 2 3" xfId="24165"/>
    <cellStyle name="Normal 14 3 4 2 4" xfId="53734"/>
    <cellStyle name="Normal 14 3 4 3" xfId="33785"/>
    <cellStyle name="Normal 14 3 4 4" xfId="20331"/>
    <cellStyle name="Normal 14 3 4 5" xfId="49832"/>
    <cellStyle name="Normal 14 3 5" xfId="11665"/>
    <cellStyle name="Normal 14 3 5 2" xfId="35918"/>
    <cellStyle name="Normal 14 3 5 3" xfId="22391"/>
    <cellStyle name="Normal 14 3 5 4" xfId="51960"/>
    <cellStyle name="Normal 14 3 6" xfId="31952"/>
    <cellStyle name="Normal 14 3 7" xfId="26672"/>
    <cellStyle name="Normal 14 3 8" xfId="16784"/>
    <cellStyle name="Normal 14 3 9" xfId="15606"/>
    <cellStyle name="Normal 14 4" xfId="599"/>
    <cellStyle name="Normal 14 4 10" xfId="48172"/>
    <cellStyle name="Normal 14 4 2" xfId="3225"/>
    <cellStyle name="Normal 14 4 2 2" xfId="10679"/>
    <cellStyle name="Normal 14 4 2 2 2" xfId="14586"/>
    <cellStyle name="Normal 14 4 2 2 2 2" xfId="38839"/>
    <cellStyle name="Normal 14 4 2 2 2 3" xfId="25312"/>
    <cellStyle name="Normal 14 4 2 2 2 4" xfId="54881"/>
    <cellStyle name="Normal 14 4 2 2 3" xfId="34932"/>
    <cellStyle name="Normal 14 4 2 2 4" xfId="21409"/>
    <cellStyle name="Normal 14 4 2 2 5" xfId="50975"/>
    <cellStyle name="Normal 14 4 2 3" xfId="12640"/>
    <cellStyle name="Normal 14 4 2 3 2" xfId="36893"/>
    <cellStyle name="Normal 14 4 2 3 3" xfId="23366"/>
    <cellStyle name="Normal 14 4 2 3 4" xfId="52935"/>
    <cellStyle name="Normal 14 4 2 4" xfId="32928"/>
    <cellStyle name="Normal 14 4 2 5" xfId="16317"/>
    <cellStyle name="Normal 14 4 2 6" xfId="49039"/>
    <cellStyle name="Normal 14 4 3" xfId="1259"/>
    <cellStyle name="Normal 14 4 3 2" xfId="10004"/>
    <cellStyle name="Normal 14 4 3 2 2" xfId="13911"/>
    <cellStyle name="Normal 14 4 3 2 2 2" xfId="38164"/>
    <cellStyle name="Normal 14 4 3 2 2 3" xfId="24637"/>
    <cellStyle name="Normal 14 4 3 2 2 4" xfId="54206"/>
    <cellStyle name="Normal 14 4 3 2 3" xfId="34257"/>
    <cellStyle name="Normal 14 4 3 2 4" xfId="20750"/>
    <cellStyle name="Normal 14 4 3 2 5" xfId="50300"/>
    <cellStyle name="Normal 14 4 3 3" xfId="12133"/>
    <cellStyle name="Normal 14 4 3 3 2" xfId="36386"/>
    <cellStyle name="Normal 14 4 3 3 3" xfId="22859"/>
    <cellStyle name="Normal 14 4 3 3 4" xfId="52428"/>
    <cellStyle name="Normal 14 4 3 4" xfId="32408"/>
    <cellStyle name="Normal 14 4 3 5" xfId="17304"/>
    <cellStyle name="Normal 14 4 3 6" xfId="48532"/>
    <cellStyle name="Normal 14 4 4" xfId="9640"/>
    <cellStyle name="Normal 14 4 4 2" xfId="13547"/>
    <cellStyle name="Normal 14 4 4 2 2" xfId="37800"/>
    <cellStyle name="Normal 14 4 4 2 3" xfId="24273"/>
    <cellStyle name="Normal 14 4 4 2 4" xfId="53842"/>
    <cellStyle name="Normal 14 4 4 3" xfId="33893"/>
    <cellStyle name="Normal 14 4 4 4" xfId="20400"/>
    <cellStyle name="Normal 14 4 4 5" xfId="49940"/>
    <cellStyle name="Normal 14 4 5" xfId="11773"/>
    <cellStyle name="Normal 14 4 5 2" xfId="36026"/>
    <cellStyle name="Normal 14 4 5 3" xfId="22499"/>
    <cellStyle name="Normal 14 4 5 4" xfId="52068"/>
    <cellStyle name="Normal 14 4 6" xfId="32060"/>
    <cellStyle name="Normal 14 4 7" xfId="26515"/>
    <cellStyle name="Normal 14 4 8" xfId="16921"/>
    <cellStyle name="Normal 14 4 9" xfId="15719"/>
    <cellStyle name="Normal 14 5" xfId="2684"/>
    <cellStyle name="Normal 14 5 2" xfId="4604"/>
    <cellStyle name="Normal 14 5 2 2" xfId="10976"/>
    <cellStyle name="Normal 14 5 2 2 2" xfId="14883"/>
    <cellStyle name="Normal 14 5 2 2 2 2" xfId="39136"/>
    <cellStyle name="Normal 14 5 2 2 2 3" xfId="25609"/>
    <cellStyle name="Normal 14 5 2 2 2 4" xfId="55178"/>
    <cellStyle name="Normal 14 5 2 2 3" xfId="35229"/>
    <cellStyle name="Normal 14 5 2 2 4" xfId="21703"/>
    <cellStyle name="Normal 14 5 2 2 5" xfId="51272"/>
    <cellStyle name="Normal 14 5 2 3" xfId="12745"/>
    <cellStyle name="Normal 14 5 2 3 2" xfId="36998"/>
    <cellStyle name="Normal 14 5 2 3 3" xfId="23471"/>
    <cellStyle name="Normal 14 5 2 3 4" xfId="53040"/>
    <cellStyle name="Normal 14 5 2 4" xfId="33051"/>
    <cellStyle name="Normal 14 5 2 5" xfId="16624"/>
    <cellStyle name="Normal 14 5 2 6" xfId="49144"/>
    <cellStyle name="Normal 14 5 3" xfId="10334"/>
    <cellStyle name="Normal 14 5 3 2" xfId="14241"/>
    <cellStyle name="Normal 14 5 3 2 2" xfId="38494"/>
    <cellStyle name="Normal 14 5 3 2 3" xfId="24967"/>
    <cellStyle name="Normal 14 5 3 2 4" xfId="54536"/>
    <cellStyle name="Normal 14 5 3 3" xfId="34587"/>
    <cellStyle name="Normal 14 5 3 4" xfId="21079"/>
    <cellStyle name="Normal 14 5 3 5" xfId="50630"/>
    <cellStyle name="Normal 14 5 4" xfId="12295"/>
    <cellStyle name="Normal 14 5 4 2" xfId="36548"/>
    <cellStyle name="Normal 14 5 4 3" xfId="23021"/>
    <cellStyle name="Normal 14 5 4 4" xfId="52590"/>
    <cellStyle name="Normal 14 5 5" xfId="32575"/>
    <cellStyle name="Normal 14 5 6" xfId="16113"/>
    <cellStyle name="Normal 14 5 7" xfId="48694"/>
    <cellStyle name="Normal 14 6" xfId="2825"/>
    <cellStyle name="Normal 14 6 2" xfId="4745"/>
    <cellStyle name="Normal 14 6 2 2" xfId="11016"/>
    <cellStyle name="Normal 14 6 2 2 2" xfId="14923"/>
    <cellStyle name="Normal 14 6 2 2 2 2" xfId="39176"/>
    <cellStyle name="Normal 14 6 2 2 2 3" xfId="25649"/>
    <cellStyle name="Normal 14 6 2 2 2 4" xfId="55218"/>
    <cellStyle name="Normal 14 6 2 2 3" xfId="35269"/>
    <cellStyle name="Normal 14 6 2 2 4" xfId="21743"/>
    <cellStyle name="Normal 14 6 2 2 5" xfId="51312"/>
    <cellStyle name="Normal 14 6 2 3" xfId="12785"/>
    <cellStyle name="Normal 14 6 2 3 2" xfId="37038"/>
    <cellStyle name="Normal 14 6 2 3 3" xfId="23511"/>
    <cellStyle name="Normal 14 6 2 3 4" xfId="53080"/>
    <cellStyle name="Normal 14 6 2 4" xfId="33100"/>
    <cellStyle name="Normal 14 6 2 5" xfId="18320"/>
    <cellStyle name="Normal 14 6 2 6" xfId="49184"/>
    <cellStyle name="Normal 14 6 3" xfId="10374"/>
    <cellStyle name="Normal 14 6 3 2" xfId="14281"/>
    <cellStyle name="Normal 14 6 3 2 2" xfId="38534"/>
    <cellStyle name="Normal 14 6 3 2 3" xfId="25007"/>
    <cellStyle name="Normal 14 6 3 2 4" xfId="54576"/>
    <cellStyle name="Normal 14 6 3 3" xfId="34627"/>
    <cellStyle name="Normal 14 6 3 4" xfId="21119"/>
    <cellStyle name="Normal 14 6 3 5" xfId="50670"/>
    <cellStyle name="Normal 14 6 4" xfId="12335"/>
    <cellStyle name="Normal 14 6 4 2" xfId="36588"/>
    <cellStyle name="Normal 14 6 4 3" xfId="23061"/>
    <cellStyle name="Normal 14 6 4 4" xfId="52630"/>
    <cellStyle name="Normal 14 6 5" xfId="32622"/>
    <cellStyle name="Normal 14 6 6" xfId="17679"/>
    <cellStyle name="Normal 14 6 7" xfId="48734"/>
    <cellStyle name="Normal 14 7" xfId="2894"/>
    <cellStyle name="Normal 14 7 2" xfId="10414"/>
    <cellStyle name="Normal 14 7 2 2" xfId="14321"/>
    <cellStyle name="Normal 14 7 2 2 2" xfId="38574"/>
    <cellStyle name="Normal 14 7 2 2 3" xfId="25047"/>
    <cellStyle name="Normal 14 7 2 2 4" xfId="54616"/>
    <cellStyle name="Normal 14 7 2 3" xfId="34667"/>
    <cellStyle name="Normal 14 7 2 4" xfId="21159"/>
    <cellStyle name="Normal 14 7 2 5" xfId="50710"/>
    <cellStyle name="Normal 14 7 3" xfId="12375"/>
    <cellStyle name="Normal 14 7 3 2" xfId="36628"/>
    <cellStyle name="Normal 14 7 3 3" xfId="23101"/>
    <cellStyle name="Normal 14 7 3 4" xfId="52670"/>
    <cellStyle name="Normal 14 7 4" xfId="32663"/>
    <cellStyle name="Normal 14 7 5" xfId="17713"/>
    <cellStyle name="Normal 14 7 6" xfId="48774"/>
    <cellStyle name="Normal 14 8" xfId="4819"/>
    <cellStyle name="Normal 14 8 2" xfId="11057"/>
    <cellStyle name="Normal 14 8 2 2" xfId="14964"/>
    <cellStyle name="Normal 14 8 2 2 2" xfId="39217"/>
    <cellStyle name="Normal 14 8 2 2 3" xfId="25690"/>
    <cellStyle name="Normal 14 8 2 2 4" xfId="55259"/>
    <cellStyle name="Normal 14 8 2 3" xfId="35310"/>
    <cellStyle name="Normal 14 8 2 4" xfId="21784"/>
    <cellStyle name="Normal 14 8 2 5" xfId="51353"/>
    <cellStyle name="Normal 14 8 3" xfId="12826"/>
    <cellStyle name="Normal 14 8 3 2" xfId="37079"/>
    <cellStyle name="Normal 14 8 3 3" xfId="23552"/>
    <cellStyle name="Normal 14 8 3 4" xfId="53121"/>
    <cellStyle name="Normal 14 8 4" xfId="33141"/>
    <cellStyle name="Normal 14 8 5" xfId="18361"/>
    <cellStyle name="Normal 14 8 6" xfId="49225"/>
    <cellStyle name="Normal 14 9" xfId="4905"/>
    <cellStyle name="Normal 14 9 2" xfId="11127"/>
    <cellStyle name="Normal 14 9 2 2" xfId="15034"/>
    <cellStyle name="Normal 14 9 2 2 2" xfId="39287"/>
    <cellStyle name="Normal 14 9 2 2 3" xfId="25760"/>
    <cellStyle name="Normal 14 9 2 2 4" xfId="55329"/>
    <cellStyle name="Normal 14 9 2 3" xfId="35380"/>
    <cellStyle name="Normal 14 9 2 4" xfId="21854"/>
    <cellStyle name="Normal 14 9 2 5" xfId="51423"/>
    <cellStyle name="Normal 14 9 3" xfId="12896"/>
    <cellStyle name="Normal 14 9 3 2" xfId="37149"/>
    <cellStyle name="Normal 14 9 3 3" xfId="23622"/>
    <cellStyle name="Normal 14 9 3 4" xfId="53191"/>
    <cellStyle name="Normal 14 9 4" xfId="33211"/>
    <cellStyle name="Normal 14 9 5" xfId="18431"/>
    <cellStyle name="Normal 14 9 6" xfId="49295"/>
    <cellStyle name="Normal 15" xfId="351"/>
    <cellStyle name="Normal 15 10" xfId="26670"/>
    <cellStyle name="Normal 15 11" xfId="16785"/>
    <cellStyle name="Normal 15 12" xfId="15607"/>
    <cellStyle name="Normal 15 13" xfId="48065"/>
    <cellStyle name="Normal 15 2" xfId="476"/>
    <cellStyle name="Normal 15 2 10" xfId="48124"/>
    <cellStyle name="Normal 15 2 2" xfId="715"/>
    <cellStyle name="Normal 15 2 2 2" xfId="3227"/>
    <cellStyle name="Normal 15 2 2 2 2" xfId="10681"/>
    <cellStyle name="Normal 15 2 2 2 2 2" xfId="14588"/>
    <cellStyle name="Normal 15 2 2 2 2 2 2" xfId="38841"/>
    <cellStyle name="Normal 15 2 2 2 2 2 3" xfId="25314"/>
    <cellStyle name="Normal 15 2 2 2 2 2 4" xfId="54883"/>
    <cellStyle name="Normal 15 2 2 2 2 3" xfId="34934"/>
    <cellStyle name="Normal 15 2 2 2 2 4" xfId="21411"/>
    <cellStyle name="Normal 15 2 2 2 2 5" xfId="50977"/>
    <cellStyle name="Normal 15 2 2 2 3" xfId="12642"/>
    <cellStyle name="Normal 15 2 2 2 3 2" xfId="36895"/>
    <cellStyle name="Normal 15 2 2 2 3 3" xfId="23368"/>
    <cellStyle name="Normal 15 2 2 2 3 4" xfId="52937"/>
    <cellStyle name="Normal 15 2 2 2 4" xfId="32930"/>
    <cellStyle name="Normal 15 2 2 2 5" xfId="16380"/>
    <cellStyle name="Normal 15 2 2 2 6" xfId="49041"/>
    <cellStyle name="Normal 15 2 2 3" xfId="9703"/>
    <cellStyle name="Normal 15 2 2 3 2" xfId="13610"/>
    <cellStyle name="Normal 15 2 2 3 2 2" xfId="37863"/>
    <cellStyle name="Normal 15 2 2 3 2 3" xfId="24336"/>
    <cellStyle name="Normal 15 2 2 3 2 4" xfId="53905"/>
    <cellStyle name="Normal 15 2 2 3 3" xfId="33956"/>
    <cellStyle name="Normal 15 2 2 3 4" xfId="20463"/>
    <cellStyle name="Normal 15 2 2 3 5" xfId="50001"/>
    <cellStyle name="Normal 15 2 2 4" xfId="11834"/>
    <cellStyle name="Normal 15 2 2 4 2" xfId="36087"/>
    <cellStyle name="Normal 15 2 2 4 3" xfId="22560"/>
    <cellStyle name="Normal 15 2 2 4 4" xfId="52129"/>
    <cellStyle name="Normal 15 2 2 5" xfId="32121"/>
    <cellStyle name="Normal 15 2 2 6" xfId="26423"/>
    <cellStyle name="Normal 15 2 2 7" xfId="16998"/>
    <cellStyle name="Normal 15 2 2 8" xfId="15788"/>
    <cellStyle name="Normal 15 2 2 9" xfId="48233"/>
    <cellStyle name="Normal 15 2 3" xfId="1261"/>
    <cellStyle name="Normal 15 2 3 2" xfId="10006"/>
    <cellStyle name="Normal 15 2 3 2 2" xfId="13913"/>
    <cellStyle name="Normal 15 2 3 2 2 2" xfId="38166"/>
    <cellStyle name="Normal 15 2 3 2 2 3" xfId="24639"/>
    <cellStyle name="Normal 15 2 3 2 2 4" xfId="54208"/>
    <cellStyle name="Normal 15 2 3 2 3" xfId="34259"/>
    <cellStyle name="Normal 15 2 3 2 4" xfId="20752"/>
    <cellStyle name="Normal 15 2 3 2 5" xfId="50302"/>
    <cellStyle name="Normal 15 2 3 3" xfId="12135"/>
    <cellStyle name="Normal 15 2 3 3 2" xfId="36388"/>
    <cellStyle name="Normal 15 2 3 3 3" xfId="22861"/>
    <cellStyle name="Normal 15 2 3 3 4" xfId="52430"/>
    <cellStyle name="Normal 15 2 3 4" xfId="32410"/>
    <cellStyle name="Normal 15 2 3 5" xfId="16269"/>
    <cellStyle name="Normal 15 2 3 6" xfId="48534"/>
    <cellStyle name="Normal 15 2 4" xfId="9592"/>
    <cellStyle name="Normal 15 2 4 2" xfId="13499"/>
    <cellStyle name="Normal 15 2 4 2 2" xfId="37752"/>
    <cellStyle name="Normal 15 2 4 2 3" xfId="24225"/>
    <cellStyle name="Normal 15 2 4 2 4" xfId="53794"/>
    <cellStyle name="Normal 15 2 4 3" xfId="33845"/>
    <cellStyle name="Normal 15 2 4 4" xfId="20353"/>
    <cellStyle name="Normal 15 2 4 5" xfId="49892"/>
    <cellStyle name="Normal 15 2 5" xfId="11725"/>
    <cellStyle name="Normal 15 2 5 2" xfId="35978"/>
    <cellStyle name="Normal 15 2 5 3" xfId="22451"/>
    <cellStyle name="Normal 15 2 5 4" xfId="52020"/>
    <cellStyle name="Normal 15 2 6" xfId="32012"/>
    <cellStyle name="Normal 15 2 7" xfId="26583"/>
    <cellStyle name="Normal 15 2 8" xfId="16849"/>
    <cellStyle name="Normal 15 2 9" xfId="15666"/>
    <cellStyle name="Normal 15 3" xfId="600"/>
    <cellStyle name="Normal 15 3 10" xfId="48173"/>
    <cellStyle name="Normal 15 3 2" xfId="3228"/>
    <cellStyle name="Normal 15 3 2 2" xfId="10682"/>
    <cellStyle name="Normal 15 3 2 2 2" xfId="14589"/>
    <cellStyle name="Normal 15 3 2 2 2 2" xfId="38842"/>
    <cellStyle name="Normal 15 3 2 2 2 3" xfId="25315"/>
    <cellStyle name="Normal 15 3 2 2 2 4" xfId="54884"/>
    <cellStyle name="Normal 15 3 2 2 3" xfId="34935"/>
    <cellStyle name="Normal 15 3 2 2 4" xfId="21412"/>
    <cellStyle name="Normal 15 3 2 2 5" xfId="50978"/>
    <cellStyle name="Normal 15 3 2 3" xfId="12643"/>
    <cellStyle name="Normal 15 3 2 3 2" xfId="36896"/>
    <cellStyle name="Normal 15 3 2 3 3" xfId="23369"/>
    <cellStyle name="Normal 15 3 2 3 4" xfId="52938"/>
    <cellStyle name="Normal 15 3 2 4" xfId="32931"/>
    <cellStyle name="Normal 15 3 2 5" xfId="16318"/>
    <cellStyle name="Normal 15 3 2 6" xfId="49042"/>
    <cellStyle name="Normal 15 3 3" xfId="1262"/>
    <cellStyle name="Normal 15 3 3 2" xfId="10007"/>
    <cellStyle name="Normal 15 3 3 2 2" xfId="13914"/>
    <cellStyle name="Normal 15 3 3 2 2 2" xfId="38167"/>
    <cellStyle name="Normal 15 3 3 2 2 3" xfId="24640"/>
    <cellStyle name="Normal 15 3 3 2 2 4" xfId="54209"/>
    <cellStyle name="Normal 15 3 3 2 3" xfId="34260"/>
    <cellStyle name="Normal 15 3 3 2 4" xfId="20753"/>
    <cellStyle name="Normal 15 3 3 2 5" xfId="50303"/>
    <cellStyle name="Normal 15 3 3 3" xfId="12136"/>
    <cellStyle name="Normal 15 3 3 3 2" xfId="36389"/>
    <cellStyle name="Normal 15 3 3 3 3" xfId="22862"/>
    <cellStyle name="Normal 15 3 3 3 4" xfId="52431"/>
    <cellStyle name="Normal 15 3 3 4" xfId="32411"/>
    <cellStyle name="Normal 15 3 3 5" xfId="17306"/>
    <cellStyle name="Normal 15 3 3 6" xfId="48535"/>
    <cellStyle name="Normal 15 3 4" xfId="9641"/>
    <cellStyle name="Normal 15 3 4 2" xfId="13548"/>
    <cellStyle name="Normal 15 3 4 2 2" xfId="37801"/>
    <cellStyle name="Normal 15 3 4 2 3" xfId="24274"/>
    <cellStyle name="Normal 15 3 4 2 4" xfId="53843"/>
    <cellStyle name="Normal 15 3 4 3" xfId="33894"/>
    <cellStyle name="Normal 15 3 4 4" xfId="20401"/>
    <cellStyle name="Normal 15 3 4 5" xfId="49941"/>
    <cellStyle name="Normal 15 3 5" xfId="11774"/>
    <cellStyle name="Normal 15 3 5 2" xfId="36027"/>
    <cellStyle name="Normal 15 3 5 3" xfId="22500"/>
    <cellStyle name="Normal 15 3 5 4" xfId="52069"/>
    <cellStyle name="Normal 15 3 6" xfId="32061"/>
    <cellStyle name="Normal 15 3 7" xfId="26513"/>
    <cellStyle name="Normal 15 3 8" xfId="16922"/>
    <cellStyle name="Normal 15 3 9" xfId="15720"/>
    <cellStyle name="Normal 15 4" xfId="1263"/>
    <cellStyle name="Normal 15 4 2" xfId="16436"/>
    <cellStyle name="Normal 15 4 3" xfId="17307"/>
    <cellStyle name="Normal 15 4 4" xfId="15838"/>
    <cellStyle name="Normal 15 5" xfId="3226"/>
    <cellStyle name="Normal 15 5 2" xfId="10680"/>
    <cellStyle name="Normal 15 5 2 2" xfId="14587"/>
    <cellStyle name="Normal 15 5 2 2 2" xfId="38840"/>
    <cellStyle name="Normal 15 5 2 2 3" xfId="25313"/>
    <cellStyle name="Normal 15 5 2 2 4" xfId="54882"/>
    <cellStyle name="Normal 15 5 2 3" xfId="34933"/>
    <cellStyle name="Normal 15 5 2 4" xfId="21410"/>
    <cellStyle name="Normal 15 5 2 5" xfId="50976"/>
    <cellStyle name="Normal 15 5 3" xfId="12641"/>
    <cellStyle name="Normal 15 5 3 2" xfId="36894"/>
    <cellStyle name="Normal 15 5 3 3" xfId="23367"/>
    <cellStyle name="Normal 15 5 3 4" xfId="52936"/>
    <cellStyle name="Normal 15 5 4" xfId="32929"/>
    <cellStyle name="Normal 15 5 5" xfId="16210"/>
    <cellStyle name="Normal 15 5 6" xfId="49040"/>
    <cellStyle name="Normal 15 6" xfId="1260"/>
    <cellStyle name="Normal 15 6 2" xfId="10005"/>
    <cellStyle name="Normal 15 6 2 2" xfId="13912"/>
    <cellStyle name="Normal 15 6 2 2 2" xfId="38165"/>
    <cellStyle name="Normal 15 6 2 2 3" xfId="24638"/>
    <cellStyle name="Normal 15 6 2 2 4" xfId="54207"/>
    <cellStyle name="Normal 15 6 2 3" xfId="34258"/>
    <cellStyle name="Normal 15 6 2 4" xfId="20751"/>
    <cellStyle name="Normal 15 6 2 5" xfId="50301"/>
    <cellStyle name="Normal 15 6 3" xfId="12134"/>
    <cellStyle name="Normal 15 6 3 2" xfId="36387"/>
    <cellStyle name="Normal 15 6 3 3" xfId="22860"/>
    <cellStyle name="Normal 15 6 3 4" xfId="52429"/>
    <cellStyle name="Normal 15 6 4" xfId="32409"/>
    <cellStyle name="Normal 15 6 5" xfId="17305"/>
    <cellStyle name="Normal 15 6 6" xfId="48533"/>
    <cellStyle name="Normal 15 7" xfId="9533"/>
    <cellStyle name="Normal 15 7 2" xfId="13440"/>
    <cellStyle name="Normal 15 7 2 2" xfId="37693"/>
    <cellStyle name="Normal 15 7 2 3" xfId="24166"/>
    <cellStyle name="Normal 15 7 2 4" xfId="53735"/>
    <cellStyle name="Normal 15 7 3" xfId="33786"/>
    <cellStyle name="Normal 15 7 4" xfId="20332"/>
    <cellStyle name="Normal 15 7 5" xfId="49833"/>
    <cellStyle name="Normal 15 8" xfId="11666"/>
    <cellStyle name="Normal 15 8 2" xfId="35919"/>
    <cellStyle name="Normal 15 8 3" xfId="22392"/>
    <cellStyle name="Normal 15 8 4" xfId="51961"/>
    <cellStyle name="Normal 15 9" xfId="31953"/>
    <cellStyle name="Normal 16" xfId="352"/>
    <cellStyle name="Normal 16 10" xfId="16786"/>
    <cellStyle name="Normal 16 11" xfId="15608"/>
    <cellStyle name="Normal 16 12" xfId="48066"/>
    <cellStyle name="Normal 16 2" xfId="369"/>
    <cellStyle name="Normal 16 3" xfId="601"/>
    <cellStyle name="Normal 16 3 2" xfId="1265"/>
    <cellStyle name="Normal 16 3 2 2" xfId="17308"/>
    <cellStyle name="Normal 16 3 2 3" xfId="16319"/>
    <cellStyle name="Normal 16 3 3" xfId="9642"/>
    <cellStyle name="Normal 16 3 3 2" xfId="13549"/>
    <cellStyle name="Normal 16 3 3 2 2" xfId="37802"/>
    <cellStyle name="Normal 16 3 3 2 3" xfId="24275"/>
    <cellStyle name="Normal 16 3 3 2 4" xfId="53844"/>
    <cellStyle name="Normal 16 3 3 3" xfId="33895"/>
    <cellStyle name="Normal 16 3 3 4" xfId="20402"/>
    <cellStyle name="Normal 16 3 3 5" xfId="49942"/>
    <cellStyle name="Normal 16 3 4" xfId="11775"/>
    <cellStyle name="Normal 16 3 4 2" xfId="36028"/>
    <cellStyle name="Normal 16 3 4 3" xfId="22501"/>
    <cellStyle name="Normal 16 3 4 4" xfId="52070"/>
    <cellStyle name="Normal 16 3 5" xfId="32062"/>
    <cellStyle name="Normal 16 3 6" xfId="26511"/>
    <cellStyle name="Normal 16 3 7" xfId="16923"/>
    <cellStyle name="Normal 16 3 8" xfId="15721"/>
    <cellStyle name="Normal 16 3 9" xfId="48174"/>
    <cellStyle name="Normal 16 4" xfId="3229"/>
    <cellStyle name="Normal 16 4 2" xfId="10683"/>
    <cellStyle name="Normal 16 4 2 2" xfId="14590"/>
    <cellStyle name="Normal 16 4 2 2 2" xfId="38843"/>
    <cellStyle name="Normal 16 4 2 2 3" xfId="25316"/>
    <cellStyle name="Normal 16 4 2 2 4" xfId="54885"/>
    <cellStyle name="Normal 16 4 2 3" xfId="34936"/>
    <cellStyle name="Normal 16 4 2 4" xfId="21413"/>
    <cellStyle name="Normal 16 4 2 5" xfId="16625"/>
    <cellStyle name="Normal 16 4 2 6" xfId="50979"/>
    <cellStyle name="Normal 16 4 3" xfId="12644"/>
    <cellStyle name="Normal 16 4 3 2" xfId="36897"/>
    <cellStyle name="Normal 16 4 3 3" xfId="23370"/>
    <cellStyle name="Normal 16 4 3 4" xfId="52939"/>
    <cellStyle name="Normal 16 4 4" xfId="32932"/>
    <cellStyle name="Normal 16 4 5" xfId="47942"/>
    <cellStyle name="Normal 16 4 6" xfId="17926"/>
    <cellStyle name="Normal 16 4 7" xfId="16114"/>
    <cellStyle name="Normal 16 4 8" xfId="49043"/>
    <cellStyle name="Normal 16 5" xfId="1264"/>
    <cellStyle name="Normal 16 5 2" xfId="10008"/>
    <cellStyle name="Normal 16 5 2 2" xfId="13915"/>
    <cellStyle name="Normal 16 5 2 2 2" xfId="38168"/>
    <cellStyle name="Normal 16 5 2 2 3" xfId="24641"/>
    <cellStyle name="Normal 16 5 2 2 4" xfId="54210"/>
    <cellStyle name="Normal 16 5 2 3" xfId="34261"/>
    <cellStyle name="Normal 16 5 2 4" xfId="20754"/>
    <cellStyle name="Normal 16 5 2 5" xfId="50304"/>
    <cellStyle name="Normal 16 5 3" xfId="12137"/>
    <cellStyle name="Normal 16 5 3 2" xfId="36390"/>
    <cellStyle name="Normal 16 5 3 3" xfId="22863"/>
    <cellStyle name="Normal 16 5 3 4" xfId="52432"/>
    <cellStyle name="Normal 16 5 4" xfId="32412"/>
    <cellStyle name="Normal 16 5 5" xfId="16211"/>
    <cellStyle name="Normal 16 5 6" xfId="48536"/>
    <cellStyle name="Normal 16 6" xfId="9534"/>
    <cellStyle name="Normal 16 6 2" xfId="13441"/>
    <cellStyle name="Normal 16 6 2 2" xfId="37694"/>
    <cellStyle name="Normal 16 6 2 3" xfId="24167"/>
    <cellStyle name="Normal 16 6 2 4" xfId="53736"/>
    <cellStyle name="Normal 16 6 3" xfId="33787"/>
    <cellStyle name="Normal 16 6 4" xfId="20333"/>
    <cellStyle name="Normal 16 6 5" xfId="49834"/>
    <cellStyle name="Normal 16 7" xfId="11667"/>
    <cellStyle name="Normal 16 7 2" xfId="35920"/>
    <cellStyle name="Normal 16 7 3" xfId="22393"/>
    <cellStyle name="Normal 16 7 4" xfId="51962"/>
    <cellStyle name="Normal 16 8" xfId="31954"/>
    <cellStyle name="Normal 16 9" xfId="26668"/>
    <cellStyle name="Normal 17" xfId="353"/>
    <cellStyle name="Normal 17 10" xfId="15609"/>
    <cellStyle name="Normal 17 11" xfId="48067"/>
    <cellStyle name="Normal 17 2" xfId="602"/>
    <cellStyle name="Normal 17 2 2" xfId="1267"/>
    <cellStyle name="Normal 17 2 2 2" xfId="17309"/>
    <cellStyle name="Normal 17 2 2 3" xfId="16320"/>
    <cellStyle name="Normal 17 2 3" xfId="9643"/>
    <cellStyle name="Normal 17 2 3 2" xfId="13550"/>
    <cellStyle name="Normal 17 2 3 2 2" xfId="37803"/>
    <cellStyle name="Normal 17 2 3 2 3" xfId="24276"/>
    <cellStyle name="Normal 17 2 3 2 4" xfId="53845"/>
    <cellStyle name="Normal 17 2 3 3" xfId="33896"/>
    <cellStyle name="Normal 17 2 3 4" xfId="20403"/>
    <cellStyle name="Normal 17 2 3 5" xfId="49943"/>
    <cellStyle name="Normal 17 2 4" xfId="11776"/>
    <cellStyle name="Normal 17 2 4 2" xfId="36029"/>
    <cellStyle name="Normal 17 2 4 3" xfId="22502"/>
    <cellStyle name="Normal 17 2 4 4" xfId="52071"/>
    <cellStyle name="Normal 17 2 5" xfId="32063"/>
    <cellStyle name="Normal 17 2 6" xfId="26509"/>
    <cellStyle name="Normal 17 2 7" xfId="16924"/>
    <cellStyle name="Normal 17 2 8" xfId="15722"/>
    <cellStyle name="Normal 17 2 9" xfId="48175"/>
    <cellStyle name="Normal 17 3" xfId="3230"/>
    <cellStyle name="Normal 17 3 2" xfId="10684"/>
    <cellStyle name="Normal 17 3 2 2" xfId="14591"/>
    <cellStyle name="Normal 17 3 2 2 2" xfId="38844"/>
    <cellStyle name="Normal 17 3 2 2 3" xfId="25317"/>
    <cellStyle name="Normal 17 3 2 2 4" xfId="54886"/>
    <cellStyle name="Normal 17 3 2 3" xfId="34937"/>
    <cellStyle name="Normal 17 3 2 4" xfId="21414"/>
    <cellStyle name="Normal 17 3 2 5" xfId="16626"/>
    <cellStyle name="Normal 17 3 2 6" xfId="50980"/>
    <cellStyle name="Normal 17 3 3" xfId="12645"/>
    <cellStyle name="Normal 17 3 3 2" xfId="36898"/>
    <cellStyle name="Normal 17 3 3 3" xfId="23371"/>
    <cellStyle name="Normal 17 3 3 4" xfId="52940"/>
    <cellStyle name="Normal 17 3 4" xfId="32933"/>
    <cellStyle name="Normal 17 3 5" xfId="47943"/>
    <cellStyle name="Normal 17 3 6" xfId="17927"/>
    <cellStyle name="Normal 17 3 7" xfId="16115"/>
    <cellStyle name="Normal 17 3 8" xfId="49044"/>
    <cellStyle name="Normal 17 4" xfId="1266"/>
    <cellStyle name="Normal 17 4 2" xfId="10009"/>
    <cellStyle name="Normal 17 4 2 2" xfId="13916"/>
    <cellStyle name="Normal 17 4 2 2 2" xfId="38169"/>
    <cellStyle name="Normal 17 4 2 2 3" xfId="24642"/>
    <cellStyle name="Normal 17 4 2 2 4" xfId="54211"/>
    <cellStyle name="Normal 17 4 2 3" xfId="34262"/>
    <cellStyle name="Normal 17 4 2 4" xfId="20755"/>
    <cellStyle name="Normal 17 4 2 5" xfId="50305"/>
    <cellStyle name="Normal 17 4 3" xfId="12138"/>
    <cellStyle name="Normal 17 4 3 2" xfId="36391"/>
    <cellStyle name="Normal 17 4 3 3" xfId="22864"/>
    <cellStyle name="Normal 17 4 3 4" xfId="52433"/>
    <cellStyle name="Normal 17 4 4" xfId="32413"/>
    <cellStyle name="Normal 17 4 5" xfId="16212"/>
    <cellStyle name="Normal 17 4 6" xfId="48537"/>
    <cellStyle name="Normal 17 5" xfId="9535"/>
    <cellStyle name="Normal 17 5 2" xfId="13442"/>
    <cellStyle name="Normal 17 5 2 2" xfId="37695"/>
    <cellStyle name="Normal 17 5 2 3" xfId="24168"/>
    <cellStyle name="Normal 17 5 2 4" xfId="53737"/>
    <cellStyle name="Normal 17 5 3" xfId="33788"/>
    <cellStyle name="Normal 17 5 4" xfId="20334"/>
    <cellStyle name="Normal 17 5 5" xfId="49835"/>
    <cellStyle name="Normal 17 6" xfId="11668"/>
    <cellStyle name="Normal 17 6 2" xfId="35921"/>
    <cellStyle name="Normal 17 6 3" xfId="22394"/>
    <cellStyle name="Normal 17 6 4" xfId="51963"/>
    <cellStyle name="Normal 17 7" xfId="31955"/>
    <cellStyle name="Normal 17 8" xfId="26666"/>
    <cellStyle name="Normal 17 9" xfId="16787"/>
    <cellStyle name="Normal 18" xfId="354"/>
    <cellStyle name="Normal 18 10" xfId="48068"/>
    <cellStyle name="Normal 18 2" xfId="603"/>
    <cellStyle name="Normal 18 2 2" xfId="3231"/>
    <cellStyle name="Normal 18 2 2 2" xfId="10685"/>
    <cellStyle name="Normal 18 2 2 2 2" xfId="14592"/>
    <cellStyle name="Normal 18 2 2 2 2 2" xfId="38845"/>
    <cellStyle name="Normal 18 2 2 2 2 3" xfId="25318"/>
    <cellStyle name="Normal 18 2 2 2 2 4" xfId="54887"/>
    <cellStyle name="Normal 18 2 2 2 3" xfId="34938"/>
    <cellStyle name="Normal 18 2 2 2 4" xfId="21415"/>
    <cellStyle name="Normal 18 2 2 2 5" xfId="50981"/>
    <cellStyle name="Normal 18 2 2 3" xfId="12646"/>
    <cellStyle name="Normal 18 2 2 3 2" xfId="36899"/>
    <cellStyle name="Normal 18 2 2 3 3" xfId="23372"/>
    <cellStyle name="Normal 18 2 2 3 4" xfId="52941"/>
    <cellStyle name="Normal 18 2 2 4" xfId="32934"/>
    <cellStyle name="Normal 18 2 2 5" xfId="16321"/>
    <cellStyle name="Normal 18 2 2 6" xfId="49045"/>
    <cellStyle name="Normal 18 2 3" xfId="9644"/>
    <cellStyle name="Normal 18 2 3 2" xfId="13551"/>
    <cellStyle name="Normal 18 2 3 2 2" xfId="37804"/>
    <cellStyle name="Normal 18 2 3 2 3" xfId="24277"/>
    <cellStyle name="Normal 18 2 3 2 4" xfId="53846"/>
    <cellStyle name="Normal 18 2 3 3" xfId="33897"/>
    <cellStyle name="Normal 18 2 3 4" xfId="20404"/>
    <cellStyle name="Normal 18 2 3 5" xfId="49944"/>
    <cellStyle name="Normal 18 2 4" xfId="11777"/>
    <cellStyle name="Normal 18 2 4 2" xfId="36030"/>
    <cellStyle name="Normal 18 2 4 3" xfId="22503"/>
    <cellStyle name="Normal 18 2 4 4" xfId="52072"/>
    <cellStyle name="Normal 18 2 5" xfId="32064"/>
    <cellStyle name="Normal 18 2 6" xfId="26507"/>
    <cellStyle name="Normal 18 2 7" xfId="16925"/>
    <cellStyle name="Normal 18 2 8" xfId="15723"/>
    <cellStyle name="Normal 18 2 9" xfId="48176"/>
    <cellStyle name="Normal 18 3" xfId="1268"/>
    <cellStyle name="Normal 18 3 2" xfId="10010"/>
    <cellStyle name="Normal 18 3 2 2" xfId="13917"/>
    <cellStyle name="Normal 18 3 2 2 2" xfId="38170"/>
    <cellStyle name="Normal 18 3 2 2 3" xfId="24643"/>
    <cellStyle name="Normal 18 3 2 2 4" xfId="54212"/>
    <cellStyle name="Normal 18 3 2 3" xfId="34263"/>
    <cellStyle name="Normal 18 3 2 4" xfId="20756"/>
    <cellStyle name="Normal 18 3 2 5" xfId="50306"/>
    <cellStyle name="Normal 18 3 3" xfId="12139"/>
    <cellStyle name="Normal 18 3 3 2" xfId="36392"/>
    <cellStyle name="Normal 18 3 3 3" xfId="22865"/>
    <cellStyle name="Normal 18 3 3 4" xfId="52434"/>
    <cellStyle name="Normal 18 3 4" xfId="32414"/>
    <cellStyle name="Normal 18 3 5" xfId="16213"/>
    <cellStyle name="Normal 18 3 6" xfId="48538"/>
    <cellStyle name="Normal 18 4" xfId="9536"/>
    <cellStyle name="Normal 18 4 2" xfId="13443"/>
    <cellStyle name="Normal 18 4 2 2" xfId="37696"/>
    <cellStyle name="Normal 18 4 2 3" xfId="24169"/>
    <cellStyle name="Normal 18 4 2 4" xfId="53738"/>
    <cellStyle name="Normal 18 4 3" xfId="33789"/>
    <cellStyle name="Normal 18 4 4" xfId="20335"/>
    <cellStyle name="Normal 18 4 5" xfId="49836"/>
    <cellStyle name="Normal 18 5" xfId="11669"/>
    <cellStyle name="Normal 18 5 2" xfId="35922"/>
    <cellStyle name="Normal 18 5 3" xfId="22395"/>
    <cellStyle name="Normal 18 5 4" xfId="51964"/>
    <cellStyle name="Normal 18 6" xfId="31956"/>
    <cellStyle name="Normal 18 7" xfId="26664"/>
    <cellStyle name="Normal 18 8" xfId="16788"/>
    <cellStyle name="Normal 18 9" xfId="15610"/>
    <cellStyle name="Normal 19" xfId="477"/>
    <cellStyle name="Normal 19 10" xfId="48125"/>
    <cellStyle name="Normal 19 2" xfId="716"/>
    <cellStyle name="Normal 19 2 2" xfId="3232"/>
    <cellStyle name="Normal 19 2 2 2" xfId="10686"/>
    <cellStyle name="Normal 19 2 2 2 2" xfId="14593"/>
    <cellStyle name="Normal 19 2 2 2 2 2" xfId="38846"/>
    <cellStyle name="Normal 19 2 2 2 2 3" xfId="25319"/>
    <cellStyle name="Normal 19 2 2 2 2 4" xfId="54888"/>
    <cellStyle name="Normal 19 2 2 2 3" xfId="34939"/>
    <cellStyle name="Normal 19 2 2 2 4" xfId="21416"/>
    <cellStyle name="Normal 19 2 2 2 5" xfId="50982"/>
    <cellStyle name="Normal 19 2 2 3" xfId="12647"/>
    <cellStyle name="Normal 19 2 2 3 2" xfId="36900"/>
    <cellStyle name="Normal 19 2 2 3 3" xfId="23373"/>
    <cellStyle name="Normal 19 2 2 3 4" xfId="52942"/>
    <cellStyle name="Normal 19 2 2 4" xfId="32935"/>
    <cellStyle name="Normal 19 2 2 5" xfId="16381"/>
    <cellStyle name="Normal 19 2 2 6" xfId="49046"/>
    <cellStyle name="Normal 19 2 3" xfId="9704"/>
    <cellStyle name="Normal 19 2 3 2" xfId="13611"/>
    <cellStyle name="Normal 19 2 3 2 2" xfId="37864"/>
    <cellStyle name="Normal 19 2 3 2 3" xfId="24337"/>
    <cellStyle name="Normal 19 2 3 2 4" xfId="53906"/>
    <cellStyle name="Normal 19 2 3 3" xfId="33957"/>
    <cellStyle name="Normal 19 2 3 4" xfId="20464"/>
    <cellStyle name="Normal 19 2 3 5" xfId="50002"/>
    <cellStyle name="Normal 19 2 4" xfId="11835"/>
    <cellStyle name="Normal 19 2 4 2" xfId="36088"/>
    <cellStyle name="Normal 19 2 4 3" xfId="22561"/>
    <cellStyle name="Normal 19 2 4 4" xfId="52130"/>
    <cellStyle name="Normal 19 2 5" xfId="32122"/>
    <cellStyle name="Normal 19 2 6" xfId="26422"/>
    <cellStyle name="Normal 19 2 7" xfId="16999"/>
    <cellStyle name="Normal 19 2 8" xfId="15789"/>
    <cellStyle name="Normal 19 2 9" xfId="48234"/>
    <cellStyle name="Normal 19 3" xfId="1269"/>
    <cellStyle name="Normal 19 3 2" xfId="10011"/>
    <cellStyle name="Normal 19 3 2 2" xfId="13918"/>
    <cellStyle name="Normal 19 3 2 2 2" xfId="38171"/>
    <cellStyle name="Normal 19 3 2 2 3" xfId="24644"/>
    <cellStyle name="Normal 19 3 2 2 4" xfId="54213"/>
    <cellStyle name="Normal 19 3 2 3" xfId="34264"/>
    <cellStyle name="Normal 19 3 2 4" xfId="20757"/>
    <cellStyle name="Normal 19 3 2 5" xfId="50307"/>
    <cellStyle name="Normal 19 3 3" xfId="12140"/>
    <cellStyle name="Normal 19 3 3 2" xfId="36393"/>
    <cellStyle name="Normal 19 3 3 3" xfId="22866"/>
    <cellStyle name="Normal 19 3 3 4" xfId="52435"/>
    <cellStyle name="Normal 19 3 4" xfId="32415"/>
    <cellStyle name="Normal 19 3 5" xfId="16270"/>
    <cellStyle name="Normal 19 3 6" xfId="48539"/>
    <cellStyle name="Normal 19 4" xfId="9593"/>
    <cellStyle name="Normal 19 4 2" xfId="13500"/>
    <cellStyle name="Normal 19 4 2 2" xfId="37753"/>
    <cellStyle name="Normal 19 4 2 3" xfId="24226"/>
    <cellStyle name="Normal 19 4 2 4" xfId="53795"/>
    <cellStyle name="Normal 19 4 3" xfId="33846"/>
    <cellStyle name="Normal 19 4 4" xfId="20354"/>
    <cellStyle name="Normal 19 4 5" xfId="49893"/>
    <cellStyle name="Normal 19 5" xfId="11726"/>
    <cellStyle name="Normal 19 5 2" xfId="35979"/>
    <cellStyle name="Normal 19 5 3" xfId="22452"/>
    <cellStyle name="Normal 19 5 4" xfId="52021"/>
    <cellStyle name="Normal 19 6" xfId="32013"/>
    <cellStyle name="Normal 19 7" xfId="26581"/>
    <cellStyle name="Normal 19 8" xfId="16850"/>
    <cellStyle name="Normal 19 9" xfId="15667"/>
    <cellStyle name="Normal 2" xfId="2"/>
    <cellStyle name="Normal 2 10" xfId="11579"/>
    <cellStyle name="Normal 2 10 2" xfId="35832"/>
    <cellStyle name="Normal 2 10 3" xfId="22305"/>
    <cellStyle name="Normal 2 10 4" xfId="51874"/>
    <cellStyle name="Normal 2 11" xfId="31866"/>
    <cellStyle name="Normal 2 12" xfId="26803"/>
    <cellStyle name="Normal 2 13" xfId="16685"/>
    <cellStyle name="Normal 2 14" xfId="15504"/>
    <cellStyle name="Normal 2 15" xfId="47978"/>
    <cellStyle name="Normal 2 2" xfId="46"/>
    <cellStyle name="Normal 2 2 2" xfId="1270"/>
    <cellStyle name="Normal 2 2 3" xfId="3233"/>
    <cellStyle name="Normal 2 3" xfId="370"/>
    <cellStyle name="Normal 2 3 10" xfId="48083"/>
    <cellStyle name="Normal 2 3 2" xfId="625"/>
    <cellStyle name="Normal 2 3 2 2" xfId="3234"/>
    <cellStyle name="Normal 2 3 2 2 2" xfId="10687"/>
    <cellStyle name="Normal 2 3 2 2 2 2" xfId="14594"/>
    <cellStyle name="Normal 2 3 2 2 2 2 2" xfId="38847"/>
    <cellStyle name="Normal 2 3 2 2 2 2 3" xfId="25320"/>
    <cellStyle name="Normal 2 3 2 2 2 2 4" xfId="54889"/>
    <cellStyle name="Normal 2 3 2 2 2 3" xfId="34940"/>
    <cellStyle name="Normal 2 3 2 2 2 4" xfId="21417"/>
    <cellStyle name="Normal 2 3 2 2 2 5" xfId="50983"/>
    <cellStyle name="Normal 2 3 2 2 3" xfId="12648"/>
    <cellStyle name="Normal 2 3 2 2 3 2" xfId="36901"/>
    <cellStyle name="Normal 2 3 2 2 3 3" xfId="23374"/>
    <cellStyle name="Normal 2 3 2 2 3 4" xfId="52943"/>
    <cellStyle name="Normal 2 3 2 2 4" xfId="32936"/>
    <cellStyle name="Normal 2 3 2 2 5" xfId="16336"/>
    <cellStyle name="Normal 2 3 2 2 6" xfId="49047"/>
    <cellStyle name="Normal 2 3 2 3" xfId="9659"/>
    <cellStyle name="Normal 2 3 2 3 2" xfId="13566"/>
    <cellStyle name="Normal 2 3 2 3 2 2" xfId="37819"/>
    <cellStyle name="Normal 2 3 2 3 2 3" xfId="24292"/>
    <cellStyle name="Normal 2 3 2 3 2 4" xfId="53861"/>
    <cellStyle name="Normal 2 3 2 3 3" xfId="33912"/>
    <cellStyle name="Normal 2 3 2 3 4" xfId="20419"/>
    <cellStyle name="Normal 2 3 2 3 5" xfId="49959"/>
    <cellStyle name="Normal 2 3 2 4" xfId="11792"/>
    <cellStyle name="Normal 2 3 2 4 2" xfId="36045"/>
    <cellStyle name="Normal 2 3 2 4 3" xfId="22518"/>
    <cellStyle name="Normal 2 3 2 4 4" xfId="52087"/>
    <cellStyle name="Normal 2 3 2 5" xfId="32079"/>
    <cellStyle name="Normal 2 3 2 6" xfId="26478"/>
    <cellStyle name="Normal 2 3 2 7" xfId="16947"/>
    <cellStyle name="Normal 2 3 2 8" xfId="15739"/>
    <cellStyle name="Normal 2 3 2 9" xfId="48191"/>
    <cellStyle name="Normal 2 3 3" xfId="1271"/>
    <cellStyle name="Normal 2 3 3 2" xfId="10012"/>
    <cellStyle name="Normal 2 3 3 2 2" xfId="13919"/>
    <cellStyle name="Normal 2 3 3 2 2 2" xfId="38172"/>
    <cellStyle name="Normal 2 3 3 2 2 3" xfId="24645"/>
    <cellStyle name="Normal 2 3 3 2 2 4" xfId="54214"/>
    <cellStyle name="Normal 2 3 3 2 3" xfId="34265"/>
    <cellStyle name="Normal 2 3 3 2 4" xfId="16596"/>
    <cellStyle name="Normal 2 3 3 2 5" xfId="50308"/>
    <cellStyle name="Normal 2 3 3 3" xfId="12141"/>
    <cellStyle name="Normal 2 3 3 3 2" xfId="36394"/>
    <cellStyle name="Normal 2 3 3 3 3" xfId="22867"/>
    <cellStyle name="Normal 2 3 3 3 4" xfId="52436"/>
    <cellStyle name="Normal 2 3 3 4" xfId="32416"/>
    <cellStyle name="Normal 2 3 3 5" xfId="16072"/>
    <cellStyle name="Normal 2 3 3 6" xfId="48540"/>
    <cellStyle name="Normal 2 3 4" xfId="9551"/>
    <cellStyle name="Normal 2 3 4 2" xfId="13458"/>
    <cellStyle name="Normal 2 3 4 2 2" xfId="37711"/>
    <cellStyle name="Normal 2 3 4 2 3" xfId="24184"/>
    <cellStyle name="Normal 2 3 4 2 4" xfId="53753"/>
    <cellStyle name="Normal 2 3 4 3" xfId="33804"/>
    <cellStyle name="Normal 2 3 4 4" xfId="16228"/>
    <cellStyle name="Normal 2 3 4 5" xfId="49851"/>
    <cellStyle name="Normal 2 3 5" xfId="11684"/>
    <cellStyle name="Normal 2 3 5 2" xfId="35937"/>
    <cellStyle name="Normal 2 3 5 3" xfId="22410"/>
    <cellStyle name="Normal 2 3 5 4" xfId="51979"/>
    <cellStyle name="Normal 2 3 6" xfId="31971"/>
    <cellStyle name="Normal 2 3 7" xfId="26635"/>
    <cellStyle name="Normal 2 3 8" xfId="16803"/>
    <cellStyle name="Normal 2 3 9" xfId="15625"/>
    <cellStyle name="Normal 2 4" xfId="250"/>
    <cellStyle name="Normal 2 4 10" xfId="48021"/>
    <cellStyle name="Normal 2 4 2" xfId="3235"/>
    <cellStyle name="Normal 2 4 2 2" xfId="10688"/>
    <cellStyle name="Normal 2 4 2 2 2" xfId="14595"/>
    <cellStyle name="Normal 2 4 2 2 2 2" xfId="38848"/>
    <cellStyle name="Normal 2 4 2 2 2 3" xfId="25321"/>
    <cellStyle name="Normal 2 4 2 2 2 4" xfId="54890"/>
    <cellStyle name="Normal 2 4 2 2 3" xfId="34941"/>
    <cellStyle name="Normal 2 4 2 2 4" xfId="16597"/>
    <cellStyle name="Normal 2 4 2 2 5" xfId="50984"/>
    <cellStyle name="Normal 2 4 2 3" xfId="12649"/>
    <cellStyle name="Normal 2 4 2 3 2" xfId="36902"/>
    <cellStyle name="Normal 2 4 2 3 3" xfId="23375"/>
    <cellStyle name="Normal 2 4 2 3 4" xfId="52944"/>
    <cellStyle name="Normal 2 4 2 4" xfId="32937"/>
    <cellStyle name="Normal 2 4 2 5" xfId="16073"/>
    <cellStyle name="Normal 2 4 2 6" xfId="49048"/>
    <cellStyle name="Normal 2 4 3" xfId="1272"/>
    <cellStyle name="Normal 2 4 3 2" xfId="10013"/>
    <cellStyle name="Normal 2 4 3 2 2" xfId="13920"/>
    <cellStyle name="Normal 2 4 3 2 2 2" xfId="38173"/>
    <cellStyle name="Normal 2 4 3 2 2 3" xfId="24646"/>
    <cellStyle name="Normal 2 4 3 2 2 4" xfId="54215"/>
    <cellStyle name="Normal 2 4 3 2 3" xfId="34266"/>
    <cellStyle name="Normal 2 4 3 2 4" xfId="20758"/>
    <cellStyle name="Normal 2 4 3 2 5" xfId="50309"/>
    <cellStyle name="Normal 2 4 3 3" xfId="12142"/>
    <cellStyle name="Normal 2 4 3 3 2" xfId="36395"/>
    <cellStyle name="Normal 2 4 3 3 3" xfId="22868"/>
    <cellStyle name="Normal 2 4 3 3 4" xfId="52437"/>
    <cellStyle name="Normal 2 4 3 4" xfId="32417"/>
    <cellStyle name="Normal 2 4 3 5" xfId="16164"/>
    <cellStyle name="Normal 2 4 3 6" xfId="48541"/>
    <cellStyle name="Normal 2 4 4" xfId="9487"/>
    <cellStyle name="Normal 2 4 4 2" xfId="13394"/>
    <cellStyle name="Normal 2 4 4 2 2" xfId="37647"/>
    <cellStyle name="Normal 2 4 4 2 3" xfId="24120"/>
    <cellStyle name="Normal 2 4 4 2 4" xfId="53689"/>
    <cellStyle name="Normal 2 4 4 3" xfId="33740"/>
    <cellStyle name="Normal 2 4 4 4" xfId="20286"/>
    <cellStyle name="Normal 2 4 4 5" xfId="49789"/>
    <cellStyle name="Normal 2 4 5" xfId="11622"/>
    <cellStyle name="Normal 2 4 5 2" xfId="35875"/>
    <cellStyle name="Normal 2 4 5 3" xfId="22348"/>
    <cellStyle name="Normal 2 4 5 4" xfId="51917"/>
    <cellStyle name="Normal 2 4 6" xfId="31909"/>
    <cellStyle name="Normal 2 4 7" xfId="26756"/>
    <cellStyle name="Normal 2 4 8" xfId="16739"/>
    <cellStyle name="Normal 2 4 9" xfId="15553"/>
    <cellStyle name="Normal 2 5" xfId="490"/>
    <cellStyle name="Normal 2 5 2" xfId="1273"/>
    <cellStyle name="Normal 2 5 2 2" xfId="16598"/>
    <cellStyle name="Normal 2 5 2 3" xfId="17310"/>
    <cellStyle name="Normal 2 5 2 4" xfId="16074"/>
    <cellStyle name="Normal 2 5 3" xfId="9600"/>
    <cellStyle name="Normal 2 5 3 2" xfId="13507"/>
    <cellStyle name="Normal 2 5 3 2 2" xfId="37760"/>
    <cellStyle name="Normal 2 5 3 2 3" xfId="24233"/>
    <cellStyle name="Normal 2 5 3 2 4" xfId="53802"/>
    <cellStyle name="Normal 2 5 3 3" xfId="33853"/>
    <cellStyle name="Normal 2 5 3 4" xfId="16277"/>
    <cellStyle name="Normal 2 5 3 5" xfId="49900"/>
    <cellStyle name="Normal 2 5 4" xfId="11733"/>
    <cellStyle name="Normal 2 5 4 2" xfId="35986"/>
    <cellStyle name="Normal 2 5 4 3" xfId="22459"/>
    <cellStyle name="Normal 2 5 4 4" xfId="52028"/>
    <cellStyle name="Normal 2 5 5" xfId="32020"/>
    <cellStyle name="Normal 2 5 6" xfId="26570"/>
    <cellStyle name="Normal 2 5 7" xfId="16857"/>
    <cellStyle name="Normal 2 5 8" xfId="15674"/>
    <cellStyle name="Normal 2 5 9" xfId="48132"/>
    <cellStyle name="Normal 2 6" xfId="1402"/>
    <cellStyle name="Normal 2 6 2" xfId="3330"/>
    <cellStyle name="Normal 2 6 2 2" xfId="10766"/>
    <cellStyle name="Normal 2 6 2 2 2" xfId="14673"/>
    <cellStyle name="Normal 2 6 2 2 2 2" xfId="38926"/>
    <cellStyle name="Normal 2 6 2 2 2 3" xfId="25399"/>
    <cellStyle name="Normal 2 6 2 2 2 4" xfId="54968"/>
    <cellStyle name="Normal 2 6 2 2 3" xfId="35019"/>
    <cellStyle name="Normal 2 6 2 2 4" xfId="21493"/>
    <cellStyle name="Normal 2 6 2 2 5" xfId="51062"/>
    <cellStyle name="Normal 2 6 2 3" xfId="12727"/>
    <cellStyle name="Normal 2 6 2 3 2" xfId="36980"/>
    <cellStyle name="Normal 2 6 2 3 3" xfId="23453"/>
    <cellStyle name="Normal 2 6 2 3 4" xfId="53022"/>
    <cellStyle name="Normal 2 6 2 4" xfId="33016"/>
    <cellStyle name="Normal 2 6 2 5" xfId="17979"/>
    <cellStyle name="Normal 2 6 2 6" xfId="49126"/>
    <cellStyle name="Normal 2 6 3" xfId="10117"/>
    <cellStyle name="Normal 2 6 3 2" xfId="14024"/>
    <cellStyle name="Normal 2 6 3 2 2" xfId="38277"/>
    <cellStyle name="Normal 2 6 3 2 3" xfId="24750"/>
    <cellStyle name="Normal 2 6 3 2 4" xfId="54319"/>
    <cellStyle name="Normal 2 6 3 3" xfId="34370"/>
    <cellStyle name="Normal 2 6 3 4" xfId="20862"/>
    <cellStyle name="Normal 2 6 3 5" xfId="50413"/>
    <cellStyle name="Normal 2 6 4" xfId="12246"/>
    <cellStyle name="Normal 2 6 4 2" xfId="36499"/>
    <cellStyle name="Normal 2 6 4 3" xfId="22972"/>
    <cellStyle name="Normal 2 6 4 4" xfId="52541"/>
    <cellStyle name="Normal 2 6 5" xfId="32522"/>
    <cellStyle name="Normal 2 6 6" xfId="47713"/>
    <cellStyle name="Normal 2 6 7" xfId="17404"/>
    <cellStyle name="Normal 2 6 8" xfId="15839"/>
    <cellStyle name="Normal 2 6 9" xfId="48645"/>
    <cellStyle name="Normal 2 7" xfId="2938"/>
    <cellStyle name="Normal 2 7 2" xfId="10444"/>
    <cellStyle name="Normal 2 7 2 2" xfId="14351"/>
    <cellStyle name="Normal 2 7 2 2 2" xfId="38604"/>
    <cellStyle name="Normal 2 7 2 2 3" xfId="25077"/>
    <cellStyle name="Normal 2 7 2 2 4" xfId="54646"/>
    <cellStyle name="Normal 2 7 2 3" xfId="34697"/>
    <cellStyle name="Normal 2 7 2 4" xfId="21189"/>
    <cellStyle name="Normal 2 7 2 5" xfId="50740"/>
    <cellStyle name="Normal 2 7 3" xfId="12405"/>
    <cellStyle name="Normal 2 7 3 2" xfId="36658"/>
    <cellStyle name="Normal 2 7 3 3" xfId="23131"/>
    <cellStyle name="Normal 2 7 3 4" xfId="52700"/>
    <cellStyle name="Normal 2 7 4" xfId="32693"/>
    <cellStyle name="Normal 2 7 5" xfId="47939"/>
    <cellStyle name="Normal 2 7 6" xfId="17743"/>
    <cellStyle name="Normal 2 7 7" xfId="16109"/>
    <cellStyle name="Normal 2 7 8" xfId="48804"/>
    <cellStyle name="Normal 2 8" xfId="864"/>
    <cellStyle name="Normal 2 8 2" xfId="9759"/>
    <cellStyle name="Normal 2 8 2 2" xfId="13666"/>
    <cellStyle name="Normal 2 8 2 2 2" xfId="37919"/>
    <cellStyle name="Normal 2 8 2 2 3" xfId="24392"/>
    <cellStyle name="Normal 2 8 2 2 4" xfId="53961"/>
    <cellStyle name="Normal 2 8 2 3" xfId="34012"/>
    <cellStyle name="Normal 2 8 2 4" xfId="20519"/>
    <cellStyle name="Normal 2 8 2 5" xfId="50055"/>
    <cellStyle name="Normal 2 8 3" xfId="11888"/>
    <cellStyle name="Normal 2 8 3 2" xfId="36141"/>
    <cellStyle name="Normal 2 8 3 3" xfId="22614"/>
    <cellStyle name="Normal 2 8 3 4" xfId="52183"/>
    <cellStyle name="Normal 2 8 4" xfId="32163"/>
    <cellStyle name="Normal 2 8 5" xfId="17059"/>
    <cellStyle name="Normal 2 8 6" xfId="16119"/>
    <cellStyle name="Normal 2 8 7" xfId="48287"/>
    <cellStyle name="Normal 2 9" xfId="9440"/>
    <cellStyle name="Normal 2 9 2" xfId="13347"/>
    <cellStyle name="Normal 2 9 2 2" xfId="37600"/>
    <cellStyle name="Normal 2 9 2 3" xfId="24073"/>
    <cellStyle name="Normal 2 9 2 4" xfId="53642"/>
    <cellStyle name="Normal 2 9 3" xfId="33693"/>
    <cellStyle name="Normal 2 9 4" xfId="20239"/>
    <cellStyle name="Normal 2 9 5" xfId="49746"/>
    <cellStyle name="Normal 20" xfId="478"/>
    <cellStyle name="Normal 20 10" xfId="48126"/>
    <cellStyle name="Normal 20 2" xfId="717"/>
    <cellStyle name="Normal 20 2 2" xfId="3236"/>
    <cellStyle name="Normal 20 2 2 2" xfId="10689"/>
    <cellStyle name="Normal 20 2 2 2 2" xfId="14596"/>
    <cellStyle name="Normal 20 2 2 2 2 2" xfId="38849"/>
    <cellStyle name="Normal 20 2 2 2 2 3" xfId="25322"/>
    <cellStyle name="Normal 20 2 2 2 2 4" xfId="54891"/>
    <cellStyle name="Normal 20 2 2 2 3" xfId="34942"/>
    <cellStyle name="Normal 20 2 2 2 4" xfId="21418"/>
    <cellStyle name="Normal 20 2 2 2 5" xfId="50985"/>
    <cellStyle name="Normal 20 2 2 3" xfId="12650"/>
    <cellStyle name="Normal 20 2 2 3 2" xfId="36903"/>
    <cellStyle name="Normal 20 2 2 3 3" xfId="23376"/>
    <cellStyle name="Normal 20 2 2 3 4" xfId="52945"/>
    <cellStyle name="Normal 20 2 2 4" xfId="32938"/>
    <cellStyle name="Normal 20 2 2 5" xfId="16382"/>
    <cellStyle name="Normal 20 2 2 6" xfId="49049"/>
    <cellStyle name="Normal 20 2 3" xfId="9705"/>
    <cellStyle name="Normal 20 2 3 2" xfId="13612"/>
    <cellStyle name="Normal 20 2 3 2 2" xfId="37865"/>
    <cellStyle name="Normal 20 2 3 2 3" xfId="24338"/>
    <cellStyle name="Normal 20 2 3 2 4" xfId="53907"/>
    <cellStyle name="Normal 20 2 3 3" xfId="33958"/>
    <cellStyle name="Normal 20 2 3 4" xfId="20465"/>
    <cellStyle name="Normal 20 2 3 5" xfId="50003"/>
    <cellStyle name="Normal 20 2 4" xfId="11836"/>
    <cellStyle name="Normal 20 2 4 2" xfId="36089"/>
    <cellStyle name="Normal 20 2 4 3" xfId="22562"/>
    <cellStyle name="Normal 20 2 4 4" xfId="52131"/>
    <cellStyle name="Normal 20 2 5" xfId="32123"/>
    <cellStyle name="Normal 20 2 6" xfId="26421"/>
    <cellStyle name="Normal 20 2 7" xfId="17000"/>
    <cellStyle name="Normal 20 2 8" xfId="15790"/>
    <cellStyle name="Normal 20 2 9" xfId="48235"/>
    <cellStyle name="Normal 20 3" xfId="1274"/>
    <cellStyle name="Normal 20 3 2" xfId="10014"/>
    <cellStyle name="Normal 20 3 2 2" xfId="13921"/>
    <cellStyle name="Normal 20 3 2 2 2" xfId="38174"/>
    <cellStyle name="Normal 20 3 2 2 3" xfId="24647"/>
    <cellStyle name="Normal 20 3 2 2 4" xfId="54216"/>
    <cellStyle name="Normal 20 3 2 3" xfId="34267"/>
    <cellStyle name="Normal 20 3 2 4" xfId="20759"/>
    <cellStyle name="Normal 20 3 2 5" xfId="50310"/>
    <cellStyle name="Normal 20 3 3" xfId="12143"/>
    <cellStyle name="Normal 20 3 3 2" xfId="36396"/>
    <cellStyle name="Normal 20 3 3 3" xfId="22869"/>
    <cellStyle name="Normal 20 3 3 4" xfId="52438"/>
    <cellStyle name="Normal 20 3 4" xfId="32418"/>
    <cellStyle name="Normal 20 3 5" xfId="16271"/>
    <cellStyle name="Normal 20 3 6" xfId="48542"/>
    <cellStyle name="Normal 20 4" xfId="9594"/>
    <cellStyle name="Normal 20 4 2" xfId="13501"/>
    <cellStyle name="Normal 20 4 2 2" xfId="37754"/>
    <cellStyle name="Normal 20 4 2 3" xfId="24227"/>
    <cellStyle name="Normal 20 4 2 4" xfId="53796"/>
    <cellStyle name="Normal 20 4 3" xfId="33847"/>
    <cellStyle name="Normal 20 4 4" xfId="20355"/>
    <cellStyle name="Normal 20 4 5" xfId="49894"/>
    <cellStyle name="Normal 20 5" xfId="11727"/>
    <cellStyle name="Normal 20 5 2" xfId="35980"/>
    <cellStyle name="Normal 20 5 3" xfId="22453"/>
    <cellStyle name="Normal 20 5 4" xfId="52022"/>
    <cellStyle name="Normal 20 6" xfId="32014"/>
    <cellStyle name="Normal 20 7" xfId="26580"/>
    <cellStyle name="Normal 20 8" xfId="16851"/>
    <cellStyle name="Normal 20 9" xfId="15668"/>
    <cellStyle name="Normal 21" xfId="479"/>
    <cellStyle name="Normal 21 10" xfId="48127"/>
    <cellStyle name="Normal 21 2" xfId="718"/>
    <cellStyle name="Normal 21 2 2" xfId="3237"/>
    <cellStyle name="Normal 21 2 2 2" xfId="10690"/>
    <cellStyle name="Normal 21 2 2 2 2" xfId="14597"/>
    <cellStyle name="Normal 21 2 2 2 2 2" xfId="38850"/>
    <cellStyle name="Normal 21 2 2 2 2 3" xfId="25323"/>
    <cellStyle name="Normal 21 2 2 2 2 4" xfId="54892"/>
    <cellStyle name="Normal 21 2 2 2 3" xfId="34943"/>
    <cellStyle name="Normal 21 2 2 2 4" xfId="21419"/>
    <cellStyle name="Normal 21 2 2 2 5" xfId="50986"/>
    <cellStyle name="Normal 21 2 2 3" xfId="12651"/>
    <cellStyle name="Normal 21 2 2 3 2" xfId="36904"/>
    <cellStyle name="Normal 21 2 2 3 3" xfId="23377"/>
    <cellStyle name="Normal 21 2 2 3 4" xfId="52946"/>
    <cellStyle name="Normal 21 2 2 4" xfId="32939"/>
    <cellStyle name="Normal 21 2 2 5" xfId="16383"/>
    <cellStyle name="Normal 21 2 2 6" xfId="49050"/>
    <cellStyle name="Normal 21 2 3" xfId="9706"/>
    <cellStyle name="Normal 21 2 3 2" xfId="13613"/>
    <cellStyle name="Normal 21 2 3 2 2" xfId="37866"/>
    <cellStyle name="Normal 21 2 3 2 3" xfId="24339"/>
    <cellStyle name="Normal 21 2 3 2 4" xfId="53908"/>
    <cellStyle name="Normal 21 2 3 3" xfId="33959"/>
    <cellStyle name="Normal 21 2 3 4" xfId="20466"/>
    <cellStyle name="Normal 21 2 3 5" xfId="50004"/>
    <cellStyle name="Normal 21 2 4" xfId="11837"/>
    <cellStyle name="Normal 21 2 4 2" xfId="36090"/>
    <cellStyle name="Normal 21 2 4 3" xfId="22563"/>
    <cellStyle name="Normal 21 2 4 4" xfId="52132"/>
    <cellStyle name="Normal 21 2 5" xfId="32124"/>
    <cellStyle name="Normal 21 2 6" xfId="26420"/>
    <cellStyle name="Normal 21 2 7" xfId="17001"/>
    <cellStyle name="Normal 21 2 8" xfId="15791"/>
    <cellStyle name="Normal 21 2 9" xfId="48236"/>
    <cellStyle name="Normal 21 3" xfId="1275"/>
    <cellStyle name="Normal 21 3 2" xfId="10015"/>
    <cellStyle name="Normal 21 3 2 2" xfId="13922"/>
    <cellStyle name="Normal 21 3 2 2 2" xfId="38175"/>
    <cellStyle name="Normal 21 3 2 2 3" xfId="24648"/>
    <cellStyle name="Normal 21 3 2 2 4" xfId="54217"/>
    <cellStyle name="Normal 21 3 2 3" xfId="34268"/>
    <cellStyle name="Normal 21 3 2 4" xfId="20760"/>
    <cellStyle name="Normal 21 3 2 5" xfId="50311"/>
    <cellStyle name="Normal 21 3 3" xfId="12144"/>
    <cellStyle name="Normal 21 3 3 2" xfId="36397"/>
    <cellStyle name="Normal 21 3 3 3" xfId="22870"/>
    <cellStyle name="Normal 21 3 3 4" xfId="52439"/>
    <cellStyle name="Normal 21 3 4" xfId="32419"/>
    <cellStyle name="Normal 21 3 5" xfId="16272"/>
    <cellStyle name="Normal 21 3 6" xfId="48543"/>
    <cellStyle name="Normal 21 4" xfId="9595"/>
    <cellStyle name="Normal 21 4 2" xfId="13502"/>
    <cellStyle name="Normal 21 4 2 2" xfId="37755"/>
    <cellStyle name="Normal 21 4 2 3" xfId="24228"/>
    <cellStyle name="Normal 21 4 2 4" xfId="53797"/>
    <cellStyle name="Normal 21 4 3" xfId="33848"/>
    <cellStyle name="Normal 21 4 4" xfId="20356"/>
    <cellStyle name="Normal 21 4 5" xfId="49895"/>
    <cellStyle name="Normal 21 5" xfId="11728"/>
    <cellStyle name="Normal 21 5 2" xfId="35981"/>
    <cellStyle name="Normal 21 5 3" xfId="22454"/>
    <cellStyle name="Normal 21 5 4" xfId="52023"/>
    <cellStyle name="Normal 21 6" xfId="32015"/>
    <cellStyle name="Normal 21 7" xfId="26579"/>
    <cellStyle name="Normal 21 8" xfId="16852"/>
    <cellStyle name="Normal 21 9" xfId="15669"/>
    <cellStyle name="Normal 22" xfId="480"/>
    <cellStyle name="Normal 22 10" xfId="48128"/>
    <cellStyle name="Normal 22 2" xfId="719"/>
    <cellStyle name="Normal 22 2 2" xfId="3238"/>
    <cellStyle name="Normal 22 2 2 2" xfId="10691"/>
    <cellStyle name="Normal 22 2 2 2 2" xfId="14598"/>
    <cellStyle name="Normal 22 2 2 2 2 2" xfId="38851"/>
    <cellStyle name="Normal 22 2 2 2 2 3" xfId="25324"/>
    <cellStyle name="Normal 22 2 2 2 2 4" xfId="54893"/>
    <cellStyle name="Normal 22 2 2 2 3" xfId="34944"/>
    <cellStyle name="Normal 22 2 2 2 4" xfId="21420"/>
    <cellStyle name="Normal 22 2 2 2 5" xfId="50987"/>
    <cellStyle name="Normal 22 2 2 3" xfId="12652"/>
    <cellStyle name="Normal 22 2 2 3 2" xfId="36905"/>
    <cellStyle name="Normal 22 2 2 3 3" xfId="23378"/>
    <cellStyle name="Normal 22 2 2 3 4" xfId="52947"/>
    <cellStyle name="Normal 22 2 2 4" xfId="32940"/>
    <cellStyle name="Normal 22 2 2 5" xfId="16384"/>
    <cellStyle name="Normal 22 2 2 6" xfId="49051"/>
    <cellStyle name="Normal 22 2 3" xfId="9707"/>
    <cellStyle name="Normal 22 2 3 2" xfId="13614"/>
    <cellStyle name="Normal 22 2 3 2 2" xfId="37867"/>
    <cellStyle name="Normal 22 2 3 2 3" xfId="24340"/>
    <cellStyle name="Normal 22 2 3 2 4" xfId="53909"/>
    <cellStyle name="Normal 22 2 3 3" xfId="33960"/>
    <cellStyle name="Normal 22 2 3 4" xfId="20467"/>
    <cellStyle name="Normal 22 2 3 5" xfId="50005"/>
    <cellStyle name="Normal 22 2 4" xfId="11838"/>
    <cellStyle name="Normal 22 2 4 2" xfId="36091"/>
    <cellStyle name="Normal 22 2 4 3" xfId="22564"/>
    <cellStyle name="Normal 22 2 4 4" xfId="52133"/>
    <cellStyle name="Normal 22 2 5" xfId="32125"/>
    <cellStyle name="Normal 22 2 6" xfId="26419"/>
    <cellStyle name="Normal 22 2 7" xfId="17002"/>
    <cellStyle name="Normal 22 2 8" xfId="15792"/>
    <cellStyle name="Normal 22 2 9" xfId="48237"/>
    <cellStyle name="Normal 22 3" xfId="1276"/>
    <cellStyle name="Normal 22 3 2" xfId="10016"/>
    <cellStyle name="Normal 22 3 2 2" xfId="13923"/>
    <cellStyle name="Normal 22 3 2 2 2" xfId="38176"/>
    <cellStyle name="Normal 22 3 2 2 3" xfId="24649"/>
    <cellStyle name="Normal 22 3 2 2 4" xfId="54218"/>
    <cellStyle name="Normal 22 3 2 3" xfId="34269"/>
    <cellStyle name="Normal 22 3 2 4" xfId="20761"/>
    <cellStyle name="Normal 22 3 2 5" xfId="50312"/>
    <cellStyle name="Normal 22 3 3" xfId="12145"/>
    <cellStyle name="Normal 22 3 3 2" xfId="36398"/>
    <cellStyle name="Normal 22 3 3 3" xfId="22871"/>
    <cellStyle name="Normal 22 3 3 4" xfId="52440"/>
    <cellStyle name="Normal 22 3 4" xfId="32420"/>
    <cellStyle name="Normal 22 3 5" xfId="16273"/>
    <cellStyle name="Normal 22 3 6" xfId="48544"/>
    <cellStyle name="Normal 22 4" xfId="9596"/>
    <cellStyle name="Normal 22 4 2" xfId="13503"/>
    <cellStyle name="Normal 22 4 2 2" xfId="37756"/>
    <cellStyle name="Normal 22 4 2 3" xfId="24229"/>
    <cellStyle name="Normal 22 4 2 4" xfId="53798"/>
    <cellStyle name="Normal 22 4 3" xfId="33849"/>
    <cellStyle name="Normal 22 4 4" xfId="20357"/>
    <cellStyle name="Normal 22 4 5" xfId="49896"/>
    <cellStyle name="Normal 22 5" xfId="11729"/>
    <cellStyle name="Normal 22 5 2" xfId="35982"/>
    <cellStyle name="Normal 22 5 3" xfId="22455"/>
    <cellStyle name="Normal 22 5 4" xfId="52024"/>
    <cellStyle name="Normal 22 6" xfId="32016"/>
    <cellStyle name="Normal 22 7" xfId="26577"/>
    <cellStyle name="Normal 22 8" xfId="16853"/>
    <cellStyle name="Normal 22 9" xfId="15670"/>
    <cellStyle name="Normal 23" xfId="481"/>
    <cellStyle name="Normal 23 10" xfId="48129"/>
    <cellStyle name="Normal 23 2" xfId="720"/>
    <cellStyle name="Normal 23 2 2" xfId="3239"/>
    <cellStyle name="Normal 23 2 2 2" xfId="10692"/>
    <cellStyle name="Normal 23 2 2 2 2" xfId="14599"/>
    <cellStyle name="Normal 23 2 2 2 2 2" xfId="38852"/>
    <cellStyle name="Normal 23 2 2 2 2 3" xfId="25325"/>
    <cellStyle name="Normal 23 2 2 2 2 4" xfId="54894"/>
    <cellStyle name="Normal 23 2 2 2 3" xfId="34945"/>
    <cellStyle name="Normal 23 2 2 2 4" xfId="21421"/>
    <cellStyle name="Normal 23 2 2 2 5" xfId="50988"/>
    <cellStyle name="Normal 23 2 2 3" xfId="12653"/>
    <cellStyle name="Normal 23 2 2 3 2" xfId="36906"/>
    <cellStyle name="Normal 23 2 2 3 3" xfId="23379"/>
    <cellStyle name="Normal 23 2 2 3 4" xfId="52948"/>
    <cellStyle name="Normal 23 2 2 4" xfId="32941"/>
    <cellStyle name="Normal 23 2 2 5" xfId="16385"/>
    <cellStyle name="Normal 23 2 2 6" xfId="49052"/>
    <cellStyle name="Normal 23 2 3" xfId="9708"/>
    <cellStyle name="Normal 23 2 3 2" xfId="13615"/>
    <cellStyle name="Normal 23 2 3 2 2" xfId="37868"/>
    <cellStyle name="Normal 23 2 3 2 3" xfId="24341"/>
    <cellStyle name="Normal 23 2 3 2 4" xfId="53910"/>
    <cellStyle name="Normal 23 2 3 3" xfId="33961"/>
    <cellStyle name="Normal 23 2 3 4" xfId="20468"/>
    <cellStyle name="Normal 23 2 3 5" xfId="50006"/>
    <cellStyle name="Normal 23 2 4" xfId="11839"/>
    <cellStyle name="Normal 23 2 4 2" xfId="36092"/>
    <cellStyle name="Normal 23 2 4 3" xfId="22565"/>
    <cellStyle name="Normal 23 2 4 4" xfId="52134"/>
    <cellStyle name="Normal 23 2 5" xfId="32126"/>
    <cellStyle name="Normal 23 2 6" xfId="26418"/>
    <cellStyle name="Normal 23 2 7" xfId="17003"/>
    <cellStyle name="Normal 23 2 8" xfId="15793"/>
    <cellStyle name="Normal 23 2 9" xfId="48238"/>
    <cellStyle name="Normal 23 3" xfId="1277"/>
    <cellStyle name="Normal 23 3 2" xfId="10017"/>
    <cellStyle name="Normal 23 3 2 2" xfId="13924"/>
    <cellStyle name="Normal 23 3 2 2 2" xfId="38177"/>
    <cellStyle name="Normal 23 3 2 2 3" xfId="24650"/>
    <cellStyle name="Normal 23 3 2 2 4" xfId="54219"/>
    <cellStyle name="Normal 23 3 2 3" xfId="34270"/>
    <cellStyle name="Normal 23 3 2 4" xfId="20762"/>
    <cellStyle name="Normal 23 3 2 5" xfId="50313"/>
    <cellStyle name="Normal 23 3 3" xfId="12146"/>
    <cellStyle name="Normal 23 3 3 2" xfId="36399"/>
    <cellStyle name="Normal 23 3 3 3" xfId="22872"/>
    <cellStyle name="Normal 23 3 3 4" xfId="52441"/>
    <cellStyle name="Normal 23 3 4" xfId="32421"/>
    <cellStyle name="Normal 23 3 5" xfId="16274"/>
    <cellStyle name="Normal 23 3 6" xfId="48545"/>
    <cellStyle name="Normal 23 4" xfId="9597"/>
    <cellStyle name="Normal 23 4 2" xfId="13504"/>
    <cellStyle name="Normal 23 4 2 2" xfId="37757"/>
    <cellStyle name="Normal 23 4 2 3" xfId="24230"/>
    <cellStyle name="Normal 23 4 2 4" xfId="53799"/>
    <cellStyle name="Normal 23 4 3" xfId="33850"/>
    <cellStyle name="Normal 23 4 4" xfId="20358"/>
    <cellStyle name="Normal 23 4 5" xfId="49897"/>
    <cellStyle name="Normal 23 5" xfId="11730"/>
    <cellStyle name="Normal 23 5 2" xfId="35983"/>
    <cellStyle name="Normal 23 5 3" xfId="22456"/>
    <cellStyle name="Normal 23 5 4" xfId="52025"/>
    <cellStyle name="Normal 23 6" xfId="32017"/>
    <cellStyle name="Normal 23 7" xfId="26575"/>
    <cellStyle name="Normal 23 8" xfId="16854"/>
    <cellStyle name="Normal 23 9" xfId="15671"/>
    <cellStyle name="Normal 24" xfId="486"/>
    <cellStyle name="Normal 24 10" xfId="48130"/>
    <cellStyle name="Normal 24 2" xfId="725"/>
    <cellStyle name="Normal 24 2 2" xfId="3240"/>
    <cellStyle name="Normal 24 2 2 2" xfId="10693"/>
    <cellStyle name="Normal 24 2 2 2 2" xfId="14600"/>
    <cellStyle name="Normal 24 2 2 2 2 2" xfId="38853"/>
    <cellStyle name="Normal 24 2 2 2 2 3" xfId="25326"/>
    <cellStyle name="Normal 24 2 2 2 2 4" xfId="54895"/>
    <cellStyle name="Normal 24 2 2 2 3" xfId="34946"/>
    <cellStyle name="Normal 24 2 2 2 4" xfId="21422"/>
    <cellStyle name="Normal 24 2 2 2 5" xfId="50989"/>
    <cellStyle name="Normal 24 2 2 3" xfId="12654"/>
    <cellStyle name="Normal 24 2 2 3 2" xfId="36907"/>
    <cellStyle name="Normal 24 2 2 3 3" xfId="23380"/>
    <cellStyle name="Normal 24 2 2 3 4" xfId="52949"/>
    <cellStyle name="Normal 24 2 2 4" xfId="32942"/>
    <cellStyle name="Normal 24 2 2 5" xfId="16388"/>
    <cellStyle name="Normal 24 2 2 6" xfId="49053"/>
    <cellStyle name="Normal 24 2 3" xfId="9711"/>
    <cellStyle name="Normal 24 2 3 2" xfId="13618"/>
    <cellStyle name="Normal 24 2 3 2 2" xfId="37871"/>
    <cellStyle name="Normal 24 2 3 2 3" xfId="24344"/>
    <cellStyle name="Normal 24 2 3 2 4" xfId="53913"/>
    <cellStyle name="Normal 24 2 3 3" xfId="33964"/>
    <cellStyle name="Normal 24 2 3 4" xfId="20471"/>
    <cellStyle name="Normal 24 2 3 5" xfId="50009"/>
    <cellStyle name="Normal 24 2 4" xfId="11842"/>
    <cellStyle name="Normal 24 2 4 2" xfId="36095"/>
    <cellStyle name="Normal 24 2 4 3" xfId="22568"/>
    <cellStyle name="Normal 24 2 4 4" xfId="52137"/>
    <cellStyle name="Normal 24 2 5" xfId="32129"/>
    <cellStyle name="Normal 24 2 6" xfId="26415"/>
    <cellStyle name="Normal 24 2 7" xfId="17006"/>
    <cellStyle name="Normal 24 2 8" xfId="15797"/>
    <cellStyle name="Normal 24 2 9" xfId="48241"/>
    <cellStyle name="Normal 24 3" xfId="1278"/>
    <cellStyle name="Normal 24 3 2" xfId="10018"/>
    <cellStyle name="Normal 24 3 2 2" xfId="13925"/>
    <cellStyle name="Normal 24 3 2 2 2" xfId="38178"/>
    <cellStyle name="Normal 24 3 2 2 3" xfId="24651"/>
    <cellStyle name="Normal 24 3 2 2 4" xfId="54220"/>
    <cellStyle name="Normal 24 3 2 3" xfId="34271"/>
    <cellStyle name="Normal 24 3 2 4" xfId="20763"/>
    <cellStyle name="Normal 24 3 2 5" xfId="50314"/>
    <cellStyle name="Normal 24 3 3" xfId="12147"/>
    <cellStyle name="Normal 24 3 3 2" xfId="36400"/>
    <cellStyle name="Normal 24 3 3 3" xfId="22873"/>
    <cellStyle name="Normal 24 3 3 4" xfId="52442"/>
    <cellStyle name="Normal 24 3 4" xfId="32422"/>
    <cellStyle name="Normal 24 3 5" xfId="16275"/>
    <cellStyle name="Normal 24 3 6" xfId="48546"/>
    <cellStyle name="Normal 24 4" xfId="9598"/>
    <cellStyle name="Normal 24 4 2" xfId="13505"/>
    <cellStyle name="Normal 24 4 2 2" xfId="37758"/>
    <cellStyle name="Normal 24 4 2 3" xfId="24231"/>
    <cellStyle name="Normal 24 4 2 4" xfId="53800"/>
    <cellStyle name="Normal 24 4 3" xfId="33851"/>
    <cellStyle name="Normal 24 4 4" xfId="20359"/>
    <cellStyle name="Normal 24 4 5" xfId="49898"/>
    <cellStyle name="Normal 24 5" xfId="11731"/>
    <cellStyle name="Normal 24 5 2" xfId="35984"/>
    <cellStyle name="Normal 24 5 3" xfId="22457"/>
    <cellStyle name="Normal 24 5 4" xfId="52026"/>
    <cellStyle name="Normal 24 6" xfId="32018"/>
    <cellStyle name="Normal 24 7" xfId="26572"/>
    <cellStyle name="Normal 24 8" xfId="16855"/>
    <cellStyle name="Normal 24 9" xfId="15672"/>
    <cellStyle name="Normal 25" xfId="487"/>
    <cellStyle name="Normal 25 10" xfId="48131"/>
    <cellStyle name="Normal 25 2" xfId="726"/>
    <cellStyle name="Normal 25 2 2" xfId="3241"/>
    <cellStyle name="Normal 25 2 2 2" xfId="10694"/>
    <cellStyle name="Normal 25 2 2 2 2" xfId="14601"/>
    <cellStyle name="Normal 25 2 2 2 2 2" xfId="38854"/>
    <cellStyle name="Normal 25 2 2 2 2 3" xfId="25327"/>
    <cellStyle name="Normal 25 2 2 2 2 4" xfId="54896"/>
    <cellStyle name="Normal 25 2 2 2 3" xfId="34947"/>
    <cellStyle name="Normal 25 2 2 2 4" xfId="21423"/>
    <cellStyle name="Normal 25 2 2 2 5" xfId="50990"/>
    <cellStyle name="Normal 25 2 2 3" xfId="12655"/>
    <cellStyle name="Normal 25 2 2 3 2" xfId="36908"/>
    <cellStyle name="Normal 25 2 2 3 3" xfId="23381"/>
    <cellStyle name="Normal 25 2 2 3 4" xfId="52950"/>
    <cellStyle name="Normal 25 2 2 4" xfId="32943"/>
    <cellStyle name="Normal 25 2 2 5" xfId="16389"/>
    <cellStyle name="Normal 25 2 2 6" xfId="49054"/>
    <cellStyle name="Normal 25 2 3" xfId="9712"/>
    <cellStyle name="Normal 25 2 3 2" xfId="13619"/>
    <cellStyle name="Normal 25 2 3 2 2" xfId="37872"/>
    <cellStyle name="Normal 25 2 3 2 3" xfId="24345"/>
    <cellStyle name="Normal 25 2 3 2 4" xfId="53914"/>
    <cellStyle name="Normal 25 2 3 3" xfId="33965"/>
    <cellStyle name="Normal 25 2 3 4" xfId="20472"/>
    <cellStyle name="Normal 25 2 3 5" xfId="50010"/>
    <cellStyle name="Normal 25 2 4" xfId="11843"/>
    <cellStyle name="Normal 25 2 4 2" xfId="36096"/>
    <cellStyle name="Normal 25 2 4 3" xfId="22569"/>
    <cellStyle name="Normal 25 2 4 4" xfId="52138"/>
    <cellStyle name="Normal 25 2 5" xfId="32130"/>
    <cellStyle name="Normal 25 2 6" xfId="26414"/>
    <cellStyle name="Normal 25 2 7" xfId="17007"/>
    <cellStyle name="Normal 25 2 8" xfId="15798"/>
    <cellStyle name="Normal 25 2 9" xfId="48242"/>
    <cellStyle name="Normal 25 3" xfId="1279"/>
    <cellStyle name="Normal 25 3 2" xfId="10019"/>
    <cellStyle name="Normal 25 3 2 2" xfId="13926"/>
    <cellStyle name="Normal 25 3 2 2 2" xfId="38179"/>
    <cellStyle name="Normal 25 3 2 2 3" xfId="24652"/>
    <cellStyle name="Normal 25 3 2 2 4" xfId="54221"/>
    <cellStyle name="Normal 25 3 2 3" xfId="34272"/>
    <cellStyle name="Normal 25 3 2 4" xfId="20764"/>
    <cellStyle name="Normal 25 3 2 5" xfId="50315"/>
    <cellStyle name="Normal 25 3 3" xfId="12148"/>
    <cellStyle name="Normal 25 3 3 2" xfId="36401"/>
    <cellStyle name="Normal 25 3 3 3" xfId="22874"/>
    <cellStyle name="Normal 25 3 3 4" xfId="52443"/>
    <cellStyle name="Normal 25 3 4" xfId="32423"/>
    <cellStyle name="Normal 25 3 5" xfId="16276"/>
    <cellStyle name="Normal 25 3 6" xfId="48547"/>
    <cellStyle name="Normal 25 4" xfId="9599"/>
    <cellStyle name="Normal 25 4 2" xfId="13506"/>
    <cellStyle name="Normal 25 4 2 2" xfId="37759"/>
    <cellStyle name="Normal 25 4 2 3" xfId="24232"/>
    <cellStyle name="Normal 25 4 2 4" xfId="53801"/>
    <cellStyle name="Normal 25 4 3" xfId="33852"/>
    <cellStyle name="Normal 25 4 4" xfId="20360"/>
    <cellStyle name="Normal 25 4 5" xfId="49899"/>
    <cellStyle name="Normal 25 5" xfId="11732"/>
    <cellStyle name="Normal 25 5 2" xfId="35985"/>
    <cellStyle name="Normal 25 5 3" xfId="22458"/>
    <cellStyle name="Normal 25 5 4" xfId="52027"/>
    <cellStyle name="Normal 25 6" xfId="32019"/>
    <cellStyle name="Normal 25 7" xfId="26571"/>
    <cellStyle name="Normal 25 8" xfId="16856"/>
    <cellStyle name="Normal 25 9" xfId="15673"/>
    <cellStyle name="Normal 26" xfId="1280"/>
    <cellStyle name="Normal 26 2" xfId="3242"/>
    <cellStyle name="Normal 26 2 2" xfId="10695"/>
    <cellStyle name="Normal 26 2 2 2" xfId="14602"/>
    <cellStyle name="Normal 26 2 2 2 2" xfId="38855"/>
    <cellStyle name="Normal 26 2 2 2 3" xfId="25328"/>
    <cellStyle name="Normal 26 2 2 2 4" xfId="54897"/>
    <cellStyle name="Normal 26 2 2 3" xfId="34948"/>
    <cellStyle name="Normal 26 2 2 4" xfId="21424"/>
    <cellStyle name="Normal 26 2 2 5" xfId="50991"/>
    <cellStyle name="Normal 26 2 3" xfId="12656"/>
    <cellStyle name="Normal 26 2 3 2" xfId="36909"/>
    <cellStyle name="Normal 26 2 3 3" xfId="23382"/>
    <cellStyle name="Normal 26 2 3 4" xfId="52951"/>
    <cellStyle name="Normal 26 2 4" xfId="32944"/>
    <cellStyle name="Normal 26 2 5" xfId="16435"/>
    <cellStyle name="Normal 26 2 6" xfId="49055"/>
    <cellStyle name="Normal 26 3" xfId="10020"/>
    <cellStyle name="Normal 26 3 2" xfId="13927"/>
    <cellStyle name="Normal 26 3 2 2" xfId="38180"/>
    <cellStyle name="Normal 26 3 2 3" xfId="24653"/>
    <cellStyle name="Normal 26 3 2 4" xfId="54222"/>
    <cellStyle name="Normal 26 3 3" xfId="34273"/>
    <cellStyle name="Normal 26 3 4" xfId="20765"/>
    <cellStyle name="Normal 26 3 5" xfId="50316"/>
    <cellStyle name="Normal 26 4" xfId="12149"/>
    <cellStyle name="Normal 26 4 2" xfId="36402"/>
    <cellStyle name="Normal 26 4 3" xfId="22875"/>
    <cellStyle name="Normal 26 4 4" xfId="52444"/>
    <cellStyle name="Normal 26 5" xfId="32424"/>
    <cellStyle name="Normal 26 6" xfId="26288"/>
    <cellStyle name="Normal 26 7" xfId="15837"/>
    <cellStyle name="Normal 26 8" xfId="48548"/>
    <cellStyle name="Normal 27" xfId="1281"/>
    <cellStyle name="Normal 27 2" xfId="3243"/>
    <cellStyle name="Normal 27 2 2" xfId="10696"/>
    <cellStyle name="Normal 27 2 2 2" xfId="14603"/>
    <cellStyle name="Normal 27 2 2 2 2" xfId="38856"/>
    <cellStyle name="Normal 27 2 2 2 3" xfId="25329"/>
    <cellStyle name="Normal 27 2 2 2 4" xfId="54898"/>
    <cellStyle name="Normal 27 2 2 3" xfId="34949"/>
    <cellStyle name="Normal 27 2 2 4" xfId="21425"/>
    <cellStyle name="Normal 27 2 2 5" xfId="50992"/>
    <cellStyle name="Normal 27 2 3" xfId="12657"/>
    <cellStyle name="Normal 27 2 3 2" xfId="36910"/>
    <cellStyle name="Normal 27 2 3 3" xfId="23383"/>
    <cellStyle name="Normal 27 2 3 4" xfId="52952"/>
    <cellStyle name="Normal 27 2 4" xfId="32945"/>
    <cellStyle name="Normal 27 2 5" xfId="16629"/>
    <cellStyle name="Normal 27 2 6" xfId="49056"/>
    <cellStyle name="Normal 27 3" xfId="10021"/>
    <cellStyle name="Normal 27 3 2" xfId="13928"/>
    <cellStyle name="Normal 27 3 2 2" xfId="38181"/>
    <cellStyle name="Normal 27 3 2 3" xfId="24654"/>
    <cellStyle name="Normal 27 3 2 4" xfId="54223"/>
    <cellStyle name="Normal 27 3 3" xfId="34274"/>
    <cellStyle name="Normal 27 3 4" xfId="20766"/>
    <cellStyle name="Normal 27 3 5" xfId="50317"/>
    <cellStyle name="Normal 27 4" xfId="12150"/>
    <cellStyle name="Normal 27 4 2" xfId="36403"/>
    <cellStyle name="Normal 27 4 3" xfId="22876"/>
    <cellStyle name="Normal 27 4 4" xfId="52445"/>
    <cellStyle name="Normal 27 5" xfId="32425"/>
    <cellStyle name="Normal 27 6" xfId="16118"/>
    <cellStyle name="Normal 27 7" xfId="48549"/>
    <cellStyle name="Normal 28" xfId="1282"/>
    <cellStyle name="Normal 28 2" xfId="3244"/>
    <cellStyle name="Normal 28 2 2" xfId="10697"/>
    <cellStyle name="Normal 28 2 2 2" xfId="14604"/>
    <cellStyle name="Normal 28 2 2 2 2" xfId="38857"/>
    <cellStyle name="Normal 28 2 2 2 3" xfId="25330"/>
    <cellStyle name="Normal 28 2 2 2 4" xfId="54899"/>
    <cellStyle name="Normal 28 2 2 3" xfId="34950"/>
    <cellStyle name="Normal 28 2 2 4" xfId="21426"/>
    <cellStyle name="Normal 28 2 2 5" xfId="50993"/>
    <cellStyle name="Normal 28 2 3" xfId="12658"/>
    <cellStyle name="Normal 28 2 3 2" xfId="36911"/>
    <cellStyle name="Normal 28 2 3 3" xfId="23384"/>
    <cellStyle name="Normal 28 2 3 4" xfId="52953"/>
    <cellStyle name="Normal 28 2 4" xfId="32946"/>
    <cellStyle name="Normal 28 2 5" xfId="17928"/>
    <cellStyle name="Normal 28 2 6" xfId="49057"/>
    <cellStyle name="Normal 28 3" xfId="10022"/>
    <cellStyle name="Normal 28 3 2" xfId="13929"/>
    <cellStyle name="Normal 28 3 2 2" xfId="38182"/>
    <cellStyle name="Normal 28 3 2 3" xfId="24655"/>
    <cellStyle name="Normal 28 3 2 4" xfId="54224"/>
    <cellStyle name="Normal 28 3 3" xfId="34275"/>
    <cellStyle name="Normal 28 3 4" xfId="20767"/>
    <cellStyle name="Normal 28 3 5" xfId="50318"/>
    <cellStyle name="Normal 28 4" xfId="12151"/>
    <cellStyle name="Normal 28 4 2" xfId="36404"/>
    <cellStyle name="Normal 28 4 3" xfId="22877"/>
    <cellStyle name="Normal 28 4 4" xfId="52446"/>
    <cellStyle name="Normal 28 5" xfId="32426"/>
    <cellStyle name="Normal 28 6" xfId="16630"/>
    <cellStyle name="Normal 28 7" xfId="48550"/>
    <cellStyle name="Normal 29" xfId="1283"/>
    <cellStyle name="Normal 29 2" xfId="3245"/>
    <cellStyle name="Normal 29 2 2" xfId="10698"/>
    <cellStyle name="Normal 29 2 2 2" xfId="14605"/>
    <cellStyle name="Normal 29 2 2 2 2" xfId="38858"/>
    <cellStyle name="Normal 29 2 2 2 3" xfId="25331"/>
    <cellStyle name="Normal 29 2 2 2 4" xfId="54900"/>
    <cellStyle name="Normal 29 2 2 3" xfId="34951"/>
    <cellStyle name="Normal 29 2 2 4" xfId="21427"/>
    <cellStyle name="Normal 29 2 2 5" xfId="50994"/>
    <cellStyle name="Normal 29 2 3" xfId="12659"/>
    <cellStyle name="Normal 29 2 3 2" xfId="36912"/>
    <cellStyle name="Normal 29 2 3 3" xfId="23385"/>
    <cellStyle name="Normal 29 2 3 4" xfId="52954"/>
    <cellStyle name="Normal 29 2 4" xfId="32947"/>
    <cellStyle name="Normal 29 2 5" xfId="17929"/>
    <cellStyle name="Normal 29 2 6" xfId="49058"/>
    <cellStyle name="Normal 29 3" xfId="10023"/>
    <cellStyle name="Normal 29 3 2" xfId="13930"/>
    <cellStyle name="Normal 29 3 2 2" xfId="38183"/>
    <cellStyle name="Normal 29 3 2 3" xfId="24656"/>
    <cellStyle name="Normal 29 3 2 4" xfId="54225"/>
    <cellStyle name="Normal 29 3 3" xfId="34276"/>
    <cellStyle name="Normal 29 3 4" xfId="20768"/>
    <cellStyle name="Normal 29 3 5" xfId="50319"/>
    <cellStyle name="Normal 29 4" xfId="12152"/>
    <cellStyle name="Normal 29 4 2" xfId="36405"/>
    <cellStyle name="Normal 29 4 3" xfId="22878"/>
    <cellStyle name="Normal 29 4 4" xfId="52447"/>
    <cellStyle name="Normal 29 5" xfId="32427"/>
    <cellStyle name="Normal 29 6" xfId="16631"/>
    <cellStyle name="Normal 29 7" xfId="48551"/>
    <cellStyle name="Normal 3" xfId="45"/>
    <cellStyle name="Normal 3 10" xfId="1285"/>
    <cellStyle name="Normal 3 11" xfId="1286"/>
    <cellStyle name="Normal 3 12" xfId="1284"/>
    <cellStyle name="Normal 3 12 2" xfId="10024"/>
    <cellStyle name="Normal 3 12 2 2" xfId="13931"/>
    <cellStyle name="Normal 3 12 2 2 2" xfId="38184"/>
    <cellStyle name="Normal 3 12 2 2 3" xfId="24657"/>
    <cellStyle name="Normal 3 12 2 2 4" xfId="54226"/>
    <cellStyle name="Normal 3 12 2 3" xfId="34277"/>
    <cellStyle name="Normal 3 12 2 4" xfId="20769"/>
    <cellStyle name="Normal 3 12 2 5" xfId="50320"/>
    <cellStyle name="Normal 3 12 3" xfId="12153"/>
    <cellStyle name="Normal 3 12 3 2" xfId="36406"/>
    <cellStyle name="Normal 3 12 3 3" xfId="22879"/>
    <cellStyle name="Normal 3 12 3 4" xfId="52448"/>
    <cellStyle name="Normal 3 12 4" xfId="32428"/>
    <cellStyle name="Normal 3 12 5" xfId="17311"/>
    <cellStyle name="Normal 3 12 6" xfId="48552"/>
    <cellStyle name="Normal 3 13" xfId="9441"/>
    <cellStyle name="Normal 3 13 2" xfId="13348"/>
    <cellStyle name="Normal 3 13 2 2" xfId="37601"/>
    <cellStyle name="Normal 3 13 2 3" xfId="24074"/>
    <cellStyle name="Normal 3 13 2 4" xfId="53643"/>
    <cellStyle name="Normal 3 13 3" xfId="33694"/>
    <cellStyle name="Normal 3 13 4" xfId="20240"/>
    <cellStyle name="Normal 3 13 5" xfId="49747"/>
    <cellStyle name="Normal 3 14" xfId="11580"/>
    <cellStyle name="Normal 3 14 2" xfId="35833"/>
    <cellStyle name="Normal 3 14 3" xfId="22306"/>
    <cellStyle name="Normal 3 14 4" xfId="51875"/>
    <cellStyle name="Normal 3 15" xfId="31852"/>
    <cellStyle name="Normal 3 16" xfId="31867"/>
    <cellStyle name="Normal 3 17" xfId="26801"/>
    <cellStyle name="Normal 3 18" xfId="16688"/>
    <cellStyle name="Normal 3 19" xfId="15505"/>
    <cellStyle name="Normal 3 2" xfId="371"/>
    <cellStyle name="Normal 3 2 10" xfId="4976"/>
    <cellStyle name="Normal 3 2 10 2" xfId="11172"/>
    <cellStyle name="Normal 3 2 10 2 2" xfId="15079"/>
    <cellStyle name="Normal 3 2 10 2 2 2" xfId="39332"/>
    <cellStyle name="Normal 3 2 10 2 2 3" xfId="25805"/>
    <cellStyle name="Normal 3 2 10 2 2 4" xfId="55374"/>
    <cellStyle name="Normal 3 2 10 2 3" xfId="35425"/>
    <cellStyle name="Normal 3 2 10 2 4" xfId="21899"/>
    <cellStyle name="Normal 3 2 10 2 5" xfId="51468"/>
    <cellStyle name="Normal 3 2 10 3" xfId="12941"/>
    <cellStyle name="Normal 3 2 10 3 2" xfId="37194"/>
    <cellStyle name="Normal 3 2 10 3 3" xfId="23667"/>
    <cellStyle name="Normal 3 2 10 3 4" xfId="53236"/>
    <cellStyle name="Normal 3 2 10 4" xfId="33257"/>
    <cellStyle name="Normal 3 2 10 5" xfId="18476"/>
    <cellStyle name="Normal 3 2 10 6" xfId="49340"/>
    <cellStyle name="Normal 3 2 11" xfId="1287"/>
    <cellStyle name="Normal 3 2 11 2" xfId="10025"/>
    <cellStyle name="Normal 3 2 11 2 2" xfId="13932"/>
    <cellStyle name="Normal 3 2 11 2 2 2" xfId="38185"/>
    <cellStyle name="Normal 3 2 11 2 2 3" xfId="24658"/>
    <cellStyle name="Normal 3 2 11 2 2 4" xfId="54227"/>
    <cellStyle name="Normal 3 2 11 2 3" xfId="34278"/>
    <cellStyle name="Normal 3 2 11 2 4" xfId="20770"/>
    <cellStyle name="Normal 3 2 11 2 5" xfId="50321"/>
    <cellStyle name="Normal 3 2 11 3" xfId="12154"/>
    <cellStyle name="Normal 3 2 11 3 2" xfId="36407"/>
    <cellStyle name="Normal 3 2 11 3 3" xfId="22880"/>
    <cellStyle name="Normal 3 2 11 3 4" xfId="52449"/>
    <cellStyle name="Normal 3 2 11 4" xfId="32429"/>
    <cellStyle name="Normal 3 2 11 5" xfId="17312"/>
    <cellStyle name="Normal 3 2 11 6" xfId="48553"/>
    <cellStyle name="Normal 3 2 12" xfId="9552"/>
    <cellStyle name="Normal 3 2 12 2" xfId="13459"/>
    <cellStyle name="Normal 3 2 12 2 2" xfId="37712"/>
    <cellStyle name="Normal 3 2 12 2 3" xfId="24185"/>
    <cellStyle name="Normal 3 2 12 2 4" xfId="53754"/>
    <cellStyle name="Normal 3 2 12 3" xfId="33805"/>
    <cellStyle name="Normal 3 2 12 4" xfId="20339"/>
    <cellStyle name="Normal 3 2 12 5" xfId="49852"/>
    <cellStyle name="Normal 3 2 13" xfId="11685"/>
    <cellStyle name="Normal 3 2 13 2" xfId="35938"/>
    <cellStyle name="Normal 3 2 13 3" xfId="22411"/>
    <cellStyle name="Normal 3 2 13 4" xfId="51980"/>
    <cellStyle name="Normal 3 2 14" xfId="31972"/>
    <cellStyle name="Normal 3 2 15" xfId="26634"/>
    <cellStyle name="Normal 3 2 16" xfId="16804"/>
    <cellStyle name="Normal 3 2 17" xfId="15626"/>
    <cellStyle name="Normal 3 2 18" xfId="48084"/>
    <cellStyle name="Normal 3 2 2" xfId="626"/>
    <cellStyle name="Normal 3 2 2 10" xfId="11793"/>
    <cellStyle name="Normal 3 2 2 10 2" xfId="36046"/>
    <cellStyle name="Normal 3 2 2 10 3" xfId="22519"/>
    <cellStyle name="Normal 3 2 2 10 4" xfId="52088"/>
    <cellStyle name="Normal 3 2 2 11" xfId="32080"/>
    <cellStyle name="Normal 3 2 2 12" xfId="26476"/>
    <cellStyle name="Normal 3 2 2 13" xfId="16948"/>
    <cellStyle name="Normal 3 2 2 14" xfId="15740"/>
    <cellStyle name="Normal 3 2 2 15" xfId="48192"/>
    <cellStyle name="Normal 3 2 2 2" xfId="2687"/>
    <cellStyle name="Normal 3 2 2 2 2" xfId="4607"/>
    <cellStyle name="Normal 3 2 2 2 2 2" xfId="10979"/>
    <cellStyle name="Normal 3 2 2 2 2 2 2" xfId="14886"/>
    <cellStyle name="Normal 3 2 2 2 2 2 2 2" xfId="39139"/>
    <cellStyle name="Normal 3 2 2 2 2 2 2 3" xfId="25612"/>
    <cellStyle name="Normal 3 2 2 2 2 2 2 4" xfId="55181"/>
    <cellStyle name="Normal 3 2 2 2 2 2 3" xfId="35232"/>
    <cellStyle name="Normal 3 2 2 2 2 2 4" xfId="21706"/>
    <cellStyle name="Normal 3 2 2 2 2 2 5" xfId="51275"/>
    <cellStyle name="Normal 3 2 2 2 2 3" xfId="12748"/>
    <cellStyle name="Normal 3 2 2 2 2 3 2" xfId="37001"/>
    <cellStyle name="Normal 3 2 2 2 2 3 3" xfId="23474"/>
    <cellStyle name="Normal 3 2 2 2 2 3 4" xfId="53043"/>
    <cellStyle name="Normal 3 2 2 2 2 4" xfId="33054"/>
    <cellStyle name="Normal 3 2 2 2 2 5" xfId="18283"/>
    <cellStyle name="Normal 3 2 2 2 2 6" xfId="49147"/>
    <cellStyle name="Normal 3 2 2 2 3" xfId="10337"/>
    <cellStyle name="Normal 3 2 2 2 3 2" xfId="14244"/>
    <cellStyle name="Normal 3 2 2 2 3 2 2" xfId="38497"/>
    <cellStyle name="Normal 3 2 2 2 3 2 3" xfId="24970"/>
    <cellStyle name="Normal 3 2 2 2 3 2 4" xfId="54539"/>
    <cellStyle name="Normal 3 2 2 2 3 3" xfId="34590"/>
    <cellStyle name="Normal 3 2 2 2 3 4" xfId="21082"/>
    <cellStyle name="Normal 3 2 2 2 3 5" xfId="50633"/>
    <cellStyle name="Normal 3 2 2 2 4" xfId="12298"/>
    <cellStyle name="Normal 3 2 2 2 4 2" xfId="36551"/>
    <cellStyle name="Normal 3 2 2 2 4 3" xfId="23024"/>
    <cellStyle name="Normal 3 2 2 2 4 4" xfId="52593"/>
    <cellStyle name="Normal 3 2 2 2 5" xfId="32578"/>
    <cellStyle name="Normal 3 2 2 2 6" xfId="17645"/>
    <cellStyle name="Normal 3 2 2 2 7" xfId="16337"/>
    <cellStyle name="Normal 3 2 2 2 8" xfId="48697"/>
    <cellStyle name="Normal 3 2 2 3" xfId="2828"/>
    <cellStyle name="Normal 3 2 2 3 2" xfId="4748"/>
    <cellStyle name="Normal 3 2 2 3 2 2" xfId="11019"/>
    <cellStyle name="Normal 3 2 2 3 2 2 2" xfId="14926"/>
    <cellStyle name="Normal 3 2 2 3 2 2 2 2" xfId="39179"/>
    <cellStyle name="Normal 3 2 2 3 2 2 2 3" xfId="25652"/>
    <cellStyle name="Normal 3 2 2 3 2 2 2 4" xfId="55221"/>
    <cellStyle name="Normal 3 2 2 3 2 2 3" xfId="35272"/>
    <cellStyle name="Normal 3 2 2 3 2 2 4" xfId="21746"/>
    <cellStyle name="Normal 3 2 2 3 2 2 5" xfId="51315"/>
    <cellStyle name="Normal 3 2 2 3 2 3" xfId="12788"/>
    <cellStyle name="Normal 3 2 2 3 2 3 2" xfId="37041"/>
    <cellStyle name="Normal 3 2 2 3 2 3 3" xfId="23514"/>
    <cellStyle name="Normal 3 2 2 3 2 3 4" xfId="53083"/>
    <cellStyle name="Normal 3 2 2 3 2 4" xfId="33103"/>
    <cellStyle name="Normal 3 2 2 3 2 5" xfId="18323"/>
    <cellStyle name="Normal 3 2 2 3 2 6" xfId="49187"/>
    <cellStyle name="Normal 3 2 2 3 3" xfId="10377"/>
    <cellStyle name="Normal 3 2 2 3 3 2" xfId="14284"/>
    <cellStyle name="Normal 3 2 2 3 3 2 2" xfId="38537"/>
    <cellStyle name="Normal 3 2 2 3 3 2 3" xfId="25010"/>
    <cellStyle name="Normal 3 2 2 3 3 2 4" xfId="54579"/>
    <cellStyle name="Normal 3 2 2 3 3 3" xfId="34630"/>
    <cellStyle name="Normal 3 2 2 3 3 4" xfId="21122"/>
    <cellStyle name="Normal 3 2 2 3 3 5" xfId="50673"/>
    <cellStyle name="Normal 3 2 2 3 4" xfId="12338"/>
    <cellStyle name="Normal 3 2 2 3 4 2" xfId="36591"/>
    <cellStyle name="Normal 3 2 2 3 4 3" xfId="23064"/>
    <cellStyle name="Normal 3 2 2 3 4 4" xfId="52633"/>
    <cellStyle name="Normal 3 2 2 3 5" xfId="32625"/>
    <cellStyle name="Normal 3 2 2 3 6" xfId="17682"/>
    <cellStyle name="Normal 3 2 2 3 7" xfId="48737"/>
    <cellStyle name="Normal 3 2 2 4" xfId="2901"/>
    <cellStyle name="Normal 3 2 2 4 2" xfId="10417"/>
    <cellStyle name="Normal 3 2 2 4 2 2" xfId="14324"/>
    <cellStyle name="Normal 3 2 2 4 2 2 2" xfId="38577"/>
    <cellStyle name="Normal 3 2 2 4 2 2 3" xfId="25050"/>
    <cellStyle name="Normal 3 2 2 4 2 2 4" xfId="54619"/>
    <cellStyle name="Normal 3 2 2 4 2 3" xfId="34670"/>
    <cellStyle name="Normal 3 2 2 4 2 4" xfId="21162"/>
    <cellStyle name="Normal 3 2 2 4 2 5" xfId="50713"/>
    <cellStyle name="Normal 3 2 2 4 3" xfId="12378"/>
    <cellStyle name="Normal 3 2 2 4 3 2" xfId="36631"/>
    <cellStyle name="Normal 3 2 2 4 3 3" xfId="23104"/>
    <cellStyle name="Normal 3 2 2 4 3 4" xfId="52673"/>
    <cellStyle name="Normal 3 2 2 4 4" xfId="32666"/>
    <cellStyle name="Normal 3 2 2 4 5" xfId="17716"/>
    <cellStyle name="Normal 3 2 2 4 6" xfId="48777"/>
    <cellStyle name="Normal 3 2 2 5" xfId="4822"/>
    <cellStyle name="Normal 3 2 2 5 2" xfId="11060"/>
    <cellStyle name="Normal 3 2 2 5 2 2" xfId="14967"/>
    <cellStyle name="Normal 3 2 2 5 2 2 2" xfId="39220"/>
    <cellStyle name="Normal 3 2 2 5 2 2 3" xfId="25693"/>
    <cellStyle name="Normal 3 2 2 5 2 2 4" xfId="55262"/>
    <cellStyle name="Normal 3 2 2 5 2 3" xfId="35313"/>
    <cellStyle name="Normal 3 2 2 5 2 4" xfId="21787"/>
    <cellStyle name="Normal 3 2 2 5 2 5" xfId="51356"/>
    <cellStyle name="Normal 3 2 2 5 3" xfId="12829"/>
    <cellStyle name="Normal 3 2 2 5 3 2" xfId="37082"/>
    <cellStyle name="Normal 3 2 2 5 3 3" xfId="23555"/>
    <cellStyle name="Normal 3 2 2 5 3 4" xfId="53124"/>
    <cellStyle name="Normal 3 2 2 5 4" xfId="33144"/>
    <cellStyle name="Normal 3 2 2 5 5" xfId="18364"/>
    <cellStyle name="Normal 3 2 2 5 6" xfId="49228"/>
    <cellStyle name="Normal 3 2 2 6" xfId="4908"/>
    <cellStyle name="Normal 3 2 2 6 2" xfId="11130"/>
    <cellStyle name="Normal 3 2 2 6 2 2" xfId="15037"/>
    <cellStyle name="Normal 3 2 2 6 2 2 2" xfId="39290"/>
    <cellStyle name="Normal 3 2 2 6 2 2 3" xfId="25763"/>
    <cellStyle name="Normal 3 2 2 6 2 2 4" xfId="55332"/>
    <cellStyle name="Normal 3 2 2 6 2 3" xfId="35383"/>
    <cellStyle name="Normal 3 2 2 6 2 4" xfId="21857"/>
    <cellStyle name="Normal 3 2 2 6 2 5" xfId="51426"/>
    <cellStyle name="Normal 3 2 2 6 3" xfId="12899"/>
    <cellStyle name="Normal 3 2 2 6 3 2" xfId="37152"/>
    <cellStyle name="Normal 3 2 2 6 3 3" xfId="23625"/>
    <cellStyle name="Normal 3 2 2 6 3 4" xfId="53194"/>
    <cellStyle name="Normal 3 2 2 6 4" xfId="33214"/>
    <cellStyle name="Normal 3 2 2 6 5" xfId="18434"/>
    <cellStyle name="Normal 3 2 2 6 6" xfId="49298"/>
    <cellStyle name="Normal 3 2 2 7" xfId="4977"/>
    <cellStyle name="Normal 3 2 2 7 2" xfId="11173"/>
    <cellStyle name="Normal 3 2 2 7 2 2" xfId="15080"/>
    <cellStyle name="Normal 3 2 2 7 2 2 2" xfId="39333"/>
    <cellStyle name="Normal 3 2 2 7 2 2 3" xfId="25806"/>
    <cellStyle name="Normal 3 2 2 7 2 2 4" xfId="55375"/>
    <cellStyle name="Normal 3 2 2 7 2 3" xfId="35426"/>
    <cellStyle name="Normal 3 2 2 7 2 4" xfId="21900"/>
    <cellStyle name="Normal 3 2 2 7 2 5" xfId="51469"/>
    <cellStyle name="Normal 3 2 2 7 3" xfId="12942"/>
    <cellStyle name="Normal 3 2 2 7 3 2" xfId="37195"/>
    <cellStyle name="Normal 3 2 2 7 3 3" xfId="23668"/>
    <cellStyle name="Normal 3 2 2 7 3 4" xfId="53237"/>
    <cellStyle name="Normal 3 2 2 7 4" xfId="33258"/>
    <cellStyle name="Normal 3 2 2 7 5" xfId="18477"/>
    <cellStyle name="Normal 3 2 2 7 6" xfId="49341"/>
    <cellStyle name="Normal 3 2 2 8" xfId="1288"/>
    <cellStyle name="Normal 3 2 2 8 2" xfId="10026"/>
    <cellStyle name="Normal 3 2 2 8 2 2" xfId="13933"/>
    <cellStyle name="Normal 3 2 2 8 2 2 2" xfId="38186"/>
    <cellStyle name="Normal 3 2 2 8 2 2 3" xfId="24659"/>
    <cellStyle name="Normal 3 2 2 8 2 2 4" xfId="54228"/>
    <cellStyle name="Normal 3 2 2 8 2 3" xfId="34279"/>
    <cellStyle name="Normal 3 2 2 8 2 4" xfId="20771"/>
    <cellStyle name="Normal 3 2 2 8 2 5" xfId="50322"/>
    <cellStyle name="Normal 3 2 2 8 3" xfId="12155"/>
    <cellStyle name="Normal 3 2 2 8 3 2" xfId="36408"/>
    <cellStyle name="Normal 3 2 2 8 3 3" xfId="22881"/>
    <cellStyle name="Normal 3 2 2 8 3 4" xfId="52450"/>
    <cellStyle name="Normal 3 2 2 8 4" xfId="32430"/>
    <cellStyle name="Normal 3 2 2 8 5" xfId="17313"/>
    <cellStyle name="Normal 3 2 2 8 6" xfId="48554"/>
    <cellStyle name="Normal 3 2 2 9" xfId="9660"/>
    <cellStyle name="Normal 3 2 2 9 2" xfId="13567"/>
    <cellStyle name="Normal 3 2 2 9 2 2" xfId="37820"/>
    <cellStyle name="Normal 3 2 2 9 2 3" xfId="24293"/>
    <cellStyle name="Normal 3 2 2 9 2 4" xfId="53862"/>
    <cellStyle name="Normal 3 2 2 9 3" xfId="33913"/>
    <cellStyle name="Normal 3 2 2 9 4" xfId="20420"/>
    <cellStyle name="Normal 3 2 2 9 5" xfId="49960"/>
    <cellStyle name="Normal 3 2 3" xfId="1289"/>
    <cellStyle name="Normal 3 2 3 2" xfId="3247"/>
    <cellStyle name="Normal 3 2 3 2 2" xfId="10700"/>
    <cellStyle name="Normal 3 2 3 2 2 2" xfId="14607"/>
    <cellStyle name="Normal 3 2 3 2 2 2 2" xfId="38860"/>
    <cellStyle name="Normal 3 2 3 2 2 2 3" xfId="25333"/>
    <cellStyle name="Normal 3 2 3 2 2 2 4" xfId="54902"/>
    <cellStyle name="Normal 3 2 3 2 2 3" xfId="34953"/>
    <cellStyle name="Normal 3 2 3 2 2 4" xfId="21429"/>
    <cellStyle name="Normal 3 2 3 2 2 5" xfId="50996"/>
    <cellStyle name="Normal 3 2 3 2 3" xfId="12661"/>
    <cellStyle name="Normal 3 2 3 2 3 2" xfId="36914"/>
    <cellStyle name="Normal 3 2 3 2 3 3" xfId="23387"/>
    <cellStyle name="Normal 3 2 3 2 3 4" xfId="52956"/>
    <cellStyle name="Normal 3 2 3 2 4" xfId="32949"/>
    <cellStyle name="Normal 3 2 3 2 5" xfId="17931"/>
    <cellStyle name="Normal 3 2 3 2 6" xfId="16600"/>
    <cellStyle name="Normal 3 2 3 2 7" xfId="49060"/>
    <cellStyle name="Normal 3 2 3 3" xfId="10027"/>
    <cellStyle name="Normal 3 2 3 3 2" xfId="13934"/>
    <cellStyle name="Normal 3 2 3 3 2 2" xfId="38187"/>
    <cellStyle name="Normal 3 2 3 3 2 3" xfId="24660"/>
    <cellStyle name="Normal 3 2 3 3 2 4" xfId="54229"/>
    <cellStyle name="Normal 3 2 3 3 3" xfId="34280"/>
    <cellStyle name="Normal 3 2 3 3 4" xfId="20772"/>
    <cellStyle name="Normal 3 2 3 3 5" xfId="50323"/>
    <cellStyle name="Normal 3 2 3 4" xfId="12156"/>
    <cellStyle name="Normal 3 2 3 4 2" xfId="36409"/>
    <cellStyle name="Normal 3 2 3 4 3" xfId="22882"/>
    <cellStyle name="Normal 3 2 3 4 4" xfId="52451"/>
    <cellStyle name="Normal 3 2 3 5" xfId="32431"/>
    <cellStyle name="Normal 3 2 3 6" xfId="47908"/>
    <cellStyle name="Normal 3 2 3 7" xfId="17314"/>
    <cellStyle name="Normal 3 2 3 8" xfId="16076"/>
    <cellStyle name="Normal 3 2 3 9" xfId="48555"/>
    <cellStyle name="Normal 3 2 4" xfId="2686"/>
    <cellStyle name="Normal 3 2 4 2" xfId="4606"/>
    <cellStyle name="Normal 3 2 4 2 2" xfId="10978"/>
    <cellStyle name="Normal 3 2 4 2 2 2" xfId="14885"/>
    <cellStyle name="Normal 3 2 4 2 2 2 2" xfId="39138"/>
    <cellStyle name="Normal 3 2 4 2 2 2 3" xfId="25611"/>
    <cellStyle name="Normal 3 2 4 2 2 2 4" xfId="55180"/>
    <cellStyle name="Normal 3 2 4 2 2 3" xfId="35231"/>
    <cellStyle name="Normal 3 2 4 2 2 4" xfId="21705"/>
    <cellStyle name="Normal 3 2 4 2 2 5" xfId="51274"/>
    <cellStyle name="Normal 3 2 4 2 3" xfId="12747"/>
    <cellStyle name="Normal 3 2 4 2 3 2" xfId="37000"/>
    <cellStyle name="Normal 3 2 4 2 3 3" xfId="23473"/>
    <cellStyle name="Normal 3 2 4 2 3 4" xfId="53042"/>
    <cellStyle name="Normal 3 2 4 2 4" xfId="33053"/>
    <cellStyle name="Normal 3 2 4 2 5" xfId="18282"/>
    <cellStyle name="Normal 3 2 4 2 6" xfId="49146"/>
    <cellStyle name="Normal 3 2 4 3" xfId="10336"/>
    <cellStyle name="Normal 3 2 4 3 2" xfId="14243"/>
    <cellStyle name="Normal 3 2 4 3 2 2" xfId="38496"/>
    <cellStyle name="Normal 3 2 4 3 2 3" xfId="24969"/>
    <cellStyle name="Normal 3 2 4 3 2 4" xfId="54538"/>
    <cellStyle name="Normal 3 2 4 3 3" xfId="34589"/>
    <cellStyle name="Normal 3 2 4 3 4" xfId="21081"/>
    <cellStyle name="Normal 3 2 4 3 5" xfId="50632"/>
    <cellStyle name="Normal 3 2 4 4" xfId="12297"/>
    <cellStyle name="Normal 3 2 4 4 2" xfId="36550"/>
    <cellStyle name="Normal 3 2 4 4 3" xfId="23023"/>
    <cellStyle name="Normal 3 2 4 4 4" xfId="52592"/>
    <cellStyle name="Normal 3 2 4 5" xfId="32577"/>
    <cellStyle name="Normal 3 2 4 6" xfId="17644"/>
    <cellStyle name="Normal 3 2 4 7" xfId="16229"/>
    <cellStyle name="Normal 3 2 4 8" xfId="48696"/>
    <cellStyle name="Normal 3 2 5" xfId="2827"/>
    <cellStyle name="Normal 3 2 5 2" xfId="4747"/>
    <cellStyle name="Normal 3 2 5 2 2" xfId="11018"/>
    <cellStyle name="Normal 3 2 5 2 2 2" xfId="14925"/>
    <cellStyle name="Normal 3 2 5 2 2 2 2" xfId="39178"/>
    <cellStyle name="Normal 3 2 5 2 2 2 3" xfId="25651"/>
    <cellStyle name="Normal 3 2 5 2 2 2 4" xfId="55220"/>
    <cellStyle name="Normal 3 2 5 2 2 3" xfId="35271"/>
    <cellStyle name="Normal 3 2 5 2 2 4" xfId="21745"/>
    <cellStyle name="Normal 3 2 5 2 2 5" xfId="51314"/>
    <cellStyle name="Normal 3 2 5 2 3" xfId="12787"/>
    <cellStyle name="Normal 3 2 5 2 3 2" xfId="37040"/>
    <cellStyle name="Normal 3 2 5 2 3 3" xfId="23513"/>
    <cellStyle name="Normal 3 2 5 2 3 4" xfId="53082"/>
    <cellStyle name="Normal 3 2 5 2 4" xfId="33102"/>
    <cellStyle name="Normal 3 2 5 2 5" xfId="18322"/>
    <cellStyle name="Normal 3 2 5 2 6" xfId="49186"/>
    <cellStyle name="Normal 3 2 5 3" xfId="10376"/>
    <cellStyle name="Normal 3 2 5 3 2" xfId="14283"/>
    <cellStyle name="Normal 3 2 5 3 2 2" xfId="38536"/>
    <cellStyle name="Normal 3 2 5 3 2 3" xfId="25009"/>
    <cellStyle name="Normal 3 2 5 3 2 4" xfId="54578"/>
    <cellStyle name="Normal 3 2 5 3 3" xfId="34629"/>
    <cellStyle name="Normal 3 2 5 3 4" xfId="21121"/>
    <cellStyle name="Normal 3 2 5 3 5" xfId="50672"/>
    <cellStyle name="Normal 3 2 5 4" xfId="12337"/>
    <cellStyle name="Normal 3 2 5 4 2" xfId="36590"/>
    <cellStyle name="Normal 3 2 5 4 3" xfId="23063"/>
    <cellStyle name="Normal 3 2 5 4 4" xfId="52632"/>
    <cellStyle name="Normal 3 2 5 5" xfId="32624"/>
    <cellStyle name="Normal 3 2 5 6" xfId="17681"/>
    <cellStyle name="Normal 3 2 5 7" xfId="48736"/>
    <cellStyle name="Normal 3 2 6" xfId="2900"/>
    <cellStyle name="Normal 3 2 6 2" xfId="10416"/>
    <cellStyle name="Normal 3 2 6 2 2" xfId="14323"/>
    <cellStyle name="Normal 3 2 6 2 2 2" xfId="38576"/>
    <cellStyle name="Normal 3 2 6 2 2 3" xfId="25049"/>
    <cellStyle name="Normal 3 2 6 2 2 4" xfId="54618"/>
    <cellStyle name="Normal 3 2 6 2 3" xfId="34669"/>
    <cellStyle name="Normal 3 2 6 2 4" xfId="21161"/>
    <cellStyle name="Normal 3 2 6 2 5" xfId="50712"/>
    <cellStyle name="Normal 3 2 6 3" xfId="12377"/>
    <cellStyle name="Normal 3 2 6 3 2" xfId="36630"/>
    <cellStyle name="Normal 3 2 6 3 3" xfId="23103"/>
    <cellStyle name="Normal 3 2 6 3 4" xfId="52672"/>
    <cellStyle name="Normal 3 2 6 4" xfId="32665"/>
    <cellStyle name="Normal 3 2 6 5" xfId="17715"/>
    <cellStyle name="Normal 3 2 6 6" xfId="48776"/>
    <cellStyle name="Normal 3 2 7" xfId="3246"/>
    <cellStyle name="Normal 3 2 7 2" xfId="10699"/>
    <cellStyle name="Normal 3 2 7 2 2" xfId="14606"/>
    <cellStyle name="Normal 3 2 7 2 2 2" xfId="38859"/>
    <cellStyle name="Normal 3 2 7 2 2 3" xfId="25332"/>
    <cellStyle name="Normal 3 2 7 2 2 4" xfId="54901"/>
    <cellStyle name="Normal 3 2 7 2 3" xfId="34952"/>
    <cellStyle name="Normal 3 2 7 2 4" xfId="21428"/>
    <cellStyle name="Normal 3 2 7 2 5" xfId="50995"/>
    <cellStyle name="Normal 3 2 7 3" xfId="12660"/>
    <cellStyle name="Normal 3 2 7 3 2" xfId="36913"/>
    <cellStyle name="Normal 3 2 7 3 3" xfId="23386"/>
    <cellStyle name="Normal 3 2 7 3 4" xfId="52955"/>
    <cellStyle name="Normal 3 2 7 4" xfId="32948"/>
    <cellStyle name="Normal 3 2 7 5" xfId="17930"/>
    <cellStyle name="Normal 3 2 7 6" xfId="49059"/>
    <cellStyle name="Normal 3 2 8" xfId="4821"/>
    <cellStyle name="Normal 3 2 8 2" xfId="11059"/>
    <cellStyle name="Normal 3 2 8 2 2" xfId="14966"/>
    <cellStyle name="Normal 3 2 8 2 2 2" xfId="39219"/>
    <cellStyle name="Normal 3 2 8 2 2 3" xfId="25692"/>
    <cellStyle name="Normal 3 2 8 2 2 4" xfId="55261"/>
    <cellStyle name="Normal 3 2 8 2 3" xfId="35312"/>
    <cellStyle name="Normal 3 2 8 2 4" xfId="21786"/>
    <cellStyle name="Normal 3 2 8 2 5" xfId="51355"/>
    <cellStyle name="Normal 3 2 8 3" xfId="12828"/>
    <cellStyle name="Normal 3 2 8 3 2" xfId="37081"/>
    <cellStyle name="Normal 3 2 8 3 3" xfId="23554"/>
    <cellStyle name="Normal 3 2 8 3 4" xfId="53123"/>
    <cellStyle name="Normal 3 2 8 4" xfId="33143"/>
    <cellStyle name="Normal 3 2 8 5" xfId="18363"/>
    <cellStyle name="Normal 3 2 8 6" xfId="49227"/>
    <cellStyle name="Normal 3 2 9" xfId="4907"/>
    <cellStyle name="Normal 3 2 9 2" xfId="11129"/>
    <cellStyle name="Normal 3 2 9 2 2" xfId="15036"/>
    <cellStyle name="Normal 3 2 9 2 2 2" xfId="39289"/>
    <cellStyle name="Normal 3 2 9 2 2 3" xfId="25762"/>
    <cellStyle name="Normal 3 2 9 2 2 4" xfId="55331"/>
    <cellStyle name="Normal 3 2 9 2 3" xfId="35382"/>
    <cellStyle name="Normal 3 2 9 2 4" xfId="21856"/>
    <cellStyle name="Normal 3 2 9 2 5" xfId="51425"/>
    <cellStyle name="Normal 3 2 9 3" xfId="12898"/>
    <cellStyle name="Normal 3 2 9 3 2" xfId="37151"/>
    <cellStyle name="Normal 3 2 9 3 3" xfId="23624"/>
    <cellStyle name="Normal 3 2 9 3 4" xfId="53193"/>
    <cellStyle name="Normal 3 2 9 4" xfId="33213"/>
    <cellStyle name="Normal 3 2 9 5" xfId="18433"/>
    <cellStyle name="Normal 3 2 9 6" xfId="49297"/>
    <cellStyle name="Normal 3 20" xfId="47979"/>
    <cellStyle name="Normal 3 3" xfId="251"/>
    <cellStyle name="Normal 3 3 10" xfId="4978"/>
    <cellStyle name="Normal 3 3 10 2" xfId="11174"/>
    <cellStyle name="Normal 3 3 10 2 2" xfId="15081"/>
    <cellStyle name="Normal 3 3 10 2 2 2" xfId="39334"/>
    <cellStyle name="Normal 3 3 10 2 2 3" xfId="25807"/>
    <cellStyle name="Normal 3 3 10 2 2 4" xfId="55376"/>
    <cellStyle name="Normal 3 3 10 2 3" xfId="35427"/>
    <cellStyle name="Normal 3 3 10 2 4" xfId="21901"/>
    <cellStyle name="Normal 3 3 10 2 5" xfId="51470"/>
    <cellStyle name="Normal 3 3 10 3" xfId="12943"/>
    <cellStyle name="Normal 3 3 10 3 2" xfId="37196"/>
    <cellStyle name="Normal 3 3 10 3 3" xfId="23669"/>
    <cellStyle name="Normal 3 3 10 3 4" xfId="53238"/>
    <cellStyle name="Normal 3 3 10 4" xfId="33259"/>
    <cellStyle name="Normal 3 3 10 5" xfId="18478"/>
    <cellStyle name="Normal 3 3 10 6" xfId="49342"/>
    <cellStyle name="Normal 3 3 11" xfId="1290"/>
    <cellStyle name="Normal 3 3 11 2" xfId="10028"/>
    <cellStyle name="Normal 3 3 11 2 2" xfId="13935"/>
    <cellStyle name="Normal 3 3 11 2 2 2" xfId="38188"/>
    <cellStyle name="Normal 3 3 11 2 2 3" xfId="24661"/>
    <cellStyle name="Normal 3 3 11 2 2 4" xfId="54230"/>
    <cellStyle name="Normal 3 3 11 2 3" xfId="34281"/>
    <cellStyle name="Normal 3 3 11 2 4" xfId="20773"/>
    <cellStyle name="Normal 3 3 11 2 5" xfId="50324"/>
    <cellStyle name="Normal 3 3 11 3" xfId="12157"/>
    <cellStyle name="Normal 3 3 11 3 2" xfId="36410"/>
    <cellStyle name="Normal 3 3 11 3 3" xfId="22883"/>
    <cellStyle name="Normal 3 3 11 3 4" xfId="52452"/>
    <cellStyle name="Normal 3 3 11 4" xfId="32432"/>
    <cellStyle name="Normal 3 3 11 5" xfId="17315"/>
    <cellStyle name="Normal 3 3 11 6" xfId="48556"/>
    <cellStyle name="Normal 3 3 12" xfId="9488"/>
    <cellStyle name="Normal 3 3 12 2" xfId="13395"/>
    <cellStyle name="Normal 3 3 12 2 2" xfId="37648"/>
    <cellStyle name="Normal 3 3 12 2 3" xfId="24121"/>
    <cellStyle name="Normal 3 3 12 2 4" xfId="53690"/>
    <cellStyle name="Normal 3 3 12 3" xfId="33741"/>
    <cellStyle name="Normal 3 3 12 4" xfId="20287"/>
    <cellStyle name="Normal 3 3 12 5" xfId="49790"/>
    <cellStyle name="Normal 3 3 13" xfId="11623"/>
    <cellStyle name="Normal 3 3 13 2" xfId="35876"/>
    <cellStyle name="Normal 3 3 13 3" xfId="22349"/>
    <cellStyle name="Normal 3 3 13 4" xfId="51918"/>
    <cellStyle name="Normal 3 3 14" xfId="31910"/>
    <cellStyle name="Normal 3 3 15" xfId="26755"/>
    <cellStyle name="Normal 3 3 16" xfId="16740"/>
    <cellStyle name="Normal 3 3 17" xfId="15554"/>
    <cellStyle name="Normal 3 3 18" xfId="48022"/>
    <cellStyle name="Normal 3 3 2" xfId="1291"/>
    <cellStyle name="Normal 3 3 2 10" xfId="32433"/>
    <cellStyle name="Normal 3 3 2 11" xfId="47909"/>
    <cellStyle name="Normal 3 3 2 12" xfId="17316"/>
    <cellStyle name="Normal 3 3 2 13" xfId="16077"/>
    <cellStyle name="Normal 3 3 2 14" xfId="48557"/>
    <cellStyle name="Normal 3 3 2 2" xfId="2689"/>
    <cellStyle name="Normal 3 3 2 2 2" xfId="4609"/>
    <cellStyle name="Normal 3 3 2 2 2 2" xfId="10981"/>
    <cellStyle name="Normal 3 3 2 2 2 2 2" xfId="14888"/>
    <cellStyle name="Normal 3 3 2 2 2 2 2 2" xfId="39141"/>
    <cellStyle name="Normal 3 3 2 2 2 2 2 3" xfId="25614"/>
    <cellStyle name="Normal 3 3 2 2 2 2 2 4" xfId="55183"/>
    <cellStyle name="Normal 3 3 2 2 2 2 3" xfId="35234"/>
    <cellStyle name="Normal 3 3 2 2 2 2 4" xfId="21708"/>
    <cellStyle name="Normal 3 3 2 2 2 2 5" xfId="51277"/>
    <cellStyle name="Normal 3 3 2 2 2 3" xfId="12750"/>
    <cellStyle name="Normal 3 3 2 2 2 3 2" xfId="37003"/>
    <cellStyle name="Normal 3 3 2 2 2 3 3" xfId="23476"/>
    <cellStyle name="Normal 3 3 2 2 2 3 4" xfId="53045"/>
    <cellStyle name="Normal 3 3 2 2 2 4" xfId="33056"/>
    <cellStyle name="Normal 3 3 2 2 2 5" xfId="18285"/>
    <cellStyle name="Normal 3 3 2 2 2 6" xfId="49149"/>
    <cellStyle name="Normal 3 3 2 2 3" xfId="10339"/>
    <cellStyle name="Normal 3 3 2 2 3 2" xfId="14246"/>
    <cellStyle name="Normal 3 3 2 2 3 2 2" xfId="38499"/>
    <cellStyle name="Normal 3 3 2 2 3 2 3" xfId="24972"/>
    <cellStyle name="Normal 3 3 2 2 3 2 4" xfId="54541"/>
    <cellStyle name="Normal 3 3 2 2 3 3" xfId="34592"/>
    <cellStyle name="Normal 3 3 2 2 3 4" xfId="21084"/>
    <cellStyle name="Normal 3 3 2 2 3 5" xfId="50635"/>
    <cellStyle name="Normal 3 3 2 2 4" xfId="12300"/>
    <cellStyle name="Normal 3 3 2 2 4 2" xfId="36553"/>
    <cellStyle name="Normal 3 3 2 2 4 3" xfId="23026"/>
    <cellStyle name="Normal 3 3 2 2 4 4" xfId="52595"/>
    <cellStyle name="Normal 3 3 2 2 5" xfId="32580"/>
    <cellStyle name="Normal 3 3 2 2 6" xfId="17647"/>
    <cellStyle name="Normal 3 3 2 2 7" xfId="16601"/>
    <cellStyle name="Normal 3 3 2 2 8" xfId="48699"/>
    <cellStyle name="Normal 3 3 2 3" xfId="2830"/>
    <cellStyle name="Normal 3 3 2 3 2" xfId="4750"/>
    <cellStyle name="Normal 3 3 2 3 2 2" xfId="11021"/>
    <cellStyle name="Normal 3 3 2 3 2 2 2" xfId="14928"/>
    <cellStyle name="Normal 3 3 2 3 2 2 2 2" xfId="39181"/>
    <cellStyle name="Normal 3 3 2 3 2 2 2 3" xfId="25654"/>
    <cellStyle name="Normal 3 3 2 3 2 2 2 4" xfId="55223"/>
    <cellStyle name="Normal 3 3 2 3 2 2 3" xfId="35274"/>
    <cellStyle name="Normal 3 3 2 3 2 2 4" xfId="21748"/>
    <cellStyle name="Normal 3 3 2 3 2 2 5" xfId="51317"/>
    <cellStyle name="Normal 3 3 2 3 2 3" xfId="12790"/>
    <cellStyle name="Normal 3 3 2 3 2 3 2" xfId="37043"/>
    <cellStyle name="Normal 3 3 2 3 2 3 3" xfId="23516"/>
    <cellStyle name="Normal 3 3 2 3 2 3 4" xfId="53085"/>
    <cellStyle name="Normal 3 3 2 3 2 4" xfId="33105"/>
    <cellStyle name="Normal 3 3 2 3 2 5" xfId="18325"/>
    <cellStyle name="Normal 3 3 2 3 2 6" xfId="49189"/>
    <cellStyle name="Normal 3 3 2 3 3" xfId="10379"/>
    <cellStyle name="Normal 3 3 2 3 3 2" xfId="14286"/>
    <cellStyle name="Normal 3 3 2 3 3 2 2" xfId="38539"/>
    <cellStyle name="Normal 3 3 2 3 3 2 3" xfId="25012"/>
    <cellStyle name="Normal 3 3 2 3 3 2 4" xfId="54581"/>
    <cellStyle name="Normal 3 3 2 3 3 3" xfId="34632"/>
    <cellStyle name="Normal 3 3 2 3 3 4" xfId="21124"/>
    <cellStyle name="Normal 3 3 2 3 3 5" xfId="50675"/>
    <cellStyle name="Normal 3 3 2 3 4" xfId="12340"/>
    <cellStyle name="Normal 3 3 2 3 4 2" xfId="36593"/>
    <cellStyle name="Normal 3 3 2 3 4 3" xfId="23066"/>
    <cellStyle name="Normal 3 3 2 3 4 4" xfId="52635"/>
    <cellStyle name="Normal 3 3 2 3 5" xfId="32627"/>
    <cellStyle name="Normal 3 3 2 3 6" xfId="17684"/>
    <cellStyle name="Normal 3 3 2 3 7" xfId="48739"/>
    <cellStyle name="Normal 3 3 2 4" xfId="2903"/>
    <cellStyle name="Normal 3 3 2 4 2" xfId="10419"/>
    <cellStyle name="Normal 3 3 2 4 2 2" xfId="14326"/>
    <cellStyle name="Normal 3 3 2 4 2 2 2" xfId="38579"/>
    <cellStyle name="Normal 3 3 2 4 2 2 3" xfId="25052"/>
    <cellStyle name="Normal 3 3 2 4 2 2 4" xfId="54621"/>
    <cellStyle name="Normal 3 3 2 4 2 3" xfId="34672"/>
    <cellStyle name="Normal 3 3 2 4 2 4" xfId="21164"/>
    <cellStyle name="Normal 3 3 2 4 2 5" xfId="50715"/>
    <cellStyle name="Normal 3 3 2 4 3" xfId="12380"/>
    <cellStyle name="Normal 3 3 2 4 3 2" xfId="36633"/>
    <cellStyle name="Normal 3 3 2 4 3 3" xfId="23106"/>
    <cellStyle name="Normal 3 3 2 4 3 4" xfId="52675"/>
    <cellStyle name="Normal 3 3 2 4 4" xfId="32668"/>
    <cellStyle name="Normal 3 3 2 4 5" xfId="17718"/>
    <cellStyle name="Normal 3 3 2 4 6" xfId="48779"/>
    <cellStyle name="Normal 3 3 2 5" xfId="4824"/>
    <cellStyle name="Normal 3 3 2 5 2" xfId="11062"/>
    <cellStyle name="Normal 3 3 2 5 2 2" xfId="14969"/>
    <cellStyle name="Normal 3 3 2 5 2 2 2" xfId="39222"/>
    <cellStyle name="Normal 3 3 2 5 2 2 3" xfId="25695"/>
    <cellStyle name="Normal 3 3 2 5 2 2 4" xfId="55264"/>
    <cellStyle name="Normal 3 3 2 5 2 3" xfId="35315"/>
    <cellStyle name="Normal 3 3 2 5 2 4" xfId="21789"/>
    <cellStyle name="Normal 3 3 2 5 2 5" xfId="51358"/>
    <cellStyle name="Normal 3 3 2 5 3" xfId="12831"/>
    <cellStyle name="Normal 3 3 2 5 3 2" xfId="37084"/>
    <cellStyle name="Normal 3 3 2 5 3 3" xfId="23557"/>
    <cellStyle name="Normal 3 3 2 5 3 4" xfId="53126"/>
    <cellStyle name="Normal 3 3 2 5 4" xfId="33146"/>
    <cellStyle name="Normal 3 3 2 5 5" xfId="18366"/>
    <cellStyle name="Normal 3 3 2 5 6" xfId="49230"/>
    <cellStyle name="Normal 3 3 2 6" xfId="4910"/>
    <cellStyle name="Normal 3 3 2 6 2" xfId="11132"/>
    <cellStyle name="Normal 3 3 2 6 2 2" xfId="15039"/>
    <cellStyle name="Normal 3 3 2 6 2 2 2" xfId="39292"/>
    <cellStyle name="Normal 3 3 2 6 2 2 3" xfId="25765"/>
    <cellStyle name="Normal 3 3 2 6 2 2 4" xfId="55334"/>
    <cellStyle name="Normal 3 3 2 6 2 3" xfId="35385"/>
    <cellStyle name="Normal 3 3 2 6 2 4" xfId="21859"/>
    <cellStyle name="Normal 3 3 2 6 2 5" xfId="51428"/>
    <cellStyle name="Normal 3 3 2 6 3" xfId="12901"/>
    <cellStyle name="Normal 3 3 2 6 3 2" xfId="37154"/>
    <cellStyle name="Normal 3 3 2 6 3 3" xfId="23627"/>
    <cellStyle name="Normal 3 3 2 6 3 4" xfId="53196"/>
    <cellStyle name="Normal 3 3 2 6 4" xfId="33216"/>
    <cellStyle name="Normal 3 3 2 6 5" xfId="18436"/>
    <cellStyle name="Normal 3 3 2 6 6" xfId="49300"/>
    <cellStyle name="Normal 3 3 2 7" xfId="4979"/>
    <cellStyle name="Normal 3 3 2 7 2" xfId="11175"/>
    <cellStyle name="Normal 3 3 2 7 2 2" xfId="15082"/>
    <cellStyle name="Normal 3 3 2 7 2 2 2" xfId="39335"/>
    <cellStyle name="Normal 3 3 2 7 2 2 3" xfId="25808"/>
    <cellStyle name="Normal 3 3 2 7 2 2 4" xfId="55377"/>
    <cellStyle name="Normal 3 3 2 7 2 3" xfId="35428"/>
    <cellStyle name="Normal 3 3 2 7 2 4" xfId="21902"/>
    <cellStyle name="Normal 3 3 2 7 2 5" xfId="51471"/>
    <cellStyle name="Normal 3 3 2 7 3" xfId="12944"/>
    <cellStyle name="Normal 3 3 2 7 3 2" xfId="37197"/>
    <cellStyle name="Normal 3 3 2 7 3 3" xfId="23670"/>
    <cellStyle name="Normal 3 3 2 7 3 4" xfId="53239"/>
    <cellStyle name="Normal 3 3 2 7 4" xfId="33260"/>
    <cellStyle name="Normal 3 3 2 7 5" xfId="18479"/>
    <cellStyle name="Normal 3 3 2 7 6" xfId="49343"/>
    <cellStyle name="Normal 3 3 2 8" xfId="10029"/>
    <cellStyle name="Normal 3 3 2 8 2" xfId="13936"/>
    <cellStyle name="Normal 3 3 2 8 2 2" xfId="38189"/>
    <cellStyle name="Normal 3 3 2 8 2 3" xfId="24662"/>
    <cellStyle name="Normal 3 3 2 8 2 4" xfId="54231"/>
    <cellStyle name="Normal 3 3 2 8 3" xfId="34282"/>
    <cellStyle name="Normal 3 3 2 8 4" xfId="20774"/>
    <cellStyle name="Normal 3 3 2 8 5" xfId="50325"/>
    <cellStyle name="Normal 3 3 2 9" xfId="12158"/>
    <cellStyle name="Normal 3 3 2 9 2" xfId="36411"/>
    <cellStyle name="Normal 3 3 2 9 3" xfId="22884"/>
    <cellStyle name="Normal 3 3 2 9 4" xfId="52453"/>
    <cellStyle name="Normal 3 3 3" xfId="1292"/>
    <cellStyle name="Normal 3 3 3 2" xfId="3249"/>
    <cellStyle name="Normal 3 3 3 2 2" xfId="10702"/>
    <cellStyle name="Normal 3 3 3 2 2 2" xfId="14609"/>
    <cellStyle name="Normal 3 3 3 2 2 2 2" xfId="38862"/>
    <cellStyle name="Normal 3 3 3 2 2 2 3" xfId="25335"/>
    <cellStyle name="Normal 3 3 3 2 2 2 4" xfId="54904"/>
    <cellStyle name="Normal 3 3 3 2 2 3" xfId="34955"/>
    <cellStyle name="Normal 3 3 3 2 2 4" xfId="21431"/>
    <cellStyle name="Normal 3 3 3 2 2 5" xfId="50998"/>
    <cellStyle name="Normal 3 3 3 2 3" xfId="12663"/>
    <cellStyle name="Normal 3 3 3 2 3 2" xfId="36916"/>
    <cellStyle name="Normal 3 3 3 2 3 3" xfId="23389"/>
    <cellStyle name="Normal 3 3 3 2 3 4" xfId="52958"/>
    <cellStyle name="Normal 3 3 3 2 4" xfId="32951"/>
    <cellStyle name="Normal 3 3 3 2 5" xfId="17933"/>
    <cellStyle name="Normal 3 3 3 2 6" xfId="49062"/>
    <cellStyle name="Normal 3 3 3 3" xfId="10030"/>
    <cellStyle name="Normal 3 3 3 3 2" xfId="13937"/>
    <cellStyle name="Normal 3 3 3 3 2 2" xfId="38190"/>
    <cellStyle name="Normal 3 3 3 3 2 3" xfId="24663"/>
    <cellStyle name="Normal 3 3 3 3 2 4" xfId="54232"/>
    <cellStyle name="Normal 3 3 3 3 3" xfId="34283"/>
    <cellStyle name="Normal 3 3 3 3 4" xfId="20775"/>
    <cellStyle name="Normal 3 3 3 3 5" xfId="50326"/>
    <cellStyle name="Normal 3 3 3 4" xfId="12159"/>
    <cellStyle name="Normal 3 3 3 4 2" xfId="36412"/>
    <cellStyle name="Normal 3 3 3 4 3" xfId="22885"/>
    <cellStyle name="Normal 3 3 3 4 4" xfId="52454"/>
    <cellStyle name="Normal 3 3 3 5" xfId="32434"/>
    <cellStyle name="Normal 3 3 3 6" xfId="17317"/>
    <cellStyle name="Normal 3 3 3 7" xfId="16165"/>
    <cellStyle name="Normal 3 3 3 8" xfId="48558"/>
    <cellStyle name="Normal 3 3 4" xfId="2688"/>
    <cellStyle name="Normal 3 3 4 2" xfId="4608"/>
    <cellStyle name="Normal 3 3 4 2 2" xfId="10980"/>
    <cellStyle name="Normal 3 3 4 2 2 2" xfId="14887"/>
    <cellStyle name="Normal 3 3 4 2 2 2 2" xfId="39140"/>
    <cellStyle name="Normal 3 3 4 2 2 2 3" xfId="25613"/>
    <cellStyle name="Normal 3 3 4 2 2 2 4" xfId="55182"/>
    <cellStyle name="Normal 3 3 4 2 2 3" xfId="35233"/>
    <cellStyle name="Normal 3 3 4 2 2 4" xfId="21707"/>
    <cellStyle name="Normal 3 3 4 2 2 5" xfId="51276"/>
    <cellStyle name="Normal 3 3 4 2 3" xfId="12749"/>
    <cellStyle name="Normal 3 3 4 2 3 2" xfId="37002"/>
    <cellStyle name="Normal 3 3 4 2 3 3" xfId="23475"/>
    <cellStyle name="Normal 3 3 4 2 3 4" xfId="53044"/>
    <cellStyle name="Normal 3 3 4 2 4" xfId="33055"/>
    <cellStyle name="Normal 3 3 4 2 5" xfId="18284"/>
    <cellStyle name="Normal 3 3 4 2 6" xfId="49148"/>
    <cellStyle name="Normal 3 3 4 3" xfId="10338"/>
    <cellStyle name="Normal 3 3 4 3 2" xfId="14245"/>
    <cellStyle name="Normal 3 3 4 3 2 2" xfId="38498"/>
    <cellStyle name="Normal 3 3 4 3 2 3" xfId="24971"/>
    <cellStyle name="Normal 3 3 4 3 2 4" xfId="54540"/>
    <cellStyle name="Normal 3 3 4 3 3" xfId="34591"/>
    <cellStyle name="Normal 3 3 4 3 4" xfId="21083"/>
    <cellStyle name="Normal 3 3 4 3 5" xfId="50634"/>
    <cellStyle name="Normal 3 3 4 4" xfId="12299"/>
    <cellStyle name="Normal 3 3 4 4 2" xfId="36552"/>
    <cellStyle name="Normal 3 3 4 4 3" xfId="23025"/>
    <cellStyle name="Normal 3 3 4 4 4" xfId="52594"/>
    <cellStyle name="Normal 3 3 4 5" xfId="32579"/>
    <cellStyle name="Normal 3 3 4 6" xfId="17646"/>
    <cellStyle name="Normal 3 3 4 7" xfId="48698"/>
    <cellStyle name="Normal 3 3 5" xfId="2829"/>
    <cellStyle name="Normal 3 3 5 2" xfId="4749"/>
    <cellStyle name="Normal 3 3 5 2 2" xfId="11020"/>
    <cellStyle name="Normal 3 3 5 2 2 2" xfId="14927"/>
    <cellStyle name="Normal 3 3 5 2 2 2 2" xfId="39180"/>
    <cellStyle name="Normal 3 3 5 2 2 2 3" xfId="25653"/>
    <cellStyle name="Normal 3 3 5 2 2 2 4" xfId="55222"/>
    <cellStyle name="Normal 3 3 5 2 2 3" xfId="35273"/>
    <cellStyle name="Normal 3 3 5 2 2 4" xfId="21747"/>
    <cellStyle name="Normal 3 3 5 2 2 5" xfId="51316"/>
    <cellStyle name="Normal 3 3 5 2 3" xfId="12789"/>
    <cellStyle name="Normal 3 3 5 2 3 2" xfId="37042"/>
    <cellStyle name="Normal 3 3 5 2 3 3" xfId="23515"/>
    <cellStyle name="Normal 3 3 5 2 3 4" xfId="53084"/>
    <cellStyle name="Normal 3 3 5 2 4" xfId="33104"/>
    <cellStyle name="Normal 3 3 5 2 5" xfId="18324"/>
    <cellStyle name="Normal 3 3 5 2 6" xfId="49188"/>
    <cellStyle name="Normal 3 3 5 3" xfId="10378"/>
    <cellStyle name="Normal 3 3 5 3 2" xfId="14285"/>
    <cellStyle name="Normal 3 3 5 3 2 2" xfId="38538"/>
    <cellStyle name="Normal 3 3 5 3 2 3" xfId="25011"/>
    <cellStyle name="Normal 3 3 5 3 2 4" xfId="54580"/>
    <cellStyle name="Normal 3 3 5 3 3" xfId="34631"/>
    <cellStyle name="Normal 3 3 5 3 4" xfId="21123"/>
    <cellStyle name="Normal 3 3 5 3 5" xfId="50674"/>
    <cellStyle name="Normal 3 3 5 4" xfId="12339"/>
    <cellStyle name="Normal 3 3 5 4 2" xfId="36592"/>
    <cellStyle name="Normal 3 3 5 4 3" xfId="23065"/>
    <cellStyle name="Normal 3 3 5 4 4" xfId="52634"/>
    <cellStyle name="Normal 3 3 5 5" xfId="32626"/>
    <cellStyle name="Normal 3 3 5 6" xfId="17683"/>
    <cellStyle name="Normal 3 3 5 7" xfId="48738"/>
    <cellStyle name="Normal 3 3 6" xfId="2902"/>
    <cellStyle name="Normal 3 3 6 2" xfId="10418"/>
    <cellStyle name="Normal 3 3 6 2 2" xfId="14325"/>
    <cellStyle name="Normal 3 3 6 2 2 2" xfId="38578"/>
    <cellStyle name="Normal 3 3 6 2 2 3" xfId="25051"/>
    <cellStyle name="Normal 3 3 6 2 2 4" xfId="54620"/>
    <cellStyle name="Normal 3 3 6 2 3" xfId="34671"/>
    <cellStyle name="Normal 3 3 6 2 4" xfId="21163"/>
    <cellStyle name="Normal 3 3 6 2 5" xfId="50714"/>
    <cellStyle name="Normal 3 3 6 3" xfId="12379"/>
    <cellStyle name="Normal 3 3 6 3 2" xfId="36632"/>
    <cellStyle name="Normal 3 3 6 3 3" xfId="23105"/>
    <cellStyle name="Normal 3 3 6 3 4" xfId="52674"/>
    <cellStyle name="Normal 3 3 6 4" xfId="32667"/>
    <cellStyle name="Normal 3 3 6 5" xfId="17717"/>
    <cellStyle name="Normal 3 3 6 6" xfId="48778"/>
    <cellStyle name="Normal 3 3 7" xfId="3248"/>
    <cellStyle name="Normal 3 3 7 2" xfId="10701"/>
    <cellStyle name="Normal 3 3 7 2 2" xfId="14608"/>
    <cellStyle name="Normal 3 3 7 2 2 2" xfId="38861"/>
    <cellStyle name="Normal 3 3 7 2 2 3" xfId="25334"/>
    <cellStyle name="Normal 3 3 7 2 2 4" xfId="54903"/>
    <cellStyle name="Normal 3 3 7 2 3" xfId="34954"/>
    <cellStyle name="Normal 3 3 7 2 4" xfId="21430"/>
    <cellStyle name="Normal 3 3 7 2 5" xfId="50997"/>
    <cellStyle name="Normal 3 3 7 3" xfId="12662"/>
    <cellStyle name="Normal 3 3 7 3 2" xfId="36915"/>
    <cellStyle name="Normal 3 3 7 3 3" xfId="23388"/>
    <cellStyle name="Normal 3 3 7 3 4" xfId="52957"/>
    <cellStyle name="Normal 3 3 7 4" xfId="32950"/>
    <cellStyle name="Normal 3 3 7 5" xfId="17932"/>
    <cellStyle name="Normal 3 3 7 6" xfId="49061"/>
    <cellStyle name="Normal 3 3 8" xfId="4823"/>
    <cellStyle name="Normal 3 3 8 2" xfId="11061"/>
    <cellStyle name="Normal 3 3 8 2 2" xfId="14968"/>
    <cellStyle name="Normal 3 3 8 2 2 2" xfId="39221"/>
    <cellStyle name="Normal 3 3 8 2 2 3" xfId="25694"/>
    <cellStyle name="Normal 3 3 8 2 2 4" xfId="55263"/>
    <cellStyle name="Normal 3 3 8 2 3" xfId="35314"/>
    <cellStyle name="Normal 3 3 8 2 4" xfId="21788"/>
    <cellStyle name="Normal 3 3 8 2 5" xfId="51357"/>
    <cellStyle name="Normal 3 3 8 3" xfId="12830"/>
    <cellStyle name="Normal 3 3 8 3 2" xfId="37083"/>
    <cellStyle name="Normal 3 3 8 3 3" xfId="23556"/>
    <cellStyle name="Normal 3 3 8 3 4" xfId="53125"/>
    <cellStyle name="Normal 3 3 8 4" xfId="33145"/>
    <cellStyle name="Normal 3 3 8 5" xfId="18365"/>
    <cellStyle name="Normal 3 3 8 6" xfId="49229"/>
    <cellStyle name="Normal 3 3 9" xfId="4909"/>
    <cellStyle name="Normal 3 3 9 2" xfId="11131"/>
    <cellStyle name="Normal 3 3 9 2 2" xfId="15038"/>
    <cellStyle name="Normal 3 3 9 2 2 2" xfId="39291"/>
    <cellStyle name="Normal 3 3 9 2 2 3" xfId="25764"/>
    <cellStyle name="Normal 3 3 9 2 2 4" xfId="55333"/>
    <cellStyle name="Normal 3 3 9 2 3" xfId="35384"/>
    <cellStyle name="Normal 3 3 9 2 4" xfId="21858"/>
    <cellStyle name="Normal 3 3 9 2 5" xfId="51427"/>
    <cellStyle name="Normal 3 3 9 3" xfId="12900"/>
    <cellStyle name="Normal 3 3 9 3 2" xfId="37153"/>
    <cellStyle name="Normal 3 3 9 3 3" xfId="23626"/>
    <cellStyle name="Normal 3 3 9 3 4" xfId="53195"/>
    <cellStyle name="Normal 3 3 9 4" xfId="33215"/>
    <cellStyle name="Normal 3 3 9 5" xfId="18435"/>
    <cellStyle name="Normal 3 3 9 6" xfId="49299"/>
    <cellStyle name="Normal 3 4" xfId="491"/>
    <cellStyle name="Normal 3 4 10" xfId="9601"/>
    <cellStyle name="Normal 3 4 10 2" xfId="13508"/>
    <cellStyle name="Normal 3 4 10 2 2" xfId="37761"/>
    <cellStyle name="Normal 3 4 10 2 3" xfId="24234"/>
    <cellStyle name="Normal 3 4 10 2 4" xfId="53803"/>
    <cellStyle name="Normal 3 4 10 3" xfId="33854"/>
    <cellStyle name="Normal 3 4 10 4" xfId="20361"/>
    <cellStyle name="Normal 3 4 10 5" xfId="49901"/>
    <cellStyle name="Normal 3 4 11" xfId="11734"/>
    <cellStyle name="Normal 3 4 11 2" xfId="35987"/>
    <cellStyle name="Normal 3 4 11 3" xfId="22460"/>
    <cellStyle name="Normal 3 4 11 4" xfId="52029"/>
    <cellStyle name="Normal 3 4 12" xfId="32021"/>
    <cellStyle name="Normal 3 4 13" xfId="26569"/>
    <cellStyle name="Normal 3 4 14" xfId="16858"/>
    <cellStyle name="Normal 3 4 15" xfId="15675"/>
    <cellStyle name="Normal 3 4 16" xfId="48133"/>
    <cellStyle name="Normal 3 4 2" xfId="1294"/>
    <cellStyle name="Normal 3 4 2 10" xfId="32436"/>
    <cellStyle name="Normal 3 4 2 11" xfId="17319"/>
    <cellStyle name="Normal 3 4 2 12" xfId="16278"/>
    <cellStyle name="Normal 3 4 2 13" xfId="48560"/>
    <cellStyle name="Normal 3 4 2 2" xfId="2691"/>
    <cellStyle name="Normal 3 4 2 2 2" xfId="4611"/>
    <cellStyle name="Normal 3 4 2 2 2 2" xfId="10983"/>
    <cellStyle name="Normal 3 4 2 2 2 2 2" xfId="14890"/>
    <cellStyle name="Normal 3 4 2 2 2 2 2 2" xfId="39143"/>
    <cellStyle name="Normal 3 4 2 2 2 2 2 3" xfId="25616"/>
    <cellStyle name="Normal 3 4 2 2 2 2 2 4" xfId="55185"/>
    <cellStyle name="Normal 3 4 2 2 2 2 3" xfId="35236"/>
    <cellStyle name="Normal 3 4 2 2 2 2 4" xfId="21710"/>
    <cellStyle name="Normal 3 4 2 2 2 2 5" xfId="51279"/>
    <cellStyle name="Normal 3 4 2 2 2 3" xfId="12752"/>
    <cellStyle name="Normal 3 4 2 2 2 3 2" xfId="37005"/>
    <cellStyle name="Normal 3 4 2 2 2 3 3" xfId="23478"/>
    <cellStyle name="Normal 3 4 2 2 2 3 4" xfId="53047"/>
    <cellStyle name="Normal 3 4 2 2 2 4" xfId="33058"/>
    <cellStyle name="Normal 3 4 2 2 2 5" xfId="18287"/>
    <cellStyle name="Normal 3 4 2 2 2 6" xfId="49151"/>
    <cellStyle name="Normal 3 4 2 2 3" xfId="10341"/>
    <cellStyle name="Normal 3 4 2 2 3 2" xfId="14248"/>
    <cellStyle name="Normal 3 4 2 2 3 2 2" xfId="38501"/>
    <cellStyle name="Normal 3 4 2 2 3 2 3" xfId="24974"/>
    <cellStyle name="Normal 3 4 2 2 3 2 4" xfId="54543"/>
    <cellStyle name="Normal 3 4 2 2 3 3" xfId="34594"/>
    <cellStyle name="Normal 3 4 2 2 3 4" xfId="21086"/>
    <cellStyle name="Normal 3 4 2 2 3 5" xfId="50637"/>
    <cellStyle name="Normal 3 4 2 2 4" xfId="12302"/>
    <cellStyle name="Normal 3 4 2 2 4 2" xfId="36555"/>
    <cellStyle name="Normal 3 4 2 2 4 3" xfId="23028"/>
    <cellStyle name="Normal 3 4 2 2 4 4" xfId="52597"/>
    <cellStyle name="Normal 3 4 2 2 5" xfId="32582"/>
    <cellStyle name="Normal 3 4 2 2 6" xfId="17649"/>
    <cellStyle name="Normal 3 4 2 2 7" xfId="48701"/>
    <cellStyle name="Normal 3 4 2 3" xfId="2832"/>
    <cellStyle name="Normal 3 4 2 3 2" xfId="4752"/>
    <cellStyle name="Normal 3 4 2 3 2 2" xfId="11023"/>
    <cellStyle name="Normal 3 4 2 3 2 2 2" xfId="14930"/>
    <cellStyle name="Normal 3 4 2 3 2 2 2 2" xfId="39183"/>
    <cellStyle name="Normal 3 4 2 3 2 2 2 3" xfId="25656"/>
    <cellStyle name="Normal 3 4 2 3 2 2 2 4" xfId="55225"/>
    <cellStyle name="Normal 3 4 2 3 2 2 3" xfId="35276"/>
    <cellStyle name="Normal 3 4 2 3 2 2 4" xfId="21750"/>
    <cellStyle name="Normal 3 4 2 3 2 2 5" xfId="51319"/>
    <cellStyle name="Normal 3 4 2 3 2 3" xfId="12792"/>
    <cellStyle name="Normal 3 4 2 3 2 3 2" xfId="37045"/>
    <cellStyle name="Normal 3 4 2 3 2 3 3" xfId="23518"/>
    <cellStyle name="Normal 3 4 2 3 2 3 4" xfId="53087"/>
    <cellStyle name="Normal 3 4 2 3 2 4" xfId="33107"/>
    <cellStyle name="Normal 3 4 2 3 2 5" xfId="18327"/>
    <cellStyle name="Normal 3 4 2 3 2 6" xfId="49191"/>
    <cellStyle name="Normal 3 4 2 3 3" xfId="10381"/>
    <cellStyle name="Normal 3 4 2 3 3 2" xfId="14288"/>
    <cellStyle name="Normal 3 4 2 3 3 2 2" xfId="38541"/>
    <cellStyle name="Normal 3 4 2 3 3 2 3" xfId="25014"/>
    <cellStyle name="Normal 3 4 2 3 3 2 4" xfId="54583"/>
    <cellStyle name="Normal 3 4 2 3 3 3" xfId="34634"/>
    <cellStyle name="Normal 3 4 2 3 3 4" xfId="21126"/>
    <cellStyle name="Normal 3 4 2 3 3 5" xfId="50677"/>
    <cellStyle name="Normal 3 4 2 3 4" xfId="12342"/>
    <cellStyle name="Normal 3 4 2 3 4 2" xfId="36595"/>
    <cellStyle name="Normal 3 4 2 3 4 3" xfId="23068"/>
    <cellStyle name="Normal 3 4 2 3 4 4" xfId="52637"/>
    <cellStyle name="Normal 3 4 2 3 5" xfId="32629"/>
    <cellStyle name="Normal 3 4 2 3 6" xfId="17686"/>
    <cellStyle name="Normal 3 4 2 3 7" xfId="48741"/>
    <cellStyle name="Normal 3 4 2 4" xfId="2905"/>
    <cellStyle name="Normal 3 4 2 4 2" xfId="10421"/>
    <cellStyle name="Normal 3 4 2 4 2 2" xfId="14328"/>
    <cellStyle name="Normal 3 4 2 4 2 2 2" xfId="38581"/>
    <cellStyle name="Normal 3 4 2 4 2 2 3" xfId="25054"/>
    <cellStyle name="Normal 3 4 2 4 2 2 4" xfId="54623"/>
    <cellStyle name="Normal 3 4 2 4 2 3" xfId="34674"/>
    <cellStyle name="Normal 3 4 2 4 2 4" xfId="21166"/>
    <cellStyle name="Normal 3 4 2 4 2 5" xfId="50717"/>
    <cellStyle name="Normal 3 4 2 4 3" xfId="12382"/>
    <cellStyle name="Normal 3 4 2 4 3 2" xfId="36635"/>
    <cellStyle name="Normal 3 4 2 4 3 3" xfId="23108"/>
    <cellStyle name="Normal 3 4 2 4 3 4" xfId="52677"/>
    <cellStyle name="Normal 3 4 2 4 4" xfId="32670"/>
    <cellStyle name="Normal 3 4 2 4 5" xfId="17720"/>
    <cellStyle name="Normal 3 4 2 4 6" xfId="48781"/>
    <cellStyle name="Normal 3 4 2 5" xfId="4826"/>
    <cellStyle name="Normal 3 4 2 5 2" xfId="11064"/>
    <cellStyle name="Normal 3 4 2 5 2 2" xfId="14971"/>
    <cellStyle name="Normal 3 4 2 5 2 2 2" xfId="39224"/>
    <cellStyle name="Normal 3 4 2 5 2 2 3" xfId="25697"/>
    <cellStyle name="Normal 3 4 2 5 2 2 4" xfId="55266"/>
    <cellStyle name="Normal 3 4 2 5 2 3" xfId="35317"/>
    <cellStyle name="Normal 3 4 2 5 2 4" xfId="21791"/>
    <cellStyle name="Normal 3 4 2 5 2 5" xfId="51360"/>
    <cellStyle name="Normal 3 4 2 5 3" xfId="12833"/>
    <cellStyle name="Normal 3 4 2 5 3 2" xfId="37086"/>
    <cellStyle name="Normal 3 4 2 5 3 3" xfId="23559"/>
    <cellStyle name="Normal 3 4 2 5 3 4" xfId="53128"/>
    <cellStyle name="Normal 3 4 2 5 4" xfId="33148"/>
    <cellStyle name="Normal 3 4 2 5 5" xfId="18368"/>
    <cellStyle name="Normal 3 4 2 5 6" xfId="49232"/>
    <cellStyle name="Normal 3 4 2 6" xfId="4912"/>
    <cellStyle name="Normal 3 4 2 6 2" xfId="11134"/>
    <cellStyle name="Normal 3 4 2 6 2 2" xfId="15041"/>
    <cellStyle name="Normal 3 4 2 6 2 2 2" xfId="39294"/>
    <cellStyle name="Normal 3 4 2 6 2 2 3" xfId="25767"/>
    <cellStyle name="Normal 3 4 2 6 2 2 4" xfId="55336"/>
    <cellStyle name="Normal 3 4 2 6 2 3" xfId="35387"/>
    <cellStyle name="Normal 3 4 2 6 2 4" xfId="21861"/>
    <cellStyle name="Normal 3 4 2 6 2 5" xfId="51430"/>
    <cellStyle name="Normal 3 4 2 6 3" xfId="12903"/>
    <cellStyle name="Normal 3 4 2 6 3 2" xfId="37156"/>
    <cellStyle name="Normal 3 4 2 6 3 3" xfId="23629"/>
    <cellStyle name="Normal 3 4 2 6 3 4" xfId="53198"/>
    <cellStyle name="Normal 3 4 2 6 4" xfId="33218"/>
    <cellStyle name="Normal 3 4 2 6 5" xfId="18438"/>
    <cellStyle name="Normal 3 4 2 6 6" xfId="49302"/>
    <cellStyle name="Normal 3 4 2 7" xfId="4981"/>
    <cellStyle name="Normal 3 4 2 7 2" xfId="11177"/>
    <cellStyle name="Normal 3 4 2 7 2 2" xfId="15084"/>
    <cellStyle name="Normal 3 4 2 7 2 2 2" xfId="39337"/>
    <cellStyle name="Normal 3 4 2 7 2 2 3" xfId="25810"/>
    <cellStyle name="Normal 3 4 2 7 2 2 4" xfId="55379"/>
    <cellStyle name="Normal 3 4 2 7 2 3" xfId="35430"/>
    <cellStyle name="Normal 3 4 2 7 2 4" xfId="21904"/>
    <cellStyle name="Normal 3 4 2 7 2 5" xfId="51473"/>
    <cellStyle name="Normal 3 4 2 7 3" xfId="12946"/>
    <cellStyle name="Normal 3 4 2 7 3 2" xfId="37199"/>
    <cellStyle name="Normal 3 4 2 7 3 3" xfId="23672"/>
    <cellStyle name="Normal 3 4 2 7 3 4" xfId="53241"/>
    <cellStyle name="Normal 3 4 2 7 4" xfId="33262"/>
    <cellStyle name="Normal 3 4 2 7 5" xfId="18481"/>
    <cellStyle name="Normal 3 4 2 7 6" xfId="49345"/>
    <cellStyle name="Normal 3 4 2 8" xfId="10032"/>
    <cellStyle name="Normal 3 4 2 8 2" xfId="13939"/>
    <cellStyle name="Normal 3 4 2 8 2 2" xfId="38192"/>
    <cellStyle name="Normal 3 4 2 8 2 3" xfId="24665"/>
    <cellStyle name="Normal 3 4 2 8 2 4" xfId="54234"/>
    <cellStyle name="Normal 3 4 2 8 3" xfId="34285"/>
    <cellStyle name="Normal 3 4 2 8 4" xfId="20777"/>
    <cellStyle name="Normal 3 4 2 8 5" xfId="50328"/>
    <cellStyle name="Normal 3 4 2 9" xfId="12161"/>
    <cellStyle name="Normal 3 4 2 9 2" xfId="36414"/>
    <cellStyle name="Normal 3 4 2 9 3" xfId="22887"/>
    <cellStyle name="Normal 3 4 2 9 4" xfId="52456"/>
    <cellStyle name="Normal 3 4 3" xfId="2690"/>
    <cellStyle name="Normal 3 4 3 2" xfId="4610"/>
    <cellStyle name="Normal 3 4 3 2 2" xfId="10982"/>
    <cellStyle name="Normal 3 4 3 2 2 2" xfId="14889"/>
    <cellStyle name="Normal 3 4 3 2 2 2 2" xfId="39142"/>
    <cellStyle name="Normal 3 4 3 2 2 2 3" xfId="25615"/>
    <cellStyle name="Normal 3 4 3 2 2 2 4" xfId="55184"/>
    <cellStyle name="Normal 3 4 3 2 2 3" xfId="35235"/>
    <cellStyle name="Normal 3 4 3 2 2 4" xfId="21709"/>
    <cellStyle name="Normal 3 4 3 2 2 5" xfId="51278"/>
    <cellStyle name="Normal 3 4 3 2 3" xfId="12751"/>
    <cellStyle name="Normal 3 4 3 2 3 2" xfId="37004"/>
    <cellStyle name="Normal 3 4 3 2 3 3" xfId="23477"/>
    <cellStyle name="Normal 3 4 3 2 3 4" xfId="53046"/>
    <cellStyle name="Normal 3 4 3 2 4" xfId="33057"/>
    <cellStyle name="Normal 3 4 3 2 5" xfId="18286"/>
    <cellStyle name="Normal 3 4 3 2 6" xfId="49150"/>
    <cellStyle name="Normal 3 4 3 3" xfId="10340"/>
    <cellStyle name="Normal 3 4 3 3 2" xfId="14247"/>
    <cellStyle name="Normal 3 4 3 3 2 2" xfId="38500"/>
    <cellStyle name="Normal 3 4 3 3 2 3" xfId="24973"/>
    <cellStyle name="Normal 3 4 3 3 2 4" xfId="54542"/>
    <cellStyle name="Normal 3 4 3 3 3" xfId="34593"/>
    <cellStyle name="Normal 3 4 3 3 4" xfId="21085"/>
    <cellStyle name="Normal 3 4 3 3 5" xfId="50636"/>
    <cellStyle name="Normal 3 4 3 4" xfId="12301"/>
    <cellStyle name="Normal 3 4 3 4 2" xfId="36554"/>
    <cellStyle name="Normal 3 4 3 4 3" xfId="23027"/>
    <cellStyle name="Normal 3 4 3 4 4" xfId="52596"/>
    <cellStyle name="Normal 3 4 3 5" xfId="32581"/>
    <cellStyle name="Normal 3 4 3 6" xfId="17648"/>
    <cellStyle name="Normal 3 4 3 7" xfId="48700"/>
    <cellStyle name="Normal 3 4 4" xfId="2831"/>
    <cellStyle name="Normal 3 4 4 2" xfId="4751"/>
    <cellStyle name="Normal 3 4 4 2 2" xfId="11022"/>
    <cellStyle name="Normal 3 4 4 2 2 2" xfId="14929"/>
    <cellStyle name="Normal 3 4 4 2 2 2 2" xfId="39182"/>
    <cellStyle name="Normal 3 4 4 2 2 2 3" xfId="25655"/>
    <cellStyle name="Normal 3 4 4 2 2 2 4" xfId="55224"/>
    <cellStyle name="Normal 3 4 4 2 2 3" xfId="35275"/>
    <cellStyle name="Normal 3 4 4 2 2 4" xfId="21749"/>
    <cellStyle name="Normal 3 4 4 2 2 5" xfId="51318"/>
    <cellStyle name="Normal 3 4 4 2 3" xfId="12791"/>
    <cellStyle name="Normal 3 4 4 2 3 2" xfId="37044"/>
    <cellStyle name="Normal 3 4 4 2 3 3" xfId="23517"/>
    <cellStyle name="Normal 3 4 4 2 3 4" xfId="53086"/>
    <cellStyle name="Normal 3 4 4 2 4" xfId="33106"/>
    <cellStyle name="Normal 3 4 4 2 5" xfId="18326"/>
    <cellStyle name="Normal 3 4 4 2 6" xfId="49190"/>
    <cellStyle name="Normal 3 4 4 3" xfId="10380"/>
    <cellStyle name="Normal 3 4 4 3 2" xfId="14287"/>
    <cellStyle name="Normal 3 4 4 3 2 2" xfId="38540"/>
    <cellStyle name="Normal 3 4 4 3 2 3" xfId="25013"/>
    <cellStyle name="Normal 3 4 4 3 2 4" xfId="54582"/>
    <cellStyle name="Normal 3 4 4 3 3" xfId="34633"/>
    <cellStyle name="Normal 3 4 4 3 4" xfId="21125"/>
    <cellStyle name="Normal 3 4 4 3 5" xfId="50676"/>
    <cellStyle name="Normal 3 4 4 4" xfId="12341"/>
    <cellStyle name="Normal 3 4 4 4 2" xfId="36594"/>
    <cellStyle name="Normal 3 4 4 4 3" xfId="23067"/>
    <cellStyle name="Normal 3 4 4 4 4" xfId="52636"/>
    <cellStyle name="Normal 3 4 4 5" xfId="32628"/>
    <cellStyle name="Normal 3 4 4 6" xfId="17685"/>
    <cellStyle name="Normal 3 4 4 7" xfId="48740"/>
    <cellStyle name="Normal 3 4 5" xfId="2904"/>
    <cellStyle name="Normal 3 4 5 2" xfId="10420"/>
    <cellStyle name="Normal 3 4 5 2 2" xfId="14327"/>
    <cellStyle name="Normal 3 4 5 2 2 2" xfId="38580"/>
    <cellStyle name="Normal 3 4 5 2 2 3" xfId="25053"/>
    <cellStyle name="Normal 3 4 5 2 2 4" xfId="54622"/>
    <cellStyle name="Normal 3 4 5 2 3" xfId="34673"/>
    <cellStyle name="Normal 3 4 5 2 4" xfId="21165"/>
    <cellStyle name="Normal 3 4 5 2 5" xfId="50716"/>
    <cellStyle name="Normal 3 4 5 3" xfId="12381"/>
    <cellStyle name="Normal 3 4 5 3 2" xfId="36634"/>
    <cellStyle name="Normal 3 4 5 3 3" xfId="23107"/>
    <cellStyle name="Normal 3 4 5 3 4" xfId="52676"/>
    <cellStyle name="Normal 3 4 5 4" xfId="32669"/>
    <cellStyle name="Normal 3 4 5 5" xfId="17719"/>
    <cellStyle name="Normal 3 4 5 6" xfId="48780"/>
    <cellStyle name="Normal 3 4 6" xfId="4825"/>
    <cellStyle name="Normal 3 4 6 2" xfId="11063"/>
    <cellStyle name="Normal 3 4 6 2 2" xfId="14970"/>
    <cellStyle name="Normal 3 4 6 2 2 2" xfId="39223"/>
    <cellStyle name="Normal 3 4 6 2 2 3" xfId="25696"/>
    <cellStyle name="Normal 3 4 6 2 2 4" xfId="55265"/>
    <cellStyle name="Normal 3 4 6 2 3" xfId="35316"/>
    <cellStyle name="Normal 3 4 6 2 4" xfId="21790"/>
    <cellStyle name="Normal 3 4 6 2 5" xfId="51359"/>
    <cellStyle name="Normal 3 4 6 3" xfId="12832"/>
    <cellStyle name="Normal 3 4 6 3 2" xfId="37085"/>
    <cellStyle name="Normal 3 4 6 3 3" xfId="23558"/>
    <cellStyle name="Normal 3 4 6 3 4" xfId="53127"/>
    <cellStyle name="Normal 3 4 6 4" xfId="33147"/>
    <cellStyle name="Normal 3 4 6 5" xfId="18367"/>
    <cellStyle name="Normal 3 4 6 6" xfId="49231"/>
    <cellStyle name="Normal 3 4 7" xfId="4911"/>
    <cellStyle name="Normal 3 4 7 2" xfId="11133"/>
    <cellStyle name="Normal 3 4 7 2 2" xfId="15040"/>
    <cellStyle name="Normal 3 4 7 2 2 2" xfId="39293"/>
    <cellStyle name="Normal 3 4 7 2 2 3" xfId="25766"/>
    <cellStyle name="Normal 3 4 7 2 2 4" xfId="55335"/>
    <cellStyle name="Normal 3 4 7 2 3" xfId="35386"/>
    <cellStyle name="Normal 3 4 7 2 4" xfId="21860"/>
    <cellStyle name="Normal 3 4 7 2 5" xfId="51429"/>
    <cellStyle name="Normal 3 4 7 3" xfId="12902"/>
    <cellStyle name="Normal 3 4 7 3 2" xfId="37155"/>
    <cellStyle name="Normal 3 4 7 3 3" xfId="23628"/>
    <cellStyle name="Normal 3 4 7 3 4" xfId="53197"/>
    <cellStyle name="Normal 3 4 7 4" xfId="33217"/>
    <cellStyle name="Normal 3 4 7 5" xfId="18437"/>
    <cellStyle name="Normal 3 4 7 6" xfId="49301"/>
    <cellStyle name="Normal 3 4 8" xfId="4980"/>
    <cellStyle name="Normal 3 4 8 2" xfId="11176"/>
    <cellStyle name="Normal 3 4 8 2 2" xfId="15083"/>
    <cellStyle name="Normal 3 4 8 2 2 2" xfId="39336"/>
    <cellStyle name="Normal 3 4 8 2 2 3" xfId="25809"/>
    <cellStyle name="Normal 3 4 8 2 2 4" xfId="55378"/>
    <cellStyle name="Normal 3 4 8 2 3" xfId="35429"/>
    <cellStyle name="Normal 3 4 8 2 4" xfId="21903"/>
    <cellStyle name="Normal 3 4 8 2 5" xfId="51472"/>
    <cellStyle name="Normal 3 4 8 3" xfId="12945"/>
    <cellStyle name="Normal 3 4 8 3 2" xfId="37198"/>
    <cellStyle name="Normal 3 4 8 3 3" xfId="23671"/>
    <cellStyle name="Normal 3 4 8 3 4" xfId="53240"/>
    <cellStyle name="Normal 3 4 8 4" xfId="33261"/>
    <cellStyle name="Normal 3 4 8 5" xfId="18480"/>
    <cellStyle name="Normal 3 4 8 6" xfId="49344"/>
    <cellStyle name="Normal 3 4 9" xfId="1293"/>
    <cellStyle name="Normal 3 4 9 2" xfId="10031"/>
    <cellStyle name="Normal 3 4 9 2 2" xfId="13938"/>
    <cellStyle name="Normal 3 4 9 2 2 2" xfId="38191"/>
    <cellStyle name="Normal 3 4 9 2 2 3" xfId="24664"/>
    <cellStyle name="Normal 3 4 9 2 2 4" xfId="54233"/>
    <cellStyle name="Normal 3 4 9 2 3" xfId="34284"/>
    <cellStyle name="Normal 3 4 9 2 4" xfId="20776"/>
    <cellStyle name="Normal 3 4 9 2 5" xfId="50327"/>
    <cellStyle name="Normal 3 4 9 3" xfId="12160"/>
    <cellStyle name="Normal 3 4 9 3 2" xfId="36413"/>
    <cellStyle name="Normal 3 4 9 3 3" xfId="22886"/>
    <cellStyle name="Normal 3 4 9 3 4" xfId="52455"/>
    <cellStyle name="Normal 3 4 9 4" xfId="32435"/>
    <cellStyle name="Normal 3 4 9 5" xfId="17318"/>
    <cellStyle name="Normal 3 4 9 6" xfId="48559"/>
    <cellStyle name="Normal 3 5" xfId="1295"/>
    <cellStyle name="Normal 3 5 10" xfId="12162"/>
    <cellStyle name="Normal 3 5 10 2" xfId="36415"/>
    <cellStyle name="Normal 3 5 10 3" xfId="22888"/>
    <cellStyle name="Normal 3 5 10 4" xfId="52457"/>
    <cellStyle name="Normal 3 5 11" xfId="32437"/>
    <cellStyle name="Normal 3 5 12" xfId="47907"/>
    <cellStyle name="Normal 3 5 13" xfId="17320"/>
    <cellStyle name="Normal 3 5 14" xfId="16075"/>
    <cellStyle name="Normal 3 5 15" xfId="48561"/>
    <cellStyle name="Normal 3 5 2" xfId="1296"/>
    <cellStyle name="Normal 3 5 2 10" xfId="32438"/>
    <cellStyle name="Normal 3 5 2 11" xfId="17321"/>
    <cellStyle name="Normal 3 5 2 12" xfId="16599"/>
    <cellStyle name="Normal 3 5 2 13" xfId="48562"/>
    <cellStyle name="Normal 3 5 2 2" xfId="2693"/>
    <cellStyle name="Normal 3 5 2 2 2" xfId="4613"/>
    <cellStyle name="Normal 3 5 2 2 2 2" xfId="10985"/>
    <cellStyle name="Normal 3 5 2 2 2 2 2" xfId="14892"/>
    <cellStyle name="Normal 3 5 2 2 2 2 2 2" xfId="39145"/>
    <cellStyle name="Normal 3 5 2 2 2 2 2 3" xfId="25618"/>
    <cellStyle name="Normal 3 5 2 2 2 2 2 4" xfId="55187"/>
    <cellStyle name="Normal 3 5 2 2 2 2 3" xfId="35238"/>
    <cellStyle name="Normal 3 5 2 2 2 2 4" xfId="21712"/>
    <cellStyle name="Normal 3 5 2 2 2 2 5" xfId="51281"/>
    <cellStyle name="Normal 3 5 2 2 2 3" xfId="12754"/>
    <cellStyle name="Normal 3 5 2 2 2 3 2" xfId="37007"/>
    <cellStyle name="Normal 3 5 2 2 2 3 3" xfId="23480"/>
    <cellStyle name="Normal 3 5 2 2 2 3 4" xfId="53049"/>
    <cellStyle name="Normal 3 5 2 2 2 4" xfId="33060"/>
    <cellStyle name="Normal 3 5 2 2 2 5" xfId="18289"/>
    <cellStyle name="Normal 3 5 2 2 2 6" xfId="49153"/>
    <cellStyle name="Normal 3 5 2 2 3" xfId="10343"/>
    <cellStyle name="Normal 3 5 2 2 3 2" xfId="14250"/>
    <cellStyle name="Normal 3 5 2 2 3 2 2" xfId="38503"/>
    <cellStyle name="Normal 3 5 2 2 3 2 3" xfId="24976"/>
    <cellStyle name="Normal 3 5 2 2 3 2 4" xfId="54545"/>
    <cellStyle name="Normal 3 5 2 2 3 3" xfId="34596"/>
    <cellStyle name="Normal 3 5 2 2 3 4" xfId="21088"/>
    <cellStyle name="Normal 3 5 2 2 3 5" xfId="50639"/>
    <cellStyle name="Normal 3 5 2 2 4" xfId="12304"/>
    <cellStyle name="Normal 3 5 2 2 4 2" xfId="36557"/>
    <cellStyle name="Normal 3 5 2 2 4 3" xfId="23030"/>
    <cellStyle name="Normal 3 5 2 2 4 4" xfId="52599"/>
    <cellStyle name="Normal 3 5 2 2 5" xfId="32584"/>
    <cellStyle name="Normal 3 5 2 2 6" xfId="17651"/>
    <cellStyle name="Normal 3 5 2 2 7" xfId="48703"/>
    <cellStyle name="Normal 3 5 2 3" xfId="2834"/>
    <cellStyle name="Normal 3 5 2 3 2" xfId="4754"/>
    <cellStyle name="Normal 3 5 2 3 2 2" xfId="11025"/>
    <cellStyle name="Normal 3 5 2 3 2 2 2" xfId="14932"/>
    <cellStyle name="Normal 3 5 2 3 2 2 2 2" xfId="39185"/>
    <cellStyle name="Normal 3 5 2 3 2 2 2 3" xfId="25658"/>
    <cellStyle name="Normal 3 5 2 3 2 2 2 4" xfId="55227"/>
    <cellStyle name="Normal 3 5 2 3 2 2 3" xfId="35278"/>
    <cellStyle name="Normal 3 5 2 3 2 2 4" xfId="21752"/>
    <cellStyle name="Normal 3 5 2 3 2 2 5" xfId="51321"/>
    <cellStyle name="Normal 3 5 2 3 2 3" xfId="12794"/>
    <cellStyle name="Normal 3 5 2 3 2 3 2" xfId="37047"/>
    <cellStyle name="Normal 3 5 2 3 2 3 3" xfId="23520"/>
    <cellStyle name="Normal 3 5 2 3 2 3 4" xfId="53089"/>
    <cellStyle name="Normal 3 5 2 3 2 4" xfId="33109"/>
    <cellStyle name="Normal 3 5 2 3 2 5" xfId="18329"/>
    <cellStyle name="Normal 3 5 2 3 2 6" xfId="49193"/>
    <cellStyle name="Normal 3 5 2 3 3" xfId="10383"/>
    <cellStyle name="Normal 3 5 2 3 3 2" xfId="14290"/>
    <cellStyle name="Normal 3 5 2 3 3 2 2" xfId="38543"/>
    <cellStyle name="Normal 3 5 2 3 3 2 3" xfId="25016"/>
    <cellStyle name="Normal 3 5 2 3 3 2 4" xfId="54585"/>
    <cellStyle name="Normal 3 5 2 3 3 3" xfId="34636"/>
    <cellStyle name="Normal 3 5 2 3 3 4" xfId="21128"/>
    <cellStyle name="Normal 3 5 2 3 3 5" xfId="50679"/>
    <cellStyle name="Normal 3 5 2 3 4" xfId="12344"/>
    <cellStyle name="Normal 3 5 2 3 4 2" xfId="36597"/>
    <cellStyle name="Normal 3 5 2 3 4 3" xfId="23070"/>
    <cellStyle name="Normal 3 5 2 3 4 4" xfId="52639"/>
    <cellStyle name="Normal 3 5 2 3 5" xfId="32631"/>
    <cellStyle name="Normal 3 5 2 3 6" xfId="17688"/>
    <cellStyle name="Normal 3 5 2 3 7" xfId="48743"/>
    <cellStyle name="Normal 3 5 2 4" xfId="2907"/>
    <cellStyle name="Normal 3 5 2 4 2" xfId="10423"/>
    <cellStyle name="Normal 3 5 2 4 2 2" xfId="14330"/>
    <cellStyle name="Normal 3 5 2 4 2 2 2" xfId="38583"/>
    <cellStyle name="Normal 3 5 2 4 2 2 3" xfId="25056"/>
    <cellStyle name="Normal 3 5 2 4 2 2 4" xfId="54625"/>
    <cellStyle name="Normal 3 5 2 4 2 3" xfId="34676"/>
    <cellStyle name="Normal 3 5 2 4 2 4" xfId="21168"/>
    <cellStyle name="Normal 3 5 2 4 2 5" xfId="50719"/>
    <cellStyle name="Normal 3 5 2 4 3" xfId="12384"/>
    <cellStyle name="Normal 3 5 2 4 3 2" xfId="36637"/>
    <cellStyle name="Normal 3 5 2 4 3 3" xfId="23110"/>
    <cellStyle name="Normal 3 5 2 4 3 4" xfId="52679"/>
    <cellStyle name="Normal 3 5 2 4 4" xfId="32672"/>
    <cellStyle name="Normal 3 5 2 4 5" xfId="17722"/>
    <cellStyle name="Normal 3 5 2 4 6" xfId="48783"/>
    <cellStyle name="Normal 3 5 2 5" xfId="4828"/>
    <cellStyle name="Normal 3 5 2 5 2" xfId="11066"/>
    <cellStyle name="Normal 3 5 2 5 2 2" xfId="14973"/>
    <cellStyle name="Normal 3 5 2 5 2 2 2" xfId="39226"/>
    <cellStyle name="Normal 3 5 2 5 2 2 3" xfId="25699"/>
    <cellStyle name="Normal 3 5 2 5 2 2 4" xfId="55268"/>
    <cellStyle name="Normal 3 5 2 5 2 3" xfId="35319"/>
    <cellStyle name="Normal 3 5 2 5 2 4" xfId="21793"/>
    <cellStyle name="Normal 3 5 2 5 2 5" xfId="51362"/>
    <cellStyle name="Normal 3 5 2 5 3" xfId="12835"/>
    <cellStyle name="Normal 3 5 2 5 3 2" xfId="37088"/>
    <cellStyle name="Normal 3 5 2 5 3 3" xfId="23561"/>
    <cellStyle name="Normal 3 5 2 5 3 4" xfId="53130"/>
    <cellStyle name="Normal 3 5 2 5 4" xfId="33150"/>
    <cellStyle name="Normal 3 5 2 5 5" xfId="18370"/>
    <cellStyle name="Normal 3 5 2 5 6" xfId="49234"/>
    <cellStyle name="Normal 3 5 2 6" xfId="4914"/>
    <cellStyle name="Normal 3 5 2 6 2" xfId="11136"/>
    <cellStyle name="Normal 3 5 2 6 2 2" xfId="15043"/>
    <cellStyle name="Normal 3 5 2 6 2 2 2" xfId="39296"/>
    <cellStyle name="Normal 3 5 2 6 2 2 3" xfId="25769"/>
    <cellStyle name="Normal 3 5 2 6 2 2 4" xfId="55338"/>
    <cellStyle name="Normal 3 5 2 6 2 3" xfId="35389"/>
    <cellStyle name="Normal 3 5 2 6 2 4" xfId="21863"/>
    <cellStyle name="Normal 3 5 2 6 2 5" xfId="51432"/>
    <cellStyle name="Normal 3 5 2 6 3" xfId="12905"/>
    <cellStyle name="Normal 3 5 2 6 3 2" xfId="37158"/>
    <cellStyle name="Normal 3 5 2 6 3 3" xfId="23631"/>
    <cellStyle name="Normal 3 5 2 6 3 4" xfId="53200"/>
    <cellStyle name="Normal 3 5 2 6 4" xfId="33220"/>
    <cellStyle name="Normal 3 5 2 6 5" xfId="18440"/>
    <cellStyle name="Normal 3 5 2 6 6" xfId="49304"/>
    <cellStyle name="Normal 3 5 2 7" xfId="4983"/>
    <cellStyle name="Normal 3 5 2 7 2" xfId="11179"/>
    <cellStyle name="Normal 3 5 2 7 2 2" xfId="15086"/>
    <cellStyle name="Normal 3 5 2 7 2 2 2" xfId="39339"/>
    <cellStyle name="Normal 3 5 2 7 2 2 3" xfId="25812"/>
    <cellStyle name="Normal 3 5 2 7 2 2 4" xfId="55381"/>
    <cellStyle name="Normal 3 5 2 7 2 3" xfId="35432"/>
    <cellStyle name="Normal 3 5 2 7 2 4" xfId="21906"/>
    <cellStyle name="Normal 3 5 2 7 2 5" xfId="51475"/>
    <cellStyle name="Normal 3 5 2 7 3" xfId="12948"/>
    <cellStyle name="Normal 3 5 2 7 3 2" xfId="37201"/>
    <cellStyle name="Normal 3 5 2 7 3 3" xfId="23674"/>
    <cellStyle name="Normal 3 5 2 7 3 4" xfId="53243"/>
    <cellStyle name="Normal 3 5 2 7 4" xfId="33264"/>
    <cellStyle name="Normal 3 5 2 7 5" xfId="18483"/>
    <cellStyle name="Normal 3 5 2 7 6" xfId="49347"/>
    <cellStyle name="Normal 3 5 2 8" xfId="10034"/>
    <cellStyle name="Normal 3 5 2 8 2" xfId="13941"/>
    <cellStyle name="Normal 3 5 2 8 2 2" xfId="38194"/>
    <cellStyle name="Normal 3 5 2 8 2 3" xfId="24667"/>
    <cellStyle name="Normal 3 5 2 8 2 4" xfId="54236"/>
    <cellStyle name="Normal 3 5 2 8 3" xfId="34287"/>
    <cellStyle name="Normal 3 5 2 8 4" xfId="20779"/>
    <cellStyle name="Normal 3 5 2 8 5" xfId="50330"/>
    <cellStyle name="Normal 3 5 2 9" xfId="12163"/>
    <cellStyle name="Normal 3 5 2 9 2" xfId="36416"/>
    <cellStyle name="Normal 3 5 2 9 3" xfId="22889"/>
    <cellStyle name="Normal 3 5 2 9 4" xfId="52458"/>
    <cellStyle name="Normal 3 5 3" xfId="2692"/>
    <cellStyle name="Normal 3 5 3 2" xfId="4612"/>
    <cellStyle name="Normal 3 5 3 2 2" xfId="10984"/>
    <cellStyle name="Normal 3 5 3 2 2 2" xfId="14891"/>
    <cellStyle name="Normal 3 5 3 2 2 2 2" xfId="39144"/>
    <cellStyle name="Normal 3 5 3 2 2 2 3" xfId="25617"/>
    <cellStyle name="Normal 3 5 3 2 2 2 4" xfId="55186"/>
    <cellStyle name="Normal 3 5 3 2 2 3" xfId="35237"/>
    <cellStyle name="Normal 3 5 3 2 2 4" xfId="21711"/>
    <cellStyle name="Normal 3 5 3 2 2 5" xfId="51280"/>
    <cellStyle name="Normal 3 5 3 2 3" xfId="12753"/>
    <cellStyle name="Normal 3 5 3 2 3 2" xfId="37006"/>
    <cellStyle name="Normal 3 5 3 2 3 3" xfId="23479"/>
    <cellStyle name="Normal 3 5 3 2 3 4" xfId="53048"/>
    <cellStyle name="Normal 3 5 3 2 4" xfId="33059"/>
    <cellStyle name="Normal 3 5 3 2 5" xfId="18288"/>
    <cellStyle name="Normal 3 5 3 2 6" xfId="49152"/>
    <cellStyle name="Normal 3 5 3 3" xfId="10342"/>
    <cellStyle name="Normal 3 5 3 3 2" xfId="14249"/>
    <cellStyle name="Normal 3 5 3 3 2 2" xfId="38502"/>
    <cellStyle name="Normal 3 5 3 3 2 3" xfId="24975"/>
    <cellStyle name="Normal 3 5 3 3 2 4" xfId="54544"/>
    <cellStyle name="Normal 3 5 3 3 3" xfId="34595"/>
    <cellStyle name="Normal 3 5 3 3 4" xfId="21087"/>
    <cellStyle name="Normal 3 5 3 3 5" xfId="50638"/>
    <cellStyle name="Normal 3 5 3 4" xfId="12303"/>
    <cellStyle name="Normal 3 5 3 4 2" xfId="36556"/>
    <cellStyle name="Normal 3 5 3 4 3" xfId="23029"/>
    <cellStyle name="Normal 3 5 3 4 4" xfId="52598"/>
    <cellStyle name="Normal 3 5 3 5" xfId="32583"/>
    <cellStyle name="Normal 3 5 3 6" xfId="17650"/>
    <cellStyle name="Normal 3 5 3 7" xfId="48702"/>
    <cellStyle name="Normal 3 5 4" xfId="2833"/>
    <cellStyle name="Normal 3 5 4 2" xfId="4753"/>
    <cellStyle name="Normal 3 5 4 2 2" xfId="11024"/>
    <cellStyle name="Normal 3 5 4 2 2 2" xfId="14931"/>
    <cellStyle name="Normal 3 5 4 2 2 2 2" xfId="39184"/>
    <cellStyle name="Normal 3 5 4 2 2 2 3" xfId="25657"/>
    <cellStyle name="Normal 3 5 4 2 2 2 4" xfId="55226"/>
    <cellStyle name="Normal 3 5 4 2 2 3" xfId="35277"/>
    <cellStyle name="Normal 3 5 4 2 2 4" xfId="21751"/>
    <cellStyle name="Normal 3 5 4 2 2 5" xfId="51320"/>
    <cellStyle name="Normal 3 5 4 2 3" xfId="12793"/>
    <cellStyle name="Normal 3 5 4 2 3 2" xfId="37046"/>
    <cellStyle name="Normal 3 5 4 2 3 3" xfId="23519"/>
    <cellStyle name="Normal 3 5 4 2 3 4" xfId="53088"/>
    <cellStyle name="Normal 3 5 4 2 4" xfId="33108"/>
    <cellStyle name="Normal 3 5 4 2 5" xfId="18328"/>
    <cellStyle name="Normal 3 5 4 2 6" xfId="49192"/>
    <cellStyle name="Normal 3 5 4 3" xfId="10382"/>
    <cellStyle name="Normal 3 5 4 3 2" xfId="14289"/>
    <cellStyle name="Normal 3 5 4 3 2 2" xfId="38542"/>
    <cellStyle name="Normal 3 5 4 3 2 3" xfId="25015"/>
    <cellStyle name="Normal 3 5 4 3 2 4" xfId="54584"/>
    <cellStyle name="Normal 3 5 4 3 3" xfId="34635"/>
    <cellStyle name="Normal 3 5 4 3 4" xfId="21127"/>
    <cellStyle name="Normal 3 5 4 3 5" xfId="50678"/>
    <cellStyle name="Normal 3 5 4 4" xfId="12343"/>
    <cellStyle name="Normal 3 5 4 4 2" xfId="36596"/>
    <cellStyle name="Normal 3 5 4 4 3" xfId="23069"/>
    <cellStyle name="Normal 3 5 4 4 4" xfId="52638"/>
    <cellStyle name="Normal 3 5 4 5" xfId="32630"/>
    <cellStyle name="Normal 3 5 4 6" xfId="17687"/>
    <cellStyle name="Normal 3 5 4 7" xfId="48742"/>
    <cellStyle name="Normal 3 5 5" xfId="2906"/>
    <cellStyle name="Normal 3 5 5 2" xfId="10422"/>
    <cellStyle name="Normal 3 5 5 2 2" xfId="14329"/>
    <cellStyle name="Normal 3 5 5 2 2 2" xfId="38582"/>
    <cellStyle name="Normal 3 5 5 2 2 3" xfId="25055"/>
    <cellStyle name="Normal 3 5 5 2 2 4" xfId="54624"/>
    <cellStyle name="Normal 3 5 5 2 3" xfId="34675"/>
    <cellStyle name="Normal 3 5 5 2 4" xfId="21167"/>
    <cellStyle name="Normal 3 5 5 2 5" xfId="50718"/>
    <cellStyle name="Normal 3 5 5 3" xfId="12383"/>
    <cellStyle name="Normal 3 5 5 3 2" xfId="36636"/>
    <cellStyle name="Normal 3 5 5 3 3" xfId="23109"/>
    <cellStyle name="Normal 3 5 5 3 4" xfId="52678"/>
    <cellStyle name="Normal 3 5 5 4" xfId="32671"/>
    <cellStyle name="Normal 3 5 5 5" xfId="17721"/>
    <cellStyle name="Normal 3 5 5 6" xfId="48782"/>
    <cellStyle name="Normal 3 5 6" xfId="4827"/>
    <cellStyle name="Normal 3 5 6 2" xfId="11065"/>
    <cellStyle name="Normal 3 5 6 2 2" xfId="14972"/>
    <cellStyle name="Normal 3 5 6 2 2 2" xfId="39225"/>
    <cellStyle name="Normal 3 5 6 2 2 3" xfId="25698"/>
    <cellStyle name="Normal 3 5 6 2 2 4" xfId="55267"/>
    <cellStyle name="Normal 3 5 6 2 3" xfId="35318"/>
    <cellStyle name="Normal 3 5 6 2 4" xfId="21792"/>
    <cellStyle name="Normal 3 5 6 2 5" xfId="51361"/>
    <cellStyle name="Normal 3 5 6 3" xfId="12834"/>
    <cellStyle name="Normal 3 5 6 3 2" xfId="37087"/>
    <cellStyle name="Normal 3 5 6 3 3" xfId="23560"/>
    <cellStyle name="Normal 3 5 6 3 4" xfId="53129"/>
    <cellStyle name="Normal 3 5 6 4" xfId="33149"/>
    <cellStyle name="Normal 3 5 6 5" xfId="18369"/>
    <cellStyle name="Normal 3 5 6 6" xfId="49233"/>
    <cellStyle name="Normal 3 5 7" xfId="4913"/>
    <cellStyle name="Normal 3 5 7 2" xfId="11135"/>
    <cellStyle name="Normal 3 5 7 2 2" xfId="15042"/>
    <cellStyle name="Normal 3 5 7 2 2 2" xfId="39295"/>
    <cellStyle name="Normal 3 5 7 2 2 3" xfId="25768"/>
    <cellStyle name="Normal 3 5 7 2 2 4" xfId="55337"/>
    <cellStyle name="Normal 3 5 7 2 3" xfId="35388"/>
    <cellStyle name="Normal 3 5 7 2 4" xfId="21862"/>
    <cellStyle name="Normal 3 5 7 2 5" xfId="51431"/>
    <cellStyle name="Normal 3 5 7 3" xfId="12904"/>
    <cellStyle name="Normal 3 5 7 3 2" xfId="37157"/>
    <cellStyle name="Normal 3 5 7 3 3" xfId="23630"/>
    <cellStyle name="Normal 3 5 7 3 4" xfId="53199"/>
    <cellStyle name="Normal 3 5 7 4" xfId="33219"/>
    <cellStyle name="Normal 3 5 7 5" xfId="18439"/>
    <cellStyle name="Normal 3 5 7 6" xfId="49303"/>
    <cellStyle name="Normal 3 5 8" xfId="4982"/>
    <cellStyle name="Normal 3 5 8 2" xfId="11178"/>
    <cellStyle name="Normal 3 5 8 2 2" xfId="15085"/>
    <cellStyle name="Normal 3 5 8 2 2 2" xfId="39338"/>
    <cellStyle name="Normal 3 5 8 2 2 3" xfId="25811"/>
    <cellStyle name="Normal 3 5 8 2 2 4" xfId="55380"/>
    <cellStyle name="Normal 3 5 8 2 3" xfId="35431"/>
    <cellStyle name="Normal 3 5 8 2 4" xfId="21905"/>
    <cellStyle name="Normal 3 5 8 2 5" xfId="51474"/>
    <cellStyle name="Normal 3 5 8 3" xfId="12947"/>
    <cellStyle name="Normal 3 5 8 3 2" xfId="37200"/>
    <cellStyle name="Normal 3 5 8 3 3" xfId="23673"/>
    <cellStyle name="Normal 3 5 8 3 4" xfId="53242"/>
    <cellStyle name="Normal 3 5 8 4" xfId="33263"/>
    <cellStyle name="Normal 3 5 8 5" xfId="18482"/>
    <cellStyle name="Normal 3 5 8 6" xfId="49346"/>
    <cellStyle name="Normal 3 5 9" xfId="10033"/>
    <cellStyle name="Normal 3 5 9 2" xfId="13940"/>
    <cellStyle name="Normal 3 5 9 2 2" xfId="38193"/>
    <cellStyle name="Normal 3 5 9 2 3" xfId="24666"/>
    <cellStyle name="Normal 3 5 9 2 4" xfId="54235"/>
    <cellStyle name="Normal 3 5 9 3" xfId="34286"/>
    <cellStyle name="Normal 3 5 9 4" xfId="20778"/>
    <cellStyle name="Normal 3 5 9 5" xfId="50329"/>
    <cellStyle name="Normal 3 6" xfId="1297"/>
    <cellStyle name="Normal 3 6 10" xfId="12164"/>
    <cellStyle name="Normal 3 6 10 2" xfId="36417"/>
    <cellStyle name="Normal 3 6 10 3" xfId="22890"/>
    <cellStyle name="Normal 3 6 10 4" xfId="52459"/>
    <cellStyle name="Normal 3 6 11" xfId="32439"/>
    <cellStyle name="Normal 3 6 12" xfId="17322"/>
    <cellStyle name="Normal 3 6 13" xfId="16120"/>
    <cellStyle name="Normal 3 6 14" xfId="48563"/>
    <cellStyle name="Normal 3 6 2" xfId="1298"/>
    <cellStyle name="Normal 3 6 2 10" xfId="32440"/>
    <cellStyle name="Normal 3 6 2 11" xfId="17323"/>
    <cellStyle name="Normal 3 6 2 12" xfId="48564"/>
    <cellStyle name="Normal 3 6 2 2" xfId="2695"/>
    <cellStyle name="Normal 3 6 2 2 2" xfId="4615"/>
    <cellStyle name="Normal 3 6 2 2 2 2" xfId="10987"/>
    <cellStyle name="Normal 3 6 2 2 2 2 2" xfId="14894"/>
    <cellStyle name="Normal 3 6 2 2 2 2 2 2" xfId="39147"/>
    <cellStyle name="Normal 3 6 2 2 2 2 2 3" xfId="25620"/>
    <cellStyle name="Normal 3 6 2 2 2 2 2 4" xfId="55189"/>
    <cellStyle name="Normal 3 6 2 2 2 2 3" xfId="35240"/>
    <cellStyle name="Normal 3 6 2 2 2 2 4" xfId="21714"/>
    <cellStyle name="Normal 3 6 2 2 2 2 5" xfId="51283"/>
    <cellStyle name="Normal 3 6 2 2 2 3" xfId="12756"/>
    <cellStyle name="Normal 3 6 2 2 2 3 2" xfId="37009"/>
    <cellStyle name="Normal 3 6 2 2 2 3 3" xfId="23482"/>
    <cellStyle name="Normal 3 6 2 2 2 3 4" xfId="53051"/>
    <cellStyle name="Normal 3 6 2 2 2 4" xfId="33062"/>
    <cellStyle name="Normal 3 6 2 2 2 5" xfId="18291"/>
    <cellStyle name="Normal 3 6 2 2 2 6" xfId="49155"/>
    <cellStyle name="Normal 3 6 2 2 3" xfId="10345"/>
    <cellStyle name="Normal 3 6 2 2 3 2" xfId="14252"/>
    <cellStyle name="Normal 3 6 2 2 3 2 2" xfId="38505"/>
    <cellStyle name="Normal 3 6 2 2 3 2 3" xfId="24978"/>
    <cellStyle name="Normal 3 6 2 2 3 2 4" xfId="54547"/>
    <cellStyle name="Normal 3 6 2 2 3 3" xfId="34598"/>
    <cellStyle name="Normal 3 6 2 2 3 4" xfId="21090"/>
    <cellStyle name="Normal 3 6 2 2 3 5" xfId="50641"/>
    <cellStyle name="Normal 3 6 2 2 4" xfId="12306"/>
    <cellStyle name="Normal 3 6 2 2 4 2" xfId="36559"/>
    <cellStyle name="Normal 3 6 2 2 4 3" xfId="23032"/>
    <cellStyle name="Normal 3 6 2 2 4 4" xfId="52601"/>
    <cellStyle name="Normal 3 6 2 2 5" xfId="32586"/>
    <cellStyle name="Normal 3 6 2 2 6" xfId="17653"/>
    <cellStyle name="Normal 3 6 2 2 7" xfId="48705"/>
    <cellStyle name="Normal 3 6 2 3" xfId="2836"/>
    <cellStyle name="Normal 3 6 2 3 2" xfId="4756"/>
    <cellStyle name="Normal 3 6 2 3 2 2" xfId="11027"/>
    <cellStyle name="Normal 3 6 2 3 2 2 2" xfId="14934"/>
    <cellStyle name="Normal 3 6 2 3 2 2 2 2" xfId="39187"/>
    <cellStyle name="Normal 3 6 2 3 2 2 2 3" xfId="25660"/>
    <cellStyle name="Normal 3 6 2 3 2 2 2 4" xfId="55229"/>
    <cellStyle name="Normal 3 6 2 3 2 2 3" xfId="35280"/>
    <cellStyle name="Normal 3 6 2 3 2 2 4" xfId="21754"/>
    <cellStyle name="Normal 3 6 2 3 2 2 5" xfId="51323"/>
    <cellStyle name="Normal 3 6 2 3 2 3" xfId="12796"/>
    <cellStyle name="Normal 3 6 2 3 2 3 2" xfId="37049"/>
    <cellStyle name="Normal 3 6 2 3 2 3 3" xfId="23522"/>
    <cellStyle name="Normal 3 6 2 3 2 3 4" xfId="53091"/>
    <cellStyle name="Normal 3 6 2 3 2 4" xfId="33111"/>
    <cellStyle name="Normal 3 6 2 3 2 5" xfId="18331"/>
    <cellStyle name="Normal 3 6 2 3 2 6" xfId="49195"/>
    <cellStyle name="Normal 3 6 2 3 3" xfId="10385"/>
    <cellStyle name="Normal 3 6 2 3 3 2" xfId="14292"/>
    <cellStyle name="Normal 3 6 2 3 3 2 2" xfId="38545"/>
    <cellStyle name="Normal 3 6 2 3 3 2 3" xfId="25018"/>
    <cellStyle name="Normal 3 6 2 3 3 2 4" xfId="54587"/>
    <cellStyle name="Normal 3 6 2 3 3 3" xfId="34638"/>
    <cellStyle name="Normal 3 6 2 3 3 4" xfId="21130"/>
    <cellStyle name="Normal 3 6 2 3 3 5" xfId="50681"/>
    <cellStyle name="Normal 3 6 2 3 4" xfId="12346"/>
    <cellStyle name="Normal 3 6 2 3 4 2" xfId="36599"/>
    <cellStyle name="Normal 3 6 2 3 4 3" xfId="23072"/>
    <cellStyle name="Normal 3 6 2 3 4 4" xfId="52641"/>
    <cellStyle name="Normal 3 6 2 3 5" xfId="32633"/>
    <cellStyle name="Normal 3 6 2 3 6" xfId="17690"/>
    <cellStyle name="Normal 3 6 2 3 7" xfId="48745"/>
    <cellStyle name="Normal 3 6 2 4" xfId="2909"/>
    <cellStyle name="Normal 3 6 2 4 2" xfId="10425"/>
    <cellStyle name="Normal 3 6 2 4 2 2" xfId="14332"/>
    <cellStyle name="Normal 3 6 2 4 2 2 2" xfId="38585"/>
    <cellStyle name="Normal 3 6 2 4 2 2 3" xfId="25058"/>
    <cellStyle name="Normal 3 6 2 4 2 2 4" xfId="54627"/>
    <cellStyle name="Normal 3 6 2 4 2 3" xfId="34678"/>
    <cellStyle name="Normal 3 6 2 4 2 4" xfId="21170"/>
    <cellStyle name="Normal 3 6 2 4 2 5" xfId="50721"/>
    <cellStyle name="Normal 3 6 2 4 3" xfId="12386"/>
    <cellStyle name="Normal 3 6 2 4 3 2" xfId="36639"/>
    <cellStyle name="Normal 3 6 2 4 3 3" xfId="23112"/>
    <cellStyle name="Normal 3 6 2 4 3 4" xfId="52681"/>
    <cellStyle name="Normal 3 6 2 4 4" xfId="32674"/>
    <cellStyle name="Normal 3 6 2 4 5" xfId="17724"/>
    <cellStyle name="Normal 3 6 2 4 6" xfId="48785"/>
    <cellStyle name="Normal 3 6 2 5" xfId="4830"/>
    <cellStyle name="Normal 3 6 2 5 2" xfId="11068"/>
    <cellStyle name="Normal 3 6 2 5 2 2" xfId="14975"/>
    <cellStyle name="Normal 3 6 2 5 2 2 2" xfId="39228"/>
    <cellStyle name="Normal 3 6 2 5 2 2 3" xfId="25701"/>
    <cellStyle name="Normal 3 6 2 5 2 2 4" xfId="55270"/>
    <cellStyle name="Normal 3 6 2 5 2 3" xfId="35321"/>
    <cellStyle name="Normal 3 6 2 5 2 4" xfId="21795"/>
    <cellStyle name="Normal 3 6 2 5 2 5" xfId="51364"/>
    <cellStyle name="Normal 3 6 2 5 3" xfId="12837"/>
    <cellStyle name="Normal 3 6 2 5 3 2" xfId="37090"/>
    <cellStyle name="Normal 3 6 2 5 3 3" xfId="23563"/>
    <cellStyle name="Normal 3 6 2 5 3 4" xfId="53132"/>
    <cellStyle name="Normal 3 6 2 5 4" xfId="33152"/>
    <cellStyle name="Normal 3 6 2 5 5" xfId="18372"/>
    <cellStyle name="Normal 3 6 2 5 6" xfId="49236"/>
    <cellStyle name="Normal 3 6 2 6" xfId="4916"/>
    <cellStyle name="Normal 3 6 2 6 2" xfId="11138"/>
    <cellStyle name="Normal 3 6 2 6 2 2" xfId="15045"/>
    <cellStyle name="Normal 3 6 2 6 2 2 2" xfId="39298"/>
    <cellStyle name="Normal 3 6 2 6 2 2 3" xfId="25771"/>
    <cellStyle name="Normal 3 6 2 6 2 2 4" xfId="55340"/>
    <cellStyle name="Normal 3 6 2 6 2 3" xfId="35391"/>
    <cellStyle name="Normal 3 6 2 6 2 4" xfId="21865"/>
    <cellStyle name="Normal 3 6 2 6 2 5" xfId="51434"/>
    <cellStyle name="Normal 3 6 2 6 3" xfId="12907"/>
    <cellStyle name="Normal 3 6 2 6 3 2" xfId="37160"/>
    <cellStyle name="Normal 3 6 2 6 3 3" xfId="23633"/>
    <cellStyle name="Normal 3 6 2 6 3 4" xfId="53202"/>
    <cellStyle name="Normal 3 6 2 6 4" xfId="33222"/>
    <cellStyle name="Normal 3 6 2 6 5" xfId="18442"/>
    <cellStyle name="Normal 3 6 2 6 6" xfId="49306"/>
    <cellStyle name="Normal 3 6 2 7" xfId="4985"/>
    <cellStyle name="Normal 3 6 2 7 2" xfId="11181"/>
    <cellStyle name="Normal 3 6 2 7 2 2" xfId="15088"/>
    <cellStyle name="Normal 3 6 2 7 2 2 2" xfId="39341"/>
    <cellStyle name="Normal 3 6 2 7 2 2 3" xfId="25814"/>
    <cellStyle name="Normal 3 6 2 7 2 2 4" xfId="55383"/>
    <cellStyle name="Normal 3 6 2 7 2 3" xfId="35434"/>
    <cellStyle name="Normal 3 6 2 7 2 4" xfId="21908"/>
    <cellStyle name="Normal 3 6 2 7 2 5" xfId="51477"/>
    <cellStyle name="Normal 3 6 2 7 3" xfId="12950"/>
    <cellStyle name="Normal 3 6 2 7 3 2" xfId="37203"/>
    <cellStyle name="Normal 3 6 2 7 3 3" xfId="23676"/>
    <cellStyle name="Normal 3 6 2 7 3 4" xfId="53245"/>
    <cellStyle name="Normal 3 6 2 7 4" xfId="33266"/>
    <cellStyle name="Normal 3 6 2 7 5" xfId="18485"/>
    <cellStyle name="Normal 3 6 2 7 6" xfId="49349"/>
    <cellStyle name="Normal 3 6 2 8" xfId="10036"/>
    <cellStyle name="Normal 3 6 2 8 2" xfId="13943"/>
    <cellStyle name="Normal 3 6 2 8 2 2" xfId="38196"/>
    <cellStyle name="Normal 3 6 2 8 2 3" xfId="24669"/>
    <cellStyle name="Normal 3 6 2 8 2 4" xfId="54238"/>
    <cellStyle name="Normal 3 6 2 8 3" xfId="34289"/>
    <cellStyle name="Normal 3 6 2 8 4" xfId="20781"/>
    <cellStyle name="Normal 3 6 2 8 5" xfId="50332"/>
    <cellStyle name="Normal 3 6 2 9" xfId="12165"/>
    <cellStyle name="Normal 3 6 2 9 2" xfId="36418"/>
    <cellStyle name="Normal 3 6 2 9 3" xfId="22891"/>
    <cellStyle name="Normal 3 6 2 9 4" xfId="52460"/>
    <cellStyle name="Normal 3 6 3" xfId="2694"/>
    <cellStyle name="Normal 3 6 3 2" xfId="4614"/>
    <cellStyle name="Normal 3 6 3 2 2" xfId="10986"/>
    <cellStyle name="Normal 3 6 3 2 2 2" xfId="14893"/>
    <cellStyle name="Normal 3 6 3 2 2 2 2" xfId="39146"/>
    <cellStyle name="Normal 3 6 3 2 2 2 3" xfId="25619"/>
    <cellStyle name="Normal 3 6 3 2 2 2 4" xfId="55188"/>
    <cellStyle name="Normal 3 6 3 2 2 3" xfId="35239"/>
    <cellStyle name="Normal 3 6 3 2 2 4" xfId="21713"/>
    <cellStyle name="Normal 3 6 3 2 2 5" xfId="51282"/>
    <cellStyle name="Normal 3 6 3 2 3" xfId="12755"/>
    <cellStyle name="Normal 3 6 3 2 3 2" xfId="37008"/>
    <cellStyle name="Normal 3 6 3 2 3 3" xfId="23481"/>
    <cellStyle name="Normal 3 6 3 2 3 4" xfId="53050"/>
    <cellStyle name="Normal 3 6 3 2 4" xfId="33061"/>
    <cellStyle name="Normal 3 6 3 2 5" xfId="18290"/>
    <cellStyle name="Normal 3 6 3 2 6" xfId="49154"/>
    <cellStyle name="Normal 3 6 3 3" xfId="10344"/>
    <cellStyle name="Normal 3 6 3 3 2" xfId="14251"/>
    <cellStyle name="Normal 3 6 3 3 2 2" xfId="38504"/>
    <cellStyle name="Normal 3 6 3 3 2 3" xfId="24977"/>
    <cellStyle name="Normal 3 6 3 3 2 4" xfId="54546"/>
    <cellStyle name="Normal 3 6 3 3 3" xfId="34597"/>
    <cellStyle name="Normal 3 6 3 3 4" xfId="21089"/>
    <cellStyle name="Normal 3 6 3 3 5" xfId="50640"/>
    <cellStyle name="Normal 3 6 3 4" xfId="12305"/>
    <cellStyle name="Normal 3 6 3 4 2" xfId="36558"/>
    <cellStyle name="Normal 3 6 3 4 3" xfId="23031"/>
    <cellStyle name="Normal 3 6 3 4 4" xfId="52600"/>
    <cellStyle name="Normal 3 6 3 5" xfId="32585"/>
    <cellStyle name="Normal 3 6 3 6" xfId="17652"/>
    <cellStyle name="Normal 3 6 3 7" xfId="48704"/>
    <cellStyle name="Normal 3 6 4" xfId="2835"/>
    <cellStyle name="Normal 3 6 4 2" xfId="4755"/>
    <cellStyle name="Normal 3 6 4 2 2" xfId="11026"/>
    <cellStyle name="Normal 3 6 4 2 2 2" xfId="14933"/>
    <cellStyle name="Normal 3 6 4 2 2 2 2" xfId="39186"/>
    <cellStyle name="Normal 3 6 4 2 2 2 3" xfId="25659"/>
    <cellStyle name="Normal 3 6 4 2 2 2 4" xfId="55228"/>
    <cellStyle name="Normal 3 6 4 2 2 3" xfId="35279"/>
    <cellStyle name="Normal 3 6 4 2 2 4" xfId="21753"/>
    <cellStyle name="Normal 3 6 4 2 2 5" xfId="51322"/>
    <cellStyle name="Normal 3 6 4 2 3" xfId="12795"/>
    <cellStyle name="Normal 3 6 4 2 3 2" xfId="37048"/>
    <cellStyle name="Normal 3 6 4 2 3 3" xfId="23521"/>
    <cellStyle name="Normal 3 6 4 2 3 4" xfId="53090"/>
    <cellStyle name="Normal 3 6 4 2 4" xfId="33110"/>
    <cellStyle name="Normal 3 6 4 2 5" xfId="18330"/>
    <cellStyle name="Normal 3 6 4 2 6" xfId="49194"/>
    <cellStyle name="Normal 3 6 4 3" xfId="10384"/>
    <cellStyle name="Normal 3 6 4 3 2" xfId="14291"/>
    <cellStyle name="Normal 3 6 4 3 2 2" xfId="38544"/>
    <cellStyle name="Normal 3 6 4 3 2 3" xfId="25017"/>
    <cellStyle name="Normal 3 6 4 3 2 4" xfId="54586"/>
    <cellStyle name="Normal 3 6 4 3 3" xfId="34637"/>
    <cellStyle name="Normal 3 6 4 3 4" xfId="21129"/>
    <cellStyle name="Normal 3 6 4 3 5" xfId="50680"/>
    <cellStyle name="Normal 3 6 4 4" xfId="12345"/>
    <cellStyle name="Normal 3 6 4 4 2" xfId="36598"/>
    <cellStyle name="Normal 3 6 4 4 3" xfId="23071"/>
    <cellStyle name="Normal 3 6 4 4 4" xfId="52640"/>
    <cellStyle name="Normal 3 6 4 5" xfId="32632"/>
    <cellStyle name="Normal 3 6 4 6" xfId="17689"/>
    <cellStyle name="Normal 3 6 4 7" xfId="48744"/>
    <cellStyle name="Normal 3 6 5" xfId="2908"/>
    <cellStyle name="Normal 3 6 5 2" xfId="10424"/>
    <cellStyle name="Normal 3 6 5 2 2" xfId="14331"/>
    <cellStyle name="Normal 3 6 5 2 2 2" xfId="38584"/>
    <cellStyle name="Normal 3 6 5 2 2 3" xfId="25057"/>
    <cellStyle name="Normal 3 6 5 2 2 4" xfId="54626"/>
    <cellStyle name="Normal 3 6 5 2 3" xfId="34677"/>
    <cellStyle name="Normal 3 6 5 2 4" xfId="21169"/>
    <cellStyle name="Normal 3 6 5 2 5" xfId="50720"/>
    <cellStyle name="Normal 3 6 5 3" xfId="12385"/>
    <cellStyle name="Normal 3 6 5 3 2" xfId="36638"/>
    <cellStyle name="Normal 3 6 5 3 3" xfId="23111"/>
    <cellStyle name="Normal 3 6 5 3 4" xfId="52680"/>
    <cellStyle name="Normal 3 6 5 4" xfId="32673"/>
    <cellStyle name="Normal 3 6 5 5" xfId="17723"/>
    <cellStyle name="Normal 3 6 5 6" xfId="48784"/>
    <cellStyle name="Normal 3 6 6" xfId="4829"/>
    <cellStyle name="Normal 3 6 6 2" xfId="11067"/>
    <cellStyle name="Normal 3 6 6 2 2" xfId="14974"/>
    <cellStyle name="Normal 3 6 6 2 2 2" xfId="39227"/>
    <cellStyle name="Normal 3 6 6 2 2 3" xfId="25700"/>
    <cellStyle name="Normal 3 6 6 2 2 4" xfId="55269"/>
    <cellStyle name="Normal 3 6 6 2 3" xfId="35320"/>
    <cellStyle name="Normal 3 6 6 2 4" xfId="21794"/>
    <cellStyle name="Normal 3 6 6 2 5" xfId="51363"/>
    <cellStyle name="Normal 3 6 6 3" xfId="12836"/>
    <cellStyle name="Normal 3 6 6 3 2" xfId="37089"/>
    <cellStyle name="Normal 3 6 6 3 3" xfId="23562"/>
    <cellStyle name="Normal 3 6 6 3 4" xfId="53131"/>
    <cellStyle name="Normal 3 6 6 4" xfId="33151"/>
    <cellStyle name="Normal 3 6 6 5" xfId="18371"/>
    <cellStyle name="Normal 3 6 6 6" xfId="49235"/>
    <cellStyle name="Normal 3 6 7" xfId="4915"/>
    <cellStyle name="Normal 3 6 7 2" xfId="11137"/>
    <cellStyle name="Normal 3 6 7 2 2" xfId="15044"/>
    <cellStyle name="Normal 3 6 7 2 2 2" xfId="39297"/>
    <cellStyle name="Normal 3 6 7 2 2 3" xfId="25770"/>
    <cellStyle name="Normal 3 6 7 2 2 4" xfId="55339"/>
    <cellStyle name="Normal 3 6 7 2 3" xfId="35390"/>
    <cellStyle name="Normal 3 6 7 2 4" xfId="21864"/>
    <cellStyle name="Normal 3 6 7 2 5" xfId="51433"/>
    <cellStyle name="Normal 3 6 7 3" xfId="12906"/>
    <cellStyle name="Normal 3 6 7 3 2" xfId="37159"/>
    <cellStyle name="Normal 3 6 7 3 3" xfId="23632"/>
    <cellStyle name="Normal 3 6 7 3 4" xfId="53201"/>
    <cellStyle name="Normal 3 6 7 4" xfId="33221"/>
    <cellStyle name="Normal 3 6 7 5" xfId="18441"/>
    <cellStyle name="Normal 3 6 7 6" xfId="49305"/>
    <cellStyle name="Normal 3 6 8" xfId="4984"/>
    <cellStyle name="Normal 3 6 8 2" xfId="11180"/>
    <cellStyle name="Normal 3 6 8 2 2" xfId="15087"/>
    <cellStyle name="Normal 3 6 8 2 2 2" xfId="39340"/>
    <cellStyle name="Normal 3 6 8 2 2 3" xfId="25813"/>
    <cellStyle name="Normal 3 6 8 2 2 4" xfId="55382"/>
    <cellStyle name="Normal 3 6 8 2 3" xfId="35433"/>
    <cellStyle name="Normal 3 6 8 2 4" xfId="21907"/>
    <cellStyle name="Normal 3 6 8 2 5" xfId="51476"/>
    <cellStyle name="Normal 3 6 8 3" xfId="12949"/>
    <cellStyle name="Normal 3 6 8 3 2" xfId="37202"/>
    <cellStyle name="Normal 3 6 8 3 3" xfId="23675"/>
    <cellStyle name="Normal 3 6 8 3 4" xfId="53244"/>
    <cellStyle name="Normal 3 6 8 4" xfId="33265"/>
    <cellStyle name="Normal 3 6 8 5" xfId="18484"/>
    <cellStyle name="Normal 3 6 8 6" xfId="49348"/>
    <cellStyle name="Normal 3 6 9" xfId="10035"/>
    <cellStyle name="Normal 3 6 9 2" xfId="13942"/>
    <cellStyle name="Normal 3 6 9 2 2" xfId="38195"/>
    <cellStyle name="Normal 3 6 9 2 3" xfId="24668"/>
    <cellStyle name="Normal 3 6 9 2 4" xfId="54237"/>
    <cellStyle name="Normal 3 6 9 3" xfId="34288"/>
    <cellStyle name="Normal 3 6 9 4" xfId="20780"/>
    <cellStyle name="Normal 3 6 9 5" xfId="50331"/>
    <cellStyle name="Normal 3 7" xfId="1299"/>
    <cellStyle name="Normal 3 7 10" xfId="12166"/>
    <cellStyle name="Normal 3 7 10 2" xfId="36419"/>
    <cellStyle name="Normal 3 7 10 3" xfId="22892"/>
    <cellStyle name="Normal 3 7 10 4" xfId="52461"/>
    <cellStyle name="Normal 3 7 11" xfId="32441"/>
    <cellStyle name="Normal 3 7 12" xfId="17324"/>
    <cellStyle name="Normal 3 7 13" xfId="48565"/>
    <cellStyle name="Normal 3 7 2" xfId="1300"/>
    <cellStyle name="Normal 3 7 2 10" xfId="32442"/>
    <cellStyle name="Normal 3 7 2 11" xfId="17325"/>
    <cellStyle name="Normal 3 7 2 12" xfId="48566"/>
    <cellStyle name="Normal 3 7 2 2" xfId="2697"/>
    <cellStyle name="Normal 3 7 2 2 2" xfId="4617"/>
    <cellStyle name="Normal 3 7 2 2 2 2" xfId="10989"/>
    <cellStyle name="Normal 3 7 2 2 2 2 2" xfId="14896"/>
    <cellStyle name="Normal 3 7 2 2 2 2 2 2" xfId="39149"/>
    <cellStyle name="Normal 3 7 2 2 2 2 2 3" xfId="25622"/>
    <cellStyle name="Normal 3 7 2 2 2 2 2 4" xfId="55191"/>
    <cellStyle name="Normal 3 7 2 2 2 2 3" xfId="35242"/>
    <cellStyle name="Normal 3 7 2 2 2 2 4" xfId="21716"/>
    <cellStyle name="Normal 3 7 2 2 2 2 5" xfId="51285"/>
    <cellStyle name="Normal 3 7 2 2 2 3" xfId="12758"/>
    <cellStyle name="Normal 3 7 2 2 2 3 2" xfId="37011"/>
    <cellStyle name="Normal 3 7 2 2 2 3 3" xfId="23484"/>
    <cellStyle name="Normal 3 7 2 2 2 3 4" xfId="53053"/>
    <cellStyle name="Normal 3 7 2 2 2 4" xfId="33064"/>
    <cellStyle name="Normal 3 7 2 2 2 5" xfId="18293"/>
    <cellStyle name="Normal 3 7 2 2 2 6" xfId="49157"/>
    <cellStyle name="Normal 3 7 2 2 3" xfId="10347"/>
    <cellStyle name="Normal 3 7 2 2 3 2" xfId="14254"/>
    <cellStyle name="Normal 3 7 2 2 3 2 2" xfId="38507"/>
    <cellStyle name="Normal 3 7 2 2 3 2 3" xfId="24980"/>
    <cellStyle name="Normal 3 7 2 2 3 2 4" xfId="54549"/>
    <cellStyle name="Normal 3 7 2 2 3 3" xfId="34600"/>
    <cellStyle name="Normal 3 7 2 2 3 4" xfId="21092"/>
    <cellStyle name="Normal 3 7 2 2 3 5" xfId="50643"/>
    <cellStyle name="Normal 3 7 2 2 4" xfId="12308"/>
    <cellStyle name="Normal 3 7 2 2 4 2" xfId="36561"/>
    <cellStyle name="Normal 3 7 2 2 4 3" xfId="23034"/>
    <cellStyle name="Normal 3 7 2 2 4 4" xfId="52603"/>
    <cellStyle name="Normal 3 7 2 2 5" xfId="32588"/>
    <cellStyle name="Normal 3 7 2 2 6" xfId="17655"/>
    <cellStyle name="Normal 3 7 2 2 7" xfId="48707"/>
    <cellStyle name="Normal 3 7 2 3" xfId="2838"/>
    <cellStyle name="Normal 3 7 2 3 2" xfId="4758"/>
    <cellStyle name="Normal 3 7 2 3 2 2" xfId="11029"/>
    <cellStyle name="Normal 3 7 2 3 2 2 2" xfId="14936"/>
    <cellStyle name="Normal 3 7 2 3 2 2 2 2" xfId="39189"/>
    <cellStyle name="Normal 3 7 2 3 2 2 2 3" xfId="25662"/>
    <cellStyle name="Normal 3 7 2 3 2 2 2 4" xfId="55231"/>
    <cellStyle name="Normal 3 7 2 3 2 2 3" xfId="35282"/>
    <cellStyle name="Normal 3 7 2 3 2 2 4" xfId="21756"/>
    <cellStyle name="Normal 3 7 2 3 2 2 5" xfId="51325"/>
    <cellStyle name="Normal 3 7 2 3 2 3" xfId="12798"/>
    <cellStyle name="Normal 3 7 2 3 2 3 2" xfId="37051"/>
    <cellStyle name="Normal 3 7 2 3 2 3 3" xfId="23524"/>
    <cellStyle name="Normal 3 7 2 3 2 3 4" xfId="53093"/>
    <cellStyle name="Normal 3 7 2 3 2 4" xfId="33113"/>
    <cellStyle name="Normal 3 7 2 3 2 5" xfId="18333"/>
    <cellStyle name="Normal 3 7 2 3 2 6" xfId="49197"/>
    <cellStyle name="Normal 3 7 2 3 3" xfId="10387"/>
    <cellStyle name="Normal 3 7 2 3 3 2" xfId="14294"/>
    <cellStyle name="Normal 3 7 2 3 3 2 2" xfId="38547"/>
    <cellStyle name="Normal 3 7 2 3 3 2 3" xfId="25020"/>
    <cellStyle name="Normal 3 7 2 3 3 2 4" xfId="54589"/>
    <cellStyle name="Normal 3 7 2 3 3 3" xfId="34640"/>
    <cellStyle name="Normal 3 7 2 3 3 4" xfId="21132"/>
    <cellStyle name="Normal 3 7 2 3 3 5" xfId="50683"/>
    <cellStyle name="Normal 3 7 2 3 4" xfId="12348"/>
    <cellStyle name="Normal 3 7 2 3 4 2" xfId="36601"/>
    <cellStyle name="Normal 3 7 2 3 4 3" xfId="23074"/>
    <cellStyle name="Normal 3 7 2 3 4 4" xfId="52643"/>
    <cellStyle name="Normal 3 7 2 3 5" xfId="32635"/>
    <cellStyle name="Normal 3 7 2 3 6" xfId="17692"/>
    <cellStyle name="Normal 3 7 2 3 7" xfId="48747"/>
    <cellStyle name="Normal 3 7 2 4" xfId="2911"/>
    <cellStyle name="Normal 3 7 2 4 2" xfId="10427"/>
    <cellStyle name="Normal 3 7 2 4 2 2" xfId="14334"/>
    <cellStyle name="Normal 3 7 2 4 2 2 2" xfId="38587"/>
    <cellStyle name="Normal 3 7 2 4 2 2 3" xfId="25060"/>
    <cellStyle name="Normal 3 7 2 4 2 2 4" xfId="54629"/>
    <cellStyle name="Normal 3 7 2 4 2 3" xfId="34680"/>
    <cellStyle name="Normal 3 7 2 4 2 4" xfId="21172"/>
    <cellStyle name="Normal 3 7 2 4 2 5" xfId="50723"/>
    <cellStyle name="Normal 3 7 2 4 3" xfId="12388"/>
    <cellStyle name="Normal 3 7 2 4 3 2" xfId="36641"/>
    <cellStyle name="Normal 3 7 2 4 3 3" xfId="23114"/>
    <cellStyle name="Normal 3 7 2 4 3 4" xfId="52683"/>
    <cellStyle name="Normal 3 7 2 4 4" xfId="32676"/>
    <cellStyle name="Normal 3 7 2 4 5" xfId="17726"/>
    <cellStyle name="Normal 3 7 2 4 6" xfId="48787"/>
    <cellStyle name="Normal 3 7 2 5" xfId="4832"/>
    <cellStyle name="Normal 3 7 2 5 2" xfId="11070"/>
    <cellStyle name="Normal 3 7 2 5 2 2" xfId="14977"/>
    <cellStyle name="Normal 3 7 2 5 2 2 2" xfId="39230"/>
    <cellStyle name="Normal 3 7 2 5 2 2 3" xfId="25703"/>
    <cellStyle name="Normal 3 7 2 5 2 2 4" xfId="55272"/>
    <cellStyle name="Normal 3 7 2 5 2 3" xfId="35323"/>
    <cellStyle name="Normal 3 7 2 5 2 4" xfId="21797"/>
    <cellStyle name="Normal 3 7 2 5 2 5" xfId="51366"/>
    <cellStyle name="Normal 3 7 2 5 3" xfId="12839"/>
    <cellStyle name="Normal 3 7 2 5 3 2" xfId="37092"/>
    <cellStyle name="Normal 3 7 2 5 3 3" xfId="23565"/>
    <cellStyle name="Normal 3 7 2 5 3 4" xfId="53134"/>
    <cellStyle name="Normal 3 7 2 5 4" xfId="33154"/>
    <cellStyle name="Normal 3 7 2 5 5" xfId="18374"/>
    <cellStyle name="Normal 3 7 2 5 6" xfId="49238"/>
    <cellStyle name="Normal 3 7 2 6" xfId="4918"/>
    <cellStyle name="Normal 3 7 2 6 2" xfId="11140"/>
    <cellStyle name="Normal 3 7 2 6 2 2" xfId="15047"/>
    <cellStyle name="Normal 3 7 2 6 2 2 2" xfId="39300"/>
    <cellStyle name="Normal 3 7 2 6 2 2 3" xfId="25773"/>
    <cellStyle name="Normal 3 7 2 6 2 2 4" xfId="55342"/>
    <cellStyle name="Normal 3 7 2 6 2 3" xfId="35393"/>
    <cellStyle name="Normal 3 7 2 6 2 4" xfId="21867"/>
    <cellStyle name="Normal 3 7 2 6 2 5" xfId="51436"/>
    <cellStyle name="Normal 3 7 2 6 3" xfId="12909"/>
    <cellStyle name="Normal 3 7 2 6 3 2" xfId="37162"/>
    <cellStyle name="Normal 3 7 2 6 3 3" xfId="23635"/>
    <cellStyle name="Normal 3 7 2 6 3 4" xfId="53204"/>
    <cellStyle name="Normal 3 7 2 6 4" xfId="33224"/>
    <cellStyle name="Normal 3 7 2 6 5" xfId="18444"/>
    <cellStyle name="Normal 3 7 2 6 6" xfId="49308"/>
    <cellStyle name="Normal 3 7 2 7" xfId="4987"/>
    <cellStyle name="Normal 3 7 2 7 2" xfId="11183"/>
    <cellStyle name="Normal 3 7 2 7 2 2" xfId="15090"/>
    <cellStyle name="Normal 3 7 2 7 2 2 2" xfId="39343"/>
    <cellStyle name="Normal 3 7 2 7 2 2 3" xfId="25816"/>
    <cellStyle name="Normal 3 7 2 7 2 2 4" xfId="55385"/>
    <cellStyle name="Normal 3 7 2 7 2 3" xfId="35436"/>
    <cellStyle name="Normal 3 7 2 7 2 4" xfId="21910"/>
    <cellStyle name="Normal 3 7 2 7 2 5" xfId="51479"/>
    <cellStyle name="Normal 3 7 2 7 3" xfId="12952"/>
    <cellStyle name="Normal 3 7 2 7 3 2" xfId="37205"/>
    <cellStyle name="Normal 3 7 2 7 3 3" xfId="23678"/>
    <cellStyle name="Normal 3 7 2 7 3 4" xfId="53247"/>
    <cellStyle name="Normal 3 7 2 7 4" xfId="33268"/>
    <cellStyle name="Normal 3 7 2 7 5" xfId="18487"/>
    <cellStyle name="Normal 3 7 2 7 6" xfId="49351"/>
    <cellStyle name="Normal 3 7 2 8" xfId="10038"/>
    <cellStyle name="Normal 3 7 2 8 2" xfId="13945"/>
    <cellStyle name="Normal 3 7 2 8 2 2" xfId="38198"/>
    <cellStyle name="Normal 3 7 2 8 2 3" xfId="24671"/>
    <cellStyle name="Normal 3 7 2 8 2 4" xfId="54240"/>
    <cellStyle name="Normal 3 7 2 8 3" xfId="34291"/>
    <cellStyle name="Normal 3 7 2 8 4" xfId="20783"/>
    <cellStyle name="Normal 3 7 2 8 5" xfId="50334"/>
    <cellStyle name="Normal 3 7 2 9" xfId="12167"/>
    <cellStyle name="Normal 3 7 2 9 2" xfId="36420"/>
    <cellStyle name="Normal 3 7 2 9 3" xfId="22893"/>
    <cellStyle name="Normal 3 7 2 9 4" xfId="52462"/>
    <cellStyle name="Normal 3 7 3" xfId="2696"/>
    <cellStyle name="Normal 3 7 3 2" xfId="4616"/>
    <cellStyle name="Normal 3 7 3 2 2" xfId="10988"/>
    <cellStyle name="Normal 3 7 3 2 2 2" xfId="14895"/>
    <cellStyle name="Normal 3 7 3 2 2 2 2" xfId="39148"/>
    <cellStyle name="Normal 3 7 3 2 2 2 3" xfId="25621"/>
    <cellStyle name="Normal 3 7 3 2 2 2 4" xfId="55190"/>
    <cellStyle name="Normal 3 7 3 2 2 3" xfId="35241"/>
    <cellStyle name="Normal 3 7 3 2 2 4" xfId="21715"/>
    <cellStyle name="Normal 3 7 3 2 2 5" xfId="51284"/>
    <cellStyle name="Normal 3 7 3 2 3" xfId="12757"/>
    <cellStyle name="Normal 3 7 3 2 3 2" xfId="37010"/>
    <cellStyle name="Normal 3 7 3 2 3 3" xfId="23483"/>
    <cellStyle name="Normal 3 7 3 2 3 4" xfId="53052"/>
    <cellStyle name="Normal 3 7 3 2 4" xfId="33063"/>
    <cellStyle name="Normal 3 7 3 2 5" xfId="18292"/>
    <cellStyle name="Normal 3 7 3 2 6" xfId="49156"/>
    <cellStyle name="Normal 3 7 3 3" xfId="10346"/>
    <cellStyle name="Normal 3 7 3 3 2" xfId="14253"/>
    <cellStyle name="Normal 3 7 3 3 2 2" xfId="38506"/>
    <cellStyle name="Normal 3 7 3 3 2 3" xfId="24979"/>
    <cellStyle name="Normal 3 7 3 3 2 4" xfId="54548"/>
    <cellStyle name="Normal 3 7 3 3 3" xfId="34599"/>
    <cellStyle name="Normal 3 7 3 3 4" xfId="21091"/>
    <cellStyle name="Normal 3 7 3 3 5" xfId="50642"/>
    <cellStyle name="Normal 3 7 3 4" xfId="12307"/>
    <cellStyle name="Normal 3 7 3 4 2" xfId="36560"/>
    <cellStyle name="Normal 3 7 3 4 3" xfId="23033"/>
    <cellStyle name="Normal 3 7 3 4 4" xfId="52602"/>
    <cellStyle name="Normal 3 7 3 5" xfId="32587"/>
    <cellStyle name="Normal 3 7 3 6" xfId="17654"/>
    <cellStyle name="Normal 3 7 3 7" xfId="48706"/>
    <cellStyle name="Normal 3 7 4" xfId="2837"/>
    <cellStyle name="Normal 3 7 4 2" xfId="4757"/>
    <cellStyle name="Normal 3 7 4 2 2" xfId="11028"/>
    <cellStyle name="Normal 3 7 4 2 2 2" xfId="14935"/>
    <cellStyle name="Normal 3 7 4 2 2 2 2" xfId="39188"/>
    <cellStyle name="Normal 3 7 4 2 2 2 3" xfId="25661"/>
    <cellStyle name="Normal 3 7 4 2 2 2 4" xfId="55230"/>
    <cellStyle name="Normal 3 7 4 2 2 3" xfId="35281"/>
    <cellStyle name="Normal 3 7 4 2 2 4" xfId="21755"/>
    <cellStyle name="Normal 3 7 4 2 2 5" xfId="51324"/>
    <cellStyle name="Normal 3 7 4 2 3" xfId="12797"/>
    <cellStyle name="Normal 3 7 4 2 3 2" xfId="37050"/>
    <cellStyle name="Normal 3 7 4 2 3 3" xfId="23523"/>
    <cellStyle name="Normal 3 7 4 2 3 4" xfId="53092"/>
    <cellStyle name="Normal 3 7 4 2 4" xfId="33112"/>
    <cellStyle name="Normal 3 7 4 2 5" xfId="18332"/>
    <cellStyle name="Normal 3 7 4 2 6" xfId="49196"/>
    <cellStyle name="Normal 3 7 4 3" xfId="10386"/>
    <cellStyle name="Normal 3 7 4 3 2" xfId="14293"/>
    <cellStyle name="Normal 3 7 4 3 2 2" xfId="38546"/>
    <cellStyle name="Normal 3 7 4 3 2 3" xfId="25019"/>
    <cellStyle name="Normal 3 7 4 3 2 4" xfId="54588"/>
    <cellStyle name="Normal 3 7 4 3 3" xfId="34639"/>
    <cellStyle name="Normal 3 7 4 3 4" xfId="21131"/>
    <cellStyle name="Normal 3 7 4 3 5" xfId="50682"/>
    <cellStyle name="Normal 3 7 4 4" xfId="12347"/>
    <cellStyle name="Normal 3 7 4 4 2" xfId="36600"/>
    <cellStyle name="Normal 3 7 4 4 3" xfId="23073"/>
    <cellStyle name="Normal 3 7 4 4 4" xfId="52642"/>
    <cellStyle name="Normal 3 7 4 5" xfId="32634"/>
    <cellStyle name="Normal 3 7 4 6" xfId="17691"/>
    <cellStyle name="Normal 3 7 4 7" xfId="48746"/>
    <cellStyle name="Normal 3 7 5" xfId="2910"/>
    <cellStyle name="Normal 3 7 5 2" xfId="10426"/>
    <cellStyle name="Normal 3 7 5 2 2" xfId="14333"/>
    <cellStyle name="Normal 3 7 5 2 2 2" xfId="38586"/>
    <cellStyle name="Normal 3 7 5 2 2 3" xfId="25059"/>
    <cellStyle name="Normal 3 7 5 2 2 4" xfId="54628"/>
    <cellStyle name="Normal 3 7 5 2 3" xfId="34679"/>
    <cellStyle name="Normal 3 7 5 2 4" xfId="21171"/>
    <cellStyle name="Normal 3 7 5 2 5" xfId="50722"/>
    <cellStyle name="Normal 3 7 5 3" xfId="12387"/>
    <cellStyle name="Normal 3 7 5 3 2" xfId="36640"/>
    <cellStyle name="Normal 3 7 5 3 3" xfId="23113"/>
    <cellStyle name="Normal 3 7 5 3 4" xfId="52682"/>
    <cellStyle name="Normal 3 7 5 4" xfId="32675"/>
    <cellStyle name="Normal 3 7 5 5" xfId="17725"/>
    <cellStyle name="Normal 3 7 5 6" xfId="48786"/>
    <cellStyle name="Normal 3 7 6" xfId="4831"/>
    <cellStyle name="Normal 3 7 6 2" xfId="11069"/>
    <cellStyle name="Normal 3 7 6 2 2" xfId="14976"/>
    <cellStyle name="Normal 3 7 6 2 2 2" xfId="39229"/>
    <cellStyle name="Normal 3 7 6 2 2 3" xfId="25702"/>
    <cellStyle name="Normal 3 7 6 2 2 4" xfId="55271"/>
    <cellStyle name="Normal 3 7 6 2 3" xfId="35322"/>
    <cellStyle name="Normal 3 7 6 2 4" xfId="21796"/>
    <cellStyle name="Normal 3 7 6 2 5" xfId="51365"/>
    <cellStyle name="Normal 3 7 6 3" xfId="12838"/>
    <cellStyle name="Normal 3 7 6 3 2" xfId="37091"/>
    <cellStyle name="Normal 3 7 6 3 3" xfId="23564"/>
    <cellStyle name="Normal 3 7 6 3 4" xfId="53133"/>
    <cellStyle name="Normal 3 7 6 4" xfId="33153"/>
    <cellStyle name="Normal 3 7 6 5" xfId="18373"/>
    <cellStyle name="Normal 3 7 6 6" xfId="49237"/>
    <cellStyle name="Normal 3 7 7" xfId="4917"/>
    <cellStyle name="Normal 3 7 7 2" xfId="11139"/>
    <cellStyle name="Normal 3 7 7 2 2" xfId="15046"/>
    <cellStyle name="Normal 3 7 7 2 2 2" xfId="39299"/>
    <cellStyle name="Normal 3 7 7 2 2 3" xfId="25772"/>
    <cellStyle name="Normal 3 7 7 2 2 4" xfId="55341"/>
    <cellStyle name="Normal 3 7 7 2 3" xfId="35392"/>
    <cellStyle name="Normal 3 7 7 2 4" xfId="21866"/>
    <cellStyle name="Normal 3 7 7 2 5" xfId="51435"/>
    <cellStyle name="Normal 3 7 7 3" xfId="12908"/>
    <cellStyle name="Normal 3 7 7 3 2" xfId="37161"/>
    <cellStyle name="Normal 3 7 7 3 3" xfId="23634"/>
    <cellStyle name="Normal 3 7 7 3 4" xfId="53203"/>
    <cellStyle name="Normal 3 7 7 4" xfId="33223"/>
    <cellStyle name="Normal 3 7 7 5" xfId="18443"/>
    <cellStyle name="Normal 3 7 7 6" xfId="49307"/>
    <cellStyle name="Normal 3 7 8" xfId="4986"/>
    <cellStyle name="Normal 3 7 8 2" xfId="11182"/>
    <cellStyle name="Normal 3 7 8 2 2" xfId="15089"/>
    <cellStyle name="Normal 3 7 8 2 2 2" xfId="39342"/>
    <cellStyle name="Normal 3 7 8 2 2 3" xfId="25815"/>
    <cellStyle name="Normal 3 7 8 2 2 4" xfId="55384"/>
    <cellStyle name="Normal 3 7 8 2 3" xfId="35435"/>
    <cellStyle name="Normal 3 7 8 2 4" xfId="21909"/>
    <cellStyle name="Normal 3 7 8 2 5" xfId="51478"/>
    <cellStyle name="Normal 3 7 8 3" xfId="12951"/>
    <cellStyle name="Normal 3 7 8 3 2" xfId="37204"/>
    <cellStyle name="Normal 3 7 8 3 3" xfId="23677"/>
    <cellStyle name="Normal 3 7 8 3 4" xfId="53246"/>
    <cellStyle name="Normal 3 7 8 4" xfId="33267"/>
    <cellStyle name="Normal 3 7 8 5" xfId="18486"/>
    <cellStyle name="Normal 3 7 8 6" xfId="49350"/>
    <cellStyle name="Normal 3 7 9" xfId="10037"/>
    <cellStyle name="Normal 3 7 9 2" xfId="13944"/>
    <cellStyle name="Normal 3 7 9 2 2" xfId="38197"/>
    <cellStyle name="Normal 3 7 9 2 3" xfId="24670"/>
    <cellStyle name="Normal 3 7 9 2 4" xfId="54239"/>
    <cellStyle name="Normal 3 7 9 3" xfId="34290"/>
    <cellStyle name="Normal 3 7 9 4" xfId="20782"/>
    <cellStyle name="Normal 3 7 9 5" xfId="50333"/>
    <cellStyle name="Normal 3 8" xfId="1301"/>
    <cellStyle name="Normal 3 8 10" xfId="12168"/>
    <cellStyle name="Normal 3 8 10 2" xfId="36421"/>
    <cellStyle name="Normal 3 8 10 3" xfId="22894"/>
    <cellStyle name="Normal 3 8 10 4" xfId="52463"/>
    <cellStyle name="Normal 3 8 11" xfId="32443"/>
    <cellStyle name="Normal 3 8 12" xfId="17326"/>
    <cellStyle name="Normal 3 8 13" xfId="48567"/>
    <cellStyle name="Normal 3 8 2" xfId="1302"/>
    <cellStyle name="Normal 3 8 2 10" xfId="32444"/>
    <cellStyle name="Normal 3 8 2 11" xfId="17327"/>
    <cellStyle name="Normal 3 8 2 12" xfId="48568"/>
    <cellStyle name="Normal 3 8 2 2" xfId="2699"/>
    <cellStyle name="Normal 3 8 2 2 2" xfId="4619"/>
    <cellStyle name="Normal 3 8 2 2 2 2" xfId="10991"/>
    <cellStyle name="Normal 3 8 2 2 2 2 2" xfId="14898"/>
    <cellStyle name="Normal 3 8 2 2 2 2 2 2" xfId="39151"/>
    <cellStyle name="Normal 3 8 2 2 2 2 2 3" xfId="25624"/>
    <cellStyle name="Normal 3 8 2 2 2 2 2 4" xfId="55193"/>
    <cellStyle name="Normal 3 8 2 2 2 2 3" xfId="35244"/>
    <cellStyle name="Normal 3 8 2 2 2 2 4" xfId="21718"/>
    <cellStyle name="Normal 3 8 2 2 2 2 5" xfId="51287"/>
    <cellStyle name="Normal 3 8 2 2 2 3" xfId="12760"/>
    <cellStyle name="Normal 3 8 2 2 2 3 2" xfId="37013"/>
    <cellStyle name="Normal 3 8 2 2 2 3 3" xfId="23486"/>
    <cellStyle name="Normal 3 8 2 2 2 3 4" xfId="53055"/>
    <cellStyle name="Normal 3 8 2 2 2 4" xfId="33066"/>
    <cellStyle name="Normal 3 8 2 2 2 5" xfId="18295"/>
    <cellStyle name="Normal 3 8 2 2 2 6" xfId="49159"/>
    <cellStyle name="Normal 3 8 2 2 3" xfId="10349"/>
    <cellStyle name="Normal 3 8 2 2 3 2" xfId="14256"/>
    <cellStyle name="Normal 3 8 2 2 3 2 2" xfId="38509"/>
    <cellStyle name="Normal 3 8 2 2 3 2 3" xfId="24982"/>
    <cellStyle name="Normal 3 8 2 2 3 2 4" xfId="54551"/>
    <cellStyle name="Normal 3 8 2 2 3 3" xfId="34602"/>
    <cellStyle name="Normal 3 8 2 2 3 4" xfId="21094"/>
    <cellStyle name="Normal 3 8 2 2 3 5" xfId="50645"/>
    <cellStyle name="Normal 3 8 2 2 4" xfId="12310"/>
    <cellStyle name="Normal 3 8 2 2 4 2" xfId="36563"/>
    <cellStyle name="Normal 3 8 2 2 4 3" xfId="23036"/>
    <cellStyle name="Normal 3 8 2 2 4 4" xfId="52605"/>
    <cellStyle name="Normal 3 8 2 2 5" xfId="32590"/>
    <cellStyle name="Normal 3 8 2 2 6" xfId="17657"/>
    <cellStyle name="Normal 3 8 2 2 7" xfId="48709"/>
    <cellStyle name="Normal 3 8 2 3" xfId="2840"/>
    <cellStyle name="Normal 3 8 2 3 2" xfId="4760"/>
    <cellStyle name="Normal 3 8 2 3 2 2" xfId="11031"/>
    <cellStyle name="Normal 3 8 2 3 2 2 2" xfId="14938"/>
    <cellStyle name="Normal 3 8 2 3 2 2 2 2" xfId="39191"/>
    <cellStyle name="Normal 3 8 2 3 2 2 2 3" xfId="25664"/>
    <cellStyle name="Normal 3 8 2 3 2 2 2 4" xfId="55233"/>
    <cellStyle name="Normal 3 8 2 3 2 2 3" xfId="35284"/>
    <cellStyle name="Normal 3 8 2 3 2 2 4" xfId="21758"/>
    <cellStyle name="Normal 3 8 2 3 2 2 5" xfId="51327"/>
    <cellStyle name="Normal 3 8 2 3 2 3" xfId="12800"/>
    <cellStyle name="Normal 3 8 2 3 2 3 2" xfId="37053"/>
    <cellStyle name="Normal 3 8 2 3 2 3 3" xfId="23526"/>
    <cellStyle name="Normal 3 8 2 3 2 3 4" xfId="53095"/>
    <cellStyle name="Normal 3 8 2 3 2 4" xfId="33115"/>
    <cellStyle name="Normal 3 8 2 3 2 5" xfId="18335"/>
    <cellStyle name="Normal 3 8 2 3 2 6" xfId="49199"/>
    <cellStyle name="Normal 3 8 2 3 3" xfId="10389"/>
    <cellStyle name="Normal 3 8 2 3 3 2" xfId="14296"/>
    <cellStyle name="Normal 3 8 2 3 3 2 2" xfId="38549"/>
    <cellStyle name="Normal 3 8 2 3 3 2 3" xfId="25022"/>
    <cellStyle name="Normal 3 8 2 3 3 2 4" xfId="54591"/>
    <cellStyle name="Normal 3 8 2 3 3 3" xfId="34642"/>
    <cellStyle name="Normal 3 8 2 3 3 4" xfId="21134"/>
    <cellStyle name="Normal 3 8 2 3 3 5" xfId="50685"/>
    <cellStyle name="Normal 3 8 2 3 4" xfId="12350"/>
    <cellStyle name="Normal 3 8 2 3 4 2" xfId="36603"/>
    <cellStyle name="Normal 3 8 2 3 4 3" xfId="23076"/>
    <cellStyle name="Normal 3 8 2 3 4 4" xfId="52645"/>
    <cellStyle name="Normal 3 8 2 3 5" xfId="32637"/>
    <cellStyle name="Normal 3 8 2 3 6" xfId="17694"/>
    <cellStyle name="Normal 3 8 2 3 7" xfId="48749"/>
    <cellStyle name="Normal 3 8 2 4" xfId="2913"/>
    <cellStyle name="Normal 3 8 2 4 2" xfId="10429"/>
    <cellStyle name="Normal 3 8 2 4 2 2" xfId="14336"/>
    <cellStyle name="Normal 3 8 2 4 2 2 2" xfId="38589"/>
    <cellStyle name="Normal 3 8 2 4 2 2 3" xfId="25062"/>
    <cellStyle name="Normal 3 8 2 4 2 2 4" xfId="54631"/>
    <cellStyle name="Normal 3 8 2 4 2 3" xfId="34682"/>
    <cellStyle name="Normal 3 8 2 4 2 4" xfId="21174"/>
    <cellStyle name="Normal 3 8 2 4 2 5" xfId="50725"/>
    <cellStyle name="Normal 3 8 2 4 3" xfId="12390"/>
    <cellStyle name="Normal 3 8 2 4 3 2" xfId="36643"/>
    <cellStyle name="Normal 3 8 2 4 3 3" xfId="23116"/>
    <cellStyle name="Normal 3 8 2 4 3 4" xfId="52685"/>
    <cellStyle name="Normal 3 8 2 4 4" xfId="32678"/>
    <cellStyle name="Normal 3 8 2 4 5" xfId="17728"/>
    <cellStyle name="Normal 3 8 2 4 6" xfId="48789"/>
    <cellStyle name="Normal 3 8 2 5" xfId="4834"/>
    <cellStyle name="Normal 3 8 2 5 2" xfId="11072"/>
    <cellStyle name="Normal 3 8 2 5 2 2" xfId="14979"/>
    <cellStyle name="Normal 3 8 2 5 2 2 2" xfId="39232"/>
    <cellStyle name="Normal 3 8 2 5 2 2 3" xfId="25705"/>
    <cellStyle name="Normal 3 8 2 5 2 2 4" xfId="55274"/>
    <cellStyle name="Normal 3 8 2 5 2 3" xfId="35325"/>
    <cellStyle name="Normal 3 8 2 5 2 4" xfId="21799"/>
    <cellStyle name="Normal 3 8 2 5 2 5" xfId="51368"/>
    <cellStyle name="Normal 3 8 2 5 3" xfId="12841"/>
    <cellStyle name="Normal 3 8 2 5 3 2" xfId="37094"/>
    <cellStyle name="Normal 3 8 2 5 3 3" xfId="23567"/>
    <cellStyle name="Normal 3 8 2 5 3 4" xfId="53136"/>
    <cellStyle name="Normal 3 8 2 5 4" xfId="33156"/>
    <cellStyle name="Normal 3 8 2 5 5" xfId="18376"/>
    <cellStyle name="Normal 3 8 2 5 6" xfId="49240"/>
    <cellStyle name="Normal 3 8 2 6" xfId="4920"/>
    <cellStyle name="Normal 3 8 2 6 2" xfId="11142"/>
    <cellStyle name="Normal 3 8 2 6 2 2" xfId="15049"/>
    <cellStyle name="Normal 3 8 2 6 2 2 2" xfId="39302"/>
    <cellStyle name="Normal 3 8 2 6 2 2 3" xfId="25775"/>
    <cellStyle name="Normal 3 8 2 6 2 2 4" xfId="55344"/>
    <cellStyle name="Normal 3 8 2 6 2 3" xfId="35395"/>
    <cellStyle name="Normal 3 8 2 6 2 4" xfId="21869"/>
    <cellStyle name="Normal 3 8 2 6 2 5" xfId="51438"/>
    <cellStyle name="Normal 3 8 2 6 3" xfId="12911"/>
    <cellStyle name="Normal 3 8 2 6 3 2" xfId="37164"/>
    <cellStyle name="Normal 3 8 2 6 3 3" xfId="23637"/>
    <cellStyle name="Normal 3 8 2 6 3 4" xfId="53206"/>
    <cellStyle name="Normal 3 8 2 6 4" xfId="33226"/>
    <cellStyle name="Normal 3 8 2 6 5" xfId="18446"/>
    <cellStyle name="Normal 3 8 2 6 6" xfId="49310"/>
    <cellStyle name="Normal 3 8 2 7" xfId="4989"/>
    <cellStyle name="Normal 3 8 2 7 2" xfId="11185"/>
    <cellStyle name="Normal 3 8 2 7 2 2" xfId="15092"/>
    <cellStyle name="Normal 3 8 2 7 2 2 2" xfId="39345"/>
    <cellStyle name="Normal 3 8 2 7 2 2 3" xfId="25818"/>
    <cellStyle name="Normal 3 8 2 7 2 2 4" xfId="55387"/>
    <cellStyle name="Normal 3 8 2 7 2 3" xfId="35438"/>
    <cellStyle name="Normal 3 8 2 7 2 4" xfId="21912"/>
    <cellStyle name="Normal 3 8 2 7 2 5" xfId="51481"/>
    <cellStyle name="Normal 3 8 2 7 3" xfId="12954"/>
    <cellStyle name="Normal 3 8 2 7 3 2" xfId="37207"/>
    <cellStyle name="Normal 3 8 2 7 3 3" xfId="23680"/>
    <cellStyle name="Normal 3 8 2 7 3 4" xfId="53249"/>
    <cellStyle name="Normal 3 8 2 7 4" xfId="33270"/>
    <cellStyle name="Normal 3 8 2 7 5" xfId="18489"/>
    <cellStyle name="Normal 3 8 2 7 6" xfId="49353"/>
    <cellStyle name="Normal 3 8 2 8" xfId="10040"/>
    <cellStyle name="Normal 3 8 2 8 2" xfId="13947"/>
    <cellStyle name="Normal 3 8 2 8 2 2" xfId="38200"/>
    <cellStyle name="Normal 3 8 2 8 2 3" xfId="24673"/>
    <cellStyle name="Normal 3 8 2 8 2 4" xfId="54242"/>
    <cellStyle name="Normal 3 8 2 8 3" xfId="34293"/>
    <cellStyle name="Normal 3 8 2 8 4" xfId="20785"/>
    <cellStyle name="Normal 3 8 2 8 5" xfId="50336"/>
    <cellStyle name="Normal 3 8 2 9" xfId="12169"/>
    <cellStyle name="Normal 3 8 2 9 2" xfId="36422"/>
    <cellStyle name="Normal 3 8 2 9 3" xfId="22895"/>
    <cellStyle name="Normal 3 8 2 9 4" xfId="52464"/>
    <cellStyle name="Normal 3 8 3" xfId="2698"/>
    <cellStyle name="Normal 3 8 3 2" xfId="4618"/>
    <cellStyle name="Normal 3 8 3 2 2" xfId="10990"/>
    <cellStyle name="Normal 3 8 3 2 2 2" xfId="14897"/>
    <cellStyle name="Normal 3 8 3 2 2 2 2" xfId="39150"/>
    <cellStyle name="Normal 3 8 3 2 2 2 3" xfId="25623"/>
    <cellStyle name="Normal 3 8 3 2 2 2 4" xfId="55192"/>
    <cellStyle name="Normal 3 8 3 2 2 3" xfId="35243"/>
    <cellStyle name="Normal 3 8 3 2 2 4" xfId="21717"/>
    <cellStyle name="Normal 3 8 3 2 2 5" xfId="51286"/>
    <cellStyle name="Normal 3 8 3 2 3" xfId="12759"/>
    <cellStyle name="Normal 3 8 3 2 3 2" xfId="37012"/>
    <cellStyle name="Normal 3 8 3 2 3 3" xfId="23485"/>
    <cellStyle name="Normal 3 8 3 2 3 4" xfId="53054"/>
    <cellStyle name="Normal 3 8 3 2 4" xfId="33065"/>
    <cellStyle name="Normal 3 8 3 2 5" xfId="18294"/>
    <cellStyle name="Normal 3 8 3 2 6" xfId="49158"/>
    <cellStyle name="Normal 3 8 3 3" xfId="10348"/>
    <cellStyle name="Normal 3 8 3 3 2" xfId="14255"/>
    <cellStyle name="Normal 3 8 3 3 2 2" xfId="38508"/>
    <cellStyle name="Normal 3 8 3 3 2 3" xfId="24981"/>
    <cellStyle name="Normal 3 8 3 3 2 4" xfId="54550"/>
    <cellStyle name="Normal 3 8 3 3 3" xfId="34601"/>
    <cellStyle name="Normal 3 8 3 3 4" xfId="21093"/>
    <cellStyle name="Normal 3 8 3 3 5" xfId="50644"/>
    <cellStyle name="Normal 3 8 3 4" xfId="12309"/>
    <cellStyle name="Normal 3 8 3 4 2" xfId="36562"/>
    <cellStyle name="Normal 3 8 3 4 3" xfId="23035"/>
    <cellStyle name="Normal 3 8 3 4 4" xfId="52604"/>
    <cellStyle name="Normal 3 8 3 5" xfId="32589"/>
    <cellStyle name="Normal 3 8 3 6" xfId="17656"/>
    <cellStyle name="Normal 3 8 3 7" xfId="48708"/>
    <cellStyle name="Normal 3 8 4" xfId="2839"/>
    <cellStyle name="Normal 3 8 4 2" xfId="4759"/>
    <cellStyle name="Normal 3 8 4 2 2" xfId="11030"/>
    <cellStyle name="Normal 3 8 4 2 2 2" xfId="14937"/>
    <cellStyle name="Normal 3 8 4 2 2 2 2" xfId="39190"/>
    <cellStyle name="Normal 3 8 4 2 2 2 3" xfId="25663"/>
    <cellStyle name="Normal 3 8 4 2 2 2 4" xfId="55232"/>
    <cellStyle name="Normal 3 8 4 2 2 3" xfId="35283"/>
    <cellStyle name="Normal 3 8 4 2 2 4" xfId="21757"/>
    <cellStyle name="Normal 3 8 4 2 2 5" xfId="51326"/>
    <cellStyle name="Normal 3 8 4 2 3" xfId="12799"/>
    <cellStyle name="Normal 3 8 4 2 3 2" xfId="37052"/>
    <cellStyle name="Normal 3 8 4 2 3 3" xfId="23525"/>
    <cellStyle name="Normal 3 8 4 2 3 4" xfId="53094"/>
    <cellStyle name="Normal 3 8 4 2 4" xfId="33114"/>
    <cellStyle name="Normal 3 8 4 2 5" xfId="18334"/>
    <cellStyle name="Normal 3 8 4 2 6" xfId="49198"/>
    <cellStyle name="Normal 3 8 4 3" xfId="10388"/>
    <cellStyle name="Normal 3 8 4 3 2" xfId="14295"/>
    <cellStyle name="Normal 3 8 4 3 2 2" xfId="38548"/>
    <cellStyle name="Normal 3 8 4 3 2 3" xfId="25021"/>
    <cellStyle name="Normal 3 8 4 3 2 4" xfId="54590"/>
    <cellStyle name="Normal 3 8 4 3 3" xfId="34641"/>
    <cellStyle name="Normal 3 8 4 3 4" xfId="21133"/>
    <cellStyle name="Normal 3 8 4 3 5" xfId="50684"/>
    <cellStyle name="Normal 3 8 4 4" xfId="12349"/>
    <cellStyle name="Normal 3 8 4 4 2" xfId="36602"/>
    <cellStyle name="Normal 3 8 4 4 3" xfId="23075"/>
    <cellStyle name="Normal 3 8 4 4 4" xfId="52644"/>
    <cellStyle name="Normal 3 8 4 5" xfId="32636"/>
    <cellStyle name="Normal 3 8 4 6" xfId="17693"/>
    <cellStyle name="Normal 3 8 4 7" xfId="48748"/>
    <cellStyle name="Normal 3 8 5" xfId="2912"/>
    <cellStyle name="Normal 3 8 5 2" xfId="10428"/>
    <cellStyle name="Normal 3 8 5 2 2" xfId="14335"/>
    <cellStyle name="Normal 3 8 5 2 2 2" xfId="38588"/>
    <cellStyle name="Normal 3 8 5 2 2 3" xfId="25061"/>
    <cellStyle name="Normal 3 8 5 2 2 4" xfId="54630"/>
    <cellStyle name="Normal 3 8 5 2 3" xfId="34681"/>
    <cellStyle name="Normal 3 8 5 2 4" xfId="21173"/>
    <cellStyle name="Normal 3 8 5 2 5" xfId="50724"/>
    <cellStyle name="Normal 3 8 5 3" xfId="12389"/>
    <cellStyle name="Normal 3 8 5 3 2" xfId="36642"/>
    <cellStyle name="Normal 3 8 5 3 3" xfId="23115"/>
    <cellStyle name="Normal 3 8 5 3 4" xfId="52684"/>
    <cellStyle name="Normal 3 8 5 4" xfId="32677"/>
    <cellStyle name="Normal 3 8 5 5" xfId="17727"/>
    <cellStyle name="Normal 3 8 5 6" xfId="48788"/>
    <cellStyle name="Normal 3 8 6" xfId="4833"/>
    <cellStyle name="Normal 3 8 6 2" xfId="11071"/>
    <cellStyle name="Normal 3 8 6 2 2" xfId="14978"/>
    <cellStyle name="Normal 3 8 6 2 2 2" xfId="39231"/>
    <cellStyle name="Normal 3 8 6 2 2 3" xfId="25704"/>
    <cellStyle name="Normal 3 8 6 2 2 4" xfId="55273"/>
    <cellStyle name="Normal 3 8 6 2 3" xfId="35324"/>
    <cellStyle name="Normal 3 8 6 2 4" xfId="21798"/>
    <cellStyle name="Normal 3 8 6 2 5" xfId="51367"/>
    <cellStyle name="Normal 3 8 6 3" xfId="12840"/>
    <cellStyle name="Normal 3 8 6 3 2" xfId="37093"/>
    <cellStyle name="Normal 3 8 6 3 3" xfId="23566"/>
    <cellStyle name="Normal 3 8 6 3 4" xfId="53135"/>
    <cellStyle name="Normal 3 8 6 4" xfId="33155"/>
    <cellStyle name="Normal 3 8 6 5" xfId="18375"/>
    <cellStyle name="Normal 3 8 6 6" xfId="49239"/>
    <cellStyle name="Normal 3 8 7" xfId="4919"/>
    <cellStyle name="Normal 3 8 7 2" xfId="11141"/>
    <cellStyle name="Normal 3 8 7 2 2" xfId="15048"/>
    <cellStyle name="Normal 3 8 7 2 2 2" xfId="39301"/>
    <cellStyle name="Normal 3 8 7 2 2 3" xfId="25774"/>
    <cellStyle name="Normal 3 8 7 2 2 4" xfId="55343"/>
    <cellStyle name="Normal 3 8 7 2 3" xfId="35394"/>
    <cellStyle name="Normal 3 8 7 2 4" xfId="21868"/>
    <cellStyle name="Normal 3 8 7 2 5" xfId="51437"/>
    <cellStyle name="Normal 3 8 7 3" xfId="12910"/>
    <cellStyle name="Normal 3 8 7 3 2" xfId="37163"/>
    <cellStyle name="Normal 3 8 7 3 3" xfId="23636"/>
    <cellStyle name="Normal 3 8 7 3 4" xfId="53205"/>
    <cellStyle name="Normal 3 8 7 4" xfId="33225"/>
    <cellStyle name="Normal 3 8 7 5" xfId="18445"/>
    <cellStyle name="Normal 3 8 7 6" xfId="49309"/>
    <cellStyle name="Normal 3 8 8" xfId="4988"/>
    <cellStyle name="Normal 3 8 8 2" xfId="11184"/>
    <cellStyle name="Normal 3 8 8 2 2" xfId="15091"/>
    <cellStyle name="Normal 3 8 8 2 2 2" xfId="39344"/>
    <cellStyle name="Normal 3 8 8 2 2 3" xfId="25817"/>
    <cellStyle name="Normal 3 8 8 2 2 4" xfId="55386"/>
    <cellStyle name="Normal 3 8 8 2 3" xfId="35437"/>
    <cellStyle name="Normal 3 8 8 2 4" xfId="21911"/>
    <cellStyle name="Normal 3 8 8 2 5" xfId="51480"/>
    <cellStyle name="Normal 3 8 8 3" xfId="12953"/>
    <cellStyle name="Normal 3 8 8 3 2" xfId="37206"/>
    <cellStyle name="Normal 3 8 8 3 3" xfId="23679"/>
    <cellStyle name="Normal 3 8 8 3 4" xfId="53248"/>
    <cellStyle name="Normal 3 8 8 4" xfId="33269"/>
    <cellStyle name="Normal 3 8 8 5" xfId="18488"/>
    <cellStyle name="Normal 3 8 8 6" xfId="49352"/>
    <cellStyle name="Normal 3 8 9" xfId="10039"/>
    <cellStyle name="Normal 3 8 9 2" xfId="13946"/>
    <cellStyle name="Normal 3 8 9 2 2" xfId="38199"/>
    <cellStyle name="Normal 3 8 9 2 3" xfId="24672"/>
    <cellStyle name="Normal 3 8 9 2 4" xfId="54241"/>
    <cellStyle name="Normal 3 8 9 3" xfId="34292"/>
    <cellStyle name="Normal 3 8 9 4" xfId="20784"/>
    <cellStyle name="Normal 3 8 9 5" xfId="50335"/>
    <cellStyle name="Normal 3 9" xfId="1303"/>
    <cellStyle name="Normal 3 9 10" xfId="12170"/>
    <cellStyle name="Normal 3 9 10 2" xfId="36423"/>
    <cellStyle name="Normal 3 9 10 3" xfId="22896"/>
    <cellStyle name="Normal 3 9 10 4" xfId="52465"/>
    <cellStyle name="Normal 3 9 11" xfId="32445"/>
    <cellStyle name="Normal 3 9 12" xfId="17328"/>
    <cellStyle name="Normal 3 9 13" xfId="48569"/>
    <cellStyle name="Normal 3 9 2" xfId="1304"/>
    <cellStyle name="Normal 3 9 2 10" xfId="32446"/>
    <cellStyle name="Normal 3 9 2 11" xfId="17329"/>
    <cellStyle name="Normal 3 9 2 12" xfId="48570"/>
    <cellStyle name="Normal 3 9 2 2" xfId="2701"/>
    <cellStyle name="Normal 3 9 2 2 2" xfId="4621"/>
    <cellStyle name="Normal 3 9 2 2 2 2" xfId="10993"/>
    <cellStyle name="Normal 3 9 2 2 2 2 2" xfId="14900"/>
    <cellStyle name="Normal 3 9 2 2 2 2 2 2" xfId="39153"/>
    <cellStyle name="Normal 3 9 2 2 2 2 2 3" xfId="25626"/>
    <cellStyle name="Normal 3 9 2 2 2 2 2 4" xfId="55195"/>
    <cellStyle name="Normal 3 9 2 2 2 2 3" xfId="35246"/>
    <cellStyle name="Normal 3 9 2 2 2 2 4" xfId="21720"/>
    <cellStyle name="Normal 3 9 2 2 2 2 5" xfId="51289"/>
    <cellStyle name="Normal 3 9 2 2 2 3" xfId="12762"/>
    <cellStyle name="Normal 3 9 2 2 2 3 2" xfId="37015"/>
    <cellStyle name="Normal 3 9 2 2 2 3 3" xfId="23488"/>
    <cellStyle name="Normal 3 9 2 2 2 3 4" xfId="53057"/>
    <cellStyle name="Normal 3 9 2 2 2 4" xfId="33068"/>
    <cellStyle name="Normal 3 9 2 2 2 5" xfId="18297"/>
    <cellStyle name="Normal 3 9 2 2 2 6" xfId="49161"/>
    <cellStyle name="Normal 3 9 2 2 3" xfId="10351"/>
    <cellStyle name="Normal 3 9 2 2 3 2" xfId="14258"/>
    <cellStyle name="Normal 3 9 2 2 3 2 2" xfId="38511"/>
    <cellStyle name="Normal 3 9 2 2 3 2 3" xfId="24984"/>
    <cellStyle name="Normal 3 9 2 2 3 2 4" xfId="54553"/>
    <cellStyle name="Normal 3 9 2 2 3 3" xfId="34604"/>
    <cellStyle name="Normal 3 9 2 2 3 4" xfId="21096"/>
    <cellStyle name="Normal 3 9 2 2 3 5" xfId="50647"/>
    <cellStyle name="Normal 3 9 2 2 4" xfId="12312"/>
    <cellStyle name="Normal 3 9 2 2 4 2" xfId="36565"/>
    <cellStyle name="Normal 3 9 2 2 4 3" xfId="23038"/>
    <cellStyle name="Normal 3 9 2 2 4 4" xfId="52607"/>
    <cellStyle name="Normal 3 9 2 2 5" xfId="32592"/>
    <cellStyle name="Normal 3 9 2 2 6" xfId="17659"/>
    <cellStyle name="Normal 3 9 2 2 7" xfId="48711"/>
    <cellStyle name="Normal 3 9 2 3" xfId="2842"/>
    <cellStyle name="Normal 3 9 2 3 2" xfId="4762"/>
    <cellStyle name="Normal 3 9 2 3 2 2" xfId="11033"/>
    <cellStyle name="Normal 3 9 2 3 2 2 2" xfId="14940"/>
    <cellStyle name="Normal 3 9 2 3 2 2 2 2" xfId="39193"/>
    <cellStyle name="Normal 3 9 2 3 2 2 2 3" xfId="25666"/>
    <cellStyle name="Normal 3 9 2 3 2 2 2 4" xfId="55235"/>
    <cellStyle name="Normal 3 9 2 3 2 2 3" xfId="35286"/>
    <cellStyle name="Normal 3 9 2 3 2 2 4" xfId="21760"/>
    <cellStyle name="Normal 3 9 2 3 2 2 5" xfId="51329"/>
    <cellStyle name="Normal 3 9 2 3 2 3" xfId="12802"/>
    <cellStyle name="Normal 3 9 2 3 2 3 2" xfId="37055"/>
    <cellStyle name="Normal 3 9 2 3 2 3 3" xfId="23528"/>
    <cellStyle name="Normal 3 9 2 3 2 3 4" xfId="53097"/>
    <cellStyle name="Normal 3 9 2 3 2 4" xfId="33117"/>
    <cellStyle name="Normal 3 9 2 3 2 5" xfId="18337"/>
    <cellStyle name="Normal 3 9 2 3 2 6" xfId="49201"/>
    <cellStyle name="Normal 3 9 2 3 3" xfId="10391"/>
    <cellStyle name="Normal 3 9 2 3 3 2" xfId="14298"/>
    <cellStyle name="Normal 3 9 2 3 3 2 2" xfId="38551"/>
    <cellStyle name="Normal 3 9 2 3 3 2 3" xfId="25024"/>
    <cellStyle name="Normal 3 9 2 3 3 2 4" xfId="54593"/>
    <cellStyle name="Normal 3 9 2 3 3 3" xfId="34644"/>
    <cellStyle name="Normal 3 9 2 3 3 4" xfId="21136"/>
    <cellStyle name="Normal 3 9 2 3 3 5" xfId="50687"/>
    <cellStyle name="Normal 3 9 2 3 4" xfId="12352"/>
    <cellStyle name="Normal 3 9 2 3 4 2" xfId="36605"/>
    <cellStyle name="Normal 3 9 2 3 4 3" xfId="23078"/>
    <cellStyle name="Normal 3 9 2 3 4 4" xfId="52647"/>
    <cellStyle name="Normal 3 9 2 3 5" xfId="32639"/>
    <cellStyle name="Normal 3 9 2 3 6" xfId="17696"/>
    <cellStyle name="Normal 3 9 2 3 7" xfId="48751"/>
    <cellStyle name="Normal 3 9 2 4" xfId="2915"/>
    <cellStyle name="Normal 3 9 2 4 2" xfId="10431"/>
    <cellStyle name="Normal 3 9 2 4 2 2" xfId="14338"/>
    <cellStyle name="Normal 3 9 2 4 2 2 2" xfId="38591"/>
    <cellStyle name="Normal 3 9 2 4 2 2 3" xfId="25064"/>
    <cellStyle name="Normal 3 9 2 4 2 2 4" xfId="54633"/>
    <cellStyle name="Normal 3 9 2 4 2 3" xfId="34684"/>
    <cellStyle name="Normal 3 9 2 4 2 4" xfId="21176"/>
    <cellStyle name="Normal 3 9 2 4 2 5" xfId="50727"/>
    <cellStyle name="Normal 3 9 2 4 3" xfId="12392"/>
    <cellStyle name="Normal 3 9 2 4 3 2" xfId="36645"/>
    <cellStyle name="Normal 3 9 2 4 3 3" xfId="23118"/>
    <cellStyle name="Normal 3 9 2 4 3 4" xfId="52687"/>
    <cellStyle name="Normal 3 9 2 4 4" xfId="32680"/>
    <cellStyle name="Normal 3 9 2 4 5" xfId="17730"/>
    <cellStyle name="Normal 3 9 2 4 6" xfId="48791"/>
    <cellStyle name="Normal 3 9 2 5" xfId="4836"/>
    <cellStyle name="Normal 3 9 2 5 2" xfId="11074"/>
    <cellStyle name="Normal 3 9 2 5 2 2" xfId="14981"/>
    <cellStyle name="Normal 3 9 2 5 2 2 2" xfId="39234"/>
    <cellStyle name="Normal 3 9 2 5 2 2 3" xfId="25707"/>
    <cellStyle name="Normal 3 9 2 5 2 2 4" xfId="55276"/>
    <cellStyle name="Normal 3 9 2 5 2 3" xfId="35327"/>
    <cellStyle name="Normal 3 9 2 5 2 4" xfId="21801"/>
    <cellStyle name="Normal 3 9 2 5 2 5" xfId="51370"/>
    <cellStyle name="Normal 3 9 2 5 3" xfId="12843"/>
    <cellStyle name="Normal 3 9 2 5 3 2" xfId="37096"/>
    <cellStyle name="Normal 3 9 2 5 3 3" xfId="23569"/>
    <cellStyle name="Normal 3 9 2 5 3 4" xfId="53138"/>
    <cellStyle name="Normal 3 9 2 5 4" xfId="33158"/>
    <cellStyle name="Normal 3 9 2 5 5" xfId="18378"/>
    <cellStyle name="Normal 3 9 2 5 6" xfId="49242"/>
    <cellStyle name="Normal 3 9 2 6" xfId="4922"/>
    <cellStyle name="Normal 3 9 2 6 2" xfId="11144"/>
    <cellStyle name="Normal 3 9 2 6 2 2" xfId="15051"/>
    <cellStyle name="Normal 3 9 2 6 2 2 2" xfId="39304"/>
    <cellStyle name="Normal 3 9 2 6 2 2 3" xfId="25777"/>
    <cellStyle name="Normal 3 9 2 6 2 2 4" xfId="55346"/>
    <cellStyle name="Normal 3 9 2 6 2 3" xfId="35397"/>
    <cellStyle name="Normal 3 9 2 6 2 4" xfId="21871"/>
    <cellStyle name="Normal 3 9 2 6 2 5" xfId="51440"/>
    <cellStyle name="Normal 3 9 2 6 3" xfId="12913"/>
    <cellStyle name="Normal 3 9 2 6 3 2" xfId="37166"/>
    <cellStyle name="Normal 3 9 2 6 3 3" xfId="23639"/>
    <cellStyle name="Normal 3 9 2 6 3 4" xfId="53208"/>
    <cellStyle name="Normal 3 9 2 6 4" xfId="33228"/>
    <cellStyle name="Normal 3 9 2 6 5" xfId="18448"/>
    <cellStyle name="Normal 3 9 2 6 6" xfId="49312"/>
    <cellStyle name="Normal 3 9 2 7" xfId="4991"/>
    <cellStyle name="Normal 3 9 2 7 2" xfId="11187"/>
    <cellStyle name="Normal 3 9 2 7 2 2" xfId="15094"/>
    <cellStyle name="Normal 3 9 2 7 2 2 2" xfId="39347"/>
    <cellStyle name="Normal 3 9 2 7 2 2 3" xfId="25820"/>
    <cellStyle name="Normal 3 9 2 7 2 2 4" xfId="55389"/>
    <cellStyle name="Normal 3 9 2 7 2 3" xfId="35440"/>
    <cellStyle name="Normal 3 9 2 7 2 4" xfId="21914"/>
    <cellStyle name="Normal 3 9 2 7 2 5" xfId="51483"/>
    <cellStyle name="Normal 3 9 2 7 3" xfId="12956"/>
    <cellStyle name="Normal 3 9 2 7 3 2" xfId="37209"/>
    <cellStyle name="Normal 3 9 2 7 3 3" xfId="23682"/>
    <cellStyle name="Normal 3 9 2 7 3 4" xfId="53251"/>
    <cellStyle name="Normal 3 9 2 7 4" xfId="33272"/>
    <cellStyle name="Normal 3 9 2 7 5" xfId="18491"/>
    <cellStyle name="Normal 3 9 2 7 6" xfId="49355"/>
    <cellStyle name="Normal 3 9 2 8" xfId="10042"/>
    <cellStyle name="Normal 3 9 2 8 2" xfId="13949"/>
    <cellStyle name="Normal 3 9 2 8 2 2" xfId="38202"/>
    <cellStyle name="Normal 3 9 2 8 2 3" xfId="24675"/>
    <cellStyle name="Normal 3 9 2 8 2 4" xfId="54244"/>
    <cellStyle name="Normal 3 9 2 8 3" xfId="34295"/>
    <cellStyle name="Normal 3 9 2 8 4" xfId="20787"/>
    <cellStyle name="Normal 3 9 2 8 5" xfId="50338"/>
    <cellStyle name="Normal 3 9 2 9" xfId="12171"/>
    <cellStyle name="Normal 3 9 2 9 2" xfId="36424"/>
    <cellStyle name="Normal 3 9 2 9 3" xfId="22897"/>
    <cellStyle name="Normal 3 9 2 9 4" xfId="52466"/>
    <cellStyle name="Normal 3 9 3" xfId="2700"/>
    <cellStyle name="Normal 3 9 3 2" xfId="4620"/>
    <cellStyle name="Normal 3 9 3 2 2" xfId="10992"/>
    <cellStyle name="Normal 3 9 3 2 2 2" xfId="14899"/>
    <cellStyle name="Normal 3 9 3 2 2 2 2" xfId="39152"/>
    <cellStyle name="Normal 3 9 3 2 2 2 3" xfId="25625"/>
    <cellStyle name="Normal 3 9 3 2 2 2 4" xfId="55194"/>
    <cellStyle name="Normal 3 9 3 2 2 3" xfId="35245"/>
    <cellStyle name="Normal 3 9 3 2 2 4" xfId="21719"/>
    <cellStyle name="Normal 3 9 3 2 2 5" xfId="51288"/>
    <cellStyle name="Normal 3 9 3 2 3" xfId="12761"/>
    <cellStyle name="Normal 3 9 3 2 3 2" xfId="37014"/>
    <cellStyle name="Normal 3 9 3 2 3 3" xfId="23487"/>
    <cellStyle name="Normal 3 9 3 2 3 4" xfId="53056"/>
    <cellStyle name="Normal 3 9 3 2 4" xfId="33067"/>
    <cellStyle name="Normal 3 9 3 2 5" xfId="18296"/>
    <cellStyle name="Normal 3 9 3 2 6" xfId="49160"/>
    <cellStyle name="Normal 3 9 3 3" xfId="10350"/>
    <cellStyle name="Normal 3 9 3 3 2" xfId="14257"/>
    <cellStyle name="Normal 3 9 3 3 2 2" xfId="38510"/>
    <cellStyle name="Normal 3 9 3 3 2 3" xfId="24983"/>
    <cellStyle name="Normal 3 9 3 3 2 4" xfId="54552"/>
    <cellStyle name="Normal 3 9 3 3 3" xfId="34603"/>
    <cellStyle name="Normal 3 9 3 3 4" xfId="21095"/>
    <cellStyle name="Normal 3 9 3 3 5" xfId="50646"/>
    <cellStyle name="Normal 3 9 3 4" xfId="12311"/>
    <cellStyle name="Normal 3 9 3 4 2" xfId="36564"/>
    <cellStyle name="Normal 3 9 3 4 3" xfId="23037"/>
    <cellStyle name="Normal 3 9 3 4 4" xfId="52606"/>
    <cellStyle name="Normal 3 9 3 5" xfId="32591"/>
    <cellStyle name="Normal 3 9 3 6" xfId="17658"/>
    <cellStyle name="Normal 3 9 3 7" xfId="48710"/>
    <cellStyle name="Normal 3 9 4" xfId="2841"/>
    <cellStyle name="Normal 3 9 4 2" xfId="4761"/>
    <cellStyle name="Normal 3 9 4 2 2" xfId="11032"/>
    <cellStyle name="Normal 3 9 4 2 2 2" xfId="14939"/>
    <cellStyle name="Normal 3 9 4 2 2 2 2" xfId="39192"/>
    <cellStyle name="Normal 3 9 4 2 2 2 3" xfId="25665"/>
    <cellStyle name="Normal 3 9 4 2 2 2 4" xfId="55234"/>
    <cellStyle name="Normal 3 9 4 2 2 3" xfId="35285"/>
    <cellStyle name="Normal 3 9 4 2 2 4" xfId="21759"/>
    <cellStyle name="Normal 3 9 4 2 2 5" xfId="51328"/>
    <cellStyle name="Normal 3 9 4 2 3" xfId="12801"/>
    <cellStyle name="Normal 3 9 4 2 3 2" xfId="37054"/>
    <cellStyle name="Normal 3 9 4 2 3 3" xfId="23527"/>
    <cellStyle name="Normal 3 9 4 2 3 4" xfId="53096"/>
    <cellStyle name="Normal 3 9 4 2 4" xfId="33116"/>
    <cellStyle name="Normal 3 9 4 2 5" xfId="18336"/>
    <cellStyle name="Normal 3 9 4 2 6" xfId="49200"/>
    <cellStyle name="Normal 3 9 4 3" xfId="10390"/>
    <cellStyle name="Normal 3 9 4 3 2" xfId="14297"/>
    <cellStyle name="Normal 3 9 4 3 2 2" xfId="38550"/>
    <cellStyle name="Normal 3 9 4 3 2 3" xfId="25023"/>
    <cellStyle name="Normal 3 9 4 3 2 4" xfId="54592"/>
    <cellStyle name="Normal 3 9 4 3 3" xfId="34643"/>
    <cellStyle name="Normal 3 9 4 3 4" xfId="21135"/>
    <cellStyle name="Normal 3 9 4 3 5" xfId="50686"/>
    <cellStyle name="Normal 3 9 4 4" xfId="12351"/>
    <cellStyle name="Normal 3 9 4 4 2" xfId="36604"/>
    <cellStyle name="Normal 3 9 4 4 3" xfId="23077"/>
    <cellStyle name="Normal 3 9 4 4 4" xfId="52646"/>
    <cellStyle name="Normal 3 9 4 5" xfId="32638"/>
    <cellStyle name="Normal 3 9 4 6" xfId="17695"/>
    <cellStyle name="Normal 3 9 4 7" xfId="48750"/>
    <cellStyle name="Normal 3 9 5" xfId="2914"/>
    <cellStyle name="Normal 3 9 5 2" xfId="10430"/>
    <cellStyle name="Normal 3 9 5 2 2" xfId="14337"/>
    <cellStyle name="Normal 3 9 5 2 2 2" xfId="38590"/>
    <cellStyle name="Normal 3 9 5 2 2 3" xfId="25063"/>
    <cellStyle name="Normal 3 9 5 2 2 4" xfId="54632"/>
    <cellStyle name="Normal 3 9 5 2 3" xfId="34683"/>
    <cellStyle name="Normal 3 9 5 2 4" xfId="21175"/>
    <cellStyle name="Normal 3 9 5 2 5" xfId="50726"/>
    <cellStyle name="Normal 3 9 5 3" xfId="12391"/>
    <cellStyle name="Normal 3 9 5 3 2" xfId="36644"/>
    <cellStyle name="Normal 3 9 5 3 3" xfId="23117"/>
    <cellStyle name="Normal 3 9 5 3 4" xfId="52686"/>
    <cellStyle name="Normal 3 9 5 4" xfId="32679"/>
    <cellStyle name="Normal 3 9 5 5" xfId="17729"/>
    <cellStyle name="Normal 3 9 5 6" xfId="48790"/>
    <cellStyle name="Normal 3 9 6" xfId="4835"/>
    <cellStyle name="Normal 3 9 6 2" xfId="11073"/>
    <cellStyle name="Normal 3 9 6 2 2" xfId="14980"/>
    <cellStyle name="Normal 3 9 6 2 2 2" xfId="39233"/>
    <cellStyle name="Normal 3 9 6 2 2 3" xfId="25706"/>
    <cellStyle name="Normal 3 9 6 2 2 4" xfId="55275"/>
    <cellStyle name="Normal 3 9 6 2 3" xfId="35326"/>
    <cellStyle name="Normal 3 9 6 2 4" xfId="21800"/>
    <cellStyle name="Normal 3 9 6 2 5" xfId="51369"/>
    <cellStyle name="Normal 3 9 6 3" xfId="12842"/>
    <cellStyle name="Normal 3 9 6 3 2" xfId="37095"/>
    <cellStyle name="Normal 3 9 6 3 3" xfId="23568"/>
    <cellStyle name="Normal 3 9 6 3 4" xfId="53137"/>
    <cellStyle name="Normal 3 9 6 4" xfId="33157"/>
    <cellStyle name="Normal 3 9 6 5" xfId="18377"/>
    <cellStyle name="Normal 3 9 6 6" xfId="49241"/>
    <cellStyle name="Normal 3 9 7" xfId="4921"/>
    <cellStyle name="Normal 3 9 7 2" xfId="11143"/>
    <cellStyle name="Normal 3 9 7 2 2" xfId="15050"/>
    <cellStyle name="Normal 3 9 7 2 2 2" xfId="39303"/>
    <cellStyle name="Normal 3 9 7 2 2 3" xfId="25776"/>
    <cellStyle name="Normal 3 9 7 2 2 4" xfId="55345"/>
    <cellStyle name="Normal 3 9 7 2 3" xfId="35396"/>
    <cellStyle name="Normal 3 9 7 2 4" xfId="21870"/>
    <cellStyle name="Normal 3 9 7 2 5" xfId="51439"/>
    <cellStyle name="Normal 3 9 7 3" xfId="12912"/>
    <cellStyle name="Normal 3 9 7 3 2" xfId="37165"/>
    <cellStyle name="Normal 3 9 7 3 3" xfId="23638"/>
    <cellStyle name="Normal 3 9 7 3 4" xfId="53207"/>
    <cellStyle name="Normal 3 9 7 4" xfId="33227"/>
    <cellStyle name="Normal 3 9 7 5" xfId="18447"/>
    <cellStyle name="Normal 3 9 7 6" xfId="49311"/>
    <cellStyle name="Normal 3 9 8" xfId="4990"/>
    <cellStyle name="Normal 3 9 8 2" xfId="11186"/>
    <cellStyle name="Normal 3 9 8 2 2" xfId="15093"/>
    <cellStyle name="Normal 3 9 8 2 2 2" xfId="39346"/>
    <cellStyle name="Normal 3 9 8 2 2 3" xfId="25819"/>
    <cellStyle name="Normal 3 9 8 2 2 4" xfId="55388"/>
    <cellStyle name="Normal 3 9 8 2 3" xfId="35439"/>
    <cellStyle name="Normal 3 9 8 2 4" xfId="21913"/>
    <cellStyle name="Normal 3 9 8 2 5" xfId="51482"/>
    <cellStyle name="Normal 3 9 8 3" xfId="12955"/>
    <cellStyle name="Normal 3 9 8 3 2" xfId="37208"/>
    <cellStyle name="Normal 3 9 8 3 3" xfId="23681"/>
    <cellStyle name="Normal 3 9 8 3 4" xfId="53250"/>
    <cellStyle name="Normal 3 9 8 4" xfId="33271"/>
    <cellStyle name="Normal 3 9 8 5" xfId="18490"/>
    <cellStyle name="Normal 3 9 8 6" xfId="49354"/>
    <cellStyle name="Normal 3 9 9" xfId="10041"/>
    <cellStyle name="Normal 3 9 9 2" xfId="13948"/>
    <cellStyle name="Normal 3 9 9 2 2" xfId="38201"/>
    <cellStyle name="Normal 3 9 9 2 3" xfId="24674"/>
    <cellStyle name="Normal 3 9 9 2 4" xfId="54243"/>
    <cellStyle name="Normal 3 9 9 3" xfId="34294"/>
    <cellStyle name="Normal 3 9 9 4" xfId="20786"/>
    <cellStyle name="Normal 3 9 9 5" xfId="50337"/>
    <cellStyle name="Normal 30" xfId="1305"/>
    <cellStyle name="Normal 30 2" xfId="3250"/>
    <cellStyle name="Normal 30 2 2" xfId="10703"/>
    <cellStyle name="Normal 30 2 2 2" xfId="14610"/>
    <cellStyle name="Normal 30 2 2 2 2" xfId="38863"/>
    <cellStyle name="Normal 30 2 2 2 3" xfId="25336"/>
    <cellStyle name="Normal 30 2 2 2 4" xfId="54905"/>
    <cellStyle name="Normal 30 2 2 3" xfId="34956"/>
    <cellStyle name="Normal 30 2 2 4" xfId="21432"/>
    <cellStyle name="Normal 30 2 2 5" xfId="50999"/>
    <cellStyle name="Normal 30 2 3" xfId="12664"/>
    <cellStyle name="Normal 30 2 3 2" xfId="36917"/>
    <cellStyle name="Normal 30 2 3 3" xfId="23390"/>
    <cellStyle name="Normal 30 2 3 4" xfId="52959"/>
    <cellStyle name="Normal 30 2 4" xfId="32952"/>
    <cellStyle name="Normal 30 2 5" xfId="17934"/>
    <cellStyle name="Normal 30 2 6" xfId="49063"/>
    <cellStyle name="Normal 30 3" xfId="10043"/>
    <cellStyle name="Normal 30 3 2" xfId="13950"/>
    <cellStyle name="Normal 30 3 2 2" xfId="38203"/>
    <cellStyle name="Normal 30 3 2 3" xfId="24676"/>
    <cellStyle name="Normal 30 3 2 4" xfId="54245"/>
    <cellStyle name="Normal 30 3 3" xfId="34296"/>
    <cellStyle name="Normal 30 3 4" xfId="20788"/>
    <cellStyle name="Normal 30 3 5" xfId="50339"/>
    <cellStyle name="Normal 30 4" xfId="12172"/>
    <cellStyle name="Normal 30 4 2" xfId="36425"/>
    <cellStyle name="Normal 30 4 3" xfId="22898"/>
    <cellStyle name="Normal 30 4 4" xfId="52467"/>
    <cellStyle name="Normal 30 5" xfId="32447"/>
    <cellStyle name="Normal 30 6" xfId="17330"/>
    <cellStyle name="Normal 30 7" xfId="15503"/>
    <cellStyle name="Normal 30 8" xfId="48571"/>
    <cellStyle name="Normal 31" xfId="1306"/>
    <cellStyle name="Normal 31 2" xfId="3251"/>
    <cellStyle name="Normal 31 2 2" xfId="10704"/>
    <cellStyle name="Normal 31 2 2 2" xfId="14611"/>
    <cellStyle name="Normal 31 2 2 2 2" xfId="38864"/>
    <cellStyle name="Normal 31 2 2 2 3" xfId="25337"/>
    <cellStyle name="Normal 31 2 2 2 4" xfId="54906"/>
    <cellStyle name="Normal 31 2 2 3" xfId="34957"/>
    <cellStyle name="Normal 31 2 2 4" xfId="21433"/>
    <cellStyle name="Normal 31 2 2 5" xfId="51000"/>
    <cellStyle name="Normal 31 2 3" xfId="12665"/>
    <cellStyle name="Normal 31 2 3 2" xfId="36918"/>
    <cellStyle name="Normal 31 2 3 3" xfId="23391"/>
    <cellStyle name="Normal 31 2 3 4" xfId="52960"/>
    <cellStyle name="Normal 31 2 4" xfId="32953"/>
    <cellStyle name="Normal 31 2 5" xfId="17935"/>
    <cellStyle name="Normal 31 2 6" xfId="49064"/>
    <cellStyle name="Normal 31 3" xfId="10044"/>
    <cellStyle name="Normal 31 3 2" xfId="13951"/>
    <cellStyle name="Normal 31 3 2 2" xfId="38204"/>
    <cellStyle name="Normal 31 3 2 3" xfId="24677"/>
    <cellStyle name="Normal 31 3 2 4" xfId="54246"/>
    <cellStyle name="Normal 31 3 3" xfId="34297"/>
    <cellStyle name="Normal 31 3 4" xfId="20789"/>
    <cellStyle name="Normal 31 3 5" xfId="50340"/>
    <cellStyle name="Normal 31 4" xfId="12173"/>
    <cellStyle name="Normal 31 4 2" xfId="36426"/>
    <cellStyle name="Normal 31 4 3" xfId="22899"/>
    <cellStyle name="Normal 31 4 4" xfId="52468"/>
    <cellStyle name="Normal 31 5" xfId="32448"/>
    <cellStyle name="Normal 31 6" xfId="17331"/>
    <cellStyle name="Normal 31 7" xfId="48572"/>
    <cellStyle name="Normal 32" xfId="1307"/>
    <cellStyle name="Normal 32 2" xfId="3252"/>
    <cellStyle name="Normal 32 2 2" xfId="10705"/>
    <cellStyle name="Normal 32 2 2 2" xfId="14612"/>
    <cellStyle name="Normal 32 2 2 2 2" xfId="38865"/>
    <cellStyle name="Normal 32 2 2 2 3" xfId="25338"/>
    <cellStyle name="Normal 32 2 2 2 4" xfId="54907"/>
    <cellStyle name="Normal 32 2 2 3" xfId="34958"/>
    <cellStyle name="Normal 32 2 2 4" xfId="21434"/>
    <cellStyle name="Normal 32 2 2 5" xfId="51001"/>
    <cellStyle name="Normal 32 2 3" xfId="12666"/>
    <cellStyle name="Normal 32 2 3 2" xfId="36919"/>
    <cellStyle name="Normal 32 2 3 3" xfId="23392"/>
    <cellStyle name="Normal 32 2 3 4" xfId="52961"/>
    <cellStyle name="Normal 32 2 4" xfId="32954"/>
    <cellStyle name="Normal 32 2 5" xfId="17936"/>
    <cellStyle name="Normal 32 2 6" xfId="49065"/>
    <cellStyle name="Normal 32 3" xfId="10045"/>
    <cellStyle name="Normal 32 3 2" xfId="13952"/>
    <cellStyle name="Normal 32 3 2 2" xfId="38205"/>
    <cellStyle name="Normal 32 3 2 3" xfId="24678"/>
    <cellStyle name="Normal 32 3 2 4" xfId="54247"/>
    <cellStyle name="Normal 32 3 3" xfId="34298"/>
    <cellStyle name="Normal 32 3 4" xfId="20790"/>
    <cellStyle name="Normal 32 3 5" xfId="50341"/>
    <cellStyle name="Normal 32 4" xfId="12174"/>
    <cellStyle name="Normal 32 4 2" xfId="36427"/>
    <cellStyle name="Normal 32 4 3" xfId="22900"/>
    <cellStyle name="Normal 32 4 4" xfId="52469"/>
    <cellStyle name="Normal 32 5" xfId="32449"/>
    <cellStyle name="Normal 32 6" xfId="17332"/>
    <cellStyle name="Normal 32 7" xfId="48573"/>
    <cellStyle name="Normal 33" xfId="1308"/>
    <cellStyle name="Normal 33 2" xfId="3253"/>
    <cellStyle name="Normal 33 2 2" xfId="10706"/>
    <cellStyle name="Normal 33 2 2 2" xfId="14613"/>
    <cellStyle name="Normal 33 2 2 2 2" xfId="38866"/>
    <cellStyle name="Normal 33 2 2 2 3" xfId="25339"/>
    <cellStyle name="Normal 33 2 2 2 4" xfId="54908"/>
    <cellStyle name="Normal 33 2 2 3" xfId="34959"/>
    <cellStyle name="Normal 33 2 2 4" xfId="21435"/>
    <cellStyle name="Normal 33 2 2 5" xfId="51002"/>
    <cellStyle name="Normal 33 2 3" xfId="12667"/>
    <cellStyle name="Normal 33 2 3 2" xfId="36920"/>
    <cellStyle name="Normal 33 2 3 3" xfId="23393"/>
    <cellStyle name="Normal 33 2 3 4" xfId="52962"/>
    <cellStyle name="Normal 33 2 4" xfId="32955"/>
    <cellStyle name="Normal 33 2 5" xfId="17937"/>
    <cellStyle name="Normal 33 2 6" xfId="49066"/>
    <cellStyle name="Normal 33 3" xfId="10046"/>
    <cellStyle name="Normal 33 3 2" xfId="13953"/>
    <cellStyle name="Normal 33 3 2 2" xfId="38206"/>
    <cellStyle name="Normal 33 3 2 3" xfId="24679"/>
    <cellStyle name="Normal 33 3 2 4" xfId="54248"/>
    <cellStyle name="Normal 33 3 3" xfId="34299"/>
    <cellStyle name="Normal 33 3 4" xfId="20791"/>
    <cellStyle name="Normal 33 3 5" xfId="50342"/>
    <cellStyle name="Normal 33 4" xfId="12175"/>
    <cellStyle name="Normal 33 4 2" xfId="36428"/>
    <cellStyle name="Normal 33 4 3" xfId="22901"/>
    <cellStyle name="Normal 33 4 4" xfId="52470"/>
    <cellStyle name="Normal 33 5" xfId="32450"/>
    <cellStyle name="Normal 33 6" xfId="17333"/>
    <cellStyle name="Normal 33 7" xfId="48574"/>
    <cellStyle name="Normal 34" xfId="1309"/>
    <cellStyle name="Normal 34 2" xfId="3254"/>
    <cellStyle name="Normal 34 2 2" xfId="10707"/>
    <cellStyle name="Normal 34 2 2 2" xfId="14614"/>
    <cellStyle name="Normal 34 2 2 2 2" xfId="38867"/>
    <cellStyle name="Normal 34 2 2 2 3" xfId="25340"/>
    <cellStyle name="Normal 34 2 2 2 4" xfId="54909"/>
    <cellStyle name="Normal 34 2 2 3" xfId="34960"/>
    <cellStyle name="Normal 34 2 2 4" xfId="21436"/>
    <cellStyle name="Normal 34 2 2 5" xfId="51003"/>
    <cellStyle name="Normal 34 2 3" xfId="12668"/>
    <cellStyle name="Normal 34 2 3 2" xfId="36921"/>
    <cellStyle name="Normal 34 2 3 3" xfId="23394"/>
    <cellStyle name="Normal 34 2 3 4" xfId="52963"/>
    <cellStyle name="Normal 34 2 4" xfId="32956"/>
    <cellStyle name="Normal 34 2 5" xfId="17938"/>
    <cellStyle name="Normal 34 2 6" xfId="49067"/>
    <cellStyle name="Normal 34 3" xfId="10047"/>
    <cellStyle name="Normal 34 3 2" xfId="13954"/>
    <cellStyle name="Normal 34 3 2 2" xfId="38207"/>
    <cellStyle name="Normal 34 3 2 3" xfId="24680"/>
    <cellStyle name="Normal 34 3 2 4" xfId="54249"/>
    <cellStyle name="Normal 34 3 3" xfId="34300"/>
    <cellStyle name="Normal 34 3 4" xfId="20792"/>
    <cellStyle name="Normal 34 3 5" xfId="50343"/>
    <cellStyle name="Normal 34 4" xfId="12176"/>
    <cellStyle name="Normal 34 4 2" xfId="36429"/>
    <cellStyle name="Normal 34 4 3" xfId="22902"/>
    <cellStyle name="Normal 34 4 4" xfId="52471"/>
    <cellStyle name="Normal 34 5" xfId="32451"/>
    <cellStyle name="Normal 34 6" xfId="17334"/>
    <cellStyle name="Normal 34 7" xfId="48575"/>
    <cellStyle name="Normal 35" xfId="1310"/>
    <cellStyle name="Normal 35 2" xfId="3255"/>
    <cellStyle name="Normal 35 2 2" xfId="10708"/>
    <cellStyle name="Normal 35 2 2 2" xfId="14615"/>
    <cellStyle name="Normal 35 2 2 2 2" xfId="38868"/>
    <cellStyle name="Normal 35 2 2 2 3" xfId="25341"/>
    <cellStyle name="Normal 35 2 2 2 4" xfId="54910"/>
    <cellStyle name="Normal 35 2 2 3" xfId="34961"/>
    <cellStyle name="Normal 35 2 2 4" xfId="21437"/>
    <cellStyle name="Normal 35 2 2 5" xfId="51004"/>
    <cellStyle name="Normal 35 2 3" xfId="12669"/>
    <cellStyle name="Normal 35 2 3 2" xfId="36922"/>
    <cellStyle name="Normal 35 2 3 3" xfId="23395"/>
    <cellStyle name="Normal 35 2 3 4" xfId="52964"/>
    <cellStyle name="Normal 35 2 4" xfId="32957"/>
    <cellStyle name="Normal 35 2 5" xfId="17939"/>
    <cellStyle name="Normal 35 2 6" xfId="49068"/>
    <cellStyle name="Normal 35 3" xfId="10048"/>
    <cellStyle name="Normal 35 3 2" xfId="13955"/>
    <cellStyle name="Normal 35 3 2 2" xfId="38208"/>
    <cellStyle name="Normal 35 3 2 3" xfId="24681"/>
    <cellStyle name="Normal 35 3 2 4" xfId="54250"/>
    <cellStyle name="Normal 35 3 3" xfId="34301"/>
    <cellStyle name="Normal 35 3 4" xfId="20793"/>
    <cellStyle name="Normal 35 3 5" xfId="50344"/>
    <cellStyle name="Normal 35 4" xfId="12177"/>
    <cellStyle name="Normal 35 4 2" xfId="36430"/>
    <cellStyle name="Normal 35 4 3" xfId="22903"/>
    <cellStyle name="Normal 35 4 4" xfId="52472"/>
    <cellStyle name="Normal 35 5" xfId="32452"/>
    <cellStyle name="Normal 35 6" xfId="17335"/>
    <cellStyle name="Normal 35 7" xfId="48576"/>
    <cellStyle name="Normal 36" xfId="1311"/>
    <cellStyle name="Normal 36 2" xfId="3256"/>
    <cellStyle name="Normal 36 2 2" xfId="10709"/>
    <cellStyle name="Normal 36 2 2 2" xfId="14616"/>
    <cellStyle name="Normal 36 2 2 2 2" xfId="38869"/>
    <cellStyle name="Normal 36 2 2 2 3" xfId="25342"/>
    <cellStyle name="Normal 36 2 2 2 4" xfId="54911"/>
    <cellStyle name="Normal 36 2 2 3" xfId="34962"/>
    <cellStyle name="Normal 36 2 2 4" xfId="21438"/>
    <cellStyle name="Normal 36 2 2 5" xfId="51005"/>
    <cellStyle name="Normal 36 2 3" xfId="12670"/>
    <cellStyle name="Normal 36 2 3 2" xfId="36923"/>
    <cellStyle name="Normal 36 2 3 3" xfId="23396"/>
    <cellStyle name="Normal 36 2 3 4" xfId="52965"/>
    <cellStyle name="Normal 36 2 4" xfId="32958"/>
    <cellStyle name="Normal 36 2 5" xfId="17940"/>
    <cellStyle name="Normal 36 2 6" xfId="49069"/>
    <cellStyle name="Normal 36 3" xfId="10049"/>
    <cellStyle name="Normal 36 3 2" xfId="13956"/>
    <cellStyle name="Normal 36 3 2 2" xfId="38209"/>
    <cellStyle name="Normal 36 3 2 3" xfId="24682"/>
    <cellStyle name="Normal 36 3 2 4" xfId="54251"/>
    <cellStyle name="Normal 36 3 3" xfId="34302"/>
    <cellStyle name="Normal 36 3 4" xfId="20794"/>
    <cellStyle name="Normal 36 3 5" xfId="50345"/>
    <cellStyle name="Normal 36 4" xfId="12178"/>
    <cellStyle name="Normal 36 4 2" xfId="36431"/>
    <cellStyle name="Normal 36 4 3" xfId="22904"/>
    <cellStyle name="Normal 36 4 4" xfId="52473"/>
    <cellStyle name="Normal 36 5" xfId="32453"/>
    <cellStyle name="Normal 36 6" xfId="17336"/>
    <cellStyle name="Normal 36 7" xfId="48577"/>
    <cellStyle name="Normal 37" xfId="1312"/>
    <cellStyle name="Normal 37 2" xfId="3257"/>
    <cellStyle name="Normal 37 2 2" xfId="10710"/>
    <cellStyle name="Normal 37 2 2 2" xfId="14617"/>
    <cellStyle name="Normal 37 2 2 2 2" xfId="38870"/>
    <cellStyle name="Normal 37 2 2 2 3" xfId="25343"/>
    <cellStyle name="Normal 37 2 2 2 4" xfId="54912"/>
    <cellStyle name="Normal 37 2 2 3" xfId="34963"/>
    <cellStyle name="Normal 37 2 2 4" xfId="21439"/>
    <cellStyle name="Normal 37 2 2 5" xfId="51006"/>
    <cellStyle name="Normal 37 2 3" xfId="12671"/>
    <cellStyle name="Normal 37 2 3 2" xfId="36924"/>
    <cellStyle name="Normal 37 2 3 3" xfId="23397"/>
    <cellStyle name="Normal 37 2 3 4" xfId="52966"/>
    <cellStyle name="Normal 37 2 4" xfId="32959"/>
    <cellStyle name="Normal 37 2 5" xfId="17941"/>
    <cellStyle name="Normal 37 2 6" xfId="49070"/>
    <cellStyle name="Normal 37 3" xfId="10050"/>
    <cellStyle name="Normal 37 3 2" xfId="13957"/>
    <cellStyle name="Normal 37 3 2 2" xfId="38210"/>
    <cellStyle name="Normal 37 3 2 3" xfId="24683"/>
    <cellStyle name="Normal 37 3 2 4" xfId="54252"/>
    <cellStyle name="Normal 37 3 3" xfId="34303"/>
    <cellStyle name="Normal 37 3 4" xfId="20795"/>
    <cellStyle name="Normal 37 3 5" xfId="50346"/>
    <cellStyle name="Normal 37 4" xfId="12179"/>
    <cellStyle name="Normal 37 4 2" xfId="36432"/>
    <cellStyle name="Normal 37 4 3" xfId="22905"/>
    <cellStyle name="Normal 37 4 4" xfId="52474"/>
    <cellStyle name="Normal 37 5" xfId="32454"/>
    <cellStyle name="Normal 37 6" xfId="17337"/>
    <cellStyle name="Normal 37 7" xfId="48578"/>
    <cellStyle name="Normal 38" xfId="1313"/>
    <cellStyle name="Normal 38 2" xfId="3258"/>
    <cellStyle name="Normal 38 2 2" xfId="10711"/>
    <cellStyle name="Normal 38 2 2 2" xfId="14618"/>
    <cellStyle name="Normal 38 2 2 2 2" xfId="38871"/>
    <cellStyle name="Normal 38 2 2 2 3" xfId="25344"/>
    <cellStyle name="Normal 38 2 2 2 4" xfId="54913"/>
    <cellStyle name="Normal 38 2 2 3" xfId="34964"/>
    <cellStyle name="Normal 38 2 2 4" xfId="21440"/>
    <cellStyle name="Normal 38 2 2 5" xfId="51007"/>
    <cellStyle name="Normal 38 2 3" xfId="12672"/>
    <cellStyle name="Normal 38 2 3 2" xfId="36925"/>
    <cellStyle name="Normal 38 2 3 3" xfId="23398"/>
    <cellStyle name="Normal 38 2 3 4" xfId="52967"/>
    <cellStyle name="Normal 38 2 4" xfId="32960"/>
    <cellStyle name="Normal 38 2 5" xfId="17942"/>
    <cellStyle name="Normal 38 2 6" xfId="49071"/>
    <cellStyle name="Normal 38 3" xfId="10051"/>
    <cellStyle name="Normal 38 3 2" xfId="13958"/>
    <cellStyle name="Normal 38 3 2 2" xfId="38211"/>
    <cellStyle name="Normal 38 3 2 3" xfId="24684"/>
    <cellStyle name="Normal 38 3 2 4" xfId="54253"/>
    <cellStyle name="Normal 38 3 3" xfId="34304"/>
    <cellStyle name="Normal 38 3 4" xfId="20796"/>
    <cellStyle name="Normal 38 3 5" xfId="50347"/>
    <cellStyle name="Normal 38 4" xfId="12180"/>
    <cellStyle name="Normal 38 4 2" xfId="36433"/>
    <cellStyle name="Normal 38 4 3" xfId="22906"/>
    <cellStyle name="Normal 38 4 4" xfId="52475"/>
    <cellStyle name="Normal 38 5" xfId="32455"/>
    <cellStyle name="Normal 38 6" xfId="17338"/>
    <cellStyle name="Normal 38 7" xfId="48579"/>
    <cellStyle name="Normal 39" xfId="1314"/>
    <cellStyle name="Normal 39 2" xfId="3259"/>
    <cellStyle name="Normal 39 2 2" xfId="10712"/>
    <cellStyle name="Normal 39 2 2 2" xfId="14619"/>
    <cellStyle name="Normal 39 2 2 2 2" xfId="38872"/>
    <cellStyle name="Normal 39 2 2 2 3" xfId="25345"/>
    <cellStyle name="Normal 39 2 2 2 4" xfId="54914"/>
    <cellStyle name="Normal 39 2 2 3" xfId="34965"/>
    <cellStyle name="Normal 39 2 2 4" xfId="21441"/>
    <cellStyle name="Normal 39 2 2 5" xfId="51008"/>
    <cellStyle name="Normal 39 2 3" xfId="12673"/>
    <cellStyle name="Normal 39 2 3 2" xfId="36926"/>
    <cellStyle name="Normal 39 2 3 3" xfId="23399"/>
    <cellStyle name="Normal 39 2 3 4" xfId="52968"/>
    <cellStyle name="Normal 39 2 4" xfId="32961"/>
    <cellStyle name="Normal 39 2 5" xfId="17943"/>
    <cellStyle name="Normal 39 2 6" xfId="49072"/>
    <cellStyle name="Normal 39 3" xfId="10052"/>
    <cellStyle name="Normal 39 3 2" xfId="13959"/>
    <cellStyle name="Normal 39 3 2 2" xfId="38212"/>
    <cellStyle name="Normal 39 3 2 3" xfId="24685"/>
    <cellStyle name="Normal 39 3 2 4" xfId="54254"/>
    <cellStyle name="Normal 39 3 3" xfId="34305"/>
    <cellStyle name="Normal 39 3 4" xfId="20797"/>
    <cellStyle name="Normal 39 3 5" xfId="50348"/>
    <cellStyle name="Normal 39 4" xfId="12181"/>
    <cellStyle name="Normal 39 4 2" xfId="36434"/>
    <cellStyle name="Normal 39 4 3" xfId="22907"/>
    <cellStyle name="Normal 39 4 4" xfId="52476"/>
    <cellStyle name="Normal 39 5" xfId="32456"/>
    <cellStyle name="Normal 39 6" xfId="17339"/>
    <cellStyle name="Normal 39 7" xfId="48580"/>
    <cellStyle name="Normal 4" xfId="77"/>
    <cellStyle name="Normal 4 10" xfId="4992"/>
    <cellStyle name="Normal 4 10 2" xfId="11188"/>
    <cellStyle name="Normal 4 10 2 2" xfId="15095"/>
    <cellStyle name="Normal 4 10 2 2 2" xfId="39348"/>
    <cellStyle name="Normal 4 10 2 2 3" xfId="25821"/>
    <cellStyle name="Normal 4 10 2 2 4" xfId="55390"/>
    <cellStyle name="Normal 4 10 2 3" xfId="35441"/>
    <cellStyle name="Normal 4 10 2 4" xfId="21915"/>
    <cellStyle name="Normal 4 10 2 5" xfId="51484"/>
    <cellStyle name="Normal 4 10 3" xfId="12957"/>
    <cellStyle name="Normal 4 10 3 2" xfId="37210"/>
    <cellStyle name="Normal 4 10 3 3" xfId="23683"/>
    <cellStyle name="Normal 4 10 3 4" xfId="53252"/>
    <cellStyle name="Normal 4 10 4" xfId="33273"/>
    <cellStyle name="Normal 4 10 5" xfId="18492"/>
    <cellStyle name="Normal 4 10 6" xfId="49356"/>
    <cellStyle name="Normal 4 11" xfId="1315"/>
    <cellStyle name="Normal 4 11 2" xfId="10053"/>
    <cellStyle name="Normal 4 11 2 2" xfId="13960"/>
    <cellStyle name="Normal 4 11 2 2 2" xfId="38213"/>
    <cellStyle name="Normal 4 11 2 2 3" xfId="24686"/>
    <cellStyle name="Normal 4 11 2 2 4" xfId="54255"/>
    <cellStyle name="Normal 4 11 2 3" xfId="34306"/>
    <cellStyle name="Normal 4 11 2 4" xfId="20798"/>
    <cellStyle name="Normal 4 11 2 5" xfId="50349"/>
    <cellStyle name="Normal 4 11 3" xfId="12182"/>
    <cellStyle name="Normal 4 11 3 2" xfId="36435"/>
    <cellStyle name="Normal 4 11 3 3" xfId="22908"/>
    <cellStyle name="Normal 4 11 3 4" xfId="52477"/>
    <cellStyle name="Normal 4 11 4" xfId="32457"/>
    <cellStyle name="Normal 4 11 5" xfId="17340"/>
    <cellStyle name="Normal 4 11 6" xfId="48581"/>
    <cellStyle name="Normal 4 12" xfId="9443"/>
    <cellStyle name="Normal 4 12 2" xfId="13350"/>
    <cellStyle name="Normal 4 12 2 2" xfId="37603"/>
    <cellStyle name="Normal 4 12 2 3" xfId="24076"/>
    <cellStyle name="Normal 4 12 2 4" xfId="53645"/>
    <cellStyle name="Normal 4 12 3" xfId="33696"/>
    <cellStyle name="Normal 4 12 4" xfId="20242"/>
    <cellStyle name="Normal 4 12 5" xfId="49749"/>
    <cellStyle name="Normal 4 13" xfId="11582"/>
    <cellStyle name="Normal 4 13 2" xfId="35835"/>
    <cellStyle name="Normal 4 13 3" xfId="22308"/>
    <cellStyle name="Normal 4 13 4" xfId="51877"/>
    <cellStyle name="Normal 4 14" xfId="31869"/>
    <cellStyle name="Normal 4 15" xfId="26798"/>
    <cellStyle name="Normal 4 16" xfId="16690"/>
    <cellStyle name="Normal 4 17" xfId="15507"/>
    <cellStyle name="Normal 4 18" xfId="47981"/>
    <cellStyle name="Normal 4 2" xfId="401"/>
    <cellStyle name="Normal 4 2 10" xfId="1316"/>
    <cellStyle name="Normal 4 2 10 2" xfId="10054"/>
    <cellStyle name="Normal 4 2 10 2 2" xfId="13961"/>
    <cellStyle name="Normal 4 2 10 2 2 2" xfId="38214"/>
    <cellStyle name="Normal 4 2 10 2 2 3" xfId="24687"/>
    <cellStyle name="Normal 4 2 10 2 2 4" xfId="54256"/>
    <cellStyle name="Normal 4 2 10 2 3" xfId="34307"/>
    <cellStyle name="Normal 4 2 10 2 4" xfId="20799"/>
    <cellStyle name="Normal 4 2 10 2 5" xfId="50350"/>
    <cellStyle name="Normal 4 2 10 3" xfId="12183"/>
    <cellStyle name="Normal 4 2 10 3 2" xfId="36436"/>
    <cellStyle name="Normal 4 2 10 3 3" xfId="22909"/>
    <cellStyle name="Normal 4 2 10 3 4" xfId="52478"/>
    <cellStyle name="Normal 4 2 10 4" xfId="32458"/>
    <cellStyle name="Normal 4 2 10 5" xfId="17341"/>
    <cellStyle name="Normal 4 2 10 6" xfId="48582"/>
    <cellStyle name="Normal 4 2 11" xfId="9554"/>
    <cellStyle name="Normal 4 2 11 2" xfId="13461"/>
    <cellStyle name="Normal 4 2 11 2 2" xfId="37714"/>
    <cellStyle name="Normal 4 2 11 2 3" xfId="24187"/>
    <cellStyle name="Normal 4 2 11 2 4" xfId="53756"/>
    <cellStyle name="Normal 4 2 11 3" xfId="33807"/>
    <cellStyle name="Normal 4 2 11 4" xfId="20341"/>
    <cellStyle name="Normal 4 2 11 5" xfId="49854"/>
    <cellStyle name="Normal 4 2 12" xfId="11687"/>
    <cellStyle name="Normal 4 2 12 2" xfId="35940"/>
    <cellStyle name="Normal 4 2 12 3" xfId="22413"/>
    <cellStyle name="Normal 4 2 12 4" xfId="51982"/>
    <cellStyle name="Normal 4 2 13" xfId="31974"/>
    <cellStyle name="Normal 4 2 14" xfId="26631"/>
    <cellStyle name="Normal 4 2 15" xfId="16806"/>
    <cellStyle name="Normal 4 2 16" xfId="15628"/>
    <cellStyle name="Normal 4 2 17" xfId="48086"/>
    <cellStyle name="Normal 4 2 2" xfId="656"/>
    <cellStyle name="Normal 4 2 2 10" xfId="48194"/>
    <cellStyle name="Normal 4 2 2 2" xfId="3261"/>
    <cellStyle name="Normal 4 2 2 2 2" xfId="10714"/>
    <cellStyle name="Normal 4 2 2 2 2 2" xfId="14621"/>
    <cellStyle name="Normal 4 2 2 2 2 2 2" xfId="38874"/>
    <cellStyle name="Normal 4 2 2 2 2 2 3" xfId="25347"/>
    <cellStyle name="Normal 4 2 2 2 2 2 4" xfId="54916"/>
    <cellStyle name="Normal 4 2 2 2 2 3" xfId="34967"/>
    <cellStyle name="Normal 4 2 2 2 2 4" xfId="21443"/>
    <cellStyle name="Normal 4 2 2 2 2 5" xfId="51010"/>
    <cellStyle name="Normal 4 2 2 2 3" xfId="12675"/>
    <cellStyle name="Normal 4 2 2 2 3 2" xfId="36928"/>
    <cellStyle name="Normal 4 2 2 2 3 3" xfId="23401"/>
    <cellStyle name="Normal 4 2 2 2 3 4" xfId="52970"/>
    <cellStyle name="Normal 4 2 2 2 4" xfId="32963"/>
    <cellStyle name="Normal 4 2 2 2 5" xfId="17945"/>
    <cellStyle name="Normal 4 2 2 2 6" xfId="16339"/>
    <cellStyle name="Normal 4 2 2 2 7" xfId="49074"/>
    <cellStyle name="Normal 4 2 2 3" xfId="1317"/>
    <cellStyle name="Normal 4 2 2 3 2" xfId="10055"/>
    <cellStyle name="Normal 4 2 2 3 2 2" xfId="13962"/>
    <cellStyle name="Normal 4 2 2 3 2 2 2" xfId="38215"/>
    <cellStyle name="Normal 4 2 2 3 2 2 3" xfId="24688"/>
    <cellStyle name="Normal 4 2 2 3 2 2 4" xfId="54257"/>
    <cellStyle name="Normal 4 2 2 3 2 3" xfId="34308"/>
    <cellStyle name="Normal 4 2 2 3 2 4" xfId="20800"/>
    <cellStyle name="Normal 4 2 2 3 2 5" xfId="50351"/>
    <cellStyle name="Normal 4 2 2 3 3" xfId="12184"/>
    <cellStyle name="Normal 4 2 2 3 3 2" xfId="36437"/>
    <cellStyle name="Normal 4 2 2 3 3 3" xfId="22910"/>
    <cellStyle name="Normal 4 2 2 3 3 4" xfId="52479"/>
    <cellStyle name="Normal 4 2 2 3 4" xfId="32459"/>
    <cellStyle name="Normal 4 2 2 3 5" xfId="17342"/>
    <cellStyle name="Normal 4 2 2 3 6" xfId="48583"/>
    <cellStyle name="Normal 4 2 2 4" xfId="9662"/>
    <cellStyle name="Normal 4 2 2 4 2" xfId="13569"/>
    <cellStyle name="Normal 4 2 2 4 2 2" xfId="37822"/>
    <cellStyle name="Normal 4 2 2 4 2 3" xfId="24295"/>
    <cellStyle name="Normal 4 2 2 4 2 4" xfId="53864"/>
    <cellStyle name="Normal 4 2 2 4 3" xfId="33915"/>
    <cellStyle name="Normal 4 2 2 4 4" xfId="20422"/>
    <cellStyle name="Normal 4 2 2 4 5" xfId="49962"/>
    <cellStyle name="Normal 4 2 2 5" xfId="11795"/>
    <cellStyle name="Normal 4 2 2 5 2" xfId="36048"/>
    <cellStyle name="Normal 4 2 2 5 3" xfId="22521"/>
    <cellStyle name="Normal 4 2 2 5 4" xfId="52090"/>
    <cellStyle name="Normal 4 2 2 6" xfId="32082"/>
    <cellStyle name="Normal 4 2 2 7" xfId="26472"/>
    <cellStyle name="Normal 4 2 2 8" xfId="16957"/>
    <cellStyle name="Normal 4 2 2 9" xfId="15746"/>
    <cellStyle name="Normal 4 2 3" xfId="2703"/>
    <cellStyle name="Normal 4 2 3 2" xfId="4623"/>
    <cellStyle name="Normal 4 2 3 2 2" xfId="10995"/>
    <cellStyle name="Normal 4 2 3 2 2 2" xfId="14902"/>
    <cellStyle name="Normal 4 2 3 2 2 2 2" xfId="39155"/>
    <cellStyle name="Normal 4 2 3 2 2 2 3" xfId="25628"/>
    <cellStyle name="Normal 4 2 3 2 2 2 4" xfId="55197"/>
    <cellStyle name="Normal 4 2 3 2 2 3" xfId="35248"/>
    <cellStyle name="Normal 4 2 3 2 2 4" xfId="21722"/>
    <cellStyle name="Normal 4 2 3 2 2 5" xfId="51291"/>
    <cellStyle name="Normal 4 2 3 2 3" xfId="12764"/>
    <cellStyle name="Normal 4 2 3 2 3 2" xfId="37017"/>
    <cellStyle name="Normal 4 2 3 2 3 3" xfId="23490"/>
    <cellStyle name="Normal 4 2 3 2 3 4" xfId="53059"/>
    <cellStyle name="Normal 4 2 3 2 4" xfId="33070"/>
    <cellStyle name="Normal 4 2 3 2 5" xfId="18299"/>
    <cellStyle name="Normal 4 2 3 2 6" xfId="16603"/>
    <cellStyle name="Normal 4 2 3 2 7" xfId="49163"/>
    <cellStyle name="Normal 4 2 3 3" xfId="10353"/>
    <cellStyle name="Normal 4 2 3 3 2" xfId="14260"/>
    <cellStyle name="Normal 4 2 3 3 2 2" xfId="38513"/>
    <cellStyle name="Normal 4 2 3 3 2 3" xfId="24986"/>
    <cellStyle name="Normal 4 2 3 3 2 4" xfId="54555"/>
    <cellStyle name="Normal 4 2 3 3 3" xfId="34606"/>
    <cellStyle name="Normal 4 2 3 3 4" xfId="21098"/>
    <cellStyle name="Normal 4 2 3 3 5" xfId="50649"/>
    <cellStyle name="Normal 4 2 3 4" xfId="12314"/>
    <cellStyle name="Normal 4 2 3 4 2" xfId="36567"/>
    <cellStyle name="Normal 4 2 3 4 3" xfId="23040"/>
    <cellStyle name="Normal 4 2 3 4 4" xfId="52609"/>
    <cellStyle name="Normal 4 2 3 5" xfId="32594"/>
    <cellStyle name="Normal 4 2 3 6" xfId="47911"/>
    <cellStyle name="Normal 4 2 3 7" xfId="17661"/>
    <cellStyle name="Normal 4 2 3 8" xfId="16079"/>
    <cellStyle name="Normal 4 2 3 9" xfId="48713"/>
    <cellStyle name="Normal 4 2 4" xfId="2844"/>
    <cellStyle name="Normal 4 2 4 2" xfId="4764"/>
    <cellStyle name="Normal 4 2 4 2 2" xfId="11035"/>
    <cellStyle name="Normal 4 2 4 2 2 2" xfId="14942"/>
    <cellStyle name="Normal 4 2 4 2 2 2 2" xfId="39195"/>
    <cellStyle name="Normal 4 2 4 2 2 2 3" xfId="25668"/>
    <cellStyle name="Normal 4 2 4 2 2 2 4" xfId="55237"/>
    <cellStyle name="Normal 4 2 4 2 2 3" xfId="35288"/>
    <cellStyle name="Normal 4 2 4 2 2 4" xfId="21762"/>
    <cellStyle name="Normal 4 2 4 2 2 5" xfId="51331"/>
    <cellStyle name="Normal 4 2 4 2 3" xfId="12804"/>
    <cellStyle name="Normal 4 2 4 2 3 2" xfId="37057"/>
    <cellStyle name="Normal 4 2 4 2 3 3" xfId="23530"/>
    <cellStyle name="Normal 4 2 4 2 3 4" xfId="53099"/>
    <cellStyle name="Normal 4 2 4 2 4" xfId="33119"/>
    <cellStyle name="Normal 4 2 4 2 5" xfId="18339"/>
    <cellStyle name="Normal 4 2 4 2 6" xfId="49203"/>
    <cellStyle name="Normal 4 2 4 3" xfId="10393"/>
    <cellStyle name="Normal 4 2 4 3 2" xfId="14300"/>
    <cellStyle name="Normal 4 2 4 3 2 2" xfId="38553"/>
    <cellStyle name="Normal 4 2 4 3 2 3" xfId="25026"/>
    <cellStyle name="Normal 4 2 4 3 2 4" xfId="54595"/>
    <cellStyle name="Normal 4 2 4 3 3" xfId="34646"/>
    <cellStyle name="Normal 4 2 4 3 4" xfId="21138"/>
    <cellStyle name="Normal 4 2 4 3 5" xfId="50689"/>
    <cellStyle name="Normal 4 2 4 4" xfId="12354"/>
    <cellStyle name="Normal 4 2 4 4 2" xfId="36607"/>
    <cellStyle name="Normal 4 2 4 4 3" xfId="23080"/>
    <cellStyle name="Normal 4 2 4 4 4" xfId="52649"/>
    <cellStyle name="Normal 4 2 4 5" xfId="32641"/>
    <cellStyle name="Normal 4 2 4 6" xfId="17698"/>
    <cellStyle name="Normal 4 2 4 7" xfId="16231"/>
    <cellStyle name="Normal 4 2 4 8" xfId="48753"/>
    <cellStyle name="Normal 4 2 5" xfId="2917"/>
    <cellStyle name="Normal 4 2 5 2" xfId="10433"/>
    <cellStyle name="Normal 4 2 5 2 2" xfId="14340"/>
    <cellStyle name="Normal 4 2 5 2 2 2" xfId="38593"/>
    <cellStyle name="Normal 4 2 5 2 2 3" xfId="25066"/>
    <cellStyle name="Normal 4 2 5 2 2 4" xfId="54635"/>
    <cellStyle name="Normal 4 2 5 2 3" xfId="34686"/>
    <cellStyle name="Normal 4 2 5 2 4" xfId="21178"/>
    <cellStyle name="Normal 4 2 5 2 5" xfId="50729"/>
    <cellStyle name="Normal 4 2 5 3" xfId="12394"/>
    <cellStyle name="Normal 4 2 5 3 2" xfId="36647"/>
    <cellStyle name="Normal 4 2 5 3 3" xfId="23120"/>
    <cellStyle name="Normal 4 2 5 3 4" xfId="52689"/>
    <cellStyle name="Normal 4 2 5 4" xfId="32682"/>
    <cellStyle name="Normal 4 2 5 5" xfId="17732"/>
    <cellStyle name="Normal 4 2 5 6" xfId="48793"/>
    <cellStyle name="Normal 4 2 6" xfId="3260"/>
    <cellStyle name="Normal 4 2 6 2" xfId="10713"/>
    <cellStyle name="Normal 4 2 6 2 2" xfId="14620"/>
    <cellStyle name="Normal 4 2 6 2 2 2" xfId="38873"/>
    <cellStyle name="Normal 4 2 6 2 2 3" xfId="25346"/>
    <cellStyle name="Normal 4 2 6 2 2 4" xfId="54915"/>
    <cellStyle name="Normal 4 2 6 2 3" xfId="34966"/>
    <cellStyle name="Normal 4 2 6 2 4" xfId="21442"/>
    <cellStyle name="Normal 4 2 6 2 5" xfId="51009"/>
    <cellStyle name="Normal 4 2 6 3" xfId="12674"/>
    <cellStyle name="Normal 4 2 6 3 2" xfId="36927"/>
    <cellStyle name="Normal 4 2 6 3 3" xfId="23400"/>
    <cellStyle name="Normal 4 2 6 3 4" xfId="52969"/>
    <cellStyle name="Normal 4 2 6 4" xfId="32962"/>
    <cellStyle name="Normal 4 2 6 5" xfId="17944"/>
    <cellStyle name="Normal 4 2 6 6" xfId="49073"/>
    <cellStyle name="Normal 4 2 7" xfId="4838"/>
    <cellStyle name="Normal 4 2 7 2" xfId="11076"/>
    <cellStyle name="Normal 4 2 7 2 2" xfId="14983"/>
    <cellStyle name="Normal 4 2 7 2 2 2" xfId="39236"/>
    <cellStyle name="Normal 4 2 7 2 2 3" xfId="25709"/>
    <cellStyle name="Normal 4 2 7 2 2 4" xfId="55278"/>
    <cellStyle name="Normal 4 2 7 2 3" xfId="35329"/>
    <cellStyle name="Normal 4 2 7 2 4" xfId="21803"/>
    <cellStyle name="Normal 4 2 7 2 5" xfId="51372"/>
    <cellStyle name="Normal 4 2 7 3" xfId="12845"/>
    <cellStyle name="Normal 4 2 7 3 2" xfId="37098"/>
    <cellStyle name="Normal 4 2 7 3 3" xfId="23571"/>
    <cellStyle name="Normal 4 2 7 3 4" xfId="53140"/>
    <cellStyle name="Normal 4 2 7 4" xfId="33160"/>
    <cellStyle name="Normal 4 2 7 5" xfId="18380"/>
    <cellStyle name="Normal 4 2 7 6" xfId="49244"/>
    <cellStyle name="Normal 4 2 8" xfId="4924"/>
    <cellStyle name="Normal 4 2 8 2" xfId="11146"/>
    <cellStyle name="Normal 4 2 8 2 2" xfId="15053"/>
    <cellStyle name="Normal 4 2 8 2 2 2" xfId="39306"/>
    <cellStyle name="Normal 4 2 8 2 2 3" xfId="25779"/>
    <cellStyle name="Normal 4 2 8 2 2 4" xfId="55348"/>
    <cellStyle name="Normal 4 2 8 2 3" xfId="35399"/>
    <cellStyle name="Normal 4 2 8 2 4" xfId="21873"/>
    <cellStyle name="Normal 4 2 8 2 5" xfId="51442"/>
    <cellStyle name="Normal 4 2 8 3" xfId="12915"/>
    <cellStyle name="Normal 4 2 8 3 2" xfId="37168"/>
    <cellStyle name="Normal 4 2 8 3 3" xfId="23641"/>
    <cellStyle name="Normal 4 2 8 3 4" xfId="53210"/>
    <cellStyle name="Normal 4 2 8 4" xfId="33230"/>
    <cellStyle name="Normal 4 2 8 5" xfId="18450"/>
    <cellStyle name="Normal 4 2 8 6" xfId="49314"/>
    <cellStyle name="Normal 4 2 9" xfId="4993"/>
    <cellStyle name="Normal 4 2 9 2" xfId="11189"/>
    <cellStyle name="Normal 4 2 9 2 2" xfId="15096"/>
    <cellStyle name="Normal 4 2 9 2 2 2" xfId="39349"/>
    <cellStyle name="Normal 4 2 9 2 2 3" xfId="25822"/>
    <cellStyle name="Normal 4 2 9 2 2 4" xfId="55391"/>
    <cellStyle name="Normal 4 2 9 2 3" xfId="35442"/>
    <cellStyle name="Normal 4 2 9 2 4" xfId="21916"/>
    <cellStyle name="Normal 4 2 9 2 5" xfId="51485"/>
    <cellStyle name="Normal 4 2 9 3" xfId="12958"/>
    <cellStyle name="Normal 4 2 9 3 2" xfId="37211"/>
    <cellStyle name="Normal 4 2 9 3 3" xfId="23684"/>
    <cellStyle name="Normal 4 2 9 3 4" xfId="53253"/>
    <cellStyle name="Normal 4 2 9 4" xfId="33274"/>
    <cellStyle name="Normal 4 2 9 5" xfId="18493"/>
    <cellStyle name="Normal 4 2 9 6" xfId="49357"/>
    <cellStyle name="Normal 4 3" xfId="281"/>
    <cellStyle name="Normal 4 3 10" xfId="48024"/>
    <cellStyle name="Normal 4 3 2" xfId="3262"/>
    <cellStyle name="Normal 4 3 2 2" xfId="10715"/>
    <cellStyle name="Normal 4 3 2 2 2" xfId="14622"/>
    <cellStyle name="Normal 4 3 2 2 2 2" xfId="38875"/>
    <cellStyle name="Normal 4 3 2 2 2 3" xfId="25348"/>
    <cellStyle name="Normal 4 3 2 2 2 4" xfId="54917"/>
    <cellStyle name="Normal 4 3 2 2 3" xfId="34968"/>
    <cellStyle name="Normal 4 3 2 2 4" xfId="16604"/>
    <cellStyle name="Normal 4 3 2 2 5" xfId="51011"/>
    <cellStyle name="Normal 4 3 2 3" xfId="12676"/>
    <cellStyle name="Normal 4 3 2 3 2" xfId="36929"/>
    <cellStyle name="Normal 4 3 2 3 3" xfId="23402"/>
    <cellStyle name="Normal 4 3 2 3 4" xfId="52971"/>
    <cellStyle name="Normal 4 3 2 4" xfId="32964"/>
    <cellStyle name="Normal 4 3 2 5" xfId="16080"/>
    <cellStyle name="Normal 4 3 2 6" xfId="49075"/>
    <cellStyle name="Normal 4 3 3" xfId="1318"/>
    <cellStyle name="Normal 4 3 3 2" xfId="10056"/>
    <cellStyle name="Normal 4 3 3 2 2" xfId="13963"/>
    <cellStyle name="Normal 4 3 3 2 2 2" xfId="38216"/>
    <cellStyle name="Normal 4 3 3 2 2 3" xfId="24689"/>
    <cellStyle name="Normal 4 3 3 2 2 4" xfId="54258"/>
    <cellStyle name="Normal 4 3 3 2 3" xfId="34309"/>
    <cellStyle name="Normal 4 3 3 2 4" xfId="20801"/>
    <cellStyle name="Normal 4 3 3 2 5" xfId="50352"/>
    <cellStyle name="Normal 4 3 3 3" xfId="12185"/>
    <cellStyle name="Normal 4 3 3 3 2" xfId="36438"/>
    <cellStyle name="Normal 4 3 3 3 3" xfId="22911"/>
    <cellStyle name="Normal 4 3 3 3 4" xfId="52480"/>
    <cellStyle name="Normal 4 3 3 4" xfId="32460"/>
    <cellStyle name="Normal 4 3 3 5" xfId="16167"/>
    <cellStyle name="Normal 4 3 3 6" xfId="48584"/>
    <cellStyle name="Normal 4 3 4" xfId="9490"/>
    <cellStyle name="Normal 4 3 4 2" xfId="13397"/>
    <cellStyle name="Normal 4 3 4 2 2" xfId="37650"/>
    <cellStyle name="Normal 4 3 4 2 3" xfId="24123"/>
    <cellStyle name="Normal 4 3 4 2 4" xfId="53692"/>
    <cellStyle name="Normal 4 3 4 3" xfId="33743"/>
    <cellStyle name="Normal 4 3 4 4" xfId="20289"/>
    <cellStyle name="Normal 4 3 4 5" xfId="49792"/>
    <cellStyle name="Normal 4 3 5" xfId="11625"/>
    <cellStyle name="Normal 4 3 5 2" xfId="35878"/>
    <cellStyle name="Normal 4 3 5 3" xfId="22351"/>
    <cellStyle name="Normal 4 3 5 4" xfId="51920"/>
    <cellStyle name="Normal 4 3 6" xfId="31912"/>
    <cellStyle name="Normal 4 3 7" xfId="26753"/>
    <cellStyle name="Normal 4 3 8" xfId="16742"/>
    <cellStyle name="Normal 4 3 9" xfId="15558"/>
    <cellStyle name="Normal 4 4" xfId="521"/>
    <cellStyle name="Normal 4 4 10" xfId="48135"/>
    <cellStyle name="Normal 4 4 2" xfId="3263"/>
    <cellStyle name="Normal 4 4 2 2" xfId="10716"/>
    <cellStyle name="Normal 4 4 2 2 2" xfId="14623"/>
    <cellStyle name="Normal 4 4 2 2 2 2" xfId="38876"/>
    <cellStyle name="Normal 4 4 2 2 2 3" xfId="25349"/>
    <cellStyle name="Normal 4 4 2 2 2 4" xfId="54918"/>
    <cellStyle name="Normal 4 4 2 2 3" xfId="34969"/>
    <cellStyle name="Normal 4 4 2 2 4" xfId="21444"/>
    <cellStyle name="Normal 4 4 2 2 5" xfId="51012"/>
    <cellStyle name="Normal 4 4 2 3" xfId="12677"/>
    <cellStyle name="Normal 4 4 2 3 2" xfId="36930"/>
    <cellStyle name="Normal 4 4 2 3 3" xfId="23403"/>
    <cellStyle name="Normal 4 4 2 3 4" xfId="52972"/>
    <cellStyle name="Normal 4 4 2 4" xfId="32965"/>
    <cellStyle name="Normal 4 4 2 5" xfId="17946"/>
    <cellStyle name="Normal 4 4 2 6" xfId="16280"/>
    <cellStyle name="Normal 4 4 2 7" xfId="49076"/>
    <cellStyle name="Normal 4 4 3" xfId="1319"/>
    <cellStyle name="Normal 4 4 3 2" xfId="10057"/>
    <cellStyle name="Normal 4 4 3 2 2" xfId="13964"/>
    <cellStyle name="Normal 4 4 3 2 2 2" xfId="38217"/>
    <cellStyle name="Normal 4 4 3 2 2 3" xfId="24690"/>
    <cellStyle name="Normal 4 4 3 2 2 4" xfId="54259"/>
    <cellStyle name="Normal 4 4 3 2 3" xfId="34310"/>
    <cellStyle name="Normal 4 4 3 2 4" xfId="20802"/>
    <cellStyle name="Normal 4 4 3 2 5" xfId="50353"/>
    <cellStyle name="Normal 4 4 3 3" xfId="12186"/>
    <cellStyle name="Normal 4 4 3 3 2" xfId="36439"/>
    <cellStyle name="Normal 4 4 3 3 3" xfId="22912"/>
    <cellStyle name="Normal 4 4 3 3 4" xfId="52481"/>
    <cellStyle name="Normal 4 4 3 4" xfId="32461"/>
    <cellStyle name="Normal 4 4 3 5" xfId="17343"/>
    <cellStyle name="Normal 4 4 3 6" xfId="48585"/>
    <cellStyle name="Normal 4 4 4" xfId="9603"/>
    <cellStyle name="Normal 4 4 4 2" xfId="13510"/>
    <cellStyle name="Normal 4 4 4 2 2" xfId="37763"/>
    <cellStyle name="Normal 4 4 4 2 3" xfId="24236"/>
    <cellStyle name="Normal 4 4 4 2 4" xfId="53805"/>
    <cellStyle name="Normal 4 4 4 3" xfId="33856"/>
    <cellStyle name="Normal 4 4 4 4" xfId="20363"/>
    <cellStyle name="Normal 4 4 4 5" xfId="49903"/>
    <cellStyle name="Normal 4 4 5" xfId="11736"/>
    <cellStyle name="Normal 4 4 5 2" xfId="35989"/>
    <cellStyle name="Normal 4 4 5 3" xfId="22462"/>
    <cellStyle name="Normal 4 4 5 4" xfId="52031"/>
    <cellStyle name="Normal 4 4 6" xfId="32023"/>
    <cellStyle name="Normal 4 4 7" xfId="26567"/>
    <cellStyle name="Normal 4 4 8" xfId="16860"/>
    <cellStyle name="Normal 4 4 9" xfId="15678"/>
    <cellStyle name="Normal 4 5" xfId="2702"/>
    <cellStyle name="Normal 4 5 2" xfId="4622"/>
    <cellStyle name="Normal 4 5 2 2" xfId="10994"/>
    <cellStyle name="Normal 4 5 2 2 2" xfId="14901"/>
    <cellStyle name="Normal 4 5 2 2 2 2" xfId="39154"/>
    <cellStyle name="Normal 4 5 2 2 2 3" xfId="25627"/>
    <cellStyle name="Normal 4 5 2 2 2 4" xfId="55196"/>
    <cellStyle name="Normal 4 5 2 2 3" xfId="35247"/>
    <cellStyle name="Normal 4 5 2 2 4" xfId="21721"/>
    <cellStyle name="Normal 4 5 2 2 5" xfId="51290"/>
    <cellStyle name="Normal 4 5 2 3" xfId="12763"/>
    <cellStyle name="Normal 4 5 2 3 2" xfId="37016"/>
    <cellStyle name="Normal 4 5 2 3 3" xfId="23489"/>
    <cellStyle name="Normal 4 5 2 3 4" xfId="53058"/>
    <cellStyle name="Normal 4 5 2 4" xfId="33069"/>
    <cellStyle name="Normal 4 5 2 5" xfId="18298"/>
    <cellStyle name="Normal 4 5 2 6" xfId="16602"/>
    <cellStyle name="Normal 4 5 2 7" xfId="49162"/>
    <cellStyle name="Normal 4 5 3" xfId="10352"/>
    <cellStyle name="Normal 4 5 3 2" xfId="14259"/>
    <cellStyle name="Normal 4 5 3 2 2" xfId="38512"/>
    <cellStyle name="Normal 4 5 3 2 3" xfId="24985"/>
    <cellStyle name="Normal 4 5 3 2 4" xfId="54554"/>
    <cellStyle name="Normal 4 5 3 3" xfId="34605"/>
    <cellStyle name="Normal 4 5 3 4" xfId="21097"/>
    <cellStyle name="Normal 4 5 3 5" xfId="50648"/>
    <cellStyle name="Normal 4 5 4" xfId="12313"/>
    <cellStyle name="Normal 4 5 4 2" xfId="36566"/>
    <cellStyle name="Normal 4 5 4 3" xfId="23039"/>
    <cellStyle name="Normal 4 5 4 4" xfId="52608"/>
    <cellStyle name="Normal 4 5 5" xfId="32593"/>
    <cellStyle name="Normal 4 5 6" xfId="47910"/>
    <cellStyle name="Normal 4 5 7" xfId="17660"/>
    <cellStyle name="Normal 4 5 8" xfId="16078"/>
    <cellStyle name="Normal 4 5 9" xfId="48712"/>
    <cellStyle name="Normal 4 6" xfId="2843"/>
    <cellStyle name="Normal 4 6 2" xfId="4763"/>
    <cellStyle name="Normal 4 6 2 2" xfId="11034"/>
    <cellStyle name="Normal 4 6 2 2 2" xfId="14941"/>
    <cellStyle name="Normal 4 6 2 2 2 2" xfId="39194"/>
    <cellStyle name="Normal 4 6 2 2 2 3" xfId="25667"/>
    <cellStyle name="Normal 4 6 2 2 2 4" xfId="55236"/>
    <cellStyle name="Normal 4 6 2 2 3" xfId="35287"/>
    <cellStyle name="Normal 4 6 2 2 4" xfId="21761"/>
    <cellStyle name="Normal 4 6 2 2 5" xfId="51330"/>
    <cellStyle name="Normal 4 6 2 3" xfId="12803"/>
    <cellStyle name="Normal 4 6 2 3 2" xfId="37056"/>
    <cellStyle name="Normal 4 6 2 3 3" xfId="23529"/>
    <cellStyle name="Normal 4 6 2 3 4" xfId="53098"/>
    <cellStyle name="Normal 4 6 2 4" xfId="33118"/>
    <cellStyle name="Normal 4 6 2 5" xfId="18338"/>
    <cellStyle name="Normal 4 6 2 6" xfId="49202"/>
    <cellStyle name="Normal 4 6 3" xfId="10392"/>
    <cellStyle name="Normal 4 6 3 2" xfId="14299"/>
    <cellStyle name="Normal 4 6 3 2 2" xfId="38552"/>
    <cellStyle name="Normal 4 6 3 2 3" xfId="25025"/>
    <cellStyle name="Normal 4 6 3 2 4" xfId="54594"/>
    <cellStyle name="Normal 4 6 3 3" xfId="34645"/>
    <cellStyle name="Normal 4 6 3 4" xfId="21137"/>
    <cellStyle name="Normal 4 6 3 5" xfId="50688"/>
    <cellStyle name="Normal 4 6 4" xfId="12353"/>
    <cellStyle name="Normal 4 6 4 2" xfId="36606"/>
    <cellStyle name="Normal 4 6 4 3" xfId="23079"/>
    <cellStyle name="Normal 4 6 4 4" xfId="52648"/>
    <cellStyle name="Normal 4 6 5" xfId="32640"/>
    <cellStyle name="Normal 4 6 6" xfId="17697"/>
    <cellStyle name="Normal 4 6 7" xfId="16122"/>
    <cellStyle name="Normal 4 6 8" xfId="48752"/>
    <cellStyle name="Normal 4 7" xfId="2916"/>
    <cellStyle name="Normal 4 7 2" xfId="10432"/>
    <cellStyle name="Normal 4 7 2 2" xfId="14339"/>
    <cellStyle name="Normal 4 7 2 2 2" xfId="38592"/>
    <cellStyle name="Normal 4 7 2 2 3" xfId="25065"/>
    <cellStyle name="Normal 4 7 2 2 4" xfId="54634"/>
    <cellStyle name="Normal 4 7 2 3" xfId="34685"/>
    <cellStyle name="Normal 4 7 2 4" xfId="21177"/>
    <cellStyle name="Normal 4 7 2 5" xfId="50728"/>
    <cellStyle name="Normal 4 7 3" xfId="12393"/>
    <cellStyle name="Normal 4 7 3 2" xfId="36646"/>
    <cellStyle name="Normal 4 7 3 3" xfId="23119"/>
    <cellStyle name="Normal 4 7 3 4" xfId="52688"/>
    <cellStyle name="Normal 4 7 4" xfId="32681"/>
    <cellStyle name="Normal 4 7 5" xfId="17731"/>
    <cellStyle name="Normal 4 7 6" xfId="48792"/>
    <cellStyle name="Normal 4 8" xfId="4837"/>
    <cellStyle name="Normal 4 8 2" xfId="11075"/>
    <cellStyle name="Normal 4 8 2 2" xfId="14982"/>
    <cellStyle name="Normal 4 8 2 2 2" xfId="39235"/>
    <cellStyle name="Normal 4 8 2 2 3" xfId="25708"/>
    <cellStyle name="Normal 4 8 2 2 4" xfId="55277"/>
    <cellStyle name="Normal 4 8 2 3" xfId="35328"/>
    <cellStyle name="Normal 4 8 2 4" xfId="21802"/>
    <cellStyle name="Normal 4 8 2 5" xfId="51371"/>
    <cellStyle name="Normal 4 8 3" xfId="12844"/>
    <cellStyle name="Normal 4 8 3 2" xfId="37097"/>
    <cellStyle name="Normal 4 8 3 3" xfId="23570"/>
    <cellStyle name="Normal 4 8 3 4" xfId="53139"/>
    <cellStyle name="Normal 4 8 4" xfId="33159"/>
    <cellStyle name="Normal 4 8 5" xfId="18379"/>
    <cellStyle name="Normal 4 8 6" xfId="49243"/>
    <cellStyle name="Normal 4 9" xfId="4923"/>
    <cellStyle name="Normal 4 9 2" xfId="11145"/>
    <cellStyle name="Normal 4 9 2 2" xfId="15052"/>
    <cellStyle name="Normal 4 9 2 2 2" xfId="39305"/>
    <cellStyle name="Normal 4 9 2 2 3" xfId="25778"/>
    <cellStyle name="Normal 4 9 2 2 4" xfId="55347"/>
    <cellStyle name="Normal 4 9 2 3" xfId="35398"/>
    <cellStyle name="Normal 4 9 2 4" xfId="21872"/>
    <cellStyle name="Normal 4 9 2 5" xfId="51441"/>
    <cellStyle name="Normal 4 9 3" xfId="12914"/>
    <cellStyle name="Normal 4 9 3 2" xfId="37167"/>
    <cellStyle name="Normal 4 9 3 3" xfId="23640"/>
    <cellStyle name="Normal 4 9 3 4" xfId="53209"/>
    <cellStyle name="Normal 4 9 4" xfId="33229"/>
    <cellStyle name="Normal 4 9 5" xfId="18449"/>
    <cellStyle name="Normal 4 9 6" xfId="49313"/>
    <cellStyle name="Normal 40" xfId="1320"/>
    <cellStyle name="Normal 40 2" xfId="3264"/>
    <cellStyle name="Normal 40 2 2" xfId="10717"/>
    <cellStyle name="Normal 40 2 2 2" xfId="14624"/>
    <cellStyle name="Normal 40 2 2 2 2" xfId="38877"/>
    <cellStyle name="Normal 40 2 2 2 3" xfId="25350"/>
    <cellStyle name="Normal 40 2 2 2 4" xfId="54919"/>
    <cellStyle name="Normal 40 2 2 3" xfId="34970"/>
    <cellStyle name="Normal 40 2 2 4" xfId="21445"/>
    <cellStyle name="Normal 40 2 2 5" xfId="51013"/>
    <cellStyle name="Normal 40 2 3" xfId="12678"/>
    <cellStyle name="Normal 40 2 3 2" xfId="36931"/>
    <cellStyle name="Normal 40 2 3 3" xfId="23404"/>
    <cellStyle name="Normal 40 2 3 4" xfId="52973"/>
    <cellStyle name="Normal 40 2 4" xfId="32966"/>
    <cellStyle name="Normal 40 2 5" xfId="17947"/>
    <cellStyle name="Normal 40 2 6" xfId="49077"/>
    <cellStyle name="Normal 40 3" xfId="10058"/>
    <cellStyle name="Normal 40 3 2" xfId="13965"/>
    <cellStyle name="Normal 40 3 2 2" xfId="38218"/>
    <cellStyle name="Normal 40 3 2 3" xfId="24691"/>
    <cellStyle name="Normal 40 3 2 4" xfId="54260"/>
    <cellStyle name="Normal 40 3 3" xfId="34311"/>
    <cellStyle name="Normal 40 3 4" xfId="20803"/>
    <cellStyle name="Normal 40 3 5" xfId="50354"/>
    <cellStyle name="Normal 40 4" xfId="12187"/>
    <cellStyle name="Normal 40 4 2" xfId="36440"/>
    <cellStyle name="Normal 40 4 3" xfId="22913"/>
    <cellStyle name="Normal 40 4 4" xfId="52482"/>
    <cellStyle name="Normal 40 5" xfId="32462"/>
    <cellStyle name="Normal 40 6" xfId="17344"/>
    <cellStyle name="Normal 40 7" xfId="48586"/>
    <cellStyle name="Normal 41" xfId="1321"/>
    <cellStyle name="Normal 41 2" xfId="3265"/>
    <cellStyle name="Normal 41 2 2" xfId="10718"/>
    <cellStyle name="Normal 41 2 2 2" xfId="14625"/>
    <cellStyle name="Normal 41 2 2 2 2" xfId="38878"/>
    <cellStyle name="Normal 41 2 2 2 3" xfId="25351"/>
    <cellStyle name="Normal 41 2 2 2 4" xfId="54920"/>
    <cellStyle name="Normal 41 2 2 3" xfId="34971"/>
    <cellStyle name="Normal 41 2 2 4" xfId="21446"/>
    <cellStyle name="Normal 41 2 2 5" xfId="51014"/>
    <cellStyle name="Normal 41 2 3" xfId="12679"/>
    <cellStyle name="Normal 41 2 3 2" xfId="36932"/>
    <cellStyle name="Normal 41 2 3 3" xfId="23405"/>
    <cellStyle name="Normal 41 2 3 4" xfId="52974"/>
    <cellStyle name="Normal 41 2 4" xfId="32967"/>
    <cellStyle name="Normal 41 2 5" xfId="17948"/>
    <cellStyle name="Normal 41 2 6" xfId="49078"/>
    <cellStyle name="Normal 41 3" xfId="10059"/>
    <cellStyle name="Normal 41 3 2" xfId="13966"/>
    <cellStyle name="Normal 41 3 2 2" xfId="38219"/>
    <cellStyle name="Normal 41 3 2 3" xfId="24692"/>
    <cellStyle name="Normal 41 3 2 4" xfId="54261"/>
    <cellStyle name="Normal 41 3 3" xfId="34312"/>
    <cellStyle name="Normal 41 3 4" xfId="20804"/>
    <cellStyle name="Normal 41 3 5" xfId="50355"/>
    <cellStyle name="Normal 41 4" xfId="12188"/>
    <cellStyle name="Normal 41 4 2" xfId="36441"/>
    <cellStyle name="Normal 41 4 3" xfId="22914"/>
    <cellStyle name="Normal 41 4 4" xfId="52483"/>
    <cellStyle name="Normal 41 5" xfId="32463"/>
    <cellStyle name="Normal 41 6" xfId="17345"/>
    <cellStyle name="Normal 41 7" xfId="48587"/>
    <cellStyle name="Normal 42" xfId="1322"/>
    <cellStyle name="Normal 42 2" xfId="3266"/>
    <cellStyle name="Normal 42 2 2" xfId="10719"/>
    <cellStyle name="Normal 42 2 2 2" xfId="14626"/>
    <cellStyle name="Normal 42 2 2 2 2" xfId="38879"/>
    <cellStyle name="Normal 42 2 2 2 3" xfId="25352"/>
    <cellStyle name="Normal 42 2 2 2 4" xfId="54921"/>
    <cellStyle name="Normal 42 2 2 3" xfId="34972"/>
    <cellStyle name="Normal 42 2 2 4" xfId="21447"/>
    <cellStyle name="Normal 42 2 2 5" xfId="51015"/>
    <cellStyle name="Normal 42 2 3" xfId="12680"/>
    <cellStyle name="Normal 42 2 3 2" xfId="36933"/>
    <cellStyle name="Normal 42 2 3 3" xfId="23406"/>
    <cellStyle name="Normal 42 2 3 4" xfId="52975"/>
    <cellStyle name="Normal 42 2 4" xfId="32968"/>
    <cellStyle name="Normal 42 2 5" xfId="17949"/>
    <cellStyle name="Normal 42 2 6" xfId="49079"/>
    <cellStyle name="Normal 42 3" xfId="10060"/>
    <cellStyle name="Normal 42 3 2" xfId="13967"/>
    <cellStyle name="Normal 42 3 2 2" xfId="38220"/>
    <cellStyle name="Normal 42 3 2 3" xfId="24693"/>
    <cellStyle name="Normal 42 3 2 4" xfId="54262"/>
    <cellStyle name="Normal 42 3 3" xfId="34313"/>
    <cellStyle name="Normal 42 3 4" xfId="20805"/>
    <cellStyle name="Normal 42 3 5" xfId="50356"/>
    <cellStyle name="Normal 42 4" xfId="12189"/>
    <cellStyle name="Normal 42 4 2" xfId="36442"/>
    <cellStyle name="Normal 42 4 3" xfId="22915"/>
    <cellStyle name="Normal 42 4 4" xfId="52484"/>
    <cellStyle name="Normal 42 5" xfId="32464"/>
    <cellStyle name="Normal 42 6" xfId="17346"/>
    <cellStyle name="Normal 42 7" xfId="48588"/>
    <cellStyle name="Normal 43" xfId="1323"/>
    <cellStyle name="Normal 43 2" xfId="3267"/>
    <cellStyle name="Normal 43 2 2" xfId="10720"/>
    <cellStyle name="Normal 43 2 2 2" xfId="14627"/>
    <cellStyle name="Normal 43 2 2 2 2" xfId="38880"/>
    <cellStyle name="Normal 43 2 2 2 3" xfId="25353"/>
    <cellStyle name="Normal 43 2 2 2 4" xfId="54922"/>
    <cellStyle name="Normal 43 2 2 3" xfId="34973"/>
    <cellStyle name="Normal 43 2 2 4" xfId="21448"/>
    <cellStyle name="Normal 43 2 2 5" xfId="51016"/>
    <cellStyle name="Normal 43 2 3" xfId="12681"/>
    <cellStyle name="Normal 43 2 3 2" xfId="36934"/>
    <cellStyle name="Normal 43 2 3 3" xfId="23407"/>
    <cellStyle name="Normal 43 2 3 4" xfId="52976"/>
    <cellStyle name="Normal 43 2 4" xfId="32969"/>
    <cellStyle name="Normal 43 2 5" xfId="17950"/>
    <cellStyle name="Normal 43 2 6" xfId="49080"/>
    <cellStyle name="Normal 43 3" xfId="10061"/>
    <cellStyle name="Normal 43 3 2" xfId="13968"/>
    <cellStyle name="Normal 43 3 2 2" xfId="38221"/>
    <cellStyle name="Normal 43 3 2 3" xfId="24694"/>
    <cellStyle name="Normal 43 3 2 4" xfId="54263"/>
    <cellStyle name="Normal 43 3 3" xfId="34314"/>
    <cellStyle name="Normal 43 3 4" xfId="20806"/>
    <cellStyle name="Normal 43 3 5" xfId="50357"/>
    <cellStyle name="Normal 43 4" xfId="12190"/>
    <cellStyle name="Normal 43 4 2" xfId="36443"/>
    <cellStyle name="Normal 43 4 3" xfId="22916"/>
    <cellStyle name="Normal 43 4 4" xfId="52485"/>
    <cellStyle name="Normal 43 5" xfId="32465"/>
    <cellStyle name="Normal 43 6" xfId="17347"/>
    <cellStyle name="Normal 43 7" xfId="48589"/>
    <cellStyle name="Normal 44" xfId="1324"/>
    <cellStyle name="Normal 44 2" xfId="3268"/>
    <cellStyle name="Normal 44 2 2" xfId="10721"/>
    <cellStyle name="Normal 44 2 2 2" xfId="14628"/>
    <cellStyle name="Normal 44 2 2 2 2" xfId="38881"/>
    <cellStyle name="Normal 44 2 2 2 3" xfId="25354"/>
    <cellStyle name="Normal 44 2 2 2 4" xfId="54923"/>
    <cellStyle name="Normal 44 2 2 3" xfId="34974"/>
    <cellStyle name="Normal 44 2 2 4" xfId="21449"/>
    <cellStyle name="Normal 44 2 2 5" xfId="51017"/>
    <cellStyle name="Normal 44 2 3" xfId="12682"/>
    <cellStyle name="Normal 44 2 3 2" xfId="36935"/>
    <cellStyle name="Normal 44 2 3 3" xfId="23408"/>
    <cellStyle name="Normal 44 2 3 4" xfId="52977"/>
    <cellStyle name="Normal 44 2 4" xfId="32970"/>
    <cellStyle name="Normal 44 2 5" xfId="17951"/>
    <cellStyle name="Normal 44 2 6" xfId="49081"/>
    <cellStyle name="Normal 44 3" xfId="10062"/>
    <cellStyle name="Normal 44 3 2" xfId="13969"/>
    <cellStyle name="Normal 44 3 2 2" xfId="38222"/>
    <cellStyle name="Normal 44 3 2 3" xfId="24695"/>
    <cellStyle name="Normal 44 3 2 4" xfId="54264"/>
    <cellStyle name="Normal 44 3 3" xfId="34315"/>
    <cellStyle name="Normal 44 3 4" xfId="20807"/>
    <cellStyle name="Normal 44 3 5" xfId="50358"/>
    <cellStyle name="Normal 44 4" xfId="12191"/>
    <cellStyle name="Normal 44 4 2" xfId="36444"/>
    <cellStyle name="Normal 44 4 3" xfId="22917"/>
    <cellStyle name="Normal 44 4 4" xfId="52486"/>
    <cellStyle name="Normal 44 5" xfId="32466"/>
    <cellStyle name="Normal 44 6" xfId="17348"/>
    <cellStyle name="Normal 44 7" xfId="48590"/>
    <cellStyle name="Normal 45" xfId="1325"/>
    <cellStyle name="Normal 45 2" xfId="3269"/>
    <cellStyle name="Normal 45 2 2" xfId="10722"/>
    <cellStyle name="Normal 45 2 2 2" xfId="14629"/>
    <cellStyle name="Normal 45 2 2 2 2" xfId="38882"/>
    <cellStyle name="Normal 45 2 2 2 3" xfId="25355"/>
    <cellStyle name="Normal 45 2 2 2 4" xfId="54924"/>
    <cellStyle name="Normal 45 2 2 3" xfId="34975"/>
    <cellStyle name="Normal 45 2 2 4" xfId="21450"/>
    <cellStyle name="Normal 45 2 2 5" xfId="51018"/>
    <cellStyle name="Normal 45 2 3" xfId="12683"/>
    <cellStyle name="Normal 45 2 3 2" xfId="36936"/>
    <cellStyle name="Normal 45 2 3 3" xfId="23409"/>
    <cellStyle name="Normal 45 2 3 4" xfId="52978"/>
    <cellStyle name="Normal 45 2 4" xfId="32971"/>
    <cellStyle name="Normal 45 2 5" xfId="17952"/>
    <cellStyle name="Normal 45 2 6" xfId="49082"/>
    <cellStyle name="Normal 45 3" xfId="10063"/>
    <cellStyle name="Normal 45 3 2" xfId="13970"/>
    <cellStyle name="Normal 45 3 2 2" xfId="38223"/>
    <cellStyle name="Normal 45 3 2 3" xfId="24696"/>
    <cellStyle name="Normal 45 3 2 4" xfId="54265"/>
    <cellStyle name="Normal 45 3 3" xfId="34316"/>
    <cellStyle name="Normal 45 3 4" xfId="20808"/>
    <cellStyle name="Normal 45 3 5" xfId="50359"/>
    <cellStyle name="Normal 45 4" xfId="12192"/>
    <cellStyle name="Normal 45 4 2" xfId="36445"/>
    <cellStyle name="Normal 45 4 3" xfId="22918"/>
    <cellStyle name="Normal 45 4 4" xfId="52487"/>
    <cellStyle name="Normal 45 5" xfId="32467"/>
    <cellStyle name="Normal 45 6" xfId="17349"/>
    <cellStyle name="Normal 45 7" xfId="48591"/>
    <cellStyle name="Normal 46" xfId="1326"/>
    <cellStyle name="Normal 46 2" xfId="3270"/>
    <cellStyle name="Normal 46 2 2" xfId="10723"/>
    <cellStyle name="Normal 46 2 2 2" xfId="14630"/>
    <cellStyle name="Normal 46 2 2 2 2" xfId="38883"/>
    <cellStyle name="Normal 46 2 2 2 3" xfId="25356"/>
    <cellStyle name="Normal 46 2 2 2 4" xfId="54925"/>
    <cellStyle name="Normal 46 2 2 3" xfId="34976"/>
    <cellStyle name="Normal 46 2 2 4" xfId="21451"/>
    <cellStyle name="Normal 46 2 2 5" xfId="51019"/>
    <cellStyle name="Normal 46 2 3" xfId="12684"/>
    <cellStyle name="Normal 46 2 3 2" xfId="36937"/>
    <cellStyle name="Normal 46 2 3 3" xfId="23410"/>
    <cellStyle name="Normal 46 2 3 4" xfId="52979"/>
    <cellStyle name="Normal 46 2 4" xfId="32972"/>
    <cellStyle name="Normal 46 2 5" xfId="17953"/>
    <cellStyle name="Normal 46 2 6" xfId="49083"/>
    <cellStyle name="Normal 46 3" xfId="10064"/>
    <cellStyle name="Normal 46 3 2" xfId="13971"/>
    <cellStyle name="Normal 46 3 2 2" xfId="38224"/>
    <cellStyle name="Normal 46 3 2 3" xfId="24697"/>
    <cellStyle name="Normal 46 3 2 4" xfId="54266"/>
    <cellStyle name="Normal 46 3 3" xfId="34317"/>
    <cellStyle name="Normal 46 3 4" xfId="20809"/>
    <cellStyle name="Normal 46 3 5" xfId="50360"/>
    <cellStyle name="Normal 46 4" xfId="12193"/>
    <cellStyle name="Normal 46 4 2" xfId="36446"/>
    <cellStyle name="Normal 46 4 3" xfId="22919"/>
    <cellStyle name="Normal 46 4 4" xfId="52488"/>
    <cellStyle name="Normal 46 5" xfId="32468"/>
    <cellStyle name="Normal 46 6" xfId="17350"/>
    <cellStyle name="Normal 46 7" xfId="48592"/>
    <cellStyle name="Normal 47" xfId="1327"/>
    <cellStyle name="Normal 47 2" xfId="3271"/>
    <cellStyle name="Normal 47 2 2" xfId="10724"/>
    <cellStyle name="Normal 47 2 2 2" xfId="14631"/>
    <cellStyle name="Normal 47 2 2 2 2" xfId="38884"/>
    <cellStyle name="Normal 47 2 2 2 3" xfId="25357"/>
    <cellStyle name="Normal 47 2 2 2 4" xfId="54926"/>
    <cellStyle name="Normal 47 2 2 3" xfId="34977"/>
    <cellStyle name="Normal 47 2 2 4" xfId="21452"/>
    <cellStyle name="Normal 47 2 2 5" xfId="51020"/>
    <cellStyle name="Normal 47 2 3" xfId="12685"/>
    <cellStyle name="Normal 47 2 3 2" xfId="36938"/>
    <cellStyle name="Normal 47 2 3 3" xfId="23411"/>
    <cellStyle name="Normal 47 2 3 4" xfId="52980"/>
    <cellStyle name="Normal 47 2 4" xfId="32973"/>
    <cellStyle name="Normal 47 2 5" xfId="17954"/>
    <cellStyle name="Normal 47 2 6" xfId="49084"/>
    <cellStyle name="Normal 47 3" xfId="10065"/>
    <cellStyle name="Normal 47 3 2" xfId="13972"/>
    <cellStyle name="Normal 47 3 2 2" xfId="38225"/>
    <cellStyle name="Normal 47 3 2 3" xfId="24698"/>
    <cellStyle name="Normal 47 3 2 4" xfId="54267"/>
    <cellStyle name="Normal 47 3 3" xfId="34318"/>
    <cellStyle name="Normal 47 3 4" xfId="20810"/>
    <cellStyle name="Normal 47 3 5" xfId="50361"/>
    <cellStyle name="Normal 47 4" xfId="12194"/>
    <cellStyle name="Normal 47 4 2" xfId="36447"/>
    <cellStyle name="Normal 47 4 3" xfId="22920"/>
    <cellStyle name="Normal 47 4 4" xfId="52489"/>
    <cellStyle name="Normal 47 5" xfId="32469"/>
    <cellStyle name="Normal 47 6" xfId="17351"/>
    <cellStyle name="Normal 47 7" xfId="48593"/>
    <cellStyle name="Normal 48" xfId="1328"/>
    <cellStyle name="Normal 48 2" xfId="3272"/>
    <cellStyle name="Normal 48 2 2" xfId="10725"/>
    <cellStyle name="Normal 48 2 2 2" xfId="14632"/>
    <cellStyle name="Normal 48 2 2 2 2" xfId="38885"/>
    <cellStyle name="Normal 48 2 2 2 3" xfId="25358"/>
    <cellStyle name="Normal 48 2 2 2 4" xfId="54927"/>
    <cellStyle name="Normal 48 2 2 3" xfId="34978"/>
    <cellStyle name="Normal 48 2 2 4" xfId="21453"/>
    <cellStyle name="Normal 48 2 2 5" xfId="51021"/>
    <cellStyle name="Normal 48 2 3" xfId="12686"/>
    <cellStyle name="Normal 48 2 3 2" xfId="36939"/>
    <cellStyle name="Normal 48 2 3 3" xfId="23412"/>
    <cellStyle name="Normal 48 2 3 4" xfId="52981"/>
    <cellStyle name="Normal 48 2 4" xfId="32974"/>
    <cellStyle name="Normal 48 2 5" xfId="17955"/>
    <cellStyle name="Normal 48 2 6" xfId="49085"/>
    <cellStyle name="Normal 48 3" xfId="10066"/>
    <cellStyle name="Normal 48 3 2" xfId="13973"/>
    <cellStyle name="Normal 48 3 2 2" xfId="38226"/>
    <cellStyle name="Normal 48 3 2 3" xfId="24699"/>
    <cellStyle name="Normal 48 3 2 4" xfId="54268"/>
    <cellStyle name="Normal 48 3 3" xfId="34319"/>
    <cellStyle name="Normal 48 3 4" xfId="20811"/>
    <cellStyle name="Normal 48 3 5" xfId="50362"/>
    <cellStyle name="Normal 48 4" xfId="12195"/>
    <cellStyle name="Normal 48 4 2" xfId="36448"/>
    <cellStyle name="Normal 48 4 3" xfId="22921"/>
    <cellStyle name="Normal 48 4 4" xfId="52490"/>
    <cellStyle name="Normal 48 5" xfId="32470"/>
    <cellStyle name="Normal 48 6" xfId="17352"/>
    <cellStyle name="Normal 48 7" xfId="48594"/>
    <cellStyle name="Normal 49" xfId="1329"/>
    <cellStyle name="Normal 49 2" xfId="3273"/>
    <cellStyle name="Normal 49 2 2" xfId="10726"/>
    <cellStyle name="Normal 49 2 2 2" xfId="14633"/>
    <cellStyle name="Normal 49 2 2 2 2" xfId="38886"/>
    <cellStyle name="Normal 49 2 2 2 3" xfId="25359"/>
    <cellStyle name="Normal 49 2 2 2 4" xfId="54928"/>
    <cellStyle name="Normal 49 2 2 3" xfId="34979"/>
    <cellStyle name="Normal 49 2 2 4" xfId="21454"/>
    <cellStyle name="Normal 49 2 2 5" xfId="51022"/>
    <cellStyle name="Normal 49 2 3" xfId="12687"/>
    <cellStyle name="Normal 49 2 3 2" xfId="36940"/>
    <cellStyle name="Normal 49 2 3 3" xfId="23413"/>
    <cellStyle name="Normal 49 2 3 4" xfId="52982"/>
    <cellStyle name="Normal 49 2 4" xfId="32975"/>
    <cellStyle name="Normal 49 2 5" xfId="17956"/>
    <cellStyle name="Normal 49 2 6" xfId="49086"/>
    <cellStyle name="Normal 49 3" xfId="10067"/>
    <cellStyle name="Normal 49 3 2" xfId="13974"/>
    <cellStyle name="Normal 49 3 2 2" xfId="38227"/>
    <cellStyle name="Normal 49 3 2 3" xfId="24700"/>
    <cellStyle name="Normal 49 3 2 4" xfId="54269"/>
    <cellStyle name="Normal 49 3 3" xfId="34320"/>
    <cellStyle name="Normal 49 3 4" xfId="20812"/>
    <cellStyle name="Normal 49 3 5" xfId="50363"/>
    <cellStyle name="Normal 49 4" xfId="12196"/>
    <cellStyle name="Normal 49 4 2" xfId="36449"/>
    <cellStyle name="Normal 49 4 3" xfId="22922"/>
    <cellStyle name="Normal 49 4 4" xfId="52491"/>
    <cellStyle name="Normal 49 5" xfId="32471"/>
    <cellStyle name="Normal 49 6" xfId="17353"/>
    <cellStyle name="Normal 49 7" xfId="48595"/>
    <cellStyle name="Normal 5" xfId="119"/>
    <cellStyle name="Normal 5 10" xfId="4994"/>
    <cellStyle name="Normal 5 10 2" xfId="11190"/>
    <cellStyle name="Normal 5 10 2 2" xfId="15097"/>
    <cellStyle name="Normal 5 10 2 2 2" xfId="39350"/>
    <cellStyle name="Normal 5 10 2 2 3" xfId="25823"/>
    <cellStyle name="Normal 5 10 2 2 4" xfId="55392"/>
    <cellStyle name="Normal 5 10 2 3" xfId="35443"/>
    <cellStyle name="Normal 5 10 2 4" xfId="21917"/>
    <cellStyle name="Normal 5 10 2 5" xfId="51486"/>
    <cellStyle name="Normal 5 10 3" xfId="12959"/>
    <cellStyle name="Normal 5 10 3 2" xfId="37212"/>
    <cellStyle name="Normal 5 10 3 3" xfId="23685"/>
    <cellStyle name="Normal 5 10 3 4" xfId="53254"/>
    <cellStyle name="Normal 5 10 4" xfId="33275"/>
    <cellStyle name="Normal 5 10 5" xfId="18494"/>
    <cellStyle name="Normal 5 10 6" xfId="49358"/>
    <cellStyle name="Normal 5 11" xfId="1330"/>
    <cellStyle name="Normal 5 11 2" xfId="10068"/>
    <cellStyle name="Normal 5 11 2 2" xfId="13975"/>
    <cellStyle name="Normal 5 11 2 2 2" xfId="38228"/>
    <cellStyle name="Normal 5 11 2 2 3" xfId="24701"/>
    <cellStyle name="Normal 5 11 2 2 4" xfId="54270"/>
    <cellStyle name="Normal 5 11 2 3" xfId="34321"/>
    <cellStyle name="Normal 5 11 2 4" xfId="20813"/>
    <cellStyle name="Normal 5 11 2 5" xfId="50364"/>
    <cellStyle name="Normal 5 11 3" xfId="12197"/>
    <cellStyle name="Normal 5 11 3 2" xfId="36450"/>
    <cellStyle name="Normal 5 11 3 3" xfId="22923"/>
    <cellStyle name="Normal 5 11 3 4" xfId="52492"/>
    <cellStyle name="Normal 5 11 4" xfId="32472"/>
    <cellStyle name="Normal 5 11 5" xfId="17354"/>
    <cellStyle name="Normal 5 11 6" xfId="48596"/>
    <cellStyle name="Normal 5 12" xfId="9458"/>
    <cellStyle name="Normal 5 12 2" xfId="13365"/>
    <cellStyle name="Normal 5 12 2 2" xfId="37618"/>
    <cellStyle name="Normal 5 12 2 3" xfId="24091"/>
    <cellStyle name="Normal 5 12 2 4" xfId="53660"/>
    <cellStyle name="Normal 5 12 3" xfId="33711"/>
    <cellStyle name="Normal 5 12 4" xfId="20257"/>
    <cellStyle name="Normal 5 12 5" xfId="49764"/>
    <cellStyle name="Normal 5 13" xfId="11597"/>
    <cellStyle name="Normal 5 13 2" xfId="35850"/>
    <cellStyle name="Normal 5 13 3" xfId="22323"/>
    <cellStyle name="Normal 5 13 4" xfId="51892"/>
    <cellStyle name="Normal 5 14" xfId="31884"/>
    <cellStyle name="Normal 5 15" xfId="26783"/>
    <cellStyle name="Normal 5 16" xfId="16710"/>
    <cellStyle name="Normal 5 17" xfId="15522"/>
    <cellStyle name="Normal 5 18" xfId="47996"/>
    <cellStyle name="Normal 5 2" xfId="416"/>
    <cellStyle name="Normal 5 2 10" xfId="9569"/>
    <cellStyle name="Normal 5 2 10 2" xfId="13476"/>
    <cellStyle name="Normal 5 2 10 2 2" xfId="37729"/>
    <cellStyle name="Normal 5 2 10 2 3" xfId="24202"/>
    <cellStyle name="Normal 5 2 10 2 4" xfId="53771"/>
    <cellStyle name="Normal 5 2 10 3" xfId="33822"/>
    <cellStyle name="Normal 5 2 10 4" xfId="20343"/>
    <cellStyle name="Normal 5 2 10 5" xfId="49869"/>
    <cellStyle name="Normal 5 2 11" xfId="11702"/>
    <cellStyle name="Normal 5 2 11 2" xfId="35955"/>
    <cellStyle name="Normal 5 2 11 3" xfId="22428"/>
    <cellStyle name="Normal 5 2 11 4" xfId="51997"/>
    <cellStyle name="Normal 5 2 12" xfId="31989"/>
    <cellStyle name="Normal 5 2 13" xfId="26615"/>
    <cellStyle name="Normal 5 2 14" xfId="16821"/>
    <cellStyle name="Normal 5 2 15" xfId="15643"/>
    <cellStyle name="Normal 5 2 16" xfId="48101"/>
    <cellStyle name="Normal 5 2 2" xfId="671"/>
    <cellStyle name="Normal 5 2 2 10" xfId="48209"/>
    <cellStyle name="Normal 5 2 2 2" xfId="3274"/>
    <cellStyle name="Normal 5 2 2 2 2" xfId="10727"/>
    <cellStyle name="Normal 5 2 2 2 2 2" xfId="14634"/>
    <cellStyle name="Normal 5 2 2 2 2 2 2" xfId="38887"/>
    <cellStyle name="Normal 5 2 2 2 2 2 3" xfId="25360"/>
    <cellStyle name="Normal 5 2 2 2 2 2 4" xfId="54929"/>
    <cellStyle name="Normal 5 2 2 2 2 3" xfId="34980"/>
    <cellStyle name="Normal 5 2 2 2 2 4" xfId="21455"/>
    <cellStyle name="Normal 5 2 2 2 2 5" xfId="51023"/>
    <cellStyle name="Normal 5 2 2 2 3" xfId="12688"/>
    <cellStyle name="Normal 5 2 2 2 3 2" xfId="36941"/>
    <cellStyle name="Normal 5 2 2 2 3 3" xfId="23414"/>
    <cellStyle name="Normal 5 2 2 2 3 4" xfId="52983"/>
    <cellStyle name="Normal 5 2 2 2 4" xfId="32976"/>
    <cellStyle name="Normal 5 2 2 2 5" xfId="16354"/>
    <cellStyle name="Normal 5 2 2 2 6" xfId="49087"/>
    <cellStyle name="Normal 5 2 2 3" xfId="1332"/>
    <cellStyle name="Normal 5 2 2 3 2" xfId="10070"/>
    <cellStyle name="Normal 5 2 2 3 2 2" xfId="13977"/>
    <cellStyle name="Normal 5 2 2 3 2 2 2" xfId="38230"/>
    <cellStyle name="Normal 5 2 2 3 2 2 3" xfId="24703"/>
    <cellStyle name="Normal 5 2 2 3 2 2 4" xfId="54272"/>
    <cellStyle name="Normal 5 2 2 3 2 3" xfId="34323"/>
    <cellStyle name="Normal 5 2 2 3 2 4" xfId="20815"/>
    <cellStyle name="Normal 5 2 2 3 2 5" xfId="50366"/>
    <cellStyle name="Normal 5 2 2 3 3" xfId="12199"/>
    <cellStyle name="Normal 5 2 2 3 3 2" xfId="36452"/>
    <cellStyle name="Normal 5 2 2 3 3 3" xfId="22925"/>
    <cellStyle name="Normal 5 2 2 3 3 4" xfId="52494"/>
    <cellStyle name="Normal 5 2 2 3 4" xfId="32474"/>
    <cellStyle name="Normal 5 2 2 3 5" xfId="17356"/>
    <cellStyle name="Normal 5 2 2 3 6" xfId="48598"/>
    <cellStyle name="Normal 5 2 2 4" xfId="9677"/>
    <cellStyle name="Normal 5 2 2 4 2" xfId="13584"/>
    <cellStyle name="Normal 5 2 2 4 2 2" xfId="37837"/>
    <cellStyle name="Normal 5 2 2 4 2 3" xfId="24310"/>
    <cellStyle name="Normal 5 2 2 4 2 4" xfId="53879"/>
    <cellStyle name="Normal 5 2 2 4 3" xfId="33930"/>
    <cellStyle name="Normal 5 2 2 4 4" xfId="20437"/>
    <cellStyle name="Normal 5 2 2 4 5" xfId="49977"/>
    <cellStyle name="Normal 5 2 2 5" xfId="11810"/>
    <cellStyle name="Normal 5 2 2 5 2" xfId="36063"/>
    <cellStyle name="Normal 5 2 2 5 3" xfId="22536"/>
    <cellStyle name="Normal 5 2 2 5 4" xfId="52105"/>
    <cellStyle name="Normal 5 2 2 6" xfId="32097"/>
    <cellStyle name="Normal 5 2 2 7" xfId="26450"/>
    <cellStyle name="Normal 5 2 2 8" xfId="16972"/>
    <cellStyle name="Normal 5 2 2 9" xfId="15761"/>
    <cellStyle name="Normal 5 2 3" xfId="2705"/>
    <cellStyle name="Normal 5 2 3 2" xfId="4625"/>
    <cellStyle name="Normal 5 2 3 2 2" xfId="10997"/>
    <cellStyle name="Normal 5 2 3 2 2 2" xfId="14904"/>
    <cellStyle name="Normal 5 2 3 2 2 2 2" xfId="39157"/>
    <cellStyle name="Normal 5 2 3 2 2 2 3" xfId="25630"/>
    <cellStyle name="Normal 5 2 3 2 2 2 4" xfId="55199"/>
    <cellStyle name="Normal 5 2 3 2 2 3" xfId="35250"/>
    <cellStyle name="Normal 5 2 3 2 2 4" xfId="21724"/>
    <cellStyle name="Normal 5 2 3 2 2 5" xfId="51293"/>
    <cellStyle name="Normal 5 2 3 2 3" xfId="12766"/>
    <cellStyle name="Normal 5 2 3 2 3 2" xfId="37019"/>
    <cellStyle name="Normal 5 2 3 2 3 3" xfId="23492"/>
    <cellStyle name="Normal 5 2 3 2 3 4" xfId="53061"/>
    <cellStyle name="Normal 5 2 3 2 4" xfId="33072"/>
    <cellStyle name="Normal 5 2 3 2 5" xfId="18301"/>
    <cellStyle name="Normal 5 2 3 2 6" xfId="16605"/>
    <cellStyle name="Normal 5 2 3 2 7" xfId="49165"/>
    <cellStyle name="Normal 5 2 3 3" xfId="10355"/>
    <cellStyle name="Normal 5 2 3 3 2" xfId="14262"/>
    <cellStyle name="Normal 5 2 3 3 2 2" xfId="38515"/>
    <cellStyle name="Normal 5 2 3 3 2 3" xfId="24988"/>
    <cellStyle name="Normal 5 2 3 3 2 4" xfId="54557"/>
    <cellStyle name="Normal 5 2 3 3 3" xfId="34608"/>
    <cellStyle name="Normal 5 2 3 3 4" xfId="21100"/>
    <cellStyle name="Normal 5 2 3 3 5" xfId="50651"/>
    <cellStyle name="Normal 5 2 3 4" xfId="12316"/>
    <cellStyle name="Normal 5 2 3 4 2" xfId="36569"/>
    <cellStyle name="Normal 5 2 3 4 3" xfId="23042"/>
    <cellStyle name="Normal 5 2 3 4 4" xfId="52611"/>
    <cellStyle name="Normal 5 2 3 5" xfId="32596"/>
    <cellStyle name="Normal 5 2 3 6" xfId="47913"/>
    <cellStyle name="Normal 5 2 3 7" xfId="17663"/>
    <cellStyle name="Normal 5 2 3 8" xfId="16082"/>
    <cellStyle name="Normal 5 2 3 9" xfId="48715"/>
    <cellStyle name="Normal 5 2 4" xfId="2846"/>
    <cellStyle name="Normal 5 2 4 2" xfId="4766"/>
    <cellStyle name="Normal 5 2 4 2 2" xfId="11037"/>
    <cellStyle name="Normal 5 2 4 2 2 2" xfId="14944"/>
    <cellStyle name="Normal 5 2 4 2 2 2 2" xfId="39197"/>
    <cellStyle name="Normal 5 2 4 2 2 2 3" xfId="25670"/>
    <cellStyle name="Normal 5 2 4 2 2 2 4" xfId="55239"/>
    <cellStyle name="Normal 5 2 4 2 2 3" xfId="35290"/>
    <cellStyle name="Normal 5 2 4 2 2 4" xfId="21764"/>
    <cellStyle name="Normal 5 2 4 2 2 5" xfId="51333"/>
    <cellStyle name="Normal 5 2 4 2 3" xfId="12806"/>
    <cellStyle name="Normal 5 2 4 2 3 2" xfId="37059"/>
    <cellStyle name="Normal 5 2 4 2 3 3" xfId="23532"/>
    <cellStyle name="Normal 5 2 4 2 3 4" xfId="53101"/>
    <cellStyle name="Normal 5 2 4 2 4" xfId="33121"/>
    <cellStyle name="Normal 5 2 4 2 5" xfId="18341"/>
    <cellStyle name="Normal 5 2 4 2 6" xfId="49205"/>
    <cellStyle name="Normal 5 2 4 3" xfId="10395"/>
    <cellStyle name="Normal 5 2 4 3 2" xfId="14302"/>
    <cellStyle name="Normal 5 2 4 3 2 2" xfId="38555"/>
    <cellStyle name="Normal 5 2 4 3 2 3" xfId="25028"/>
    <cellStyle name="Normal 5 2 4 3 2 4" xfId="54597"/>
    <cellStyle name="Normal 5 2 4 3 3" xfId="34648"/>
    <cellStyle name="Normal 5 2 4 3 4" xfId="21140"/>
    <cellStyle name="Normal 5 2 4 3 5" xfId="50691"/>
    <cellStyle name="Normal 5 2 4 4" xfId="12356"/>
    <cellStyle name="Normal 5 2 4 4 2" xfId="36609"/>
    <cellStyle name="Normal 5 2 4 4 3" xfId="23082"/>
    <cellStyle name="Normal 5 2 4 4 4" xfId="52651"/>
    <cellStyle name="Normal 5 2 4 5" xfId="32643"/>
    <cellStyle name="Normal 5 2 4 6" xfId="16246"/>
    <cellStyle name="Normal 5 2 4 7" xfId="48755"/>
    <cellStyle name="Normal 5 2 5" xfId="2919"/>
    <cellStyle name="Normal 5 2 5 2" xfId="10435"/>
    <cellStyle name="Normal 5 2 5 2 2" xfId="14342"/>
    <cellStyle name="Normal 5 2 5 2 2 2" xfId="38595"/>
    <cellStyle name="Normal 5 2 5 2 2 3" xfId="25068"/>
    <cellStyle name="Normal 5 2 5 2 2 4" xfId="54637"/>
    <cellStyle name="Normal 5 2 5 2 3" xfId="34688"/>
    <cellStyle name="Normal 5 2 5 2 4" xfId="21180"/>
    <cellStyle name="Normal 5 2 5 2 5" xfId="50731"/>
    <cellStyle name="Normal 5 2 5 3" xfId="12396"/>
    <cellStyle name="Normal 5 2 5 3 2" xfId="36649"/>
    <cellStyle name="Normal 5 2 5 3 3" xfId="23122"/>
    <cellStyle name="Normal 5 2 5 3 4" xfId="52691"/>
    <cellStyle name="Normal 5 2 5 4" xfId="32684"/>
    <cellStyle name="Normal 5 2 5 5" xfId="17734"/>
    <cellStyle name="Normal 5 2 5 6" xfId="48795"/>
    <cellStyle name="Normal 5 2 6" xfId="4840"/>
    <cellStyle name="Normal 5 2 6 2" xfId="11078"/>
    <cellStyle name="Normal 5 2 6 2 2" xfId="14985"/>
    <cellStyle name="Normal 5 2 6 2 2 2" xfId="39238"/>
    <cellStyle name="Normal 5 2 6 2 2 3" xfId="25711"/>
    <cellStyle name="Normal 5 2 6 2 2 4" xfId="55280"/>
    <cellStyle name="Normal 5 2 6 2 3" xfId="35331"/>
    <cellStyle name="Normal 5 2 6 2 4" xfId="21805"/>
    <cellStyle name="Normal 5 2 6 2 5" xfId="51374"/>
    <cellStyle name="Normal 5 2 6 3" xfId="12847"/>
    <cellStyle name="Normal 5 2 6 3 2" xfId="37100"/>
    <cellStyle name="Normal 5 2 6 3 3" xfId="23573"/>
    <cellStyle name="Normal 5 2 6 3 4" xfId="53142"/>
    <cellStyle name="Normal 5 2 6 4" xfId="33162"/>
    <cellStyle name="Normal 5 2 6 5" xfId="18382"/>
    <cellStyle name="Normal 5 2 6 6" xfId="49246"/>
    <cellStyle name="Normal 5 2 7" xfId="4926"/>
    <cellStyle name="Normal 5 2 7 2" xfId="11148"/>
    <cellStyle name="Normal 5 2 7 2 2" xfId="15055"/>
    <cellStyle name="Normal 5 2 7 2 2 2" xfId="39308"/>
    <cellStyle name="Normal 5 2 7 2 2 3" xfId="25781"/>
    <cellStyle name="Normal 5 2 7 2 2 4" xfId="55350"/>
    <cellStyle name="Normal 5 2 7 2 3" xfId="35401"/>
    <cellStyle name="Normal 5 2 7 2 4" xfId="21875"/>
    <cellStyle name="Normal 5 2 7 2 5" xfId="51444"/>
    <cellStyle name="Normal 5 2 7 3" xfId="12917"/>
    <cellStyle name="Normal 5 2 7 3 2" xfId="37170"/>
    <cellStyle name="Normal 5 2 7 3 3" xfId="23643"/>
    <cellStyle name="Normal 5 2 7 3 4" xfId="53212"/>
    <cellStyle name="Normal 5 2 7 4" xfId="33232"/>
    <cellStyle name="Normal 5 2 7 5" xfId="18452"/>
    <cellStyle name="Normal 5 2 7 6" xfId="49316"/>
    <cellStyle name="Normal 5 2 8" xfId="4995"/>
    <cellStyle name="Normal 5 2 8 2" xfId="11191"/>
    <cellStyle name="Normal 5 2 8 2 2" xfId="15098"/>
    <cellStyle name="Normal 5 2 8 2 2 2" xfId="39351"/>
    <cellStyle name="Normal 5 2 8 2 2 3" xfId="25824"/>
    <cellStyle name="Normal 5 2 8 2 2 4" xfId="55393"/>
    <cellStyle name="Normal 5 2 8 2 3" xfId="35444"/>
    <cellStyle name="Normal 5 2 8 2 4" xfId="21918"/>
    <cellStyle name="Normal 5 2 8 2 5" xfId="51487"/>
    <cellStyle name="Normal 5 2 8 3" xfId="12960"/>
    <cellStyle name="Normal 5 2 8 3 2" xfId="37213"/>
    <cellStyle name="Normal 5 2 8 3 3" xfId="23686"/>
    <cellStyle name="Normal 5 2 8 3 4" xfId="53255"/>
    <cellStyle name="Normal 5 2 8 4" xfId="33276"/>
    <cellStyle name="Normal 5 2 8 5" xfId="18495"/>
    <cellStyle name="Normal 5 2 8 6" xfId="49359"/>
    <cellStyle name="Normal 5 2 9" xfId="1331"/>
    <cellStyle name="Normal 5 2 9 2" xfId="10069"/>
    <cellStyle name="Normal 5 2 9 2 2" xfId="13976"/>
    <cellStyle name="Normal 5 2 9 2 2 2" xfId="38229"/>
    <cellStyle name="Normal 5 2 9 2 2 3" xfId="24702"/>
    <cellStyle name="Normal 5 2 9 2 2 4" xfId="54271"/>
    <cellStyle name="Normal 5 2 9 2 3" xfId="34322"/>
    <cellStyle name="Normal 5 2 9 2 4" xfId="20814"/>
    <cellStyle name="Normal 5 2 9 2 5" xfId="50365"/>
    <cellStyle name="Normal 5 2 9 3" xfId="12198"/>
    <cellStyle name="Normal 5 2 9 3 2" xfId="36451"/>
    <cellStyle name="Normal 5 2 9 3 3" xfId="22924"/>
    <cellStyle name="Normal 5 2 9 3 4" xfId="52493"/>
    <cellStyle name="Normal 5 2 9 4" xfId="32473"/>
    <cellStyle name="Normal 5 2 9 5" xfId="17355"/>
    <cellStyle name="Normal 5 2 9 6" xfId="48597"/>
    <cellStyle name="Normal 5 3" xfId="296"/>
    <cellStyle name="Normal 5 3 10" xfId="48039"/>
    <cellStyle name="Normal 5 3 2" xfId="3275"/>
    <cellStyle name="Normal 5 3 2 2" xfId="10728"/>
    <cellStyle name="Normal 5 3 2 2 2" xfId="14635"/>
    <cellStyle name="Normal 5 3 2 2 2 2" xfId="38888"/>
    <cellStyle name="Normal 5 3 2 2 2 3" xfId="25361"/>
    <cellStyle name="Normal 5 3 2 2 2 4" xfId="54930"/>
    <cellStyle name="Normal 5 3 2 2 3" xfId="34981"/>
    <cellStyle name="Normal 5 3 2 2 4" xfId="21456"/>
    <cellStyle name="Normal 5 3 2 2 5" xfId="16606"/>
    <cellStyle name="Normal 5 3 2 2 6" xfId="51024"/>
    <cellStyle name="Normal 5 3 2 3" xfId="12689"/>
    <cellStyle name="Normal 5 3 2 3 2" xfId="36942"/>
    <cellStyle name="Normal 5 3 2 3 3" xfId="23415"/>
    <cellStyle name="Normal 5 3 2 3 4" xfId="52984"/>
    <cellStyle name="Normal 5 3 2 4" xfId="32977"/>
    <cellStyle name="Normal 5 3 2 5" xfId="47914"/>
    <cellStyle name="Normal 5 3 2 6" xfId="17957"/>
    <cellStyle name="Normal 5 3 2 7" xfId="16083"/>
    <cellStyle name="Normal 5 3 2 8" xfId="49088"/>
    <cellStyle name="Normal 5 3 3" xfId="1333"/>
    <cellStyle name="Normal 5 3 3 2" xfId="10071"/>
    <cellStyle name="Normal 5 3 3 2 2" xfId="13978"/>
    <cellStyle name="Normal 5 3 3 2 2 2" xfId="38231"/>
    <cellStyle name="Normal 5 3 3 2 2 3" xfId="24704"/>
    <cellStyle name="Normal 5 3 3 2 2 4" xfId="54273"/>
    <cellStyle name="Normal 5 3 3 2 3" xfId="34324"/>
    <cellStyle name="Normal 5 3 3 2 4" xfId="20816"/>
    <cellStyle name="Normal 5 3 3 2 5" xfId="50367"/>
    <cellStyle name="Normal 5 3 3 3" xfId="12200"/>
    <cellStyle name="Normal 5 3 3 3 2" xfId="36453"/>
    <cellStyle name="Normal 5 3 3 3 3" xfId="22926"/>
    <cellStyle name="Normal 5 3 3 3 4" xfId="52495"/>
    <cellStyle name="Normal 5 3 3 4" xfId="32475"/>
    <cellStyle name="Normal 5 3 3 5" xfId="16182"/>
    <cellStyle name="Normal 5 3 3 6" xfId="48599"/>
    <cellStyle name="Normal 5 3 4" xfId="9505"/>
    <cellStyle name="Normal 5 3 4 2" xfId="13412"/>
    <cellStyle name="Normal 5 3 4 2 2" xfId="37665"/>
    <cellStyle name="Normal 5 3 4 2 3" xfId="24138"/>
    <cellStyle name="Normal 5 3 4 2 4" xfId="53707"/>
    <cellStyle name="Normal 5 3 4 3" xfId="33758"/>
    <cellStyle name="Normal 5 3 4 4" xfId="20304"/>
    <cellStyle name="Normal 5 3 4 5" xfId="49807"/>
    <cellStyle name="Normal 5 3 5" xfId="11640"/>
    <cellStyle name="Normal 5 3 5 2" xfId="35893"/>
    <cellStyle name="Normal 5 3 5 3" xfId="22366"/>
    <cellStyle name="Normal 5 3 5 4" xfId="51935"/>
    <cellStyle name="Normal 5 3 6" xfId="31927"/>
    <cellStyle name="Normal 5 3 7" xfId="26722"/>
    <cellStyle name="Normal 5 3 8" xfId="16757"/>
    <cellStyle name="Normal 5 3 9" xfId="15573"/>
    <cellStyle name="Normal 5 4" xfId="538"/>
    <cellStyle name="Normal 5 4 10" xfId="48150"/>
    <cellStyle name="Normal 5 4 2" xfId="3276"/>
    <cellStyle name="Normal 5 4 2 2" xfId="10729"/>
    <cellStyle name="Normal 5 4 2 2 2" xfId="14636"/>
    <cellStyle name="Normal 5 4 2 2 2 2" xfId="38889"/>
    <cellStyle name="Normal 5 4 2 2 2 3" xfId="25362"/>
    <cellStyle name="Normal 5 4 2 2 2 4" xfId="54931"/>
    <cellStyle name="Normal 5 4 2 2 3" xfId="34982"/>
    <cellStyle name="Normal 5 4 2 2 4" xfId="21457"/>
    <cellStyle name="Normal 5 4 2 2 5" xfId="51025"/>
    <cellStyle name="Normal 5 4 2 3" xfId="12690"/>
    <cellStyle name="Normal 5 4 2 3 2" xfId="36943"/>
    <cellStyle name="Normal 5 4 2 3 3" xfId="23416"/>
    <cellStyle name="Normal 5 4 2 3 4" xfId="52985"/>
    <cellStyle name="Normal 5 4 2 4" xfId="32978"/>
    <cellStyle name="Normal 5 4 2 5" xfId="16295"/>
    <cellStyle name="Normal 5 4 2 6" xfId="49089"/>
    <cellStyle name="Normal 5 4 3" xfId="1334"/>
    <cellStyle name="Normal 5 4 3 2" xfId="10072"/>
    <cellStyle name="Normal 5 4 3 2 2" xfId="13979"/>
    <cellStyle name="Normal 5 4 3 2 2 2" xfId="38232"/>
    <cellStyle name="Normal 5 4 3 2 2 3" xfId="24705"/>
    <cellStyle name="Normal 5 4 3 2 2 4" xfId="54274"/>
    <cellStyle name="Normal 5 4 3 2 3" xfId="34325"/>
    <cellStyle name="Normal 5 4 3 2 4" xfId="20817"/>
    <cellStyle name="Normal 5 4 3 2 5" xfId="50368"/>
    <cellStyle name="Normal 5 4 3 3" xfId="12201"/>
    <cellStyle name="Normal 5 4 3 3 2" xfId="36454"/>
    <cellStyle name="Normal 5 4 3 3 3" xfId="22927"/>
    <cellStyle name="Normal 5 4 3 3 4" xfId="52496"/>
    <cellStyle name="Normal 5 4 3 4" xfId="32476"/>
    <cellStyle name="Normal 5 4 3 5" xfId="17357"/>
    <cellStyle name="Normal 5 4 3 6" xfId="48600"/>
    <cellStyle name="Normal 5 4 4" xfId="9618"/>
    <cellStyle name="Normal 5 4 4 2" xfId="13525"/>
    <cellStyle name="Normal 5 4 4 2 2" xfId="37778"/>
    <cellStyle name="Normal 5 4 4 2 3" xfId="24251"/>
    <cellStyle name="Normal 5 4 4 2 4" xfId="53820"/>
    <cellStyle name="Normal 5 4 4 3" xfId="33871"/>
    <cellStyle name="Normal 5 4 4 4" xfId="20378"/>
    <cellStyle name="Normal 5 4 4 5" xfId="49918"/>
    <cellStyle name="Normal 5 4 5" xfId="11751"/>
    <cellStyle name="Normal 5 4 5 2" xfId="36004"/>
    <cellStyle name="Normal 5 4 5 3" xfId="22477"/>
    <cellStyle name="Normal 5 4 5 4" xfId="52046"/>
    <cellStyle name="Normal 5 4 6" xfId="32038"/>
    <cellStyle name="Normal 5 4 7" xfId="26549"/>
    <cellStyle name="Normal 5 4 8" xfId="16875"/>
    <cellStyle name="Normal 5 4 9" xfId="15693"/>
    <cellStyle name="Normal 5 5" xfId="2704"/>
    <cellStyle name="Normal 5 5 2" xfId="4624"/>
    <cellStyle name="Normal 5 5 2 2" xfId="10996"/>
    <cellStyle name="Normal 5 5 2 2 2" xfId="14903"/>
    <cellStyle name="Normal 5 5 2 2 2 2" xfId="39156"/>
    <cellStyle name="Normal 5 5 2 2 2 3" xfId="25629"/>
    <cellStyle name="Normal 5 5 2 2 2 4" xfId="55198"/>
    <cellStyle name="Normal 5 5 2 2 3" xfId="35249"/>
    <cellStyle name="Normal 5 5 2 2 4" xfId="21723"/>
    <cellStyle name="Normal 5 5 2 2 5" xfId="51292"/>
    <cellStyle name="Normal 5 5 2 3" xfId="12765"/>
    <cellStyle name="Normal 5 5 2 3 2" xfId="37018"/>
    <cellStyle name="Normal 5 5 2 3 3" xfId="23491"/>
    <cellStyle name="Normal 5 5 2 3 4" xfId="53060"/>
    <cellStyle name="Normal 5 5 2 4" xfId="33071"/>
    <cellStyle name="Normal 5 5 2 5" xfId="18300"/>
    <cellStyle name="Normal 5 5 2 6" xfId="49164"/>
    <cellStyle name="Normal 5 5 3" xfId="10354"/>
    <cellStyle name="Normal 5 5 3 2" xfId="14261"/>
    <cellStyle name="Normal 5 5 3 2 2" xfId="38514"/>
    <cellStyle name="Normal 5 5 3 2 3" xfId="24987"/>
    <cellStyle name="Normal 5 5 3 2 4" xfId="54556"/>
    <cellStyle name="Normal 5 5 3 3" xfId="34607"/>
    <cellStyle name="Normal 5 5 3 4" xfId="21099"/>
    <cellStyle name="Normal 5 5 3 5" xfId="50650"/>
    <cellStyle name="Normal 5 5 4" xfId="12315"/>
    <cellStyle name="Normal 5 5 4 2" xfId="36568"/>
    <cellStyle name="Normal 5 5 4 3" xfId="23041"/>
    <cellStyle name="Normal 5 5 4 4" xfId="52610"/>
    <cellStyle name="Normal 5 5 5" xfId="32595"/>
    <cellStyle name="Normal 5 5 6" xfId="47912"/>
    <cellStyle name="Normal 5 5 7" xfId="17662"/>
    <cellStyle name="Normal 5 5 8" xfId="16081"/>
    <cellStyle name="Normal 5 5 9" xfId="48714"/>
    <cellStyle name="Normal 5 6" xfId="2845"/>
    <cellStyle name="Normal 5 6 2" xfId="4765"/>
    <cellStyle name="Normal 5 6 2 2" xfId="11036"/>
    <cellStyle name="Normal 5 6 2 2 2" xfId="14943"/>
    <cellStyle name="Normal 5 6 2 2 2 2" xfId="39196"/>
    <cellStyle name="Normal 5 6 2 2 2 3" xfId="25669"/>
    <cellStyle name="Normal 5 6 2 2 2 4" xfId="55238"/>
    <cellStyle name="Normal 5 6 2 2 3" xfId="35289"/>
    <cellStyle name="Normal 5 6 2 2 4" xfId="21763"/>
    <cellStyle name="Normal 5 6 2 2 5" xfId="51332"/>
    <cellStyle name="Normal 5 6 2 3" xfId="12805"/>
    <cellStyle name="Normal 5 6 2 3 2" xfId="37058"/>
    <cellStyle name="Normal 5 6 2 3 3" xfId="23531"/>
    <cellStyle name="Normal 5 6 2 3 4" xfId="53100"/>
    <cellStyle name="Normal 5 6 2 4" xfId="33120"/>
    <cellStyle name="Normal 5 6 2 5" xfId="18340"/>
    <cellStyle name="Normal 5 6 2 6" xfId="49204"/>
    <cellStyle name="Normal 5 6 3" xfId="10394"/>
    <cellStyle name="Normal 5 6 3 2" xfId="14301"/>
    <cellStyle name="Normal 5 6 3 2 2" xfId="38554"/>
    <cellStyle name="Normal 5 6 3 2 3" xfId="25027"/>
    <cellStyle name="Normal 5 6 3 2 4" xfId="54596"/>
    <cellStyle name="Normal 5 6 3 3" xfId="34647"/>
    <cellStyle name="Normal 5 6 3 4" xfId="21139"/>
    <cellStyle name="Normal 5 6 3 5" xfId="50690"/>
    <cellStyle name="Normal 5 6 4" xfId="12355"/>
    <cellStyle name="Normal 5 6 4 2" xfId="36608"/>
    <cellStyle name="Normal 5 6 4 3" xfId="23081"/>
    <cellStyle name="Normal 5 6 4 4" xfId="52650"/>
    <cellStyle name="Normal 5 6 5" xfId="32642"/>
    <cellStyle name="Normal 5 6 6" xfId="16137"/>
    <cellStyle name="Normal 5 6 7" xfId="48754"/>
    <cellStyle name="Normal 5 7" xfId="2918"/>
    <cellStyle name="Normal 5 7 2" xfId="10434"/>
    <cellStyle name="Normal 5 7 2 2" xfId="14341"/>
    <cellStyle name="Normal 5 7 2 2 2" xfId="38594"/>
    <cellStyle name="Normal 5 7 2 2 3" xfId="25067"/>
    <cellStyle name="Normal 5 7 2 2 4" xfId="54636"/>
    <cellStyle name="Normal 5 7 2 3" xfId="34687"/>
    <cellStyle name="Normal 5 7 2 4" xfId="21179"/>
    <cellStyle name="Normal 5 7 2 5" xfId="50730"/>
    <cellStyle name="Normal 5 7 3" xfId="12395"/>
    <cellStyle name="Normal 5 7 3 2" xfId="36648"/>
    <cellStyle name="Normal 5 7 3 3" xfId="23121"/>
    <cellStyle name="Normal 5 7 3 4" xfId="52690"/>
    <cellStyle name="Normal 5 7 4" xfId="32683"/>
    <cellStyle name="Normal 5 7 5" xfId="17733"/>
    <cellStyle name="Normal 5 7 6" xfId="48794"/>
    <cellStyle name="Normal 5 8" xfId="4839"/>
    <cellStyle name="Normal 5 8 2" xfId="11077"/>
    <cellStyle name="Normal 5 8 2 2" xfId="14984"/>
    <cellStyle name="Normal 5 8 2 2 2" xfId="39237"/>
    <cellStyle name="Normal 5 8 2 2 3" xfId="25710"/>
    <cellStyle name="Normal 5 8 2 2 4" xfId="55279"/>
    <cellStyle name="Normal 5 8 2 3" xfId="35330"/>
    <cellStyle name="Normal 5 8 2 4" xfId="21804"/>
    <cellStyle name="Normal 5 8 2 5" xfId="51373"/>
    <cellStyle name="Normal 5 8 3" xfId="12846"/>
    <cellStyle name="Normal 5 8 3 2" xfId="37099"/>
    <cellStyle name="Normal 5 8 3 3" xfId="23572"/>
    <cellStyle name="Normal 5 8 3 4" xfId="53141"/>
    <cellStyle name="Normal 5 8 4" xfId="33161"/>
    <cellStyle name="Normal 5 8 5" xfId="18381"/>
    <cellStyle name="Normal 5 8 6" xfId="49245"/>
    <cellStyle name="Normal 5 9" xfId="4925"/>
    <cellStyle name="Normal 5 9 2" xfId="11147"/>
    <cellStyle name="Normal 5 9 2 2" xfId="15054"/>
    <cellStyle name="Normal 5 9 2 2 2" xfId="39307"/>
    <cellStyle name="Normal 5 9 2 2 3" xfId="25780"/>
    <cellStyle name="Normal 5 9 2 2 4" xfId="55349"/>
    <cellStyle name="Normal 5 9 2 3" xfId="35400"/>
    <cellStyle name="Normal 5 9 2 4" xfId="21874"/>
    <cellStyle name="Normal 5 9 2 5" xfId="51443"/>
    <cellStyle name="Normal 5 9 3" xfId="12916"/>
    <cellStyle name="Normal 5 9 3 2" xfId="37169"/>
    <cellStyle name="Normal 5 9 3 3" xfId="23642"/>
    <cellStyle name="Normal 5 9 3 4" xfId="53211"/>
    <cellStyle name="Normal 5 9 4" xfId="33231"/>
    <cellStyle name="Normal 5 9 5" xfId="18451"/>
    <cellStyle name="Normal 5 9 6" xfId="49315"/>
    <cellStyle name="Normal 50" xfId="1335"/>
    <cellStyle name="Normal 50 2" xfId="3277"/>
    <cellStyle name="Normal 50 2 2" xfId="10730"/>
    <cellStyle name="Normal 50 2 2 2" xfId="14637"/>
    <cellStyle name="Normal 50 2 2 2 2" xfId="38890"/>
    <cellStyle name="Normal 50 2 2 2 3" xfId="25363"/>
    <cellStyle name="Normal 50 2 2 2 4" xfId="54932"/>
    <cellStyle name="Normal 50 2 2 3" xfId="34983"/>
    <cellStyle name="Normal 50 2 2 4" xfId="21458"/>
    <cellStyle name="Normal 50 2 2 5" xfId="51026"/>
    <cellStyle name="Normal 50 2 3" xfId="12691"/>
    <cellStyle name="Normal 50 2 3 2" xfId="36944"/>
    <cellStyle name="Normal 50 2 3 3" xfId="23417"/>
    <cellStyle name="Normal 50 2 3 4" xfId="52986"/>
    <cellStyle name="Normal 50 2 4" xfId="32979"/>
    <cellStyle name="Normal 50 2 5" xfId="17958"/>
    <cellStyle name="Normal 50 2 6" xfId="49090"/>
    <cellStyle name="Normal 50 3" xfId="10073"/>
    <cellStyle name="Normal 50 3 2" xfId="13980"/>
    <cellStyle name="Normal 50 3 2 2" xfId="38233"/>
    <cellStyle name="Normal 50 3 2 3" xfId="24706"/>
    <cellStyle name="Normal 50 3 2 4" xfId="54275"/>
    <cellStyle name="Normal 50 3 3" xfId="34326"/>
    <cellStyle name="Normal 50 3 4" xfId="20818"/>
    <cellStyle name="Normal 50 3 5" xfId="50369"/>
    <cellStyle name="Normal 50 4" xfId="12202"/>
    <cellStyle name="Normal 50 4 2" xfId="36455"/>
    <cellStyle name="Normal 50 4 3" xfId="22928"/>
    <cellStyle name="Normal 50 4 4" xfId="52497"/>
    <cellStyle name="Normal 50 5" xfId="32477"/>
    <cellStyle name="Normal 50 6" xfId="17358"/>
    <cellStyle name="Normal 50 7" xfId="48601"/>
    <cellStyle name="Normal 51" xfId="1336"/>
    <cellStyle name="Normal 51 2" xfId="3278"/>
    <cellStyle name="Normal 51 2 2" xfId="10731"/>
    <cellStyle name="Normal 51 2 2 2" xfId="14638"/>
    <cellStyle name="Normal 51 2 2 2 2" xfId="38891"/>
    <cellStyle name="Normal 51 2 2 2 3" xfId="25364"/>
    <cellStyle name="Normal 51 2 2 2 4" xfId="54933"/>
    <cellStyle name="Normal 51 2 2 3" xfId="34984"/>
    <cellStyle name="Normal 51 2 2 4" xfId="21459"/>
    <cellStyle name="Normal 51 2 2 5" xfId="51027"/>
    <cellStyle name="Normal 51 2 3" xfId="12692"/>
    <cellStyle name="Normal 51 2 3 2" xfId="36945"/>
    <cellStyle name="Normal 51 2 3 3" xfId="23418"/>
    <cellStyle name="Normal 51 2 3 4" xfId="52987"/>
    <cellStyle name="Normal 51 2 4" xfId="32980"/>
    <cellStyle name="Normal 51 2 5" xfId="17959"/>
    <cellStyle name="Normal 51 2 6" xfId="49091"/>
    <cellStyle name="Normal 51 3" xfId="10074"/>
    <cellStyle name="Normal 51 3 2" xfId="13981"/>
    <cellStyle name="Normal 51 3 2 2" xfId="38234"/>
    <cellStyle name="Normal 51 3 2 3" xfId="24707"/>
    <cellStyle name="Normal 51 3 2 4" xfId="54276"/>
    <cellStyle name="Normal 51 3 3" xfId="34327"/>
    <cellStyle name="Normal 51 3 4" xfId="20819"/>
    <cellStyle name="Normal 51 3 5" xfId="50370"/>
    <cellStyle name="Normal 51 4" xfId="12203"/>
    <cellStyle name="Normal 51 4 2" xfId="36456"/>
    <cellStyle name="Normal 51 4 3" xfId="22929"/>
    <cellStyle name="Normal 51 4 4" xfId="52498"/>
    <cellStyle name="Normal 51 5" xfId="32478"/>
    <cellStyle name="Normal 51 6" xfId="17359"/>
    <cellStyle name="Normal 51 7" xfId="48602"/>
    <cellStyle name="Normal 52" xfId="1337"/>
    <cellStyle name="Normal 52 2" xfId="3279"/>
    <cellStyle name="Normal 52 2 2" xfId="10732"/>
    <cellStyle name="Normal 52 2 2 2" xfId="14639"/>
    <cellStyle name="Normal 52 2 2 2 2" xfId="38892"/>
    <cellStyle name="Normal 52 2 2 2 3" xfId="25365"/>
    <cellStyle name="Normal 52 2 2 2 4" xfId="54934"/>
    <cellStyle name="Normal 52 2 2 3" xfId="34985"/>
    <cellStyle name="Normal 52 2 2 4" xfId="21460"/>
    <cellStyle name="Normal 52 2 2 5" xfId="51028"/>
    <cellStyle name="Normal 52 2 3" xfId="12693"/>
    <cellStyle name="Normal 52 2 3 2" xfId="36946"/>
    <cellStyle name="Normal 52 2 3 3" xfId="23419"/>
    <cellStyle name="Normal 52 2 3 4" xfId="52988"/>
    <cellStyle name="Normal 52 2 4" xfId="32981"/>
    <cellStyle name="Normal 52 2 5" xfId="17960"/>
    <cellStyle name="Normal 52 2 6" xfId="49092"/>
    <cellStyle name="Normal 52 3" xfId="10075"/>
    <cellStyle name="Normal 52 3 2" xfId="13982"/>
    <cellStyle name="Normal 52 3 2 2" xfId="38235"/>
    <cellStyle name="Normal 52 3 2 3" xfId="24708"/>
    <cellStyle name="Normal 52 3 2 4" xfId="54277"/>
    <cellStyle name="Normal 52 3 3" xfId="34328"/>
    <cellStyle name="Normal 52 3 4" xfId="20820"/>
    <cellStyle name="Normal 52 3 5" xfId="50371"/>
    <cellStyle name="Normal 52 4" xfId="12204"/>
    <cellStyle name="Normal 52 4 2" xfId="36457"/>
    <cellStyle name="Normal 52 4 3" xfId="22930"/>
    <cellStyle name="Normal 52 4 4" xfId="52499"/>
    <cellStyle name="Normal 52 5" xfId="32479"/>
    <cellStyle name="Normal 52 6" xfId="17360"/>
    <cellStyle name="Normal 52 7" xfId="48603"/>
    <cellStyle name="Normal 53" xfId="1338"/>
    <cellStyle name="Normal 53 2" xfId="3280"/>
    <cellStyle name="Normal 53 2 2" xfId="10733"/>
    <cellStyle name="Normal 53 2 2 2" xfId="14640"/>
    <cellStyle name="Normal 53 2 2 2 2" xfId="38893"/>
    <cellStyle name="Normal 53 2 2 2 3" xfId="25366"/>
    <cellStyle name="Normal 53 2 2 2 4" xfId="54935"/>
    <cellStyle name="Normal 53 2 2 3" xfId="34986"/>
    <cellStyle name="Normal 53 2 2 4" xfId="21461"/>
    <cellStyle name="Normal 53 2 2 5" xfId="51029"/>
    <cellStyle name="Normal 53 2 3" xfId="12694"/>
    <cellStyle name="Normal 53 2 3 2" xfId="36947"/>
    <cellStyle name="Normal 53 2 3 3" xfId="23420"/>
    <cellStyle name="Normal 53 2 3 4" xfId="52989"/>
    <cellStyle name="Normal 53 2 4" xfId="32982"/>
    <cellStyle name="Normal 53 2 5" xfId="17961"/>
    <cellStyle name="Normal 53 2 6" xfId="49093"/>
    <cellStyle name="Normal 53 3" xfId="10076"/>
    <cellStyle name="Normal 53 3 2" xfId="13983"/>
    <cellStyle name="Normal 53 3 2 2" xfId="38236"/>
    <cellStyle name="Normal 53 3 2 3" xfId="24709"/>
    <cellStyle name="Normal 53 3 2 4" xfId="54278"/>
    <cellStyle name="Normal 53 3 3" xfId="34329"/>
    <cellStyle name="Normal 53 3 4" xfId="20821"/>
    <cellStyle name="Normal 53 3 5" xfId="50372"/>
    <cellStyle name="Normal 53 4" xfId="12205"/>
    <cellStyle name="Normal 53 4 2" xfId="36458"/>
    <cellStyle name="Normal 53 4 3" xfId="22931"/>
    <cellStyle name="Normal 53 4 4" xfId="52500"/>
    <cellStyle name="Normal 53 5" xfId="32480"/>
    <cellStyle name="Normal 53 6" xfId="17361"/>
    <cellStyle name="Normal 53 7" xfId="48604"/>
    <cellStyle name="Normal 54" xfId="1339"/>
    <cellStyle name="Normal 54 2" xfId="3281"/>
    <cellStyle name="Normal 54 2 2" xfId="10734"/>
    <cellStyle name="Normal 54 2 2 2" xfId="14641"/>
    <cellStyle name="Normal 54 2 2 2 2" xfId="38894"/>
    <cellStyle name="Normal 54 2 2 2 3" xfId="25367"/>
    <cellStyle name="Normal 54 2 2 2 4" xfId="54936"/>
    <cellStyle name="Normal 54 2 2 3" xfId="34987"/>
    <cellStyle name="Normal 54 2 2 4" xfId="21462"/>
    <cellStyle name="Normal 54 2 2 5" xfId="51030"/>
    <cellStyle name="Normal 54 2 3" xfId="12695"/>
    <cellStyle name="Normal 54 2 3 2" xfId="36948"/>
    <cellStyle name="Normal 54 2 3 3" xfId="23421"/>
    <cellStyle name="Normal 54 2 3 4" xfId="52990"/>
    <cellStyle name="Normal 54 2 4" xfId="32983"/>
    <cellStyle name="Normal 54 2 5" xfId="17962"/>
    <cellStyle name="Normal 54 2 6" xfId="49094"/>
    <cellStyle name="Normal 54 3" xfId="10077"/>
    <cellStyle name="Normal 54 3 2" xfId="13984"/>
    <cellStyle name="Normal 54 3 2 2" xfId="38237"/>
    <cellStyle name="Normal 54 3 2 3" xfId="24710"/>
    <cellStyle name="Normal 54 3 2 4" xfId="54279"/>
    <cellStyle name="Normal 54 3 3" xfId="34330"/>
    <cellStyle name="Normal 54 3 4" xfId="20822"/>
    <cellStyle name="Normal 54 3 5" xfId="50373"/>
    <cellStyle name="Normal 54 4" xfId="12206"/>
    <cellStyle name="Normal 54 4 2" xfId="36459"/>
    <cellStyle name="Normal 54 4 3" xfId="22932"/>
    <cellStyle name="Normal 54 4 4" xfId="52501"/>
    <cellStyle name="Normal 54 5" xfId="32481"/>
    <cellStyle name="Normal 54 6" xfId="17362"/>
    <cellStyle name="Normal 54 7" xfId="48605"/>
    <cellStyle name="Normal 55" xfId="2655"/>
    <cellStyle name="Normal 55 2" xfId="4575"/>
    <cellStyle name="Normal 55 2 2" xfId="10959"/>
    <cellStyle name="Normal 55 2 2 2" xfId="14866"/>
    <cellStyle name="Normal 55 2 2 2 2" xfId="39119"/>
    <cellStyle name="Normal 55 2 2 2 3" xfId="25592"/>
    <cellStyle name="Normal 55 2 2 2 4" xfId="55161"/>
    <cellStyle name="Normal 55 2 2 3" xfId="35212"/>
    <cellStyle name="Normal 55 2 2 4" xfId="21686"/>
    <cellStyle name="Normal 55 2 2 5" xfId="51255"/>
    <cellStyle name="Normal 55 2 3" xfId="12728"/>
    <cellStyle name="Normal 55 2 3 2" xfId="36981"/>
    <cellStyle name="Normal 55 2 3 3" xfId="23454"/>
    <cellStyle name="Normal 55 2 3 4" xfId="53023"/>
    <cellStyle name="Normal 55 2 4" xfId="33034"/>
    <cellStyle name="Normal 55 2 5" xfId="18265"/>
    <cellStyle name="Normal 55 2 6" xfId="49127"/>
    <cellStyle name="Normal 55 3" xfId="10317"/>
    <cellStyle name="Normal 55 3 2" xfId="14224"/>
    <cellStyle name="Normal 55 3 2 2" xfId="38477"/>
    <cellStyle name="Normal 55 3 2 3" xfId="24950"/>
    <cellStyle name="Normal 55 3 2 4" xfId="54519"/>
    <cellStyle name="Normal 55 3 3" xfId="34570"/>
    <cellStyle name="Normal 55 3 4" xfId="21062"/>
    <cellStyle name="Normal 55 3 5" xfId="50613"/>
    <cellStyle name="Normal 55 4" xfId="12278"/>
    <cellStyle name="Normal 55 4 2" xfId="36531"/>
    <cellStyle name="Normal 55 4 3" xfId="23004"/>
    <cellStyle name="Normal 55 4 4" xfId="52573"/>
    <cellStyle name="Normal 55 5" xfId="32558"/>
    <cellStyle name="Normal 55 6" xfId="17633"/>
    <cellStyle name="Normal 55 7" xfId="48677"/>
    <cellStyle name="Normal 56" xfId="2658"/>
    <cellStyle name="Normal 56 2" xfId="4578"/>
    <cellStyle name="Normal 56 2 2" xfId="10962"/>
    <cellStyle name="Normal 56 2 2 2" xfId="14869"/>
    <cellStyle name="Normal 56 2 2 2 2" xfId="39122"/>
    <cellStyle name="Normal 56 2 2 2 3" xfId="25595"/>
    <cellStyle name="Normal 56 2 2 2 4" xfId="55164"/>
    <cellStyle name="Normal 56 2 2 3" xfId="35215"/>
    <cellStyle name="Normal 56 2 2 4" xfId="21689"/>
    <cellStyle name="Normal 56 2 2 5" xfId="51258"/>
    <cellStyle name="Normal 56 2 3" xfId="12731"/>
    <cellStyle name="Normal 56 2 3 2" xfId="36984"/>
    <cellStyle name="Normal 56 2 3 3" xfId="23457"/>
    <cellStyle name="Normal 56 2 3 4" xfId="53026"/>
    <cellStyle name="Normal 56 2 4" xfId="33037"/>
    <cellStyle name="Normal 56 2 5" xfId="18268"/>
    <cellStyle name="Normal 56 2 6" xfId="49130"/>
    <cellStyle name="Normal 56 3" xfId="10320"/>
    <cellStyle name="Normal 56 3 2" xfId="14227"/>
    <cellStyle name="Normal 56 3 2 2" xfId="38480"/>
    <cellStyle name="Normal 56 3 2 3" xfId="24953"/>
    <cellStyle name="Normal 56 3 2 4" xfId="54522"/>
    <cellStyle name="Normal 56 3 3" xfId="34573"/>
    <cellStyle name="Normal 56 3 4" xfId="21065"/>
    <cellStyle name="Normal 56 3 5" xfId="50616"/>
    <cellStyle name="Normal 56 4" xfId="12281"/>
    <cellStyle name="Normal 56 4 2" xfId="36534"/>
    <cellStyle name="Normal 56 4 3" xfId="23007"/>
    <cellStyle name="Normal 56 4 4" xfId="52576"/>
    <cellStyle name="Normal 56 5" xfId="32561"/>
    <cellStyle name="Normal 56 6" xfId="17636"/>
    <cellStyle name="Normal 56 7" xfId="48680"/>
    <cellStyle name="Normal 57" xfId="2662"/>
    <cellStyle name="Normal 57 2" xfId="4582"/>
    <cellStyle name="Normal 57 2 2" xfId="10965"/>
    <cellStyle name="Normal 57 2 2 2" xfId="14872"/>
    <cellStyle name="Normal 57 2 2 2 2" xfId="39125"/>
    <cellStyle name="Normal 57 2 2 2 3" xfId="25598"/>
    <cellStyle name="Normal 57 2 2 2 4" xfId="55167"/>
    <cellStyle name="Normal 57 2 2 3" xfId="35218"/>
    <cellStyle name="Normal 57 2 2 4" xfId="21692"/>
    <cellStyle name="Normal 57 2 2 5" xfId="51261"/>
    <cellStyle name="Normal 57 2 3" xfId="12734"/>
    <cellStyle name="Normal 57 2 3 2" xfId="36987"/>
    <cellStyle name="Normal 57 2 3 3" xfId="23460"/>
    <cellStyle name="Normal 57 2 3 4" xfId="53029"/>
    <cellStyle name="Normal 57 2 4" xfId="33040"/>
    <cellStyle name="Normal 57 2 5" xfId="18271"/>
    <cellStyle name="Normal 57 2 6" xfId="49133"/>
    <cellStyle name="Normal 57 3" xfId="10323"/>
    <cellStyle name="Normal 57 3 2" xfId="14230"/>
    <cellStyle name="Normal 57 3 2 2" xfId="38483"/>
    <cellStyle name="Normal 57 3 2 3" xfId="24956"/>
    <cellStyle name="Normal 57 3 2 4" xfId="54525"/>
    <cellStyle name="Normal 57 3 3" xfId="34576"/>
    <cellStyle name="Normal 57 3 4" xfId="21068"/>
    <cellStyle name="Normal 57 3 5" xfId="50619"/>
    <cellStyle name="Normal 57 4" xfId="12284"/>
    <cellStyle name="Normal 57 4 2" xfId="36537"/>
    <cellStyle name="Normal 57 4 3" xfId="23010"/>
    <cellStyle name="Normal 57 4 4" xfId="52579"/>
    <cellStyle name="Normal 57 5" xfId="32564"/>
    <cellStyle name="Normal 57 6" xfId="17638"/>
    <cellStyle name="Normal 57 7" xfId="48683"/>
    <cellStyle name="Normal 58" xfId="2663"/>
    <cellStyle name="Normal 58 2" xfId="4583"/>
    <cellStyle name="Normal 58 2 2" xfId="10966"/>
    <cellStyle name="Normal 58 2 2 2" xfId="14873"/>
    <cellStyle name="Normal 58 2 2 2 2" xfId="39126"/>
    <cellStyle name="Normal 58 2 2 2 3" xfId="25599"/>
    <cellStyle name="Normal 58 2 2 2 4" xfId="55168"/>
    <cellStyle name="Normal 58 2 2 3" xfId="35219"/>
    <cellStyle name="Normal 58 2 2 4" xfId="21693"/>
    <cellStyle name="Normal 58 2 2 5" xfId="51262"/>
    <cellStyle name="Normal 58 2 3" xfId="12735"/>
    <cellStyle name="Normal 58 2 3 2" xfId="36988"/>
    <cellStyle name="Normal 58 2 3 3" xfId="23461"/>
    <cellStyle name="Normal 58 2 3 4" xfId="53030"/>
    <cellStyle name="Normal 58 2 4" xfId="33041"/>
    <cellStyle name="Normal 58 2 5" xfId="18272"/>
    <cellStyle name="Normal 58 2 6" xfId="49134"/>
    <cellStyle name="Normal 58 3" xfId="10324"/>
    <cellStyle name="Normal 58 3 2" xfId="14231"/>
    <cellStyle name="Normal 58 3 2 2" xfId="38484"/>
    <cellStyle name="Normal 58 3 2 3" xfId="24957"/>
    <cellStyle name="Normal 58 3 2 4" xfId="54526"/>
    <cellStyle name="Normal 58 3 3" xfId="34577"/>
    <cellStyle name="Normal 58 3 4" xfId="21069"/>
    <cellStyle name="Normal 58 3 5" xfId="50620"/>
    <cellStyle name="Normal 58 4" xfId="12285"/>
    <cellStyle name="Normal 58 4 2" xfId="36538"/>
    <cellStyle name="Normal 58 4 3" xfId="23011"/>
    <cellStyle name="Normal 58 4 4" xfId="52580"/>
    <cellStyle name="Normal 58 5" xfId="32565"/>
    <cellStyle name="Normal 58 6" xfId="17639"/>
    <cellStyle name="Normal 58 7" xfId="48684"/>
    <cellStyle name="Normal 59" xfId="2815"/>
    <cellStyle name="Normal 59 2" xfId="4735"/>
    <cellStyle name="Normal 59 2 2" xfId="11006"/>
    <cellStyle name="Normal 59 2 2 2" xfId="14913"/>
    <cellStyle name="Normal 59 2 2 2 2" xfId="39166"/>
    <cellStyle name="Normal 59 2 2 2 3" xfId="25639"/>
    <cellStyle name="Normal 59 2 2 2 4" xfId="55208"/>
    <cellStyle name="Normal 59 2 2 3" xfId="35259"/>
    <cellStyle name="Normal 59 2 2 4" xfId="21733"/>
    <cellStyle name="Normal 59 2 2 5" xfId="51302"/>
    <cellStyle name="Normal 59 2 3" xfId="12775"/>
    <cellStyle name="Normal 59 2 3 2" xfId="37028"/>
    <cellStyle name="Normal 59 2 3 3" xfId="23501"/>
    <cellStyle name="Normal 59 2 3 4" xfId="53070"/>
    <cellStyle name="Normal 59 2 4" xfId="33090"/>
    <cellStyle name="Normal 59 2 5" xfId="18310"/>
    <cellStyle name="Normal 59 2 6" xfId="49174"/>
    <cellStyle name="Normal 59 3" xfId="10364"/>
    <cellStyle name="Normal 59 3 2" xfId="14271"/>
    <cellStyle name="Normal 59 3 2 2" xfId="38524"/>
    <cellStyle name="Normal 59 3 2 3" xfId="24997"/>
    <cellStyle name="Normal 59 3 2 4" xfId="54566"/>
    <cellStyle name="Normal 59 3 3" xfId="34617"/>
    <cellStyle name="Normal 59 3 4" xfId="21109"/>
    <cellStyle name="Normal 59 3 5" xfId="50660"/>
    <cellStyle name="Normal 59 4" xfId="12325"/>
    <cellStyle name="Normal 59 4 2" xfId="36578"/>
    <cellStyle name="Normal 59 4 3" xfId="23051"/>
    <cellStyle name="Normal 59 4 4" xfId="52620"/>
    <cellStyle name="Normal 59 5" xfId="32612"/>
    <cellStyle name="Normal 59 6" xfId="17672"/>
    <cellStyle name="Normal 59 7" xfId="48724"/>
    <cellStyle name="Normal 6" xfId="161"/>
    <cellStyle name="Normal 6 10" xfId="4996"/>
    <cellStyle name="Normal 6 10 2" xfId="11192"/>
    <cellStyle name="Normal 6 10 2 2" xfId="15099"/>
    <cellStyle name="Normal 6 10 2 2 2" xfId="39352"/>
    <cellStyle name="Normal 6 10 2 2 3" xfId="25825"/>
    <cellStyle name="Normal 6 10 2 2 4" xfId="55394"/>
    <cellStyle name="Normal 6 10 2 3" xfId="35445"/>
    <cellStyle name="Normal 6 10 2 4" xfId="21919"/>
    <cellStyle name="Normal 6 10 2 5" xfId="51488"/>
    <cellStyle name="Normal 6 10 3" xfId="12961"/>
    <cellStyle name="Normal 6 10 3 2" xfId="37214"/>
    <cellStyle name="Normal 6 10 3 3" xfId="23687"/>
    <cellStyle name="Normal 6 10 3 4" xfId="53256"/>
    <cellStyle name="Normal 6 10 4" xfId="33277"/>
    <cellStyle name="Normal 6 10 5" xfId="18496"/>
    <cellStyle name="Normal 6 10 6" xfId="49360"/>
    <cellStyle name="Normal 6 11" xfId="1340"/>
    <cellStyle name="Normal 6 11 2" xfId="10078"/>
    <cellStyle name="Normal 6 11 2 2" xfId="13985"/>
    <cellStyle name="Normal 6 11 2 2 2" xfId="38238"/>
    <cellStyle name="Normal 6 11 2 2 3" xfId="24711"/>
    <cellStyle name="Normal 6 11 2 2 4" xfId="54280"/>
    <cellStyle name="Normal 6 11 2 3" xfId="34331"/>
    <cellStyle name="Normal 6 11 2 4" xfId="20823"/>
    <cellStyle name="Normal 6 11 2 5" xfId="50374"/>
    <cellStyle name="Normal 6 11 3" xfId="12207"/>
    <cellStyle name="Normal 6 11 3 2" xfId="36460"/>
    <cellStyle name="Normal 6 11 3 3" xfId="22933"/>
    <cellStyle name="Normal 6 11 3 4" xfId="52502"/>
    <cellStyle name="Normal 6 11 4" xfId="32482"/>
    <cellStyle name="Normal 6 11 5" xfId="17363"/>
    <cellStyle name="Normal 6 11 6" xfId="48606"/>
    <cellStyle name="Normal 6 12" xfId="9472"/>
    <cellStyle name="Normal 6 12 2" xfId="13379"/>
    <cellStyle name="Normal 6 12 2 2" xfId="37632"/>
    <cellStyle name="Normal 6 12 2 3" xfId="24105"/>
    <cellStyle name="Normal 6 12 2 4" xfId="53674"/>
    <cellStyle name="Normal 6 12 3" xfId="33725"/>
    <cellStyle name="Normal 6 12 4" xfId="20271"/>
    <cellStyle name="Normal 6 12 5" xfId="49778"/>
    <cellStyle name="Normal 6 13" xfId="11611"/>
    <cellStyle name="Normal 6 13 2" xfId="35864"/>
    <cellStyle name="Normal 6 13 3" xfId="22337"/>
    <cellStyle name="Normal 6 13 4" xfId="51906"/>
    <cellStyle name="Normal 6 14" xfId="31898"/>
    <cellStyle name="Normal 6 15" xfId="26769"/>
    <cellStyle name="Normal 6 16" xfId="16726"/>
    <cellStyle name="Normal 6 17" xfId="15536"/>
    <cellStyle name="Normal 6 18" xfId="48010"/>
    <cellStyle name="Normal 6 2" xfId="430"/>
    <cellStyle name="Normal 6 2 10" xfId="9583"/>
    <cellStyle name="Normal 6 2 10 2" xfId="13490"/>
    <cellStyle name="Normal 6 2 10 2 2" xfId="37743"/>
    <cellStyle name="Normal 6 2 10 2 3" xfId="24216"/>
    <cellStyle name="Normal 6 2 10 2 4" xfId="53785"/>
    <cellStyle name="Normal 6 2 10 3" xfId="33836"/>
    <cellStyle name="Normal 6 2 10 4" xfId="20344"/>
    <cellStyle name="Normal 6 2 10 5" xfId="49883"/>
    <cellStyle name="Normal 6 2 11" xfId="11716"/>
    <cellStyle name="Normal 6 2 11 2" xfId="35969"/>
    <cellStyle name="Normal 6 2 11 3" xfId="22442"/>
    <cellStyle name="Normal 6 2 11 4" xfId="52011"/>
    <cellStyle name="Normal 6 2 12" xfId="32003"/>
    <cellStyle name="Normal 6 2 13" xfId="26594"/>
    <cellStyle name="Normal 6 2 14" xfId="16835"/>
    <cellStyle name="Normal 6 2 15" xfId="15657"/>
    <cellStyle name="Normal 6 2 16" xfId="48115"/>
    <cellStyle name="Normal 6 2 2" xfId="685"/>
    <cellStyle name="Normal 6 2 2 10" xfId="48223"/>
    <cellStyle name="Normal 6 2 2 2" xfId="3282"/>
    <cellStyle name="Normal 6 2 2 2 2" xfId="10735"/>
    <cellStyle name="Normal 6 2 2 2 2 2" xfId="14642"/>
    <cellStyle name="Normal 6 2 2 2 2 2 2" xfId="38895"/>
    <cellStyle name="Normal 6 2 2 2 2 2 3" xfId="25368"/>
    <cellStyle name="Normal 6 2 2 2 2 2 4" xfId="54937"/>
    <cellStyle name="Normal 6 2 2 2 2 3" xfId="34988"/>
    <cellStyle name="Normal 6 2 2 2 2 4" xfId="21463"/>
    <cellStyle name="Normal 6 2 2 2 2 5" xfId="51031"/>
    <cellStyle name="Normal 6 2 2 2 3" xfId="12696"/>
    <cellStyle name="Normal 6 2 2 2 3 2" xfId="36949"/>
    <cellStyle name="Normal 6 2 2 2 3 3" xfId="23422"/>
    <cellStyle name="Normal 6 2 2 2 3 4" xfId="52991"/>
    <cellStyle name="Normal 6 2 2 2 4" xfId="32984"/>
    <cellStyle name="Normal 6 2 2 2 5" xfId="16368"/>
    <cellStyle name="Normal 6 2 2 2 6" xfId="49095"/>
    <cellStyle name="Normal 6 2 2 3" xfId="1342"/>
    <cellStyle name="Normal 6 2 2 3 2" xfId="10080"/>
    <cellStyle name="Normal 6 2 2 3 2 2" xfId="13987"/>
    <cellStyle name="Normal 6 2 2 3 2 2 2" xfId="38240"/>
    <cellStyle name="Normal 6 2 2 3 2 2 3" xfId="24713"/>
    <cellStyle name="Normal 6 2 2 3 2 2 4" xfId="54282"/>
    <cellStyle name="Normal 6 2 2 3 2 3" xfId="34333"/>
    <cellStyle name="Normal 6 2 2 3 2 4" xfId="20825"/>
    <cellStyle name="Normal 6 2 2 3 2 5" xfId="50376"/>
    <cellStyle name="Normal 6 2 2 3 3" xfId="12209"/>
    <cellStyle name="Normal 6 2 2 3 3 2" xfId="36462"/>
    <cellStyle name="Normal 6 2 2 3 3 3" xfId="22935"/>
    <cellStyle name="Normal 6 2 2 3 3 4" xfId="52504"/>
    <cellStyle name="Normal 6 2 2 3 4" xfId="32484"/>
    <cellStyle name="Normal 6 2 2 3 5" xfId="17365"/>
    <cellStyle name="Normal 6 2 2 3 6" xfId="48608"/>
    <cellStyle name="Normal 6 2 2 4" xfId="9691"/>
    <cellStyle name="Normal 6 2 2 4 2" xfId="13598"/>
    <cellStyle name="Normal 6 2 2 4 2 2" xfId="37851"/>
    <cellStyle name="Normal 6 2 2 4 2 3" xfId="24324"/>
    <cellStyle name="Normal 6 2 2 4 2 4" xfId="53893"/>
    <cellStyle name="Normal 6 2 2 4 3" xfId="33944"/>
    <cellStyle name="Normal 6 2 2 4 4" xfId="20451"/>
    <cellStyle name="Normal 6 2 2 4 5" xfId="49991"/>
    <cellStyle name="Normal 6 2 2 5" xfId="11824"/>
    <cellStyle name="Normal 6 2 2 5 2" xfId="36077"/>
    <cellStyle name="Normal 6 2 2 5 3" xfId="22550"/>
    <cellStyle name="Normal 6 2 2 5 4" xfId="52119"/>
    <cellStyle name="Normal 6 2 2 6" xfId="32111"/>
    <cellStyle name="Normal 6 2 2 7" xfId="26435"/>
    <cellStyle name="Normal 6 2 2 8" xfId="16986"/>
    <cellStyle name="Normal 6 2 2 9" xfId="15775"/>
    <cellStyle name="Normal 6 2 3" xfId="2707"/>
    <cellStyle name="Normal 6 2 3 2" xfId="4627"/>
    <cellStyle name="Normal 6 2 3 2 2" xfId="10999"/>
    <cellStyle name="Normal 6 2 3 2 2 2" xfId="14906"/>
    <cellStyle name="Normal 6 2 3 2 2 2 2" xfId="39159"/>
    <cellStyle name="Normal 6 2 3 2 2 2 3" xfId="25632"/>
    <cellStyle name="Normal 6 2 3 2 2 2 4" xfId="55201"/>
    <cellStyle name="Normal 6 2 3 2 2 3" xfId="35252"/>
    <cellStyle name="Normal 6 2 3 2 2 4" xfId="21726"/>
    <cellStyle name="Normal 6 2 3 2 2 5" xfId="51295"/>
    <cellStyle name="Normal 6 2 3 2 3" xfId="12768"/>
    <cellStyle name="Normal 6 2 3 2 3 2" xfId="37021"/>
    <cellStyle name="Normal 6 2 3 2 3 3" xfId="23494"/>
    <cellStyle name="Normal 6 2 3 2 3 4" xfId="53063"/>
    <cellStyle name="Normal 6 2 3 2 4" xfId="33074"/>
    <cellStyle name="Normal 6 2 3 2 5" xfId="18303"/>
    <cellStyle name="Normal 6 2 3 2 6" xfId="49167"/>
    <cellStyle name="Normal 6 2 3 3" xfId="10357"/>
    <cellStyle name="Normal 6 2 3 3 2" xfId="14264"/>
    <cellStyle name="Normal 6 2 3 3 2 2" xfId="38517"/>
    <cellStyle name="Normal 6 2 3 3 2 3" xfId="24990"/>
    <cellStyle name="Normal 6 2 3 3 2 4" xfId="54559"/>
    <cellStyle name="Normal 6 2 3 3 3" xfId="34610"/>
    <cellStyle name="Normal 6 2 3 3 4" xfId="21102"/>
    <cellStyle name="Normal 6 2 3 3 5" xfId="50653"/>
    <cellStyle name="Normal 6 2 3 4" xfId="12318"/>
    <cellStyle name="Normal 6 2 3 4 2" xfId="36571"/>
    <cellStyle name="Normal 6 2 3 4 3" xfId="23044"/>
    <cellStyle name="Normal 6 2 3 4 4" xfId="52613"/>
    <cellStyle name="Normal 6 2 3 5" xfId="32598"/>
    <cellStyle name="Normal 6 2 3 6" xfId="16260"/>
    <cellStyle name="Normal 6 2 3 7" xfId="48717"/>
    <cellStyle name="Normal 6 2 4" xfId="2848"/>
    <cellStyle name="Normal 6 2 4 2" xfId="4768"/>
    <cellStyle name="Normal 6 2 4 2 2" xfId="11039"/>
    <cellStyle name="Normal 6 2 4 2 2 2" xfId="14946"/>
    <cellStyle name="Normal 6 2 4 2 2 2 2" xfId="39199"/>
    <cellStyle name="Normal 6 2 4 2 2 2 3" xfId="25672"/>
    <cellStyle name="Normal 6 2 4 2 2 2 4" xfId="55241"/>
    <cellStyle name="Normal 6 2 4 2 2 3" xfId="35292"/>
    <cellStyle name="Normal 6 2 4 2 2 4" xfId="21766"/>
    <cellStyle name="Normal 6 2 4 2 2 5" xfId="51335"/>
    <cellStyle name="Normal 6 2 4 2 3" xfId="12808"/>
    <cellStyle name="Normal 6 2 4 2 3 2" xfId="37061"/>
    <cellStyle name="Normal 6 2 4 2 3 3" xfId="23534"/>
    <cellStyle name="Normal 6 2 4 2 3 4" xfId="53103"/>
    <cellStyle name="Normal 6 2 4 2 4" xfId="33123"/>
    <cellStyle name="Normal 6 2 4 2 5" xfId="18343"/>
    <cellStyle name="Normal 6 2 4 2 6" xfId="49207"/>
    <cellStyle name="Normal 6 2 4 3" xfId="10397"/>
    <cellStyle name="Normal 6 2 4 3 2" xfId="14304"/>
    <cellStyle name="Normal 6 2 4 3 2 2" xfId="38557"/>
    <cellStyle name="Normal 6 2 4 3 2 3" xfId="25030"/>
    <cellStyle name="Normal 6 2 4 3 2 4" xfId="54599"/>
    <cellStyle name="Normal 6 2 4 3 3" xfId="34650"/>
    <cellStyle name="Normal 6 2 4 3 4" xfId="21142"/>
    <cellStyle name="Normal 6 2 4 3 5" xfId="50693"/>
    <cellStyle name="Normal 6 2 4 4" xfId="12358"/>
    <cellStyle name="Normal 6 2 4 4 2" xfId="36611"/>
    <cellStyle name="Normal 6 2 4 4 3" xfId="23084"/>
    <cellStyle name="Normal 6 2 4 4 4" xfId="52653"/>
    <cellStyle name="Normal 6 2 4 5" xfId="32645"/>
    <cellStyle name="Normal 6 2 4 6" xfId="17699"/>
    <cellStyle name="Normal 6 2 4 7" xfId="48757"/>
    <cellStyle name="Normal 6 2 5" xfId="2921"/>
    <cellStyle name="Normal 6 2 5 2" xfId="10437"/>
    <cellStyle name="Normal 6 2 5 2 2" xfId="14344"/>
    <cellStyle name="Normal 6 2 5 2 2 2" xfId="38597"/>
    <cellStyle name="Normal 6 2 5 2 2 3" xfId="25070"/>
    <cellStyle name="Normal 6 2 5 2 2 4" xfId="54639"/>
    <cellStyle name="Normal 6 2 5 2 3" xfId="34690"/>
    <cellStyle name="Normal 6 2 5 2 4" xfId="21182"/>
    <cellStyle name="Normal 6 2 5 2 5" xfId="50733"/>
    <cellStyle name="Normal 6 2 5 3" xfId="12398"/>
    <cellStyle name="Normal 6 2 5 3 2" xfId="36651"/>
    <cellStyle name="Normal 6 2 5 3 3" xfId="23124"/>
    <cellStyle name="Normal 6 2 5 3 4" xfId="52693"/>
    <cellStyle name="Normal 6 2 5 4" xfId="32686"/>
    <cellStyle name="Normal 6 2 5 5" xfId="17736"/>
    <cellStyle name="Normal 6 2 5 6" xfId="48797"/>
    <cellStyle name="Normal 6 2 6" xfId="4842"/>
    <cellStyle name="Normal 6 2 6 2" xfId="11080"/>
    <cellStyle name="Normal 6 2 6 2 2" xfId="14987"/>
    <cellStyle name="Normal 6 2 6 2 2 2" xfId="39240"/>
    <cellStyle name="Normal 6 2 6 2 2 3" xfId="25713"/>
    <cellStyle name="Normal 6 2 6 2 2 4" xfId="55282"/>
    <cellStyle name="Normal 6 2 6 2 3" xfId="35333"/>
    <cellStyle name="Normal 6 2 6 2 4" xfId="21807"/>
    <cellStyle name="Normal 6 2 6 2 5" xfId="51376"/>
    <cellStyle name="Normal 6 2 6 3" xfId="12849"/>
    <cellStyle name="Normal 6 2 6 3 2" xfId="37102"/>
    <cellStyle name="Normal 6 2 6 3 3" xfId="23575"/>
    <cellStyle name="Normal 6 2 6 3 4" xfId="53144"/>
    <cellStyle name="Normal 6 2 6 4" xfId="33164"/>
    <cellStyle name="Normal 6 2 6 5" xfId="18384"/>
    <cellStyle name="Normal 6 2 6 6" xfId="49248"/>
    <cellStyle name="Normal 6 2 7" xfId="4928"/>
    <cellStyle name="Normal 6 2 7 2" xfId="11150"/>
    <cellStyle name="Normal 6 2 7 2 2" xfId="15057"/>
    <cellStyle name="Normal 6 2 7 2 2 2" xfId="39310"/>
    <cellStyle name="Normal 6 2 7 2 2 3" xfId="25783"/>
    <cellStyle name="Normal 6 2 7 2 2 4" xfId="55352"/>
    <cellStyle name="Normal 6 2 7 2 3" xfId="35403"/>
    <cellStyle name="Normal 6 2 7 2 4" xfId="21877"/>
    <cellStyle name="Normal 6 2 7 2 5" xfId="51446"/>
    <cellStyle name="Normal 6 2 7 3" xfId="12919"/>
    <cellStyle name="Normal 6 2 7 3 2" xfId="37172"/>
    <cellStyle name="Normal 6 2 7 3 3" xfId="23645"/>
    <cellStyle name="Normal 6 2 7 3 4" xfId="53214"/>
    <cellStyle name="Normal 6 2 7 4" xfId="33234"/>
    <cellStyle name="Normal 6 2 7 5" xfId="18454"/>
    <cellStyle name="Normal 6 2 7 6" xfId="49318"/>
    <cellStyle name="Normal 6 2 8" xfId="4997"/>
    <cellStyle name="Normal 6 2 8 2" xfId="11193"/>
    <cellStyle name="Normal 6 2 8 2 2" xfId="15100"/>
    <cellStyle name="Normal 6 2 8 2 2 2" xfId="39353"/>
    <cellStyle name="Normal 6 2 8 2 2 3" xfId="25826"/>
    <cellStyle name="Normal 6 2 8 2 2 4" xfId="55395"/>
    <cellStyle name="Normal 6 2 8 2 3" xfId="35446"/>
    <cellStyle name="Normal 6 2 8 2 4" xfId="21920"/>
    <cellStyle name="Normal 6 2 8 2 5" xfId="51489"/>
    <cellStyle name="Normal 6 2 8 3" xfId="12962"/>
    <cellStyle name="Normal 6 2 8 3 2" xfId="37215"/>
    <cellStyle name="Normal 6 2 8 3 3" xfId="23688"/>
    <cellStyle name="Normal 6 2 8 3 4" xfId="53257"/>
    <cellStyle name="Normal 6 2 8 4" xfId="33278"/>
    <cellStyle name="Normal 6 2 8 5" xfId="18497"/>
    <cellStyle name="Normal 6 2 8 6" xfId="49361"/>
    <cellStyle name="Normal 6 2 9" xfId="1341"/>
    <cellStyle name="Normal 6 2 9 2" xfId="10079"/>
    <cellStyle name="Normal 6 2 9 2 2" xfId="13986"/>
    <cellStyle name="Normal 6 2 9 2 2 2" xfId="38239"/>
    <cellStyle name="Normal 6 2 9 2 2 3" xfId="24712"/>
    <cellStyle name="Normal 6 2 9 2 2 4" xfId="54281"/>
    <cellStyle name="Normal 6 2 9 2 3" xfId="34332"/>
    <cellStyle name="Normal 6 2 9 2 4" xfId="20824"/>
    <cellStyle name="Normal 6 2 9 2 5" xfId="50375"/>
    <cellStyle name="Normal 6 2 9 3" xfId="12208"/>
    <cellStyle name="Normal 6 2 9 3 2" xfId="36461"/>
    <cellStyle name="Normal 6 2 9 3 3" xfId="22934"/>
    <cellStyle name="Normal 6 2 9 3 4" xfId="52503"/>
    <cellStyle name="Normal 6 2 9 4" xfId="32483"/>
    <cellStyle name="Normal 6 2 9 5" xfId="17364"/>
    <cellStyle name="Normal 6 2 9 6" xfId="48607"/>
    <cellStyle name="Normal 6 3" xfId="310"/>
    <cellStyle name="Normal 6 3 10" xfId="48053"/>
    <cellStyle name="Normal 6 3 2" xfId="3283"/>
    <cellStyle name="Normal 6 3 2 2" xfId="10736"/>
    <cellStyle name="Normal 6 3 2 2 2" xfId="14643"/>
    <cellStyle name="Normal 6 3 2 2 2 2" xfId="38896"/>
    <cellStyle name="Normal 6 3 2 2 2 3" xfId="25369"/>
    <cellStyle name="Normal 6 3 2 2 2 4" xfId="54938"/>
    <cellStyle name="Normal 6 3 2 2 3" xfId="34989"/>
    <cellStyle name="Normal 6 3 2 2 4" xfId="21464"/>
    <cellStyle name="Normal 6 3 2 2 5" xfId="51032"/>
    <cellStyle name="Normal 6 3 2 3" xfId="12697"/>
    <cellStyle name="Normal 6 3 2 3 2" xfId="36950"/>
    <cellStyle name="Normal 6 3 2 3 3" xfId="23423"/>
    <cellStyle name="Normal 6 3 2 3 4" xfId="52992"/>
    <cellStyle name="Normal 6 3 2 4" xfId="32985"/>
    <cellStyle name="Normal 6 3 2 5" xfId="16196"/>
    <cellStyle name="Normal 6 3 2 6" xfId="49096"/>
    <cellStyle name="Normal 6 3 3" xfId="1343"/>
    <cellStyle name="Normal 6 3 3 2" xfId="10081"/>
    <cellStyle name="Normal 6 3 3 2 2" xfId="13988"/>
    <cellStyle name="Normal 6 3 3 2 2 2" xfId="38241"/>
    <cellStyle name="Normal 6 3 3 2 2 3" xfId="24714"/>
    <cellStyle name="Normal 6 3 3 2 2 4" xfId="54283"/>
    <cellStyle name="Normal 6 3 3 2 3" xfId="34334"/>
    <cellStyle name="Normal 6 3 3 2 4" xfId="20826"/>
    <cellStyle name="Normal 6 3 3 2 5" xfId="50377"/>
    <cellStyle name="Normal 6 3 3 3" xfId="12210"/>
    <cellStyle name="Normal 6 3 3 3 2" xfId="36463"/>
    <cellStyle name="Normal 6 3 3 3 3" xfId="22936"/>
    <cellStyle name="Normal 6 3 3 3 4" xfId="52505"/>
    <cellStyle name="Normal 6 3 3 4" xfId="32485"/>
    <cellStyle name="Normal 6 3 3 5" xfId="17366"/>
    <cellStyle name="Normal 6 3 3 6" xfId="48609"/>
    <cellStyle name="Normal 6 3 4" xfId="9519"/>
    <cellStyle name="Normal 6 3 4 2" xfId="13426"/>
    <cellStyle name="Normal 6 3 4 2 2" xfId="37679"/>
    <cellStyle name="Normal 6 3 4 2 3" xfId="24152"/>
    <cellStyle name="Normal 6 3 4 2 4" xfId="53721"/>
    <cellStyle name="Normal 6 3 4 3" xfId="33772"/>
    <cellStyle name="Normal 6 3 4 4" xfId="20318"/>
    <cellStyle name="Normal 6 3 4 5" xfId="49821"/>
    <cellStyle name="Normal 6 3 5" xfId="11654"/>
    <cellStyle name="Normal 6 3 5 2" xfId="35907"/>
    <cellStyle name="Normal 6 3 5 3" xfId="22380"/>
    <cellStyle name="Normal 6 3 5 4" xfId="51949"/>
    <cellStyle name="Normal 6 3 6" xfId="31941"/>
    <cellStyle name="Normal 6 3 7" xfId="26699"/>
    <cellStyle name="Normal 6 3 8" xfId="16771"/>
    <cellStyle name="Normal 6 3 9" xfId="15587"/>
    <cellStyle name="Normal 6 4" xfId="555"/>
    <cellStyle name="Normal 6 4 10" xfId="48164"/>
    <cellStyle name="Normal 6 4 2" xfId="3284"/>
    <cellStyle name="Normal 6 4 2 2" xfId="10737"/>
    <cellStyle name="Normal 6 4 2 2 2" xfId="14644"/>
    <cellStyle name="Normal 6 4 2 2 2 2" xfId="38897"/>
    <cellStyle name="Normal 6 4 2 2 2 3" xfId="25370"/>
    <cellStyle name="Normal 6 4 2 2 2 4" xfId="54939"/>
    <cellStyle name="Normal 6 4 2 2 3" xfId="34990"/>
    <cellStyle name="Normal 6 4 2 2 4" xfId="21465"/>
    <cellStyle name="Normal 6 4 2 2 5" xfId="51033"/>
    <cellStyle name="Normal 6 4 2 3" xfId="12698"/>
    <cellStyle name="Normal 6 4 2 3 2" xfId="36951"/>
    <cellStyle name="Normal 6 4 2 3 3" xfId="23424"/>
    <cellStyle name="Normal 6 4 2 3 4" xfId="52993"/>
    <cellStyle name="Normal 6 4 2 4" xfId="32986"/>
    <cellStyle name="Normal 6 4 2 5" xfId="16309"/>
    <cellStyle name="Normal 6 4 2 6" xfId="49097"/>
    <cellStyle name="Normal 6 4 3" xfId="1344"/>
    <cellStyle name="Normal 6 4 3 2" xfId="10082"/>
    <cellStyle name="Normal 6 4 3 2 2" xfId="13989"/>
    <cellStyle name="Normal 6 4 3 2 2 2" xfId="38242"/>
    <cellStyle name="Normal 6 4 3 2 2 3" xfId="24715"/>
    <cellStyle name="Normal 6 4 3 2 2 4" xfId="54284"/>
    <cellStyle name="Normal 6 4 3 2 3" xfId="34335"/>
    <cellStyle name="Normal 6 4 3 2 4" xfId="20827"/>
    <cellStyle name="Normal 6 4 3 2 5" xfId="50378"/>
    <cellStyle name="Normal 6 4 3 3" xfId="12211"/>
    <cellStyle name="Normal 6 4 3 3 2" xfId="36464"/>
    <cellStyle name="Normal 6 4 3 3 3" xfId="22937"/>
    <cellStyle name="Normal 6 4 3 3 4" xfId="52506"/>
    <cellStyle name="Normal 6 4 3 4" xfId="32486"/>
    <cellStyle name="Normal 6 4 3 5" xfId="17367"/>
    <cellStyle name="Normal 6 4 3 6" xfId="48610"/>
    <cellStyle name="Normal 6 4 4" xfId="9632"/>
    <cellStyle name="Normal 6 4 4 2" xfId="13539"/>
    <cellStyle name="Normal 6 4 4 2 2" xfId="37792"/>
    <cellStyle name="Normal 6 4 4 2 3" xfId="24265"/>
    <cellStyle name="Normal 6 4 4 2 4" xfId="53834"/>
    <cellStyle name="Normal 6 4 4 3" xfId="33885"/>
    <cellStyle name="Normal 6 4 4 4" xfId="20392"/>
    <cellStyle name="Normal 6 4 4 5" xfId="49932"/>
    <cellStyle name="Normal 6 4 5" xfId="11765"/>
    <cellStyle name="Normal 6 4 5 2" xfId="36018"/>
    <cellStyle name="Normal 6 4 5 3" xfId="22491"/>
    <cellStyle name="Normal 6 4 5 4" xfId="52060"/>
    <cellStyle name="Normal 6 4 6" xfId="32052"/>
    <cellStyle name="Normal 6 4 7" xfId="26531"/>
    <cellStyle name="Normal 6 4 8" xfId="16889"/>
    <cellStyle name="Normal 6 4 9" xfId="15707"/>
    <cellStyle name="Normal 6 5" xfId="2706"/>
    <cellStyle name="Normal 6 5 2" xfId="4626"/>
    <cellStyle name="Normal 6 5 2 2" xfId="10998"/>
    <cellStyle name="Normal 6 5 2 2 2" xfId="14905"/>
    <cellStyle name="Normal 6 5 2 2 2 2" xfId="39158"/>
    <cellStyle name="Normal 6 5 2 2 2 3" xfId="25631"/>
    <cellStyle name="Normal 6 5 2 2 2 4" xfId="55200"/>
    <cellStyle name="Normal 6 5 2 2 3" xfId="35251"/>
    <cellStyle name="Normal 6 5 2 2 4" xfId="21725"/>
    <cellStyle name="Normal 6 5 2 2 5" xfId="51294"/>
    <cellStyle name="Normal 6 5 2 3" xfId="12767"/>
    <cellStyle name="Normal 6 5 2 3 2" xfId="37020"/>
    <cellStyle name="Normal 6 5 2 3 3" xfId="23493"/>
    <cellStyle name="Normal 6 5 2 3 4" xfId="53062"/>
    <cellStyle name="Normal 6 5 2 4" xfId="33073"/>
    <cellStyle name="Normal 6 5 2 5" xfId="18302"/>
    <cellStyle name="Normal 6 5 2 6" xfId="16607"/>
    <cellStyle name="Normal 6 5 2 7" xfId="49166"/>
    <cellStyle name="Normal 6 5 3" xfId="10356"/>
    <cellStyle name="Normal 6 5 3 2" xfId="14263"/>
    <cellStyle name="Normal 6 5 3 2 2" xfId="38516"/>
    <cellStyle name="Normal 6 5 3 2 3" xfId="24989"/>
    <cellStyle name="Normal 6 5 3 2 4" xfId="54558"/>
    <cellStyle name="Normal 6 5 3 3" xfId="34609"/>
    <cellStyle name="Normal 6 5 3 4" xfId="21101"/>
    <cellStyle name="Normal 6 5 3 5" xfId="50652"/>
    <cellStyle name="Normal 6 5 4" xfId="12317"/>
    <cellStyle name="Normal 6 5 4 2" xfId="36570"/>
    <cellStyle name="Normal 6 5 4 3" xfId="23043"/>
    <cellStyle name="Normal 6 5 4 4" xfId="52612"/>
    <cellStyle name="Normal 6 5 5" xfId="32597"/>
    <cellStyle name="Normal 6 5 6" xfId="47915"/>
    <cellStyle name="Normal 6 5 7" xfId="17664"/>
    <cellStyle name="Normal 6 5 8" xfId="16084"/>
    <cellStyle name="Normal 6 5 9" xfId="48716"/>
    <cellStyle name="Normal 6 6" xfId="2847"/>
    <cellStyle name="Normal 6 6 2" xfId="4767"/>
    <cellStyle name="Normal 6 6 2 2" xfId="11038"/>
    <cellStyle name="Normal 6 6 2 2 2" xfId="14945"/>
    <cellStyle name="Normal 6 6 2 2 2 2" xfId="39198"/>
    <cellStyle name="Normal 6 6 2 2 2 3" xfId="25671"/>
    <cellStyle name="Normal 6 6 2 2 2 4" xfId="55240"/>
    <cellStyle name="Normal 6 6 2 2 3" xfId="35291"/>
    <cellStyle name="Normal 6 6 2 2 4" xfId="21765"/>
    <cellStyle name="Normal 6 6 2 2 5" xfId="51334"/>
    <cellStyle name="Normal 6 6 2 3" xfId="12807"/>
    <cellStyle name="Normal 6 6 2 3 2" xfId="37060"/>
    <cellStyle name="Normal 6 6 2 3 3" xfId="23533"/>
    <cellStyle name="Normal 6 6 2 3 4" xfId="53102"/>
    <cellStyle name="Normal 6 6 2 4" xfId="33122"/>
    <cellStyle name="Normal 6 6 2 5" xfId="18342"/>
    <cellStyle name="Normal 6 6 2 6" xfId="49206"/>
    <cellStyle name="Normal 6 6 3" xfId="10396"/>
    <cellStyle name="Normal 6 6 3 2" xfId="14303"/>
    <cellStyle name="Normal 6 6 3 2 2" xfId="38556"/>
    <cellStyle name="Normal 6 6 3 2 3" xfId="25029"/>
    <cellStyle name="Normal 6 6 3 2 4" xfId="54598"/>
    <cellStyle name="Normal 6 6 3 3" xfId="34649"/>
    <cellStyle name="Normal 6 6 3 4" xfId="21141"/>
    <cellStyle name="Normal 6 6 3 5" xfId="50692"/>
    <cellStyle name="Normal 6 6 4" xfId="12357"/>
    <cellStyle name="Normal 6 6 4 2" xfId="36610"/>
    <cellStyle name="Normal 6 6 4 3" xfId="23083"/>
    <cellStyle name="Normal 6 6 4 4" xfId="52652"/>
    <cellStyle name="Normal 6 6 5" xfId="32644"/>
    <cellStyle name="Normal 6 6 6" xfId="16151"/>
    <cellStyle name="Normal 6 6 7" xfId="48756"/>
    <cellStyle name="Normal 6 7" xfId="2920"/>
    <cellStyle name="Normal 6 7 2" xfId="10436"/>
    <cellStyle name="Normal 6 7 2 2" xfId="14343"/>
    <cellStyle name="Normal 6 7 2 2 2" xfId="38596"/>
    <cellStyle name="Normal 6 7 2 2 3" xfId="25069"/>
    <cellStyle name="Normal 6 7 2 2 4" xfId="54638"/>
    <cellStyle name="Normal 6 7 2 3" xfId="34689"/>
    <cellStyle name="Normal 6 7 2 4" xfId="21181"/>
    <cellStyle name="Normal 6 7 2 5" xfId="50732"/>
    <cellStyle name="Normal 6 7 3" xfId="12397"/>
    <cellStyle name="Normal 6 7 3 2" xfId="36650"/>
    <cellStyle name="Normal 6 7 3 3" xfId="23123"/>
    <cellStyle name="Normal 6 7 3 4" xfId="52692"/>
    <cellStyle name="Normal 6 7 4" xfId="32685"/>
    <cellStyle name="Normal 6 7 5" xfId="17735"/>
    <cellStyle name="Normal 6 7 6" xfId="48796"/>
    <cellStyle name="Normal 6 8" xfId="4841"/>
    <cellStyle name="Normal 6 8 2" xfId="11079"/>
    <cellStyle name="Normal 6 8 2 2" xfId="14986"/>
    <cellStyle name="Normal 6 8 2 2 2" xfId="39239"/>
    <cellStyle name="Normal 6 8 2 2 3" xfId="25712"/>
    <cellStyle name="Normal 6 8 2 2 4" xfId="55281"/>
    <cellStyle name="Normal 6 8 2 3" xfId="35332"/>
    <cellStyle name="Normal 6 8 2 4" xfId="21806"/>
    <cellStyle name="Normal 6 8 2 5" xfId="51375"/>
    <cellStyle name="Normal 6 8 3" xfId="12848"/>
    <cellStyle name="Normal 6 8 3 2" xfId="37101"/>
    <cellStyle name="Normal 6 8 3 3" xfId="23574"/>
    <cellStyle name="Normal 6 8 3 4" xfId="53143"/>
    <cellStyle name="Normal 6 8 4" xfId="33163"/>
    <cellStyle name="Normal 6 8 5" xfId="18383"/>
    <cellStyle name="Normal 6 8 6" xfId="49247"/>
    <cellStyle name="Normal 6 9" xfId="4927"/>
    <cellStyle name="Normal 6 9 2" xfId="11149"/>
    <cellStyle name="Normal 6 9 2 2" xfId="15056"/>
    <cellStyle name="Normal 6 9 2 2 2" xfId="39309"/>
    <cellStyle name="Normal 6 9 2 2 3" xfId="25782"/>
    <cellStyle name="Normal 6 9 2 2 4" xfId="55351"/>
    <cellStyle name="Normal 6 9 2 3" xfId="35402"/>
    <cellStyle name="Normal 6 9 2 4" xfId="21876"/>
    <cellStyle name="Normal 6 9 2 5" xfId="51445"/>
    <cellStyle name="Normal 6 9 3" xfId="12918"/>
    <cellStyle name="Normal 6 9 3 2" xfId="37171"/>
    <cellStyle name="Normal 6 9 3 3" xfId="23644"/>
    <cellStyle name="Normal 6 9 3 4" xfId="53213"/>
    <cellStyle name="Normal 6 9 4" xfId="33233"/>
    <cellStyle name="Normal 6 9 5" xfId="18453"/>
    <cellStyle name="Normal 6 9 6" xfId="49317"/>
    <cellStyle name="Normal 60" xfId="2855"/>
    <cellStyle name="Normal 60 2" xfId="10404"/>
    <cellStyle name="Normal 60 2 2" xfId="14311"/>
    <cellStyle name="Normal 60 2 2 2" xfId="38564"/>
    <cellStyle name="Normal 60 2 2 3" xfId="25037"/>
    <cellStyle name="Normal 60 2 2 4" xfId="54606"/>
    <cellStyle name="Normal 60 2 3" xfId="34657"/>
    <cellStyle name="Normal 60 2 4" xfId="21149"/>
    <cellStyle name="Normal 60 2 5" xfId="50700"/>
    <cellStyle name="Normal 60 3" xfId="12365"/>
    <cellStyle name="Normal 60 3 2" xfId="36618"/>
    <cellStyle name="Normal 60 3 3" xfId="23091"/>
    <cellStyle name="Normal 60 3 4" xfId="52660"/>
    <cellStyle name="Normal 60 4" xfId="32652"/>
    <cellStyle name="Normal 60 5" xfId="17703"/>
    <cellStyle name="Normal 60 6" xfId="48764"/>
    <cellStyle name="Normal 61" xfId="2937"/>
    <cellStyle name="Normal 62" xfId="4803"/>
    <cellStyle name="Normal 62 2" xfId="11046"/>
    <cellStyle name="Normal 62 2 2" xfId="14953"/>
    <cellStyle name="Normal 62 2 2 2" xfId="39206"/>
    <cellStyle name="Normal 62 2 2 3" xfId="25679"/>
    <cellStyle name="Normal 62 2 2 4" xfId="55248"/>
    <cellStyle name="Normal 62 2 3" xfId="35299"/>
    <cellStyle name="Normal 62 2 4" xfId="21773"/>
    <cellStyle name="Normal 62 2 5" xfId="51342"/>
    <cellStyle name="Normal 62 3" xfId="12815"/>
    <cellStyle name="Normal 62 3 2" xfId="37068"/>
    <cellStyle name="Normal 62 3 3" xfId="23541"/>
    <cellStyle name="Normal 62 3 4" xfId="53110"/>
    <cellStyle name="Normal 62 4" xfId="33130"/>
    <cellStyle name="Normal 62 5" xfId="18350"/>
    <cellStyle name="Normal 62 6" xfId="49214"/>
    <cellStyle name="Normal 63" xfId="4859"/>
    <cellStyle name="Normal 63 2" xfId="11087"/>
    <cellStyle name="Normal 63 2 2" xfId="14994"/>
    <cellStyle name="Normal 63 2 2 2" xfId="39247"/>
    <cellStyle name="Normal 63 2 2 3" xfId="25720"/>
    <cellStyle name="Normal 63 2 2 4" xfId="55289"/>
    <cellStyle name="Normal 63 2 3" xfId="35340"/>
    <cellStyle name="Normal 63 2 4" xfId="21814"/>
    <cellStyle name="Normal 63 2 5" xfId="51383"/>
    <cellStyle name="Normal 63 3" xfId="12856"/>
    <cellStyle name="Normal 63 3 2" xfId="37109"/>
    <cellStyle name="Normal 63 3 3" xfId="23582"/>
    <cellStyle name="Normal 63 3 4" xfId="53151"/>
    <cellStyle name="Normal 63 4" xfId="33171"/>
    <cellStyle name="Normal 63 5" xfId="18391"/>
    <cellStyle name="Normal 63 6" xfId="49255"/>
    <cellStyle name="Normal 64" xfId="4874"/>
    <cellStyle name="Normal 64 2" xfId="11102"/>
    <cellStyle name="Normal 64 2 2" xfId="15009"/>
    <cellStyle name="Normal 64 2 2 2" xfId="39262"/>
    <cellStyle name="Normal 64 2 2 3" xfId="25735"/>
    <cellStyle name="Normal 64 2 2 4" xfId="55304"/>
    <cellStyle name="Normal 64 2 3" xfId="35355"/>
    <cellStyle name="Normal 64 2 4" xfId="21829"/>
    <cellStyle name="Normal 64 2 5" xfId="51398"/>
    <cellStyle name="Normal 64 3" xfId="12871"/>
    <cellStyle name="Normal 64 3 2" xfId="37124"/>
    <cellStyle name="Normal 64 3 3" xfId="23597"/>
    <cellStyle name="Normal 64 3 4" xfId="53166"/>
    <cellStyle name="Normal 64 4" xfId="33186"/>
    <cellStyle name="Normal 64 5" xfId="18406"/>
    <cellStyle name="Normal 64 6" xfId="49270"/>
    <cellStyle name="Normal 65" xfId="4889"/>
    <cellStyle name="Normal 65 2" xfId="11117"/>
    <cellStyle name="Normal 65 2 2" xfId="15024"/>
    <cellStyle name="Normal 65 2 2 2" xfId="39277"/>
    <cellStyle name="Normal 65 2 2 3" xfId="25750"/>
    <cellStyle name="Normal 65 2 2 4" xfId="55319"/>
    <cellStyle name="Normal 65 2 3" xfId="35370"/>
    <cellStyle name="Normal 65 2 4" xfId="21844"/>
    <cellStyle name="Normal 65 2 5" xfId="51413"/>
    <cellStyle name="Normal 65 3" xfId="12886"/>
    <cellStyle name="Normal 65 3 2" xfId="37139"/>
    <cellStyle name="Normal 65 3 3" xfId="23612"/>
    <cellStyle name="Normal 65 3 4" xfId="53181"/>
    <cellStyle name="Normal 65 4" xfId="33201"/>
    <cellStyle name="Normal 65 5" xfId="18421"/>
    <cellStyle name="Normal 65 6" xfId="49285"/>
    <cellStyle name="Normal 66" xfId="4957"/>
    <cellStyle name="Normal 66 2" xfId="11157"/>
    <cellStyle name="Normal 66 2 2" xfId="15064"/>
    <cellStyle name="Normal 66 2 2 2" xfId="39317"/>
    <cellStyle name="Normal 66 2 2 3" xfId="25790"/>
    <cellStyle name="Normal 66 2 2 4" xfId="55359"/>
    <cellStyle name="Normal 66 2 3" xfId="35410"/>
    <cellStyle name="Normal 66 2 4" xfId="21884"/>
    <cellStyle name="Normal 66 2 5" xfId="51453"/>
    <cellStyle name="Normal 66 3" xfId="12926"/>
    <cellStyle name="Normal 66 3 2" xfId="37179"/>
    <cellStyle name="Normal 66 3 3" xfId="23652"/>
    <cellStyle name="Normal 66 3 4" xfId="53221"/>
    <cellStyle name="Normal 66 4" xfId="33242"/>
    <cellStyle name="Normal 66 5" xfId="18461"/>
    <cellStyle name="Normal 66 6" xfId="49325"/>
    <cellStyle name="Normal 67" xfId="4960"/>
    <cellStyle name="Normal 67 2" xfId="9437"/>
    <cellStyle name="Normal 67 2 2" xfId="11575"/>
    <cellStyle name="Normal 67 2 2 2" xfId="15482"/>
    <cellStyle name="Normal 67 2 2 2 2" xfId="39735"/>
    <cellStyle name="Normal 67 2 2 2 3" xfId="26208"/>
    <cellStyle name="Normal 67 2 2 2 4" xfId="55777"/>
    <cellStyle name="Normal 67 2 2 3" xfId="35828"/>
    <cellStyle name="Normal 67 2 2 4" xfId="22302"/>
    <cellStyle name="Normal 67 2 2 5" xfId="51871"/>
    <cellStyle name="Normal 67 2 3" xfId="13344"/>
    <cellStyle name="Normal 67 2 3 2" xfId="37597"/>
    <cellStyle name="Normal 67 2 3 3" xfId="24070"/>
    <cellStyle name="Normal 67 2 3 4" xfId="53639"/>
    <cellStyle name="Normal 67 2 4" xfId="33690"/>
    <cellStyle name="Normal 67 2 5" xfId="20236"/>
    <cellStyle name="Normal 67 2 6" xfId="49743"/>
    <cellStyle name="Normal 67 3" xfId="1755"/>
    <cellStyle name="Normal 67 4" xfId="11160"/>
    <cellStyle name="Normal 67 4 2" xfId="15067"/>
    <cellStyle name="Normal 67 4 2 2" xfId="39320"/>
    <cellStyle name="Normal 67 4 2 3" xfId="25793"/>
    <cellStyle name="Normal 67 4 2 4" xfId="55362"/>
    <cellStyle name="Normal 67 4 3" xfId="35413"/>
    <cellStyle name="Normal 67 4 4" xfId="21887"/>
    <cellStyle name="Normal 67 4 5" xfId="51456"/>
    <cellStyle name="Normal 67 5" xfId="12929"/>
    <cellStyle name="Normal 67 5 2" xfId="37182"/>
    <cellStyle name="Normal 67 5 3" xfId="23655"/>
    <cellStyle name="Normal 67 5 4" xfId="53224"/>
    <cellStyle name="Normal 67 6" xfId="33245"/>
    <cellStyle name="Normal 67 7" xfId="18464"/>
    <cellStyle name="Normal 67 8" xfId="49328"/>
    <cellStyle name="Normal 68" xfId="863"/>
    <cellStyle name="Normal 69" xfId="862"/>
    <cellStyle name="Normal 69 2" xfId="9758"/>
    <cellStyle name="Normal 69 2 2" xfId="13665"/>
    <cellStyle name="Normal 69 2 2 2" xfId="37918"/>
    <cellStyle name="Normal 69 2 2 3" xfId="24391"/>
    <cellStyle name="Normal 69 2 2 4" xfId="53960"/>
    <cellStyle name="Normal 69 2 3" xfId="34011"/>
    <cellStyle name="Normal 69 2 4" xfId="20518"/>
    <cellStyle name="Normal 69 2 5" xfId="50054"/>
    <cellStyle name="Normal 69 3" xfId="11887"/>
    <cellStyle name="Normal 69 3 2" xfId="36140"/>
    <cellStyle name="Normal 69 3 3" xfId="22613"/>
    <cellStyle name="Normal 69 3 4" xfId="52182"/>
    <cellStyle name="Normal 69 4" xfId="32162"/>
    <cellStyle name="Normal 69 5" xfId="17058"/>
    <cellStyle name="Normal 69 6" xfId="48286"/>
    <cellStyle name="Normal 7" xfId="162"/>
    <cellStyle name="Normal 7 10" xfId="4998"/>
    <cellStyle name="Normal 7 10 2" xfId="11194"/>
    <cellStyle name="Normal 7 10 2 2" xfId="15101"/>
    <cellStyle name="Normal 7 10 2 2 2" xfId="39354"/>
    <cellStyle name="Normal 7 10 2 2 3" xfId="25827"/>
    <cellStyle name="Normal 7 10 2 2 4" xfId="55396"/>
    <cellStyle name="Normal 7 10 2 3" xfId="35447"/>
    <cellStyle name="Normal 7 10 2 4" xfId="21921"/>
    <cellStyle name="Normal 7 10 2 5" xfId="51490"/>
    <cellStyle name="Normal 7 10 3" xfId="12963"/>
    <cellStyle name="Normal 7 10 3 2" xfId="37216"/>
    <cellStyle name="Normal 7 10 3 3" xfId="23689"/>
    <cellStyle name="Normal 7 10 3 4" xfId="53258"/>
    <cellStyle name="Normal 7 10 4" xfId="33279"/>
    <cellStyle name="Normal 7 10 5" xfId="18498"/>
    <cellStyle name="Normal 7 10 6" xfId="49362"/>
    <cellStyle name="Normal 7 11" xfId="1345"/>
    <cellStyle name="Normal 7 11 2" xfId="10083"/>
    <cellStyle name="Normal 7 11 2 2" xfId="13990"/>
    <cellStyle name="Normal 7 11 2 2 2" xfId="38243"/>
    <cellStyle name="Normal 7 11 2 2 3" xfId="24716"/>
    <cellStyle name="Normal 7 11 2 2 4" xfId="54285"/>
    <cellStyle name="Normal 7 11 2 3" xfId="34336"/>
    <cellStyle name="Normal 7 11 2 4" xfId="20828"/>
    <cellStyle name="Normal 7 11 2 5" xfId="50379"/>
    <cellStyle name="Normal 7 11 3" xfId="12212"/>
    <cellStyle name="Normal 7 11 3 2" xfId="36465"/>
    <cellStyle name="Normal 7 11 3 3" xfId="22938"/>
    <cellStyle name="Normal 7 11 3 4" xfId="52507"/>
    <cellStyle name="Normal 7 11 4" xfId="32487"/>
    <cellStyle name="Normal 7 11 5" xfId="17368"/>
    <cellStyle name="Normal 7 11 6" xfId="48611"/>
    <cellStyle name="Normal 7 12" xfId="9473"/>
    <cellStyle name="Normal 7 12 2" xfId="13380"/>
    <cellStyle name="Normal 7 12 2 2" xfId="37633"/>
    <cellStyle name="Normal 7 12 2 3" xfId="24106"/>
    <cellStyle name="Normal 7 12 2 4" xfId="53675"/>
    <cellStyle name="Normal 7 12 3" xfId="33726"/>
    <cellStyle name="Normal 7 12 4" xfId="20272"/>
    <cellStyle name="Normal 7 12 5" xfId="49779"/>
    <cellStyle name="Normal 7 13" xfId="11612"/>
    <cellStyle name="Normal 7 13 2" xfId="35865"/>
    <cellStyle name="Normal 7 13 3" xfId="22338"/>
    <cellStyle name="Normal 7 13 4" xfId="51907"/>
    <cellStyle name="Normal 7 14" xfId="31899"/>
    <cellStyle name="Normal 7 15" xfId="26768"/>
    <cellStyle name="Normal 7 16" xfId="16727"/>
    <cellStyle name="Normal 7 17" xfId="15537"/>
    <cellStyle name="Normal 7 18" xfId="48011"/>
    <cellStyle name="Normal 7 2" xfId="431"/>
    <cellStyle name="Normal 7 2 10" xfId="9584"/>
    <cellStyle name="Normal 7 2 10 2" xfId="13491"/>
    <cellStyle name="Normal 7 2 10 2 2" xfId="37744"/>
    <cellStyle name="Normal 7 2 10 2 3" xfId="24217"/>
    <cellStyle name="Normal 7 2 10 2 4" xfId="53786"/>
    <cellStyle name="Normal 7 2 10 3" xfId="33837"/>
    <cellStyle name="Normal 7 2 10 4" xfId="20345"/>
    <cellStyle name="Normal 7 2 10 5" xfId="49884"/>
    <cellStyle name="Normal 7 2 11" xfId="11717"/>
    <cellStyle name="Normal 7 2 11 2" xfId="35970"/>
    <cellStyle name="Normal 7 2 11 3" xfId="22443"/>
    <cellStyle name="Normal 7 2 11 4" xfId="52012"/>
    <cellStyle name="Normal 7 2 12" xfId="32004"/>
    <cellStyle name="Normal 7 2 13" xfId="26592"/>
    <cellStyle name="Normal 7 2 14" xfId="16836"/>
    <cellStyle name="Normal 7 2 15" xfId="15658"/>
    <cellStyle name="Normal 7 2 16" xfId="48116"/>
    <cellStyle name="Normal 7 2 2" xfId="686"/>
    <cellStyle name="Normal 7 2 2 10" xfId="48224"/>
    <cellStyle name="Normal 7 2 2 2" xfId="3285"/>
    <cellStyle name="Normal 7 2 2 2 2" xfId="10738"/>
    <cellStyle name="Normal 7 2 2 2 2 2" xfId="14645"/>
    <cellStyle name="Normal 7 2 2 2 2 2 2" xfId="38898"/>
    <cellStyle name="Normal 7 2 2 2 2 2 3" xfId="25371"/>
    <cellStyle name="Normal 7 2 2 2 2 2 4" xfId="54940"/>
    <cellStyle name="Normal 7 2 2 2 2 3" xfId="34991"/>
    <cellStyle name="Normal 7 2 2 2 2 4" xfId="21466"/>
    <cellStyle name="Normal 7 2 2 2 2 5" xfId="51034"/>
    <cellStyle name="Normal 7 2 2 2 3" xfId="12699"/>
    <cellStyle name="Normal 7 2 2 2 3 2" xfId="36952"/>
    <cellStyle name="Normal 7 2 2 2 3 3" xfId="23425"/>
    <cellStyle name="Normal 7 2 2 2 3 4" xfId="52994"/>
    <cellStyle name="Normal 7 2 2 2 4" xfId="32987"/>
    <cellStyle name="Normal 7 2 2 2 5" xfId="16369"/>
    <cellStyle name="Normal 7 2 2 2 6" xfId="49098"/>
    <cellStyle name="Normal 7 2 2 3" xfId="1347"/>
    <cellStyle name="Normal 7 2 2 3 2" xfId="10085"/>
    <cellStyle name="Normal 7 2 2 3 2 2" xfId="13992"/>
    <cellStyle name="Normal 7 2 2 3 2 2 2" xfId="38245"/>
    <cellStyle name="Normal 7 2 2 3 2 2 3" xfId="24718"/>
    <cellStyle name="Normal 7 2 2 3 2 2 4" xfId="54287"/>
    <cellStyle name="Normal 7 2 2 3 2 3" xfId="34338"/>
    <cellStyle name="Normal 7 2 2 3 2 4" xfId="20830"/>
    <cellStyle name="Normal 7 2 2 3 2 5" xfId="50381"/>
    <cellStyle name="Normal 7 2 2 3 3" xfId="12214"/>
    <cellStyle name="Normal 7 2 2 3 3 2" xfId="36467"/>
    <cellStyle name="Normal 7 2 2 3 3 3" xfId="22940"/>
    <cellStyle name="Normal 7 2 2 3 3 4" xfId="52509"/>
    <cellStyle name="Normal 7 2 2 3 4" xfId="32489"/>
    <cellStyle name="Normal 7 2 2 3 5" xfId="17370"/>
    <cellStyle name="Normal 7 2 2 3 6" xfId="48613"/>
    <cellStyle name="Normal 7 2 2 4" xfId="9692"/>
    <cellStyle name="Normal 7 2 2 4 2" xfId="13599"/>
    <cellStyle name="Normal 7 2 2 4 2 2" xfId="37852"/>
    <cellStyle name="Normal 7 2 2 4 2 3" xfId="24325"/>
    <cellStyle name="Normal 7 2 2 4 2 4" xfId="53894"/>
    <cellStyle name="Normal 7 2 2 4 3" xfId="33945"/>
    <cellStyle name="Normal 7 2 2 4 4" xfId="20452"/>
    <cellStyle name="Normal 7 2 2 4 5" xfId="49992"/>
    <cellStyle name="Normal 7 2 2 5" xfId="11825"/>
    <cellStyle name="Normal 7 2 2 5 2" xfId="36078"/>
    <cellStyle name="Normal 7 2 2 5 3" xfId="22551"/>
    <cellStyle name="Normal 7 2 2 5 4" xfId="52120"/>
    <cellStyle name="Normal 7 2 2 6" xfId="32112"/>
    <cellStyle name="Normal 7 2 2 7" xfId="26434"/>
    <cellStyle name="Normal 7 2 2 8" xfId="16987"/>
    <cellStyle name="Normal 7 2 2 9" xfId="15776"/>
    <cellStyle name="Normal 7 2 3" xfId="2709"/>
    <cellStyle name="Normal 7 2 3 2" xfId="4629"/>
    <cellStyle name="Normal 7 2 3 2 2" xfId="11001"/>
    <cellStyle name="Normal 7 2 3 2 2 2" xfId="14908"/>
    <cellStyle name="Normal 7 2 3 2 2 2 2" xfId="39161"/>
    <cellStyle name="Normal 7 2 3 2 2 2 3" xfId="25634"/>
    <cellStyle name="Normal 7 2 3 2 2 2 4" xfId="55203"/>
    <cellStyle name="Normal 7 2 3 2 2 3" xfId="35254"/>
    <cellStyle name="Normal 7 2 3 2 2 4" xfId="21728"/>
    <cellStyle name="Normal 7 2 3 2 2 5" xfId="51297"/>
    <cellStyle name="Normal 7 2 3 2 3" xfId="12770"/>
    <cellStyle name="Normal 7 2 3 2 3 2" xfId="37023"/>
    <cellStyle name="Normal 7 2 3 2 3 3" xfId="23496"/>
    <cellStyle name="Normal 7 2 3 2 3 4" xfId="53065"/>
    <cellStyle name="Normal 7 2 3 2 4" xfId="33076"/>
    <cellStyle name="Normal 7 2 3 2 5" xfId="18305"/>
    <cellStyle name="Normal 7 2 3 2 6" xfId="49169"/>
    <cellStyle name="Normal 7 2 3 3" xfId="10359"/>
    <cellStyle name="Normal 7 2 3 3 2" xfId="14266"/>
    <cellStyle name="Normal 7 2 3 3 2 2" xfId="38519"/>
    <cellStyle name="Normal 7 2 3 3 2 3" xfId="24992"/>
    <cellStyle name="Normal 7 2 3 3 2 4" xfId="54561"/>
    <cellStyle name="Normal 7 2 3 3 3" xfId="34612"/>
    <cellStyle name="Normal 7 2 3 3 4" xfId="21104"/>
    <cellStyle name="Normal 7 2 3 3 5" xfId="50655"/>
    <cellStyle name="Normal 7 2 3 4" xfId="12320"/>
    <cellStyle name="Normal 7 2 3 4 2" xfId="36573"/>
    <cellStyle name="Normal 7 2 3 4 3" xfId="23046"/>
    <cellStyle name="Normal 7 2 3 4 4" xfId="52615"/>
    <cellStyle name="Normal 7 2 3 5" xfId="32600"/>
    <cellStyle name="Normal 7 2 3 6" xfId="16261"/>
    <cellStyle name="Normal 7 2 3 7" xfId="48719"/>
    <cellStyle name="Normal 7 2 4" xfId="2850"/>
    <cellStyle name="Normal 7 2 4 2" xfId="4770"/>
    <cellStyle name="Normal 7 2 4 2 2" xfId="11041"/>
    <cellStyle name="Normal 7 2 4 2 2 2" xfId="14948"/>
    <cellStyle name="Normal 7 2 4 2 2 2 2" xfId="39201"/>
    <cellStyle name="Normal 7 2 4 2 2 2 3" xfId="25674"/>
    <cellStyle name="Normal 7 2 4 2 2 2 4" xfId="55243"/>
    <cellStyle name="Normal 7 2 4 2 2 3" xfId="35294"/>
    <cellStyle name="Normal 7 2 4 2 2 4" xfId="21768"/>
    <cellStyle name="Normal 7 2 4 2 2 5" xfId="51337"/>
    <cellStyle name="Normal 7 2 4 2 3" xfId="12810"/>
    <cellStyle name="Normal 7 2 4 2 3 2" xfId="37063"/>
    <cellStyle name="Normal 7 2 4 2 3 3" xfId="23536"/>
    <cellStyle name="Normal 7 2 4 2 3 4" xfId="53105"/>
    <cellStyle name="Normal 7 2 4 2 4" xfId="33125"/>
    <cellStyle name="Normal 7 2 4 2 5" xfId="18345"/>
    <cellStyle name="Normal 7 2 4 2 6" xfId="49209"/>
    <cellStyle name="Normal 7 2 4 3" xfId="10399"/>
    <cellStyle name="Normal 7 2 4 3 2" xfId="14306"/>
    <cellStyle name="Normal 7 2 4 3 2 2" xfId="38559"/>
    <cellStyle name="Normal 7 2 4 3 2 3" xfId="25032"/>
    <cellStyle name="Normal 7 2 4 3 2 4" xfId="54601"/>
    <cellStyle name="Normal 7 2 4 3 3" xfId="34652"/>
    <cellStyle name="Normal 7 2 4 3 4" xfId="21144"/>
    <cellStyle name="Normal 7 2 4 3 5" xfId="50695"/>
    <cellStyle name="Normal 7 2 4 4" xfId="12360"/>
    <cellStyle name="Normal 7 2 4 4 2" xfId="36613"/>
    <cellStyle name="Normal 7 2 4 4 3" xfId="23086"/>
    <cellStyle name="Normal 7 2 4 4 4" xfId="52655"/>
    <cellStyle name="Normal 7 2 4 5" xfId="32647"/>
    <cellStyle name="Normal 7 2 4 6" xfId="17700"/>
    <cellStyle name="Normal 7 2 4 7" xfId="48759"/>
    <cellStyle name="Normal 7 2 5" xfId="2923"/>
    <cellStyle name="Normal 7 2 5 2" xfId="10439"/>
    <cellStyle name="Normal 7 2 5 2 2" xfId="14346"/>
    <cellStyle name="Normal 7 2 5 2 2 2" xfId="38599"/>
    <cellStyle name="Normal 7 2 5 2 2 3" xfId="25072"/>
    <cellStyle name="Normal 7 2 5 2 2 4" xfId="54641"/>
    <cellStyle name="Normal 7 2 5 2 3" xfId="34692"/>
    <cellStyle name="Normal 7 2 5 2 4" xfId="21184"/>
    <cellStyle name="Normal 7 2 5 2 5" xfId="50735"/>
    <cellStyle name="Normal 7 2 5 3" xfId="12400"/>
    <cellStyle name="Normal 7 2 5 3 2" xfId="36653"/>
    <cellStyle name="Normal 7 2 5 3 3" xfId="23126"/>
    <cellStyle name="Normal 7 2 5 3 4" xfId="52695"/>
    <cellStyle name="Normal 7 2 5 4" xfId="32688"/>
    <cellStyle name="Normal 7 2 5 5" xfId="17738"/>
    <cellStyle name="Normal 7 2 5 6" xfId="48799"/>
    <cellStyle name="Normal 7 2 6" xfId="4844"/>
    <cellStyle name="Normal 7 2 6 2" xfId="11082"/>
    <cellStyle name="Normal 7 2 6 2 2" xfId="14989"/>
    <cellStyle name="Normal 7 2 6 2 2 2" xfId="39242"/>
    <cellStyle name="Normal 7 2 6 2 2 3" xfId="25715"/>
    <cellStyle name="Normal 7 2 6 2 2 4" xfId="55284"/>
    <cellStyle name="Normal 7 2 6 2 3" xfId="35335"/>
    <cellStyle name="Normal 7 2 6 2 4" xfId="21809"/>
    <cellStyle name="Normal 7 2 6 2 5" xfId="51378"/>
    <cellStyle name="Normal 7 2 6 3" xfId="12851"/>
    <cellStyle name="Normal 7 2 6 3 2" xfId="37104"/>
    <cellStyle name="Normal 7 2 6 3 3" xfId="23577"/>
    <cellStyle name="Normal 7 2 6 3 4" xfId="53146"/>
    <cellStyle name="Normal 7 2 6 4" xfId="33166"/>
    <cellStyle name="Normal 7 2 6 5" xfId="18386"/>
    <cellStyle name="Normal 7 2 6 6" xfId="49250"/>
    <cellStyle name="Normal 7 2 7" xfId="4930"/>
    <cellStyle name="Normal 7 2 7 2" xfId="11152"/>
    <cellStyle name="Normal 7 2 7 2 2" xfId="15059"/>
    <cellStyle name="Normal 7 2 7 2 2 2" xfId="39312"/>
    <cellStyle name="Normal 7 2 7 2 2 3" xfId="25785"/>
    <cellStyle name="Normal 7 2 7 2 2 4" xfId="55354"/>
    <cellStyle name="Normal 7 2 7 2 3" xfId="35405"/>
    <cellStyle name="Normal 7 2 7 2 4" xfId="21879"/>
    <cellStyle name="Normal 7 2 7 2 5" xfId="51448"/>
    <cellStyle name="Normal 7 2 7 3" xfId="12921"/>
    <cellStyle name="Normal 7 2 7 3 2" xfId="37174"/>
    <cellStyle name="Normal 7 2 7 3 3" xfId="23647"/>
    <cellStyle name="Normal 7 2 7 3 4" xfId="53216"/>
    <cellStyle name="Normal 7 2 7 4" xfId="33236"/>
    <cellStyle name="Normal 7 2 7 5" xfId="18456"/>
    <cellStyle name="Normal 7 2 7 6" xfId="49320"/>
    <cellStyle name="Normal 7 2 8" xfId="4999"/>
    <cellStyle name="Normal 7 2 8 2" xfId="11195"/>
    <cellStyle name="Normal 7 2 8 2 2" xfId="15102"/>
    <cellStyle name="Normal 7 2 8 2 2 2" xfId="39355"/>
    <cellStyle name="Normal 7 2 8 2 2 3" xfId="25828"/>
    <cellStyle name="Normal 7 2 8 2 2 4" xfId="55397"/>
    <cellStyle name="Normal 7 2 8 2 3" xfId="35448"/>
    <cellStyle name="Normal 7 2 8 2 4" xfId="21922"/>
    <cellStyle name="Normal 7 2 8 2 5" xfId="51491"/>
    <cellStyle name="Normal 7 2 8 3" xfId="12964"/>
    <cellStyle name="Normal 7 2 8 3 2" xfId="37217"/>
    <cellStyle name="Normal 7 2 8 3 3" xfId="23690"/>
    <cellStyle name="Normal 7 2 8 3 4" xfId="53259"/>
    <cellStyle name="Normal 7 2 8 4" xfId="33280"/>
    <cellStyle name="Normal 7 2 8 5" xfId="18499"/>
    <cellStyle name="Normal 7 2 8 6" xfId="49363"/>
    <cellStyle name="Normal 7 2 9" xfId="1346"/>
    <cellStyle name="Normal 7 2 9 2" xfId="10084"/>
    <cellStyle name="Normal 7 2 9 2 2" xfId="13991"/>
    <cellStyle name="Normal 7 2 9 2 2 2" xfId="38244"/>
    <cellStyle name="Normal 7 2 9 2 2 3" xfId="24717"/>
    <cellStyle name="Normal 7 2 9 2 2 4" xfId="54286"/>
    <cellStyle name="Normal 7 2 9 2 3" xfId="34337"/>
    <cellStyle name="Normal 7 2 9 2 4" xfId="20829"/>
    <cellStyle name="Normal 7 2 9 2 5" xfId="50380"/>
    <cellStyle name="Normal 7 2 9 3" xfId="12213"/>
    <cellStyle name="Normal 7 2 9 3 2" xfId="36466"/>
    <cellStyle name="Normal 7 2 9 3 3" xfId="22939"/>
    <cellStyle name="Normal 7 2 9 3 4" xfId="52508"/>
    <cellStyle name="Normal 7 2 9 4" xfId="32488"/>
    <cellStyle name="Normal 7 2 9 5" xfId="17369"/>
    <cellStyle name="Normal 7 2 9 6" xfId="48612"/>
    <cellStyle name="Normal 7 3" xfId="311"/>
    <cellStyle name="Normal 7 3 10" xfId="48054"/>
    <cellStyle name="Normal 7 3 2" xfId="3286"/>
    <cellStyle name="Normal 7 3 2 2" xfId="10739"/>
    <cellStyle name="Normal 7 3 2 2 2" xfId="14646"/>
    <cellStyle name="Normal 7 3 2 2 2 2" xfId="38899"/>
    <cellStyle name="Normal 7 3 2 2 2 3" xfId="25372"/>
    <cellStyle name="Normal 7 3 2 2 2 4" xfId="54941"/>
    <cellStyle name="Normal 7 3 2 2 3" xfId="34992"/>
    <cellStyle name="Normal 7 3 2 2 4" xfId="21467"/>
    <cellStyle name="Normal 7 3 2 2 5" xfId="51035"/>
    <cellStyle name="Normal 7 3 2 3" xfId="12700"/>
    <cellStyle name="Normal 7 3 2 3 2" xfId="36953"/>
    <cellStyle name="Normal 7 3 2 3 3" xfId="23426"/>
    <cellStyle name="Normal 7 3 2 3 4" xfId="52995"/>
    <cellStyle name="Normal 7 3 2 4" xfId="32988"/>
    <cellStyle name="Normal 7 3 2 5" xfId="16197"/>
    <cellStyle name="Normal 7 3 2 6" xfId="49099"/>
    <cellStyle name="Normal 7 3 3" xfId="1348"/>
    <cellStyle name="Normal 7 3 3 2" xfId="10086"/>
    <cellStyle name="Normal 7 3 3 2 2" xfId="13993"/>
    <cellStyle name="Normal 7 3 3 2 2 2" xfId="38246"/>
    <cellStyle name="Normal 7 3 3 2 2 3" xfId="24719"/>
    <cellStyle name="Normal 7 3 3 2 2 4" xfId="54288"/>
    <cellStyle name="Normal 7 3 3 2 3" xfId="34339"/>
    <cellStyle name="Normal 7 3 3 2 4" xfId="20831"/>
    <cellStyle name="Normal 7 3 3 2 5" xfId="50382"/>
    <cellStyle name="Normal 7 3 3 3" xfId="12215"/>
    <cellStyle name="Normal 7 3 3 3 2" xfId="36468"/>
    <cellStyle name="Normal 7 3 3 3 3" xfId="22941"/>
    <cellStyle name="Normal 7 3 3 3 4" xfId="52510"/>
    <cellStyle name="Normal 7 3 3 4" xfId="32490"/>
    <cellStyle name="Normal 7 3 3 5" xfId="17371"/>
    <cellStyle name="Normal 7 3 3 6" xfId="48614"/>
    <cellStyle name="Normal 7 3 4" xfId="9520"/>
    <cellStyle name="Normal 7 3 4 2" xfId="13427"/>
    <cellStyle name="Normal 7 3 4 2 2" xfId="37680"/>
    <cellStyle name="Normal 7 3 4 2 3" xfId="24153"/>
    <cellStyle name="Normal 7 3 4 2 4" xfId="53722"/>
    <cellStyle name="Normal 7 3 4 3" xfId="33773"/>
    <cellStyle name="Normal 7 3 4 4" xfId="20319"/>
    <cellStyle name="Normal 7 3 4 5" xfId="49822"/>
    <cellStyle name="Normal 7 3 5" xfId="11655"/>
    <cellStyle name="Normal 7 3 5 2" xfId="35908"/>
    <cellStyle name="Normal 7 3 5 3" xfId="22381"/>
    <cellStyle name="Normal 7 3 5 4" xfId="51950"/>
    <cellStyle name="Normal 7 3 6" xfId="31942"/>
    <cellStyle name="Normal 7 3 7" xfId="26697"/>
    <cellStyle name="Normal 7 3 8" xfId="16772"/>
    <cellStyle name="Normal 7 3 9" xfId="15588"/>
    <cellStyle name="Normal 7 4" xfId="556"/>
    <cellStyle name="Normal 7 4 10" xfId="48165"/>
    <cellStyle name="Normal 7 4 2" xfId="3287"/>
    <cellStyle name="Normal 7 4 2 2" xfId="10740"/>
    <cellStyle name="Normal 7 4 2 2 2" xfId="14647"/>
    <cellStyle name="Normal 7 4 2 2 2 2" xfId="38900"/>
    <cellStyle name="Normal 7 4 2 2 2 3" xfId="25373"/>
    <cellStyle name="Normal 7 4 2 2 2 4" xfId="54942"/>
    <cellStyle name="Normal 7 4 2 2 3" xfId="34993"/>
    <cellStyle name="Normal 7 4 2 2 4" xfId="21468"/>
    <cellStyle name="Normal 7 4 2 2 5" xfId="51036"/>
    <cellStyle name="Normal 7 4 2 3" xfId="12701"/>
    <cellStyle name="Normal 7 4 2 3 2" xfId="36954"/>
    <cellStyle name="Normal 7 4 2 3 3" xfId="23427"/>
    <cellStyle name="Normal 7 4 2 3 4" xfId="52996"/>
    <cellStyle name="Normal 7 4 2 4" xfId="32989"/>
    <cellStyle name="Normal 7 4 2 5" xfId="16310"/>
    <cellStyle name="Normal 7 4 2 6" xfId="49100"/>
    <cellStyle name="Normal 7 4 3" xfId="1349"/>
    <cellStyle name="Normal 7 4 3 2" xfId="10087"/>
    <cellStyle name="Normal 7 4 3 2 2" xfId="13994"/>
    <cellStyle name="Normal 7 4 3 2 2 2" xfId="38247"/>
    <cellStyle name="Normal 7 4 3 2 2 3" xfId="24720"/>
    <cellStyle name="Normal 7 4 3 2 2 4" xfId="54289"/>
    <cellStyle name="Normal 7 4 3 2 3" xfId="34340"/>
    <cellStyle name="Normal 7 4 3 2 4" xfId="20832"/>
    <cellStyle name="Normal 7 4 3 2 5" xfId="50383"/>
    <cellStyle name="Normal 7 4 3 3" xfId="12216"/>
    <cellStyle name="Normal 7 4 3 3 2" xfId="36469"/>
    <cellStyle name="Normal 7 4 3 3 3" xfId="22942"/>
    <cellStyle name="Normal 7 4 3 3 4" xfId="52511"/>
    <cellStyle name="Normal 7 4 3 4" xfId="32491"/>
    <cellStyle name="Normal 7 4 3 5" xfId="17372"/>
    <cellStyle name="Normal 7 4 3 6" xfId="48615"/>
    <cellStyle name="Normal 7 4 4" xfId="9633"/>
    <cellStyle name="Normal 7 4 4 2" xfId="13540"/>
    <cellStyle name="Normal 7 4 4 2 2" xfId="37793"/>
    <cellStyle name="Normal 7 4 4 2 3" xfId="24266"/>
    <cellStyle name="Normal 7 4 4 2 4" xfId="53835"/>
    <cellStyle name="Normal 7 4 4 3" xfId="33886"/>
    <cellStyle name="Normal 7 4 4 4" xfId="20393"/>
    <cellStyle name="Normal 7 4 4 5" xfId="49933"/>
    <cellStyle name="Normal 7 4 5" xfId="11766"/>
    <cellStyle name="Normal 7 4 5 2" xfId="36019"/>
    <cellStyle name="Normal 7 4 5 3" xfId="22492"/>
    <cellStyle name="Normal 7 4 5 4" xfId="52061"/>
    <cellStyle name="Normal 7 4 6" xfId="32053"/>
    <cellStyle name="Normal 7 4 7" xfId="26529"/>
    <cellStyle name="Normal 7 4 8" xfId="16890"/>
    <cellStyle name="Normal 7 4 9" xfId="15708"/>
    <cellStyle name="Normal 7 5" xfId="2708"/>
    <cellStyle name="Normal 7 5 2" xfId="4628"/>
    <cellStyle name="Normal 7 5 2 2" xfId="11000"/>
    <cellStyle name="Normal 7 5 2 2 2" xfId="14907"/>
    <cellStyle name="Normal 7 5 2 2 2 2" xfId="39160"/>
    <cellStyle name="Normal 7 5 2 2 2 3" xfId="25633"/>
    <cellStyle name="Normal 7 5 2 2 2 4" xfId="55202"/>
    <cellStyle name="Normal 7 5 2 2 3" xfId="35253"/>
    <cellStyle name="Normal 7 5 2 2 4" xfId="21727"/>
    <cellStyle name="Normal 7 5 2 2 5" xfId="51296"/>
    <cellStyle name="Normal 7 5 2 3" xfId="12769"/>
    <cellStyle name="Normal 7 5 2 3 2" xfId="37022"/>
    <cellStyle name="Normal 7 5 2 3 3" xfId="23495"/>
    <cellStyle name="Normal 7 5 2 3 4" xfId="53064"/>
    <cellStyle name="Normal 7 5 2 4" xfId="33075"/>
    <cellStyle name="Normal 7 5 2 5" xfId="18304"/>
    <cellStyle name="Normal 7 5 2 6" xfId="16608"/>
    <cellStyle name="Normal 7 5 2 7" xfId="49168"/>
    <cellStyle name="Normal 7 5 3" xfId="10358"/>
    <cellStyle name="Normal 7 5 3 2" xfId="14265"/>
    <cellStyle name="Normal 7 5 3 2 2" xfId="38518"/>
    <cellStyle name="Normal 7 5 3 2 3" xfId="24991"/>
    <cellStyle name="Normal 7 5 3 2 4" xfId="54560"/>
    <cellStyle name="Normal 7 5 3 3" xfId="34611"/>
    <cellStyle name="Normal 7 5 3 4" xfId="21103"/>
    <cellStyle name="Normal 7 5 3 5" xfId="50654"/>
    <cellStyle name="Normal 7 5 4" xfId="12319"/>
    <cellStyle name="Normal 7 5 4 2" xfId="36572"/>
    <cellStyle name="Normal 7 5 4 3" xfId="23045"/>
    <cellStyle name="Normal 7 5 4 4" xfId="52614"/>
    <cellStyle name="Normal 7 5 5" xfId="32599"/>
    <cellStyle name="Normal 7 5 6" xfId="47916"/>
    <cellStyle name="Normal 7 5 7" xfId="17665"/>
    <cellStyle name="Normal 7 5 8" xfId="16085"/>
    <cellStyle name="Normal 7 5 9" xfId="48718"/>
    <cellStyle name="Normal 7 6" xfId="2849"/>
    <cellStyle name="Normal 7 6 2" xfId="4769"/>
    <cellStyle name="Normal 7 6 2 2" xfId="11040"/>
    <cellStyle name="Normal 7 6 2 2 2" xfId="14947"/>
    <cellStyle name="Normal 7 6 2 2 2 2" xfId="39200"/>
    <cellStyle name="Normal 7 6 2 2 2 3" xfId="25673"/>
    <cellStyle name="Normal 7 6 2 2 2 4" xfId="55242"/>
    <cellStyle name="Normal 7 6 2 2 3" xfId="35293"/>
    <cellStyle name="Normal 7 6 2 2 4" xfId="21767"/>
    <cellStyle name="Normal 7 6 2 2 5" xfId="51336"/>
    <cellStyle name="Normal 7 6 2 3" xfId="12809"/>
    <cellStyle name="Normal 7 6 2 3 2" xfId="37062"/>
    <cellStyle name="Normal 7 6 2 3 3" xfId="23535"/>
    <cellStyle name="Normal 7 6 2 3 4" xfId="53104"/>
    <cellStyle name="Normal 7 6 2 4" xfId="33124"/>
    <cellStyle name="Normal 7 6 2 5" xfId="18344"/>
    <cellStyle name="Normal 7 6 2 6" xfId="49208"/>
    <cellStyle name="Normal 7 6 3" xfId="10398"/>
    <cellStyle name="Normal 7 6 3 2" xfId="14305"/>
    <cellStyle name="Normal 7 6 3 2 2" xfId="38558"/>
    <cellStyle name="Normal 7 6 3 2 3" xfId="25031"/>
    <cellStyle name="Normal 7 6 3 2 4" xfId="54600"/>
    <cellStyle name="Normal 7 6 3 3" xfId="34651"/>
    <cellStyle name="Normal 7 6 3 4" xfId="21143"/>
    <cellStyle name="Normal 7 6 3 5" xfId="50694"/>
    <cellStyle name="Normal 7 6 4" xfId="12359"/>
    <cellStyle name="Normal 7 6 4 2" xfId="36612"/>
    <cellStyle name="Normal 7 6 4 3" xfId="23085"/>
    <cellStyle name="Normal 7 6 4 4" xfId="52654"/>
    <cellStyle name="Normal 7 6 5" xfId="32646"/>
    <cellStyle name="Normal 7 6 6" xfId="16152"/>
    <cellStyle name="Normal 7 6 7" xfId="48758"/>
    <cellStyle name="Normal 7 7" xfId="2922"/>
    <cellStyle name="Normal 7 7 2" xfId="10438"/>
    <cellStyle name="Normal 7 7 2 2" xfId="14345"/>
    <cellStyle name="Normal 7 7 2 2 2" xfId="38598"/>
    <cellStyle name="Normal 7 7 2 2 3" xfId="25071"/>
    <cellStyle name="Normal 7 7 2 2 4" xfId="54640"/>
    <cellStyle name="Normal 7 7 2 3" xfId="34691"/>
    <cellStyle name="Normal 7 7 2 4" xfId="21183"/>
    <cellStyle name="Normal 7 7 2 5" xfId="50734"/>
    <cellStyle name="Normal 7 7 3" xfId="12399"/>
    <cellStyle name="Normal 7 7 3 2" xfId="36652"/>
    <cellStyle name="Normal 7 7 3 3" xfId="23125"/>
    <cellStyle name="Normal 7 7 3 4" xfId="52694"/>
    <cellStyle name="Normal 7 7 4" xfId="32687"/>
    <cellStyle name="Normal 7 7 5" xfId="17737"/>
    <cellStyle name="Normal 7 7 6" xfId="48798"/>
    <cellStyle name="Normal 7 8" xfId="4843"/>
    <cellStyle name="Normal 7 8 2" xfId="11081"/>
    <cellStyle name="Normal 7 8 2 2" xfId="14988"/>
    <cellStyle name="Normal 7 8 2 2 2" xfId="39241"/>
    <cellStyle name="Normal 7 8 2 2 3" xfId="25714"/>
    <cellStyle name="Normal 7 8 2 2 4" xfId="55283"/>
    <cellStyle name="Normal 7 8 2 3" xfId="35334"/>
    <cellStyle name="Normal 7 8 2 4" xfId="21808"/>
    <cellStyle name="Normal 7 8 2 5" xfId="51377"/>
    <cellStyle name="Normal 7 8 3" xfId="12850"/>
    <cellStyle name="Normal 7 8 3 2" xfId="37103"/>
    <cellStyle name="Normal 7 8 3 3" xfId="23576"/>
    <cellStyle name="Normal 7 8 3 4" xfId="53145"/>
    <cellStyle name="Normal 7 8 4" xfId="33165"/>
    <cellStyle name="Normal 7 8 5" xfId="18385"/>
    <cellStyle name="Normal 7 8 6" xfId="49249"/>
    <cellStyle name="Normal 7 9" xfId="4929"/>
    <cellStyle name="Normal 7 9 2" xfId="11151"/>
    <cellStyle name="Normal 7 9 2 2" xfId="15058"/>
    <cellStyle name="Normal 7 9 2 2 2" xfId="39311"/>
    <cellStyle name="Normal 7 9 2 2 3" xfId="25784"/>
    <cellStyle name="Normal 7 9 2 2 4" xfId="55353"/>
    <cellStyle name="Normal 7 9 2 3" xfId="35404"/>
    <cellStyle name="Normal 7 9 2 4" xfId="21878"/>
    <cellStyle name="Normal 7 9 2 5" xfId="51447"/>
    <cellStyle name="Normal 7 9 3" xfId="12920"/>
    <cellStyle name="Normal 7 9 3 2" xfId="37173"/>
    <cellStyle name="Normal 7 9 3 3" xfId="23646"/>
    <cellStyle name="Normal 7 9 3 4" xfId="53215"/>
    <cellStyle name="Normal 7 9 4" xfId="33235"/>
    <cellStyle name="Normal 7 9 5" xfId="18455"/>
    <cellStyle name="Normal 7 9 6" xfId="49319"/>
    <cellStyle name="Normal 70" xfId="9439"/>
    <cellStyle name="Normal 70 2" xfId="11577"/>
    <cellStyle name="Normal 70 2 2" xfId="15484"/>
    <cellStyle name="Normal 70 2 2 2" xfId="39737"/>
    <cellStyle name="Normal 70 2 2 3" xfId="26210"/>
    <cellStyle name="Normal 70 2 2 4" xfId="55779"/>
    <cellStyle name="Normal 70 2 3" xfId="35830"/>
    <cellStyle name="Normal 70 2 4" xfId="22304"/>
    <cellStyle name="Normal 70 2 5" xfId="51873"/>
    <cellStyle name="Normal 70 3" xfId="13346"/>
    <cellStyle name="Normal 70 3 2" xfId="37599"/>
    <cellStyle name="Normal 70 3 3" xfId="24072"/>
    <cellStyle name="Normal 70 3 4" xfId="53641"/>
    <cellStyle name="Normal 70 4" xfId="33692"/>
    <cellStyle name="Normal 70 5" xfId="20238"/>
    <cellStyle name="Normal 70 6" xfId="49745"/>
    <cellStyle name="Normal 71" xfId="11578"/>
    <cellStyle name="Normal 71 2" xfId="15485"/>
    <cellStyle name="Normal 71 3" xfId="35831"/>
    <cellStyle name="Normal 71 4" xfId="31850"/>
    <cellStyle name="Normal 72" xfId="15486"/>
    <cellStyle name="Normal 72 2" xfId="26211"/>
    <cellStyle name="Normal 72 3" xfId="55780"/>
    <cellStyle name="Normal 73" xfId="15487"/>
    <cellStyle name="Normal 73 2" xfId="26212"/>
    <cellStyle name="Normal 73 3" xfId="55781"/>
    <cellStyle name="Normal 74" xfId="15488"/>
    <cellStyle name="Normal 74 2" xfId="16683"/>
    <cellStyle name="Normal 74 3" xfId="55782"/>
    <cellStyle name="Normal 75" xfId="15489"/>
    <cellStyle name="Normal 75 2" xfId="31853"/>
    <cellStyle name="Normal 75 3" xfId="55783"/>
    <cellStyle name="Normal 76" xfId="26807"/>
    <cellStyle name="Normal 77" xfId="16678"/>
    <cellStyle name="Normal 78" xfId="47975"/>
    <cellStyle name="Normal 79" xfId="47976"/>
    <cellStyle name="Normal 8" xfId="163"/>
    <cellStyle name="Normal 8 10" xfId="5000"/>
    <cellStyle name="Normal 8 10 2" xfId="11196"/>
    <cellStyle name="Normal 8 10 2 2" xfId="15103"/>
    <cellStyle name="Normal 8 10 2 2 2" xfId="39356"/>
    <cellStyle name="Normal 8 10 2 2 3" xfId="25829"/>
    <cellStyle name="Normal 8 10 2 2 4" xfId="55398"/>
    <cellStyle name="Normal 8 10 2 3" xfId="35449"/>
    <cellStyle name="Normal 8 10 2 4" xfId="21923"/>
    <cellStyle name="Normal 8 10 2 5" xfId="51492"/>
    <cellStyle name="Normal 8 10 3" xfId="12965"/>
    <cellStyle name="Normal 8 10 3 2" xfId="37218"/>
    <cellStyle name="Normal 8 10 3 3" xfId="23691"/>
    <cellStyle name="Normal 8 10 3 4" xfId="53260"/>
    <cellStyle name="Normal 8 10 4" xfId="33281"/>
    <cellStyle name="Normal 8 10 5" xfId="18500"/>
    <cellStyle name="Normal 8 10 6" xfId="49364"/>
    <cellStyle name="Normal 8 11" xfId="1350"/>
    <cellStyle name="Normal 8 11 2" xfId="10088"/>
    <cellStyle name="Normal 8 11 2 2" xfId="13995"/>
    <cellStyle name="Normal 8 11 2 2 2" xfId="38248"/>
    <cellStyle name="Normal 8 11 2 2 3" xfId="24721"/>
    <cellStyle name="Normal 8 11 2 2 4" xfId="54290"/>
    <cellStyle name="Normal 8 11 2 3" xfId="34341"/>
    <cellStyle name="Normal 8 11 2 4" xfId="20833"/>
    <cellStyle name="Normal 8 11 2 5" xfId="50384"/>
    <cellStyle name="Normal 8 11 3" xfId="12217"/>
    <cellStyle name="Normal 8 11 3 2" xfId="36470"/>
    <cellStyle name="Normal 8 11 3 3" xfId="22943"/>
    <cellStyle name="Normal 8 11 3 4" xfId="52512"/>
    <cellStyle name="Normal 8 11 4" xfId="32492"/>
    <cellStyle name="Normal 8 11 5" xfId="17373"/>
    <cellStyle name="Normal 8 11 6" xfId="48616"/>
    <cellStyle name="Normal 8 12" xfId="9474"/>
    <cellStyle name="Normal 8 12 2" xfId="13381"/>
    <cellStyle name="Normal 8 12 2 2" xfId="37634"/>
    <cellStyle name="Normal 8 12 2 3" xfId="24107"/>
    <cellStyle name="Normal 8 12 2 4" xfId="53676"/>
    <cellStyle name="Normal 8 12 3" xfId="33727"/>
    <cellStyle name="Normal 8 12 4" xfId="20273"/>
    <cellStyle name="Normal 8 12 5" xfId="49780"/>
    <cellStyle name="Normal 8 13" xfId="11613"/>
    <cellStyle name="Normal 8 13 2" xfId="35866"/>
    <cellStyle name="Normal 8 13 3" xfId="22339"/>
    <cellStyle name="Normal 8 13 4" xfId="51908"/>
    <cellStyle name="Normal 8 14" xfId="31900"/>
    <cellStyle name="Normal 8 15" xfId="26767"/>
    <cellStyle name="Normal 8 16" xfId="16728"/>
    <cellStyle name="Normal 8 17" xfId="15538"/>
    <cellStyle name="Normal 8 18" xfId="48012"/>
    <cellStyle name="Normal 8 2" xfId="432"/>
    <cellStyle name="Normal 8 2 10" xfId="9585"/>
    <cellStyle name="Normal 8 2 10 2" xfId="13492"/>
    <cellStyle name="Normal 8 2 10 2 2" xfId="37745"/>
    <cellStyle name="Normal 8 2 10 2 3" xfId="24218"/>
    <cellStyle name="Normal 8 2 10 2 4" xfId="53787"/>
    <cellStyle name="Normal 8 2 10 3" xfId="33838"/>
    <cellStyle name="Normal 8 2 10 4" xfId="20346"/>
    <cellStyle name="Normal 8 2 10 5" xfId="49885"/>
    <cellStyle name="Normal 8 2 11" xfId="11718"/>
    <cellStyle name="Normal 8 2 11 2" xfId="35971"/>
    <cellStyle name="Normal 8 2 11 3" xfId="22444"/>
    <cellStyle name="Normal 8 2 11 4" xfId="52013"/>
    <cellStyle name="Normal 8 2 12" xfId="32005"/>
    <cellStyle name="Normal 8 2 13" xfId="26591"/>
    <cellStyle name="Normal 8 2 14" xfId="16837"/>
    <cellStyle name="Normal 8 2 15" xfId="15659"/>
    <cellStyle name="Normal 8 2 16" xfId="48117"/>
    <cellStyle name="Normal 8 2 2" xfId="687"/>
    <cellStyle name="Normal 8 2 2 10" xfId="48225"/>
    <cellStyle name="Normal 8 2 2 2" xfId="3288"/>
    <cellStyle name="Normal 8 2 2 2 2" xfId="10741"/>
    <cellStyle name="Normal 8 2 2 2 2 2" xfId="14648"/>
    <cellStyle name="Normal 8 2 2 2 2 2 2" xfId="38901"/>
    <cellStyle name="Normal 8 2 2 2 2 2 3" xfId="25374"/>
    <cellStyle name="Normal 8 2 2 2 2 2 4" xfId="54943"/>
    <cellStyle name="Normal 8 2 2 2 2 3" xfId="34994"/>
    <cellStyle name="Normal 8 2 2 2 2 4" xfId="21469"/>
    <cellStyle name="Normal 8 2 2 2 2 5" xfId="51037"/>
    <cellStyle name="Normal 8 2 2 2 3" xfId="12702"/>
    <cellStyle name="Normal 8 2 2 2 3 2" xfId="36955"/>
    <cellStyle name="Normal 8 2 2 2 3 3" xfId="23428"/>
    <cellStyle name="Normal 8 2 2 2 3 4" xfId="52997"/>
    <cellStyle name="Normal 8 2 2 2 4" xfId="32990"/>
    <cellStyle name="Normal 8 2 2 2 5" xfId="16370"/>
    <cellStyle name="Normal 8 2 2 2 6" xfId="49101"/>
    <cellStyle name="Normal 8 2 2 3" xfId="1352"/>
    <cellStyle name="Normal 8 2 2 3 2" xfId="10090"/>
    <cellStyle name="Normal 8 2 2 3 2 2" xfId="13997"/>
    <cellStyle name="Normal 8 2 2 3 2 2 2" xfId="38250"/>
    <cellStyle name="Normal 8 2 2 3 2 2 3" xfId="24723"/>
    <cellStyle name="Normal 8 2 2 3 2 2 4" xfId="54292"/>
    <cellStyle name="Normal 8 2 2 3 2 3" xfId="34343"/>
    <cellStyle name="Normal 8 2 2 3 2 4" xfId="20835"/>
    <cellStyle name="Normal 8 2 2 3 2 5" xfId="50386"/>
    <cellStyle name="Normal 8 2 2 3 3" xfId="12219"/>
    <cellStyle name="Normal 8 2 2 3 3 2" xfId="36472"/>
    <cellStyle name="Normal 8 2 2 3 3 3" xfId="22945"/>
    <cellStyle name="Normal 8 2 2 3 3 4" xfId="52514"/>
    <cellStyle name="Normal 8 2 2 3 4" xfId="32494"/>
    <cellStyle name="Normal 8 2 2 3 5" xfId="17375"/>
    <cellStyle name="Normal 8 2 2 3 6" xfId="48618"/>
    <cellStyle name="Normal 8 2 2 4" xfId="9693"/>
    <cellStyle name="Normal 8 2 2 4 2" xfId="13600"/>
    <cellStyle name="Normal 8 2 2 4 2 2" xfId="37853"/>
    <cellStyle name="Normal 8 2 2 4 2 3" xfId="24326"/>
    <cellStyle name="Normal 8 2 2 4 2 4" xfId="53895"/>
    <cellStyle name="Normal 8 2 2 4 3" xfId="33946"/>
    <cellStyle name="Normal 8 2 2 4 4" xfId="20453"/>
    <cellStyle name="Normal 8 2 2 4 5" xfId="49993"/>
    <cellStyle name="Normal 8 2 2 5" xfId="11826"/>
    <cellStyle name="Normal 8 2 2 5 2" xfId="36079"/>
    <cellStyle name="Normal 8 2 2 5 3" xfId="22552"/>
    <cellStyle name="Normal 8 2 2 5 4" xfId="52121"/>
    <cellStyle name="Normal 8 2 2 6" xfId="32113"/>
    <cellStyle name="Normal 8 2 2 7" xfId="26433"/>
    <cellStyle name="Normal 8 2 2 8" xfId="16988"/>
    <cellStyle name="Normal 8 2 2 9" xfId="15777"/>
    <cellStyle name="Normal 8 2 3" xfId="2711"/>
    <cellStyle name="Normal 8 2 3 2" xfId="4631"/>
    <cellStyle name="Normal 8 2 3 2 2" xfId="11003"/>
    <cellStyle name="Normal 8 2 3 2 2 2" xfId="14910"/>
    <cellStyle name="Normal 8 2 3 2 2 2 2" xfId="39163"/>
    <cellStyle name="Normal 8 2 3 2 2 2 3" xfId="25636"/>
    <cellStyle name="Normal 8 2 3 2 2 2 4" xfId="55205"/>
    <cellStyle name="Normal 8 2 3 2 2 3" xfId="35256"/>
    <cellStyle name="Normal 8 2 3 2 2 4" xfId="21730"/>
    <cellStyle name="Normal 8 2 3 2 2 5" xfId="51299"/>
    <cellStyle name="Normal 8 2 3 2 3" xfId="12772"/>
    <cellStyle name="Normal 8 2 3 2 3 2" xfId="37025"/>
    <cellStyle name="Normal 8 2 3 2 3 3" xfId="23498"/>
    <cellStyle name="Normal 8 2 3 2 3 4" xfId="53067"/>
    <cellStyle name="Normal 8 2 3 2 4" xfId="33078"/>
    <cellStyle name="Normal 8 2 3 2 5" xfId="18307"/>
    <cellStyle name="Normal 8 2 3 2 6" xfId="49171"/>
    <cellStyle name="Normal 8 2 3 3" xfId="10361"/>
    <cellStyle name="Normal 8 2 3 3 2" xfId="14268"/>
    <cellStyle name="Normal 8 2 3 3 2 2" xfId="38521"/>
    <cellStyle name="Normal 8 2 3 3 2 3" xfId="24994"/>
    <cellStyle name="Normal 8 2 3 3 2 4" xfId="54563"/>
    <cellStyle name="Normal 8 2 3 3 3" xfId="34614"/>
    <cellStyle name="Normal 8 2 3 3 4" xfId="21106"/>
    <cellStyle name="Normal 8 2 3 3 5" xfId="50657"/>
    <cellStyle name="Normal 8 2 3 4" xfId="12322"/>
    <cellStyle name="Normal 8 2 3 4 2" xfId="36575"/>
    <cellStyle name="Normal 8 2 3 4 3" xfId="23048"/>
    <cellStyle name="Normal 8 2 3 4 4" xfId="52617"/>
    <cellStyle name="Normal 8 2 3 5" xfId="32602"/>
    <cellStyle name="Normal 8 2 3 6" xfId="16262"/>
    <cellStyle name="Normal 8 2 3 7" xfId="48721"/>
    <cellStyle name="Normal 8 2 4" xfId="2852"/>
    <cellStyle name="Normal 8 2 4 2" xfId="4772"/>
    <cellStyle name="Normal 8 2 4 2 2" xfId="11043"/>
    <cellStyle name="Normal 8 2 4 2 2 2" xfId="14950"/>
    <cellStyle name="Normal 8 2 4 2 2 2 2" xfId="39203"/>
    <cellStyle name="Normal 8 2 4 2 2 2 3" xfId="25676"/>
    <cellStyle name="Normal 8 2 4 2 2 2 4" xfId="55245"/>
    <cellStyle name="Normal 8 2 4 2 2 3" xfId="35296"/>
    <cellStyle name="Normal 8 2 4 2 2 4" xfId="21770"/>
    <cellStyle name="Normal 8 2 4 2 2 5" xfId="51339"/>
    <cellStyle name="Normal 8 2 4 2 3" xfId="12812"/>
    <cellStyle name="Normal 8 2 4 2 3 2" xfId="37065"/>
    <cellStyle name="Normal 8 2 4 2 3 3" xfId="23538"/>
    <cellStyle name="Normal 8 2 4 2 3 4" xfId="53107"/>
    <cellStyle name="Normal 8 2 4 2 4" xfId="33127"/>
    <cellStyle name="Normal 8 2 4 2 5" xfId="18347"/>
    <cellStyle name="Normal 8 2 4 2 6" xfId="49211"/>
    <cellStyle name="Normal 8 2 4 3" xfId="10401"/>
    <cellStyle name="Normal 8 2 4 3 2" xfId="14308"/>
    <cellStyle name="Normal 8 2 4 3 2 2" xfId="38561"/>
    <cellStyle name="Normal 8 2 4 3 2 3" xfId="25034"/>
    <cellStyle name="Normal 8 2 4 3 2 4" xfId="54603"/>
    <cellStyle name="Normal 8 2 4 3 3" xfId="34654"/>
    <cellStyle name="Normal 8 2 4 3 4" xfId="21146"/>
    <cellStyle name="Normal 8 2 4 3 5" xfId="50697"/>
    <cellStyle name="Normal 8 2 4 4" xfId="12362"/>
    <cellStyle name="Normal 8 2 4 4 2" xfId="36615"/>
    <cellStyle name="Normal 8 2 4 4 3" xfId="23088"/>
    <cellStyle name="Normal 8 2 4 4 4" xfId="52657"/>
    <cellStyle name="Normal 8 2 4 5" xfId="32649"/>
    <cellStyle name="Normal 8 2 4 6" xfId="17701"/>
    <cellStyle name="Normal 8 2 4 7" xfId="48761"/>
    <cellStyle name="Normal 8 2 5" xfId="2925"/>
    <cellStyle name="Normal 8 2 5 2" xfId="10441"/>
    <cellStyle name="Normal 8 2 5 2 2" xfId="14348"/>
    <cellStyle name="Normal 8 2 5 2 2 2" xfId="38601"/>
    <cellStyle name="Normal 8 2 5 2 2 3" xfId="25074"/>
    <cellStyle name="Normal 8 2 5 2 2 4" xfId="54643"/>
    <cellStyle name="Normal 8 2 5 2 3" xfId="34694"/>
    <cellStyle name="Normal 8 2 5 2 4" xfId="21186"/>
    <cellStyle name="Normal 8 2 5 2 5" xfId="50737"/>
    <cellStyle name="Normal 8 2 5 3" xfId="12402"/>
    <cellStyle name="Normal 8 2 5 3 2" xfId="36655"/>
    <cellStyle name="Normal 8 2 5 3 3" xfId="23128"/>
    <cellStyle name="Normal 8 2 5 3 4" xfId="52697"/>
    <cellStyle name="Normal 8 2 5 4" xfId="32690"/>
    <cellStyle name="Normal 8 2 5 5" xfId="17740"/>
    <cellStyle name="Normal 8 2 5 6" xfId="48801"/>
    <cellStyle name="Normal 8 2 6" xfId="4846"/>
    <cellStyle name="Normal 8 2 6 2" xfId="11084"/>
    <cellStyle name="Normal 8 2 6 2 2" xfId="14991"/>
    <cellStyle name="Normal 8 2 6 2 2 2" xfId="39244"/>
    <cellStyle name="Normal 8 2 6 2 2 3" xfId="25717"/>
    <cellStyle name="Normal 8 2 6 2 2 4" xfId="55286"/>
    <cellStyle name="Normal 8 2 6 2 3" xfId="35337"/>
    <cellStyle name="Normal 8 2 6 2 4" xfId="21811"/>
    <cellStyle name="Normal 8 2 6 2 5" xfId="51380"/>
    <cellStyle name="Normal 8 2 6 3" xfId="12853"/>
    <cellStyle name="Normal 8 2 6 3 2" xfId="37106"/>
    <cellStyle name="Normal 8 2 6 3 3" xfId="23579"/>
    <cellStyle name="Normal 8 2 6 3 4" xfId="53148"/>
    <cellStyle name="Normal 8 2 6 4" xfId="33168"/>
    <cellStyle name="Normal 8 2 6 5" xfId="18388"/>
    <cellStyle name="Normal 8 2 6 6" xfId="49252"/>
    <cellStyle name="Normal 8 2 7" xfId="4932"/>
    <cellStyle name="Normal 8 2 7 2" xfId="11154"/>
    <cellStyle name="Normal 8 2 7 2 2" xfId="15061"/>
    <cellStyle name="Normal 8 2 7 2 2 2" xfId="39314"/>
    <cellStyle name="Normal 8 2 7 2 2 3" xfId="25787"/>
    <cellStyle name="Normal 8 2 7 2 2 4" xfId="55356"/>
    <cellStyle name="Normal 8 2 7 2 3" xfId="35407"/>
    <cellStyle name="Normal 8 2 7 2 4" xfId="21881"/>
    <cellStyle name="Normal 8 2 7 2 5" xfId="51450"/>
    <cellStyle name="Normal 8 2 7 3" xfId="12923"/>
    <cellStyle name="Normal 8 2 7 3 2" xfId="37176"/>
    <cellStyle name="Normal 8 2 7 3 3" xfId="23649"/>
    <cellStyle name="Normal 8 2 7 3 4" xfId="53218"/>
    <cellStyle name="Normal 8 2 7 4" xfId="33238"/>
    <cellStyle name="Normal 8 2 7 5" xfId="18458"/>
    <cellStyle name="Normal 8 2 7 6" xfId="49322"/>
    <cellStyle name="Normal 8 2 8" xfId="5001"/>
    <cellStyle name="Normal 8 2 8 2" xfId="11197"/>
    <cellStyle name="Normal 8 2 8 2 2" xfId="15104"/>
    <cellStyle name="Normal 8 2 8 2 2 2" xfId="39357"/>
    <cellStyle name="Normal 8 2 8 2 2 3" xfId="25830"/>
    <cellStyle name="Normal 8 2 8 2 2 4" xfId="55399"/>
    <cellStyle name="Normal 8 2 8 2 3" xfId="35450"/>
    <cellStyle name="Normal 8 2 8 2 4" xfId="21924"/>
    <cellStyle name="Normal 8 2 8 2 5" xfId="51493"/>
    <cellStyle name="Normal 8 2 8 3" xfId="12966"/>
    <cellStyle name="Normal 8 2 8 3 2" xfId="37219"/>
    <cellStyle name="Normal 8 2 8 3 3" xfId="23692"/>
    <cellStyle name="Normal 8 2 8 3 4" xfId="53261"/>
    <cellStyle name="Normal 8 2 8 4" xfId="33282"/>
    <cellStyle name="Normal 8 2 8 5" xfId="18501"/>
    <cellStyle name="Normal 8 2 8 6" xfId="49365"/>
    <cellStyle name="Normal 8 2 9" xfId="1351"/>
    <cellStyle name="Normal 8 2 9 2" xfId="10089"/>
    <cellStyle name="Normal 8 2 9 2 2" xfId="13996"/>
    <cellStyle name="Normal 8 2 9 2 2 2" xfId="38249"/>
    <cellStyle name="Normal 8 2 9 2 2 3" xfId="24722"/>
    <cellStyle name="Normal 8 2 9 2 2 4" xfId="54291"/>
    <cellStyle name="Normal 8 2 9 2 3" xfId="34342"/>
    <cellStyle name="Normal 8 2 9 2 4" xfId="20834"/>
    <cellStyle name="Normal 8 2 9 2 5" xfId="50385"/>
    <cellStyle name="Normal 8 2 9 3" xfId="12218"/>
    <cellStyle name="Normal 8 2 9 3 2" xfId="36471"/>
    <cellStyle name="Normal 8 2 9 3 3" xfId="22944"/>
    <cellStyle name="Normal 8 2 9 3 4" xfId="52513"/>
    <cellStyle name="Normal 8 2 9 4" xfId="32493"/>
    <cellStyle name="Normal 8 2 9 5" xfId="17374"/>
    <cellStyle name="Normal 8 2 9 6" xfId="48617"/>
    <cellStyle name="Normal 8 3" xfId="312"/>
    <cellStyle name="Normal 8 3 10" xfId="48055"/>
    <cellStyle name="Normal 8 3 2" xfId="3289"/>
    <cellStyle name="Normal 8 3 2 2" xfId="10742"/>
    <cellStyle name="Normal 8 3 2 2 2" xfId="14649"/>
    <cellStyle name="Normal 8 3 2 2 2 2" xfId="38902"/>
    <cellStyle name="Normal 8 3 2 2 2 3" xfId="25375"/>
    <cellStyle name="Normal 8 3 2 2 2 4" xfId="54944"/>
    <cellStyle name="Normal 8 3 2 2 3" xfId="34995"/>
    <cellStyle name="Normal 8 3 2 2 4" xfId="21470"/>
    <cellStyle name="Normal 8 3 2 2 5" xfId="51038"/>
    <cellStyle name="Normal 8 3 2 3" xfId="12703"/>
    <cellStyle name="Normal 8 3 2 3 2" xfId="36956"/>
    <cellStyle name="Normal 8 3 2 3 3" xfId="23429"/>
    <cellStyle name="Normal 8 3 2 3 4" xfId="52998"/>
    <cellStyle name="Normal 8 3 2 4" xfId="32991"/>
    <cellStyle name="Normal 8 3 2 5" xfId="16198"/>
    <cellStyle name="Normal 8 3 2 6" xfId="49102"/>
    <cellStyle name="Normal 8 3 3" xfId="1353"/>
    <cellStyle name="Normal 8 3 3 2" xfId="10091"/>
    <cellStyle name="Normal 8 3 3 2 2" xfId="13998"/>
    <cellStyle name="Normal 8 3 3 2 2 2" xfId="38251"/>
    <cellStyle name="Normal 8 3 3 2 2 3" xfId="24724"/>
    <cellStyle name="Normal 8 3 3 2 2 4" xfId="54293"/>
    <cellStyle name="Normal 8 3 3 2 3" xfId="34344"/>
    <cellStyle name="Normal 8 3 3 2 4" xfId="20836"/>
    <cellStyle name="Normal 8 3 3 2 5" xfId="50387"/>
    <cellStyle name="Normal 8 3 3 3" xfId="12220"/>
    <cellStyle name="Normal 8 3 3 3 2" xfId="36473"/>
    <cellStyle name="Normal 8 3 3 3 3" xfId="22946"/>
    <cellStyle name="Normal 8 3 3 3 4" xfId="52515"/>
    <cellStyle name="Normal 8 3 3 4" xfId="32495"/>
    <cellStyle name="Normal 8 3 3 5" xfId="17376"/>
    <cellStyle name="Normal 8 3 3 6" xfId="48619"/>
    <cellStyle name="Normal 8 3 4" xfId="9521"/>
    <cellStyle name="Normal 8 3 4 2" xfId="13428"/>
    <cellStyle name="Normal 8 3 4 2 2" xfId="37681"/>
    <cellStyle name="Normal 8 3 4 2 3" xfId="24154"/>
    <cellStyle name="Normal 8 3 4 2 4" xfId="53723"/>
    <cellStyle name="Normal 8 3 4 3" xfId="33774"/>
    <cellStyle name="Normal 8 3 4 4" xfId="20320"/>
    <cellStyle name="Normal 8 3 4 5" xfId="49823"/>
    <cellStyle name="Normal 8 3 5" xfId="11656"/>
    <cellStyle name="Normal 8 3 5 2" xfId="35909"/>
    <cellStyle name="Normal 8 3 5 3" xfId="22382"/>
    <cellStyle name="Normal 8 3 5 4" xfId="51951"/>
    <cellStyle name="Normal 8 3 6" xfId="31943"/>
    <cellStyle name="Normal 8 3 7" xfId="26695"/>
    <cellStyle name="Normal 8 3 8" xfId="16773"/>
    <cellStyle name="Normal 8 3 9" xfId="15589"/>
    <cellStyle name="Normal 8 4" xfId="557"/>
    <cellStyle name="Normal 8 4 10" xfId="48166"/>
    <cellStyle name="Normal 8 4 2" xfId="3290"/>
    <cellStyle name="Normal 8 4 2 2" xfId="10743"/>
    <cellStyle name="Normal 8 4 2 2 2" xfId="14650"/>
    <cellStyle name="Normal 8 4 2 2 2 2" xfId="38903"/>
    <cellStyle name="Normal 8 4 2 2 2 3" xfId="25376"/>
    <cellStyle name="Normal 8 4 2 2 2 4" xfId="54945"/>
    <cellStyle name="Normal 8 4 2 2 3" xfId="34996"/>
    <cellStyle name="Normal 8 4 2 2 4" xfId="21471"/>
    <cellStyle name="Normal 8 4 2 2 5" xfId="51039"/>
    <cellStyle name="Normal 8 4 2 3" xfId="12704"/>
    <cellStyle name="Normal 8 4 2 3 2" xfId="36957"/>
    <cellStyle name="Normal 8 4 2 3 3" xfId="23430"/>
    <cellStyle name="Normal 8 4 2 3 4" xfId="52999"/>
    <cellStyle name="Normal 8 4 2 4" xfId="32992"/>
    <cellStyle name="Normal 8 4 2 5" xfId="16311"/>
    <cellStyle name="Normal 8 4 2 6" xfId="49103"/>
    <cellStyle name="Normal 8 4 3" xfId="1354"/>
    <cellStyle name="Normal 8 4 3 2" xfId="10092"/>
    <cellStyle name="Normal 8 4 3 2 2" xfId="13999"/>
    <cellStyle name="Normal 8 4 3 2 2 2" xfId="38252"/>
    <cellStyle name="Normal 8 4 3 2 2 3" xfId="24725"/>
    <cellStyle name="Normal 8 4 3 2 2 4" xfId="54294"/>
    <cellStyle name="Normal 8 4 3 2 3" xfId="34345"/>
    <cellStyle name="Normal 8 4 3 2 4" xfId="20837"/>
    <cellStyle name="Normal 8 4 3 2 5" xfId="50388"/>
    <cellStyle name="Normal 8 4 3 3" xfId="12221"/>
    <cellStyle name="Normal 8 4 3 3 2" xfId="36474"/>
    <cellStyle name="Normal 8 4 3 3 3" xfId="22947"/>
    <cellStyle name="Normal 8 4 3 3 4" xfId="52516"/>
    <cellStyle name="Normal 8 4 3 4" xfId="32496"/>
    <cellStyle name="Normal 8 4 3 5" xfId="17377"/>
    <cellStyle name="Normal 8 4 3 6" xfId="48620"/>
    <cellStyle name="Normal 8 4 4" xfId="9634"/>
    <cellStyle name="Normal 8 4 4 2" xfId="13541"/>
    <cellStyle name="Normal 8 4 4 2 2" xfId="37794"/>
    <cellStyle name="Normal 8 4 4 2 3" xfId="24267"/>
    <cellStyle name="Normal 8 4 4 2 4" xfId="53836"/>
    <cellStyle name="Normal 8 4 4 3" xfId="33887"/>
    <cellStyle name="Normal 8 4 4 4" xfId="20394"/>
    <cellStyle name="Normal 8 4 4 5" xfId="49934"/>
    <cellStyle name="Normal 8 4 5" xfId="11767"/>
    <cellStyle name="Normal 8 4 5 2" xfId="36020"/>
    <cellStyle name="Normal 8 4 5 3" xfId="22493"/>
    <cellStyle name="Normal 8 4 5 4" xfId="52062"/>
    <cellStyle name="Normal 8 4 6" xfId="32054"/>
    <cellStyle name="Normal 8 4 7" xfId="26527"/>
    <cellStyle name="Normal 8 4 8" xfId="16891"/>
    <cellStyle name="Normal 8 4 9" xfId="15709"/>
    <cellStyle name="Normal 8 5" xfId="2710"/>
    <cellStyle name="Normal 8 5 2" xfId="4630"/>
    <cellStyle name="Normal 8 5 2 2" xfId="11002"/>
    <cellStyle name="Normal 8 5 2 2 2" xfId="14909"/>
    <cellStyle name="Normal 8 5 2 2 2 2" xfId="39162"/>
    <cellStyle name="Normal 8 5 2 2 2 3" xfId="25635"/>
    <cellStyle name="Normal 8 5 2 2 2 4" xfId="55204"/>
    <cellStyle name="Normal 8 5 2 2 3" xfId="35255"/>
    <cellStyle name="Normal 8 5 2 2 4" xfId="21729"/>
    <cellStyle name="Normal 8 5 2 2 5" xfId="51298"/>
    <cellStyle name="Normal 8 5 2 3" xfId="12771"/>
    <cellStyle name="Normal 8 5 2 3 2" xfId="37024"/>
    <cellStyle name="Normal 8 5 2 3 3" xfId="23497"/>
    <cellStyle name="Normal 8 5 2 3 4" xfId="53066"/>
    <cellStyle name="Normal 8 5 2 4" xfId="33077"/>
    <cellStyle name="Normal 8 5 2 5" xfId="18306"/>
    <cellStyle name="Normal 8 5 2 6" xfId="16609"/>
    <cellStyle name="Normal 8 5 2 7" xfId="49170"/>
    <cellStyle name="Normal 8 5 3" xfId="10360"/>
    <cellStyle name="Normal 8 5 3 2" xfId="14267"/>
    <cellStyle name="Normal 8 5 3 2 2" xfId="38520"/>
    <cellStyle name="Normal 8 5 3 2 3" xfId="24993"/>
    <cellStyle name="Normal 8 5 3 2 4" xfId="54562"/>
    <cellStyle name="Normal 8 5 3 3" xfId="34613"/>
    <cellStyle name="Normal 8 5 3 4" xfId="21105"/>
    <cellStyle name="Normal 8 5 3 5" xfId="50656"/>
    <cellStyle name="Normal 8 5 4" xfId="12321"/>
    <cellStyle name="Normal 8 5 4 2" xfId="36574"/>
    <cellStyle name="Normal 8 5 4 3" xfId="23047"/>
    <cellStyle name="Normal 8 5 4 4" xfId="52616"/>
    <cellStyle name="Normal 8 5 5" xfId="32601"/>
    <cellStyle name="Normal 8 5 6" xfId="47917"/>
    <cellStyle name="Normal 8 5 7" xfId="17666"/>
    <cellStyle name="Normal 8 5 8" xfId="16086"/>
    <cellStyle name="Normal 8 5 9" xfId="48720"/>
    <cellStyle name="Normal 8 6" xfId="2851"/>
    <cellStyle name="Normal 8 6 2" xfId="4771"/>
    <cellStyle name="Normal 8 6 2 2" xfId="11042"/>
    <cellStyle name="Normal 8 6 2 2 2" xfId="14949"/>
    <cellStyle name="Normal 8 6 2 2 2 2" xfId="39202"/>
    <cellStyle name="Normal 8 6 2 2 2 3" xfId="25675"/>
    <cellStyle name="Normal 8 6 2 2 2 4" xfId="55244"/>
    <cellStyle name="Normal 8 6 2 2 3" xfId="35295"/>
    <cellStyle name="Normal 8 6 2 2 4" xfId="21769"/>
    <cellStyle name="Normal 8 6 2 2 5" xfId="51338"/>
    <cellStyle name="Normal 8 6 2 3" xfId="12811"/>
    <cellStyle name="Normal 8 6 2 3 2" xfId="37064"/>
    <cellStyle name="Normal 8 6 2 3 3" xfId="23537"/>
    <cellStyle name="Normal 8 6 2 3 4" xfId="53106"/>
    <cellStyle name="Normal 8 6 2 4" xfId="33126"/>
    <cellStyle name="Normal 8 6 2 5" xfId="18346"/>
    <cellStyle name="Normal 8 6 2 6" xfId="49210"/>
    <cellStyle name="Normal 8 6 3" xfId="10400"/>
    <cellStyle name="Normal 8 6 3 2" xfId="14307"/>
    <cellStyle name="Normal 8 6 3 2 2" xfId="38560"/>
    <cellStyle name="Normal 8 6 3 2 3" xfId="25033"/>
    <cellStyle name="Normal 8 6 3 2 4" xfId="54602"/>
    <cellStyle name="Normal 8 6 3 3" xfId="34653"/>
    <cellStyle name="Normal 8 6 3 4" xfId="21145"/>
    <cellStyle name="Normal 8 6 3 5" xfId="50696"/>
    <cellStyle name="Normal 8 6 4" xfId="12361"/>
    <cellStyle name="Normal 8 6 4 2" xfId="36614"/>
    <cellStyle name="Normal 8 6 4 3" xfId="23087"/>
    <cellStyle name="Normal 8 6 4 4" xfId="52656"/>
    <cellStyle name="Normal 8 6 5" xfId="32648"/>
    <cellStyle name="Normal 8 6 6" xfId="16153"/>
    <cellStyle name="Normal 8 6 7" xfId="48760"/>
    <cellStyle name="Normal 8 7" xfId="2924"/>
    <cellStyle name="Normal 8 7 2" xfId="10440"/>
    <cellStyle name="Normal 8 7 2 2" xfId="14347"/>
    <cellStyle name="Normal 8 7 2 2 2" xfId="38600"/>
    <cellStyle name="Normal 8 7 2 2 3" xfId="25073"/>
    <cellStyle name="Normal 8 7 2 2 4" xfId="54642"/>
    <cellStyle name="Normal 8 7 2 3" xfId="34693"/>
    <cellStyle name="Normal 8 7 2 4" xfId="21185"/>
    <cellStyle name="Normal 8 7 2 5" xfId="50736"/>
    <cellStyle name="Normal 8 7 3" xfId="12401"/>
    <cellStyle name="Normal 8 7 3 2" xfId="36654"/>
    <cellStyle name="Normal 8 7 3 3" xfId="23127"/>
    <cellStyle name="Normal 8 7 3 4" xfId="52696"/>
    <cellStyle name="Normal 8 7 4" xfId="32689"/>
    <cellStyle name="Normal 8 7 5" xfId="17739"/>
    <cellStyle name="Normal 8 7 6" xfId="48800"/>
    <cellStyle name="Normal 8 8" xfId="4845"/>
    <cellStyle name="Normal 8 8 2" xfId="11083"/>
    <cellStyle name="Normal 8 8 2 2" xfId="14990"/>
    <cellStyle name="Normal 8 8 2 2 2" xfId="39243"/>
    <cellStyle name="Normal 8 8 2 2 3" xfId="25716"/>
    <cellStyle name="Normal 8 8 2 2 4" xfId="55285"/>
    <cellStyle name="Normal 8 8 2 3" xfId="35336"/>
    <cellStyle name="Normal 8 8 2 4" xfId="21810"/>
    <cellStyle name="Normal 8 8 2 5" xfId="51379"/>
    <cellStyle name="Normal 8 8 3" xfId="12852"/>
    <cellStyle name="Normal 8 8 3 2" xfId="37105"/>
    <cellStyle name="Normal 8 8 3 3" xfId="23578"/>
    <cellStyle name="Normal 8 8 3 4" xfId="53147"/>
    <cellStyle name="Normal 8 8 4" xfId="33167"/>
    <cellStyle name="Normal 8 8 5" xfId="18387"/>
    <cellStyle name="Normal 8 8 6" xfId="49251"/>
    <cellStyle name="Normal 8 9" xfId="4931"/>
    <cellStyle name="Normal 8 9 2" xfId="11153"/>
    <cellStyle name="Normal 8 9 2 2" xfId="15060"/>
    <cellStyle name="Normal 8 9 2 2 2" xfId="39313"/>
    <cellStyle name="Normal 8 9 2 2 3" xfId="25786"/>
    <cellStyle name="Normal 8 9 2 2 4" xfId="55355"/>
    <cellStyle name="Normal 8 9 2 3" xfId="35406"/>
    <cellStyle name="Normal 8 9 2 4" xfId="21880"/>
    <cellStyle name="Normal 8 9 2 5" xfId="51449"/>
    <cellStyle name="Normal 8 9 3" xfId="12922"/>
    <cellStyle name="Normal 8 9 3 2" xfId="37175"/>
    <cellStyle name="Normal 8 9 3 3" xfId="23648"/>
    <cellStyle name="Normal 8 9 3 4" xfId="53217"/>
    <cellStyle name="Normal 8 9 4" xfId="33237"/>
    <cellStyle name="Normal 8 9 5" xfId="18457"/>
    <cellStyle name="Normal 8 9 6" xfId="49321"/>
    <cellStyle name="Normal 80" xfId="15490"/>
    <cellStyle name="Normal 81" xfId="47977"/>
    <cellStyle name="Normal 9" xfId="164"/>
    <cellStyle name="Normal 9 10" xfId="5002"/>
    <cellStyle name="Normal 9 10 2" xfId="11198"/>
    <cellStyle name="Normal 9 10 2 2" xfId="15105"/>
    <cellStyle name="Normal 9 10 2 2 2" xfId="39358"/>
    <cellStyle name="Normal 9 10 2 2 3" xfId="25831"/>
    <cellStyle name="Normal 9 10 2 2 4" xfId="55400"/>
    <cellStyle name="Normal 9 10 2 3" xfId="35451"/>
    <cellStyle name="Normal 9 10 2 4" xfId="21925"/>
    <cellStyle name="Normal 9 10 2 5" xfId="51494"/>
    <cellStyle name="Normal 9 10 3" xfId="12967"/>
    <cellStyle name="Normal 9 10 3 2" xfId="37220"/>
    <cellStyle name="Normal 9 10 3 3" xfId="23693"/>
    <cellStyle name="Normal 9 10 3 4" xfId="53262"/>
    <cellStyle name="Normal 9 10 4" xfId="33283"/>
    <cellStyle name="Normal 9 10 5" xfId="18502"/>
    <cellStyle name="Normal 9 10 6" xfId="49366"/>
    <cellStyle name="Normal 9 11" xfId="1355"/>
    <cellStyle name="Normal 9 11 2" xfId="10093"/>
    <cellStyle name="Normal 9 11 2 2" xfId="14000"/>
    <cellStyle name="Normal 9 11 2 2 2" xfId="38253"/>
    <cellStyle name="Normal 9 11 2 2 3" xfId="24726"/>
    <cellStyle name="Normal 9 11 2 2 4" xfId="54295"/>
    <cellStyle name="Normal 9 11 2 3" xfId="34346"/>
    <cellStyle name="Normal 9 11 2 4" xfId="20838"/>
    <cellStyle name="Normal 9 11 2 5" xfId="50389"/>
    <cellStyle name="Normal 9 11 3" xfId="12222"/>
    <cellStyle name="Normal 9 11 3 2" xfId="36475"/>
    <cellStyle name="Normal 9 11 3 3" xfId="22948"/>
    <cellStyle name="Normal 9 11 3 4" xfId="52517"/>
    <cellStyle name="Normal 9 11 4" xfId="32497"/>
    <cellStyle name="Normal 9 11 5" xfId="17378"/>
    <cellStyle name="Normal 9 11 6" xfId="48621"/>
    <cellStyle name="Normal 9 12" xfId="9475"/>
    <cellStyle name="Normal 9 12 2" xfId="13382"/>
    <cellStyle name="Normal 9 12 2 2" xfId="37635"/>
    <cellStyle name="Normal 9 12 2 3" xfId="24108"/>
    <cellStyle name="Normal 9 12 2 4" xfId="53677"/>
    <cellStyle name="Normal 9 12 3" xfId="33728"/>
    <cellStyle name="Normal 9 12 4" xfId="20274"/>
    <cellStyle name="Normal 9 12 5" xfId="49781"/>
    <cellStyle name="Normal 9 13" xfId="11614"/>
    <cellStyle name="Normal 9 13 2" xfId="35867"/>
    <cellStyle name="Normal 9 13 3" xfId="22340"/>
    <cellStyle name="Normal 9 13 4" xfId="51909"/>
    <cellStyle name="Normal 9 14" xfId="31901"/>
    <cellStyle name="Normal 9 15" xfId="26766"/>
    <cellStyle name="Normal 9 16" xfId="16729"/>
    <cellStyle name="Normal 9 17" xfId="15539"/>
    <cellStyle name="Normal 9 18" xfId="48013"/>
    <cellStyle name="Normal 9 2" xfId="433"/>
    <cellStyle name="Normal 9 2 10" xfId="9586"/>
    <cellStyle name="Normal 9 2 10 2" xfId="13493"/>
    <cellStyle name="Normal 9 2 10 2 2" xfId="37746"/>
    <cellStyle name="Normal 9 2 10 2 3" xfId="24219"/>
    <cellStyle name="Normal 9 2 10 2 4" xfId="53788"/>
    <cellStyle name="Normal 9 2 10 3" xfId="33839"/>
    <cellStyle name="Normal 9 2 10 4" xfId="20347"/>
    <cellStyle name="Normal 9 2 10 5" xfId="49886"/>
    <cellStyle name="Normal 9 2 11" xfId="11719"/>
    <cellStyle name="Normal 9 2 11 2" xfId="35972"/>
    <cellStyle name="Normal 9 2 11 3" xfId="22445"/>
    <cellStyle name="Normal 9 2 11 4" xfId="52014"/>
    <cellStyle name="Normal 9 2 12" xfId="32006"/>
    <cellStyle name="Normal 9 2 13" xfId="26590"/>
    <cellStyle name="Normal 9 2 14" xfId="16838"/>
    <cellStyle name="Normal 9 2 15" xfId="15660"/>
    <cellStyle name="Normal 9 2 16" xfId="48118"/>
    <cellStyle name="Normal 9 2 2" xfId="688"/>
    <cellStyle name="Normal 9 2 2 10" xfId="48226"/>
    <cellStyle name="Normal 9 2 2 2" xfId="3291"/>
    <cellStyle name="Normal 9 2 2 2 2" xfId="10744"/>
    <cellStyle name="Normal 9 2 2 2 2 2" xfId="14651"/>
    <cellStyle name="Normal 9 2 2 2 2 2 2" xfId="38904"/>
    <cellStyle name="Normal 9 2 2 2 2 2 3" xfId="25377"/>
    <cellStyle name="Normal 9 2 2 2 2 2 4" xfId="54946"/>
    <cellStyle name="Normal 9 2 2 2 2 3" xfId="34997"/>
    <cellStyle name="Normal 9 2 2 2 2 4" xfId="21472"/>
    <cellStyle name="Normal 9 2 2 2 2 5" xfId="51040"/>
    <cellStyle name="Normal 9 2 2 2 3" xfId="12705"/>
    <cellStyle name="Normal 9 2 2 2 3 2" xfId="36958"/>
    <cellStyle name="Normal 9 2 2 2 3 3" xfId="23431"/>
    <cellStyle name="Normal 9 2 2 2 3 4" xfId="53000"/>
    <cellStyle name="Normal 9 2 2 2 4" xfId="32993"/>
    <cellStyle name="Normal 9 2 2 2 5" xfId="16371"/>
    <cellStyle name="Normal 9 2 2 2 6" xfId="49104"/>
    <cellStyle name="Normal 9 2 2 3" xfId="1357"/>
    <cellStyle name="Normal 9 2 2 3 2" xfId="10095"/>
    <cellStyle name="Normal 9 2 2 3 2 2" xfId="14002"/>
    <cellStyle name="Normal 9 2 2 3 2 2 2" xfId="38255"/>
    <cellStyle name="Normal 9 2 2 3 2 2 3" xfId="24728"/>
    <cellStyle name="Normal 9 2 2 3 2 2 4" xfId="54297"/>
    <cellStyle name="Normal 9 2 2 3 2 3" xfId="34348"/>
    <cellStyle name="Normal 9 2 2 3 2 4" xfId="20840"/>
    <cellStyle name="Normal 9 2 2 3 2 5" xfId="50391"/>
    <cellStyle name="Normal 9 2 2 3 3" xfId="12224"/>
    <cellStyle name="Normal 9 2 2 3 3 2" xfId="36477"/>
    <cellStyle name="Normal 9 2 2 3 3 3" xfId="22950"/>
    <cellStyle name="Normal 9 2 2 3 3 4" xfId="52519"/>
    <cellStyle name="Normal 9 2 2 3 4" xfId="32499"/>
    <cellStyle name="Normal 9 2 2 3 5" xfId="17380"/>
    <cellStyle name="Normal 9 2 2 3 6" xfId="48623"/>
    <cellStyle name="Normal 9 2 2 4" xfId="9694"/>
    <cellStyle name="Normal 9 2 2 4 2" xfId="13601"/>
    <cellStyle name="Normal 9 2 2 4 2 2" xfId="37854"/>
    <cellStyle name="Normal 9 2 2 4 2 3" xfId="24327"/>
    <cellStyle name="Normal 9 2 2 4 2 4" xfId="53896"/>
    <cellStyle name="Normal 9 2 2 4 3" xfId="33947"/>
    <cellStyle name="Normal 9 2 2 4 4" xfId="20454"/>
    <cellStyle name="Normal 9 2 2 4 5" xfId="49994"/>
    <cellStyle name="Normal 9 2 2 5" xfId="11827"/>
    <cellStyle name="Normal 9 2 2 5 2" xfId="36080"/>
    <cellStyle name="Normal 9 2 2 5 3" xfId="22553"/>
    <cellStyle name="Normal 9 2 2 5 4" xfId="52122"/>
    <cellStyle name="Normal 9 2 2 6" xfId="32114"/>
    <cellStyle name="Normal 9 2 2 7" xfId="26432"/>
    <cellStyle name="Normal 9 2 2 8" xfId="16989"/>
    <cellStyle name="Normal 9 2 2 9" xfId="15778"/>
    <cellStyle name="Normal 9 2 3" xfId="2713"/>
    <cellStyle name="Normal 9 2 3 2" xfId="4633"/>
    <cellStyle name="Normal 9 2 3 2 2" xfId="11005"/>
    <cellStyle name="Normal 9 2 3 2 2 2" xfId="14912"/>
    <cellStyle name="Normal 9 2 3 2 2 2 2" xfId="39165"/>
    <cellStyle name="Normal 9 2 3 2 2 2 3" xfId="25638"/>
    <cellStyle name="Normal 9 2 3 2 2 2 4" xfId="55207"/>
    <cellStyle name="Normal 9 2 3 2 2 3" xfId="35258"/>
    <cellStyle name="Normal 9 2 3 2 2 4" xfId="21732"/>
    <cellStyle name="Normal 9 2 3 2 2 5" xfId="51301"/>
    <cellStyle name="Normal 9 2 3 2 3" xfId="12774"/>
    <cellStyle name="Normal 9 2 3 2 3 2" xfId="37027"/>
    <cellStyle name="Normal 9 2 3 2 3 3" xfId="23500"/>
    <cellStyle name="Normal 9 2 3 2 3 4" xfId="53069"/>
    <cellStyle name="Normal 9 2 3 2 4" xfId="33080"/>
    <cellStyle name="Normal 9 2 3 2 5" xfId="18309"/>
    <cellStyle name="Normal 9 2 3 2 6" xfId="49173"/>
    <cellStyle name="Normal 9 2 3 3" xfId="10363"/>
    <cellStyle name="Normal 9 2 3 3 2" xfId="14270"/>
    <cellStyle name="Normal 9 2 3 3 2 2" xfId="38523"/>
    <cellStyle name="Normal 9 2 3 3 2 3" xfId="24996"/>
    <cellStyle name="Normal 9 2 3 3 2 4" xfId="54565"/>
    <cellStyle name="Normal 9 2 3 3 3" xfId="34616"/>
    <cellStyle name="Normal 9 2 3 3 4" xfId="21108"/>
    <cellStyle name="Normal 9 2 3 3 5" xfId="50659"/>
    <cellStyle name="Normal 9 2 3 4" xfId="12324"/>
    <cellStyle name="Normal 9 2 3 4 2" xfId="36577"/>
    <cellStyle name="Normal 9 2 3 4 3" xfId="23050"/>
    <cellStyle name="Normal 9 2 3 4 4" xfId="52619"/>
    <cellStyle name="Normal 9 2 3 5" xfId="32604"/>
    <cellStyle name="Normal 9 2 3 6" xfId="16263"/>
    <cellStyle name="Normal 9 2 3 7" xfId="48723"/>
    <cellStyle name="Normal 9 2 4" xfId="2854"/>
    <cellStyle name="Normal 9 2 4 2" xfId="4774"/>
    <cellStyle name="Normal 9 2 4 2 2" xfId="11045"/>
    <cellStyle name="Normal 9 2 4 2 2 2" xfId="14952"/>
    <cellStyle name="Normal 9 2 4 2 2 2 2" xfId="39205"/>
    <cellStyle name="Normal 9 2 4 2 2 2 3" xfId="25678"/>
    <cellStyle name="Normal 9 2 4 2 2 2 4" xfId="55247"/>
    <cellStyle name="Normal 9 2 4 2 2 3" xfId="35298"/>
    <cellStyle name="Normal 9 2 4 2 2 4" xfId="21772"/>
    <cellStyle name="Normal 9 2 4 2 2 5" xfId="51341"/>
    <cellStyle name="Normal 9 2 4 2 3" xfId="12814"/>
    <cellStyle name="Normal 9 2 4 2 3 2" xfId="37067"/>
    <cellStyle name="Normal 9 2 4 2 3 3" xfId="23540"/>
    <cellStyle name="Normal 9 2 4 2 3 4" xfId="53109"/>
    <cellStyle name="Normal 9 2 4 2 4" xfId="33129"/>
    <cellStyle name="Normal 9 2 4 2 5" xfId="18349"/>
    <cellStyle name="Normal 9 2 4 2 6" xfId="49213"/>
    <cellStyle name="Normal 9 2 4 3" xfId="10403"/>
    <cellStyle name="Normal 9 2 4 3 2" xfId="14310"/>
    <cellStyle name="Normal 9 2 4 3 2 2" xfId="38563"/>
    <cellStyle name="Normal 9 2 4 3 2 3" xfId="25036"/>
    <cellStyle name="Normal 9 2 4 3 2 4" xfId="54605"/>
    <cellStyle name="Normal 9 2 4 3 3" xfId="34656"/>
    <cellStyle name="Normal 9 2 4 3 4" xfId="21148"/>
    <cellStyle name="Normal 9 2 4 3 5" xfId="50699"/>
    <cellStyle name="Normal 9 2 4 4" xfId="12364"/>
    <cellStyle name="Normal 9 2 4 4 2" xfId="36617"/>
    <cellStyle name="Normal 9 2 4 4 3" xfId="23090"/>
    <cellStyle name="Normal 9 2 4 4 4" xfId="52659"/>
    <cellStyle name="Normal 9 2 4 5" xfId="32651"/>
    <cellStyle name="Normal 9 2 4 6" xfId="17702"/>
    <cellStyle name="Normal 9 2 4 7" xfId="48763"/>
    <cellStyle name="Normal 9 2 5" xfId="2927"/>
    <cellStyle name="Normal 9 2 5 2" xfId="10443"/>
    <cellStyle name="Normal 9 2 5 2 2" xfId="14350"/>
    <cellStyle name="Normal 9 2 5 2 2 2" xfId="38603"/>
    <cellStyle name="Normal 9 2 5 2 2 3" xfId="25076"/>
    <cellStyle name="Normal 9 2 5 2 2 4" xfId="54645"/>
    <cellStyle name="Normal 9 2 5 2 3" xfId="34696"/>
    <cellStyle name="Normal 9 2 5 2 4" xfId="21188"/>
    <cellStyle name="Normal 9 2 5 2 5" xfId="50739"/>
    <cellStyle name="Normal 9 2 5 3" xfId="12404"/>
    <cellStyle name="Normal 9 2 5 3 2" xfId="36657"/>
    <cellStyle name="Normal 9 2 5 3 3" xfId="23130"/>
    <cellStyle name="Normal 9 2 5 3 4" xfId="52699"/>
    <cellStyle name="Normal 9 2 5 4" xfId="32692"/>
    <cellStyle name="Normal 9 2 5 5" xfId="17742"/>
    <cellStyle name="Normal 9 2 5 6" xfId="48803"/>
    <cellStyle name="Normal 9 2 6" xfId="4848"/>
    <cellStyle name="Normal 9 2 6 2" xfId="11086"/>
    <cellStyle name="Normal 9 2 6 2 2" xfId="14993"/>
    <cellStyle name="Normal 9 2 6 2 2 2" xfId="39246"/>
    <cellStyle name="Normal 9 2 6 2 2 3" xfId="25719"/>
    <cellStyle name="Normal 9 2 6 2 2 4" xfId="55288"/>
    <cellStyle name="Normal 9 2 6 2 3" xfId="35339"/>
    <cellStyle name="Normal 9 2 6 2 4" xfId="21813"/>
    <cellStyle name="Normal 9 2 6 2 5" xfId="51382"/>
    <cellStyle name="Normal 9 2 6 3" xfId="12855"/>
    <cellStyle name="Normal 9 2 6 3 2" xfId="37108"/>
    <cellStyle name="Normal 9 2 6 3 3" xfId="23581"/>
    <cellStyle name="Normal 9 2 6 3 4" xfId="53150"/>
    <cellStyle name="Normal 9 2 6 4" xfId="33170"/>
    <cellStyle name="Normal 9 2 6 5" xfId="18390"/>
    <cellStyle name="Normal 9 2 6 6" xfId="49254"/>
    <cellStyle name="Normal 9 2 7" xfId="4934"/>
    <cellStyle name="Normal 9 2 7 2" xfId="11156"/>
    <cellStyle name="Normal 9 2 7 2 2" xfId="15063"/>
    <cellStyle name="Normal 9 2 7 2 2 2" xfId="39316"/>
    <cellStyle name="Normal 9 2 7 2 2 3" xfId="25789"/>
    <cellStyle name="Normal 9 2 7 2 2 4" xfId="55358"/>
    <cellStyle name="Normal 9 2 7 2 3" xfId="35409"/>
    <cellStyle name="Normal 9 2 7 2 4" xfId="21883"/>
    <cellStyle name="Normal 9 2 7 2 5" xfId="51452"/>
    <cellStyle name="Normal 9 2 7 3" xfId="12925"/>
    <cellStyle name="Normal 9 2 7 3 2" xfId="37178"/>
    <cellStyle name="Normal 9 2 7 3 3" xfId="23651"/>
    <cellStyle name="Normal 9 2 7 3 4" xfId="53220"/>
    <cellStyle name="Normal 9 2 7 4" xfId="33240"/>
    <cellStyle name="Normal 9 2 7 5" xfId="18460"/>
    <cellStyle name="Normal 9 2 7 6" xfId="49324"/>
    <cellStyle name="Normal 9 2 8" xfId="5003"/>
    <cellStyle name="Normal 9 2 8 2" xfId="11199"/>
    <cellStyle name="Normal 9 2 8 2 2" xfId="15106"/>
    <cellStyle name="Normal 9 2 8 2 2 2" xfId="39359"/>
    <cellStyle name="Normal 9 2 8 2 2 3" xfId="25832"/>
    <cellStyle name="Normal 9 2 8 2 2 4" xfId="55401"/>
    <cellStyle name="Normal 9 2 8 2 3" xfId="35452"/>
    <cellStyle name="Normal 9 2 8 2 4" xfId="21926"/>
    <cellStyle name="Normal 9 2 8 2 5" xfId="51495"/>
    <cellStyle name="Normal 9 2 8 3" xfId="12968"/>
    <cellStyle name="Normal 9 2 8 3 2" xfId="37221"/>
    <cellStyle name="Normal 9 2 8 3 3" xfId="23694"/>
    <cellStyle name="Normal 9 2 8 3 4" xfId="53263"/>
    <cellStyle name="Normal 9 2 8 4" xfId="33284"/>
    <cellStyle name="Normal 9 2 8 5" xfId="18503"/>
    <cellStyle name="Normal 9 2 8 6" xfId="49367"/>
    <cellStyle name="Normal 9 2 9" xfId="1356"/>
    <cellStyle name="Normal 9 2 9 2" xfId="10094"/>
    <cellStyle name="Normal 9 2 9 2 2" xfId="14001"/>
    <cellStyle name="Normal 9 2 9 2 2 2" xfId="38254"/>
    <cellStyle name="Normal 9 2 9 2 2 3" xfId="24727"/>
    <cellStyle name="Normal 9 2 9 2 2 4" xfId="54296"/>
    <cellStyle name="Normal 9 2 9 2 3" xfId="34347"/>
    <cellStyle name="Normal 9 2 9 2 4" xfId="20839"/>
    <cellStyle name="Normal 9 2 9 2 5" xfId="50390"/>
    <cellStyle name="Normal 9 2 9 3" xfId="12223"/>
    <cellStyle name="Normal 9 2 9 3 2" xfId="36476"/>
    <cellStyle name="Normal 9 2 9 3 3" xfId="22949"/>
    <cellStyle name="Normal 9 2 9 3 4" xfId="52518"/>
    <cellStyle name="Normal 9 2 9 4" xfId="32498"/>
    <cellStyle name="Normal 9 2 9 5" xfId="17379"/>
    <cellStyle name="Normal 9 2 9 6" xfId="48622"/>
    <cellStyle name="Normal 9 3" xfId="313"/>
    <cellStyle name="Normal 9 3 10" xfId="48056"/>
    <cellStyle name="Normal 9 3 2" xfId="3292"/>
    <cellStyle name="Normal 9 3 2 2" xfId="10745"/>
    <cellStyle name="Normal 9 3 2 2 2" xfId="14652"/>
    <cellStyle name="Normal 9 3 2 2 2 2" xfId="38905"/>
    <cellStyle name="Normal 9 3 2 2 2 3" xfId="25378"/>
    <cellStyle name="Normal 9 3 2 2 2 4" xfId="54947"/>
    <cellStyle name="Normal 9 3 2 2 3" xfId="34998"/>
    <cellStyle name="Normal 9 3 2 2 4" xfId="21473"/>
    <cellStyle name="Normal 9 3 2 2 5" xfId="51041"/>
    <cellStyle name="Normal 9 3 2 3" xfId="12706"/>
    <cellStyle name="Normal 9 3 2 3 2" xfId="36959"/>
    <cellStyle name="Normal 9 3 2 3 3" xfId="23432"/>
    <cellStyle name="Normal 9 3 2 3 4" xfId="53001"/>
    <cellStyle name="Normal 9 3 2 4" xfId="32994"/>
    <cellStyle name="Normal 9 3 2 5" xfId="16199"/>
    <cellStyle name="Normal 9 3 2 6" xfId="49105"/>
    <cellStyle name="Normal 9 3 3" xfId="1358"/>
    <cellStyle name="Normal 9 3 3 2" xfId="10096"/>
    <cellStyle name="Normal 9 3 3 2 2" xfId="14003"/>
    <cellStyle name="Normal 9 3 3 2 2 2" xfId="38256"/>
    <cellStyle name="Normal 9 3 3 2 2 3" xfId="24729"/>
    <cellStyle name="Normal 9 3 3 2 2 4" xfId="54298"/>
    <cellStyle name="Normal 9 3 3 2 3" xfId="34349"/>
    <cellStyle name="Normal 9 3 3 2 4" xfId="20841"/>
    <cellStyle name="Normal 9 3 3 2 5" xfId="50392"/>
    <cellStyle name="Normal 9 3 3 3" xfId="12225"/>
    <cellStyle name="Normal 9 3 3 3 2" xfId="36478"/>
    <cellStyle name="Normal 9 3 3 3 3" xfId="22951"/>
    <cellStyle name="Normal 9 3 3 3 4" xfId="52520"/>
    <cellStyle name="Normal 9 3 3 4" xfId="32500"/>
    <cellStyle name="Normal 9 3 3 5" xfId="17381"/>
    <cellStyle name="Normal 9 3 3 6" xfId="48624"/>
    <cellStyle name="Normal 9 3 4" xfId="9522"/>
    <cellStyle name="Normal 9 3 4 2" xfId="13429"/>
    <cellStyle name="Normal 9 3 4 2 2" xfId="37682"/>
    <cellStyle name="Normal 9 3 4 2 3" xfId="24155"/>
    <cellStyle name="Normal 9 3 4 2 4" xfId="53724"/>
    <cellStyle name="Normal 9 3 4 3" xfId="33775"/>
    <cellStyle name="Normal 9 3 4 4" xfId="20321"/>
    <cellStyle name="Normal 9 3 4 5" xfId="49824"/>
    <cellStyle name="Normal 9 3 5" xfId="11657"/>
    <cellStyle name="Normal 9 3 5 2" xfId="35910"/>
    <cellStyle name="Normal 9 3 5 3" xfId="22383"/>
    <cellStyle name="Normal 9 3 5 4" xfId="51952"/>
    <cellStyle name="Normal 9 3 6" xfId="31944"/>
    <cellStyle name="Normal 9 3 7" xfId="26693"/>
    <cellStyle name="Normal 9 3 8" xfId="16774"/>
    <cellStyle name="Normal 9 3 9" xfId="15590"/>
    <cellStyle name="Normal 9 4" xfId="558"/>
    <cellStyle name="Normal 9 4 10" xfId="48167"/>
    <cellStyle name="Normal 9 4 2" xfId="3293"/>
    <cellStyle name="Normal 9 4 2 2" xfId="10746"/>
    <cellStyle name="Normal 9 4 2 2 2" xfId="14653"/>
    <cellStyle name="Normal 9 4 2 2 2 2" xfId="38906"/>
    <cellStyle name="Normal 9 4 2 2 2 3" xfId="25379"/>
    <cellStyle name="Normal 9 4 2 2 2 4" xfId="54948"/>
    <cellStyle name="Normal 9 4 2 2 3" xfId="34999"/>
    <cellStyle name="Normal 9 4 2 2 4" xfId="21474"/>
    <cellStyle name="Normal 9 4 2 2 5" xfId="51042"/>
    <cellStyle name="Normal 9 4 2 3" xfId="12707"/>
    <cellStyle name="Normal 9 4 2 3 2" xfId="36960"/>
    <cellStyle name="Normal 9 4 2 3 3" xfId="23433"/>
    <cellStyle name="Normal 9 4 2 3 4" xfId="53002"/>
    <cellStyle name="Normal 9 4 2 4" xfId="32995"/>
    <cellStyle name="Normal 9 4 2 5" xfId="16312"/>
    <cellStyle name="Normal 9 4 2 6" xfId="49106"/>
    <cellStyle name="Normal 9 4 3" xfId="1359"/>
    <cellStyle name="Normal 9 4 3 2" xfId="10097"/>
    <cellStyle name="Normal 9 4 3 2 2" xfId="14004"/>
    <cellStyle name="Normal 9 4 3 2 2 2" xfId="38257"/>
    <cellStyle name="Normal 9 4 3 2 2 3" xfId="24730"/>
    <cellStyle name="Normal 9 4 3 2 2 4" xfId="54299"/>
    <cellStyle name="Normal 9 4 3 2 3" xfId="34350"/>
    <cellStyle name="Normal 9 4 3 2 4" xfId="20842"/>
    <cellStyle name="Normal 9 4 3 2 5" xfId="50393"/>
    <cellStyle name="Normal 9 4 3 3" xfId="12226"/>
    <cellStyle name="Normal 9 4 3 3 2" xfId="36479"/>
    <cellStyle name="Normal 9 4 3 3 3" xfId="22952"/>
    <cellStyle name="Normal 9 4 3 3 4" xfId="52521"/>
    <cellStyle name="Normal 9 4 3 4" xfId="32501"/>
    <cellStyle name="Normal 9 4 3 5" xfId="17382"/>
    <cellStyle name="Normal 9 4 3 6" xfId="48625"/>
    <cellStyle name="Normal 9 4 4" xfId="9635"/>
    <cellStyle name="Normal 9 4 4 2" xfId="13542"/>
    <cellStyle name="Normal 9 4 4 2 2" xfId="37795"/>
    <cellStyle name="Normal 9 4 4 2 3" xfId="24268"/>
    <cellStyle name="Normal 9 4 4 2 4" xfId="53837"/>
    <cellStyle name="Normal 9 4 4 3" xfId="33888"/>
    <cellStyle name="Normal 9 4 4 4" xfId="20395"/>
    <cellStyle name="Normal 9 4 4 5" xfId="49935"/>
    <cellStyle name="Normal 9 4 5" xfId="11768"/>
    <cellStyle name="Normal 9 4 5 2" xfId="36021"/>
    <cellStyle name="Normal 9 4 5 3" xfId="22494"/>
    <cellStyle name="Normal 9 4 5 4" xfId="52063"/>
    <cellStyle name="Normal 9 4 6" xfId="32055"/>
    <cellStyle name="Normal 9 4 7" xfId="26525"/>
    <cellStyle name="Normal 9 4 8" xfId="16892"/>
    <cellStyle name="Normal 9 4 9" xfId="15710"/>
    <cellStyle name="Normal 9 5" xfId="2712"/>
    <cellStyle name="Normal 9 5 2" xfId="4632"/>
    <cellStyle name="Normal 9 5 2 2" xfId="11004"/>
    <cellStyle name="Normal 9 5 2 2 2" xfId="14911"/>
    <cellStyle name="Normal 9 5 2 2 2 2" xfId="39164"/>
    <cellStyle name="Normal 9 5 2 2 2 3" xfId="25637"/>
    <cellStyle name="Normal 9 5 2 2 2 4" xfId="55206"/>
    <cellStyle name="Normal 9 5 2 2 3" xfId="35257"/>
    <cellStyle name="Normal 9 5 2 2 4" xfId="21731"/>
    <cellStyle name="Normal 9 5 2 2 5" xfId="51300"/>
    <cellStyle name="Normal 9 5 2 3" xfId="12773"/>
    <cellStyle name="Normal 9 5 2 3 2" xfId="37026"/>
    <cellStyle name="Normal 9 5 2 3 3" xfId="23499"/>
    <cellStyle name="Normal 9 5 2 3 4" xfId="53068"/>
    <cellStyle name="Normal 9 5 2 4" xfId="33079"/>
    <cellStyle name="Normal 9 5 2 5" xfId="18308"/>
    <cellStyle name="Normal 9 5 2 6" xfId="16610"/>
    <cellStyle name="Normal 9 5 2 7" xfId="49172"/>
    <cellStyle name="Normal 9 5 3" xfId="10362"/>
    <cellStyle name="Normal 9 5 3 2" xfId="14269"/>
    <cellStyle name="Normal 9 5 3 2 2" xfId="38522"/>
    <cellStyle name="Normal 9 5 3 2 3" xfId="24995"/>
    <cellStyle name="Normal 9 5 3 2 4" xfId="54564"/>
    <cellStyle name="Normal 9 5 3 3" xfId="34615"/>
    <cellStyle name="Normal 9 5 3 4" xfId="21107"/>
    <cellStyle name="Normal 9 5 3 5" xfId="50658"/>
    <cellStyle name="Normal 9 5 4" xfId="12323"/>
    <cellStyle name="Normal 9 5 4 2" xfId="36576"/>
    <cellStyle name="Normal 9 5 4 3" xfId="23049"/>
    <cellStyle name="Normal 9 5 4 4" xfId="52618"/>
    <cellStyle name="Normal 9 5 5" xfId="32603"/>
    <cellStyle name="Normal 9 5 6" xfId="47918"/>
    <cellStyle name="Normal 9 5 7" xfId="17667"/>
    <cellStyle name="Normal 9 5 8" xfId="16087"/>
    <cellStyle name="Normal 9 5 9" xfId="48722"/>
    <cellStyle name="Normal 9 6" xfId="2853"/>
    <cellStyle name="Normal 9 6 2" xfId="4773"/>
    <cellStyle name="Normal 9 6 2 2" xfId="11044"/>
    <cellStyle name="Normal 9 6 2 2 2" xfId="14951"/>
    <cellStyle name="Normal 9 6 2 2 2 2" xfId="39204"/>
    <cellStyle name="Normal 9 6 2 2 2 3" xfId="25677"/>
    <cellStyle name="Normal 9 6 2 2 2 4" xfId="55246"/>
    <cellStyle name="Normal 9 6 2 2 3" xfId="35297"/>
    <cellStyle name="Normal 9 6 2 2 4" xfId="21771"/>
    <cellStyle name="Normal 9 6 2 2 5" xfId="51340"/>
    <cellStyle name="Normal 9 6 2 3" xfId="12813"/>
    <cellStyle name="Normal 9 6 2 3 2" xfId="37066"/>
    <cellStyle name="Normal 9 6 2 3 3" xfId="23539"/>
    <cellStyle name="Normal 9 6 2 3 4" xfId="53108"/>
    <cellStyle name="Normal 9 6 2 4" xfId="33128"/>
    <cellStyle name="Normal 9 6 2 5" xfId="18348"/>
    <cellStyle name="Normal 9 6 2 6" xfId="49212"/>
    <cellStyle name="Normal 9 6 3" xfId="10402"/>
    <cellStyle name="Normal 9 6 3 2" xfId="14309"/>
    <cellStyle name="Normal 9 6 3 2 2" xfId="38562"/>
    <cellStyle name="Normal 9 6 3 2 3" xfId="25035"/>
    <cellStyle name="Normal 9 6 3 2 4" xfId="54604"/>
    <cellStyle name="Normal 9 6 3 3" xfId="34655"/>
    <cellStyle name="Normal 9 6 3 4" xfId="21147"/>
    <cellStyle name="Normal 9 6 3 5" xfId="50698"/>
    <cellStyle name="Normal 9 6 4" xfId="12363"/>
    <cellStyle name="Normal 9 6 4 2" xfId="36616"/>
    <cellStyle name="Normal 9 6 4 3" xfId="23089"/>
    <cellStyle name="Normal 9 6 4 4" xfId="52658"/>
    <cellStyle name="Normal 9 6 5" xfId="32650"/>
    <cellStyle name="Normal 9 6 6" xfId="16154"/>
    <cellStyle name="Normal 9 6 7" xfId="48762"/>
    <cellStyle name="Normal 9 7" xfId="2926"/>
    <cellStyle name="Normal 9 7 2" xfId="10442"/>
    <cellStyle name="Normal 9 7 2 2" xfId="14349"/>
    <cellStyle name="Normal 9 7 2 2 2" xfId="38602"/>
    <cellStyle name="Normal 9 7 2 2 3" xfId="25075"/>
    <cellStyle name="Normal 9 7 2 2 4" xfId="54644"/>
    <cellStyle name="Normal 9 7 2 3" xfId="34695"/>
    <cellStyle name="Normal 9 7 2 4" xfId="21187"/>
    <cellStyle name="Normal 9 7 2 5" xfId="50738"/>
    <cellStyle name="Normal 9 7 3" xfId="12403"/>
    <cellStyle name="Normal 9 7 3 2" xfId="36656"/>
    <cellStyle name="Normal 9 7 3 3" xfId="23129"/>
    <cellStyle name="Normal 9 7 3 4" xfId="52698"/>
    <cellStyle name="Normal 9 7 4" xfId="32691"/>
    <cellStyle name="Normal 9 7 5" xfId="17741"/>
    <cellStyle name="Normal 9 7 6" xfId="48802"/>
    <cellStyle name="Normal 9 8" xfId="4847"/>
    <cellStyle name="Normal 9 8 2" xfId="11085"/>
    <cellStyle name="Normal 9 8 2 2" xfId="14992"/>
    <cellStyle name="Normal 9 8 2 2 2" xfId="39245"/>
    <cellStyle name="Normal 9 8 2 2 3" xfId="25718"/>
    <cellStyle name="Normal 9 8 2 2 4" xfId="55287"/>
    <cellStyle name="Normal 9 8 2 3" xfId="35338"/>
    <cellStyle name="Normal 9 8 2 4" xfId="21812"/>
    <cellStyle name="Normal 9 8 2 5" xfId="51381"/>
    <cellStyle name="Normal 9 8 3" xfId="12854"/>
    <cellStyle name="Normal 9 8 3 2" xfId="37107"/>
    <cellStyle name="Normal 9 8 3 3" xfId="23580"/>
    <cellStyle name="Normal 9 8 3 4" xfId="53149"/>
    <cellStyle name="Normal 9 8 4" xfId="33169"/>
    <cellStyle name="Normal 9 8 5" xfId="18389"/>
    <cellStyle name="Normal 9 8 6" xfId="49253"/>
    <cellStyle name="Normal 9 9" xfId="4933"/>
    <cellStyle name="Normal 9 9 2" xfId="11155"/>
    <cellStyle name="Normal 9 9 2 2" xfId="15062"/>
    <cellStyle name="Normal 9 9 2 2 2" xfId="39315"/>
    <cellStyle name="Normal 9 9 2 2 3" xfId="25788"/>
    <cellStyle name="Normal 9 9 2 2 4" xfId="55357"/>
    <cellStyle name="Normal 9 9 2 3" xfId="35408"/>
    <cellStyle name="Normal 9 9 2 4" xfId="21882"/>
    <cellStyle name="Normal 9 9 2 5" xfId="51451"/>
    <cellStyle name="Normal 9 9 3" xfId="12924"/>
    <cellStyle name="Normal 9 9 3 2" xfId="37177"/>
    <cellStyle name="Normal 9 9 3 3" xfId="23650"/>
    <cellStyle name="Normal 9 9 3 4" xfId="53219"/>
    <cellStyle name="Normal 9 9 4" xfId="33239"/>
    <cellStyle name="Normal 9 9 5" xfId="18459"/>
    <cellStyle name="Normal 9 9 6" xfId="49323"/>
    <cellStyle name="Note 10" xfId="1360"/>
    <cellStyle name="Note 10 2" xfId="3294"/>
    <cellStyle name="Note 10 2 2" xfId="10747"/>
    <cellStyle name="Note 10 2 2 2" xfId="14654"/>
    <cellStyle name="Note 10 2 2 2 2" xfId="38907"/>
    <cellStyle name="Note 10 2 2 2 3" xfId="25380"/>
    <cellStyle name="Note 10 2 2 2 4" xfId="54949"/>
    <cellStyle name="Note 10 2 2 3" xfId="35000"/>
    <cellStyle name="Note 10 2 2 4" xfId="21475"/>
    <cellStyle name="Note 10 2 2 5" xfId="51043"/>
    <cellStyle name="Note 10 2 3" xfId="12708"/>
    <cellStyle name="Note 10 2 3 2" xfId="36961"/>
    <cellStyle name="Note 10 2 3 3" xfId="23434"/>
    <cellStyle name="Note 10 2 3 4" xfId="53003"/>
    <cellStyle name="Note 10 2 4" xfId="32996"/>
    <cellStyle name="Note 10 2 5" xfId="17963"/>
    <cellStyle name="Note 10 2 6" xfId="16611"/>
    <cellStyle name="Note 10 2 7" xfId="49107"/>
    <cellStyle name="Note 10 3" xfId="10098"/>
    <cellStyle name="Note 10 3 2" xfId="14005"/>
    <cellStyle name="Note 10 3 2 2" xfId="38258"/>
    <cellStyle name="Note 10 3 2 3" xfId="24731"/>
    <cellStyle name="Note 10 3 2 4" xfId="54300"/>
    <cellStyle name="Note 10 3 3" xfId="34351"/>
    <cellStyle name="Note 10 3 4" xfId="20843"/>
    <cellStyle name="Note 10 3 5" xfId="50394"/>
    <cellStyle name="Note 10 4" xfId="12227"/>
    <cellStyle name="Note 10 4 2" xfId="36480"/>
    <cellStyle name="Note 10 4 3" xfId="22953"/>
    <cellStyle name="Note 10 4 4" xfId="52522"/>
    <cellStyle name="Note 10 5" xfId="32502"/>
    <cellStyle name="Note 10 6" xfId="47919"/>
    <cellStyle name="Note 10 7" xfId="17383"/>
    <cellStyle name="Note 10 8" xfId="16088"/>
    <cellStyle name="Note 10 9" xfId="48626"/>
    <cellStyle name="Note 11" xfId="1361"/>
    <cellStyle name="Note 11 2" xfId="3295"/>
    <cellStyle name="Note 11 2 2" xfId="10748"/>
    <cellStyle name="Note 11 2 2 2" xfId="14655"/>
    <cellStyle name="Note 11 2 2 2 2" xfId="38908"/>
    <cellStyle name="Note 11 2 2 2 3" xfId="25381"/>
    <cellStyle name="Note 11 2 2 2 4" xfId="54950"/>
    <cellStyle name="Note 11 2 2 3" xfId="35001"/>
    <cellStyle name="Note 11 2 2 4" xfId="21476"/>
    <cellStyle name="Note 11 2 2 5" xfId="51044"/>
    <cellStyle name="Note 11 2 3" xfId="12709"/>
    <cellStyle name="Note 11 2 3 2" xfId="36962"/>
    <cellStyle name="Note 11 2 3 3" xfId="23435"/>
    <cellStyle name="Note 11 2 3 4" xfId="53004"/>
    <cellStyle name="Note 11 2 4" xfId="32997"/>
    <cellStyle name="Note 11 2 5" xfId="17964"/>
    <cellStyle name="Note 11 2 6" xfId="49108"/>
    <cellStyle name="Note 11 3" xfId="10099"/>
    <cellStyle name="Note 11 3 2" xfId="14006"/>
    <cellStyle name="Note 11 3 2 2" xfId="38259"/>
    <cellStyle name="Note 11 3 2 3" xfId="24732"/>
    <cellStyle name="Note 11 3 2 4" xfId="54301"/>
    <cellStyle name="Note 11 3 3" xfId="34352"/>
    <cellStyle name="Note 11 3 4" xfId="20844"/>
    <cellStyle name="Note 11 3 5" xfId="50395"/>
    <cellStyle name="Note 11 4" xfId="12228"/>
    <cellStyle name="Note 11 4 2" xfId="36481"/>
    <cellStyle name="Note 11 4 3" xfId="22954"/>
    <cellStyle name="Note 11 4 4" xfId="52523"/>
    <cellStyle name="Note 11 5" xfId="32503"/>
    <cellStyle name="Note 11 6" xfId="47920"/>
    <cellStyle name="Note 11 7" xfId="17384"/>
    <cellStyle name="Note 11 8" xfId="16089"/>
    <cellStyle name="Note 11 9" xfId="48627"/>
    <cellStyle name="Note 12" xfId="1362"/>
    <cellStyle name="Note 12 2" xfId="3296"/>
    <cellStyle name="Note 12 2 2" xfId="10749"/>
    <cellStyle name="Note 12 2 2 2" xfId="14656"/>
    <cellStyle name="Note 12 2 2 2 2" xfId="38909"/>
    <cellStyle name="Note 12 2 2 2 3" xfId="25382"/>
    <cellStyle name="Note 12 2 2 2 4" xfId="54951"/>
    <cellStyle name="Note 12 2 2 3" xfId="35002"/>
    <cellStyle name="Note 12 2 2 4" xfId="21477"/>
    <cellStyle name="Note 12 2 2 5" xfId="51045"/>
    <cellStyle name="Note 12 2 3" xfId="12710"/>
    <cellStyle name="Note 12 2 3 2" xfId="36963"/>
    <cellStyle name="Note 12 2 3 3" xfId="23436"/>
    <cellStyle name="Note 12 2 3 4" xfId="53005"/>
    <cellStyle name="Note 12 2 4" xfId="32998"/>
    <cellStyle name="Note 12 2 5" xfId="16627"/>
    <cellStyle name="Note 12 2 6" xfId="49109"/>
    <cellStyle name="Note 12 3" xfId="10100"/>
    <cellStyle name="Note 12 3 2" xfId="14007"/>
    <cellStyle name="Note 12 3 2 2" xfId="38260"/>
    <cellStyle name="Note 12 3 2 3" xfId="24733"/>
    <cellStyle name="Note 12 3 2 4" xfId="54302"/>
    <cellStyle name="Note 12 3 3" xfId="34353"/>
    <cellStyle name="Note 12 3 4" xfId="20845"/>
    <cellStyle name="Note 12 3 5" xfId="50396"/>
    <cellStyle name="Note 12 4" xfId="12229"/>
    <cellStyle name="Note 12 4 2" xfId="36482"/>
    <cellStyle name="Note 12 4 3" xfId="22955"/>
    <cellStyle name="Note 12 4 4" xfId="52524"/>
    <cellStyle name="Note 12 5" xfId="32504"/>
    <cellStyle name="Note 12 6" xfId="16116"/>
    <cellStyle name="Note 12 7" xfId="48628"/>
    <cellStyle name="Note 13" xfId="1363"/>
    <cellStyle name="Note 13 2" xfId="3297"/>
    <cellStyle name="Note 13 2 2" xfId="10750"/>
    <cellStyle name="Note 13 2 2 2" xfId="14657"/>
    <cellStyle name="Note 13 2 2 2 2" xfId="38910"/>
    <cellStyle name="Note 13 2 2 2 3" xfId="25383"/>
    <cellStyle name="Note 13 2 2 2 4" xfId="54952"/>
    <cellStyle name="Note 13 2 2 3" xfId="35003"/>
    <cellStyle name="Note 13 2 2 4" xfId="21478"/>
    <cellStyle name="Note 13 2 2 5" xfId="51046"/>
    <cellStyle name="Note 13 2 3" xfId="12711"/>
    <cellStyle name="Note 13 2 3 2" xfId="36964"/>
    <cellStyle name="Note 13 2 3 3" xfId="23437"/>
    <cellStyle name="Note 13 2 3 4" xfId="53006"/>
    <cellStyle name="Note 13 2 4" xfId="32999"/>
    <cellStyle name="Note 13 2 5" xfId="17965"/>
    <cellStyle name="Note 13 2 6" xfId="49110"/>
    <cellStyle name="Note 13 3" xfId="10101"/>
    <cellStyle name="Note 13 3 2" xfId="14008"/>
    <cellStyle name="Note 13 3 2 2" xfId="38261"/>
    <cellStyle name="Note 13 3 2 3" xfId="24734"/>
    <cellStyle name="Note 13 3 2 4" xfId="54303"/>
    <cellStyle name="Note 13 3 3" xfId="34354"/>
    <cellStyle name="Note 13 3 4" xfId="20846"/>
    <cellStyle name="Note 13 3 5" xfId="50397"/>
    <cellStyle name="Note 13 4" xfId="12230"/>
    <cellStyle name="Note 13 4 2" xfId="36483"/>
    <cellStyle name="Note 13 4 3" xfId="22956"/>
    <cellStyle name="Note 13 4 4" xfId="52525"/>
    <cellStyle name="Note 13 5" xfId="32505"/>
    <cellStyle name="Note 13 6" xfId="17385"/>
    <cellStyle name="Note 13 7" xfId="48629"/>
    <cellStyle name="Note 14" xfId="1364"/>
    <cellStyle name="Note 14 2" xfId="3298"/>
    <cellStyle name="Note 14 2 2" xfId="10751"/>
    <cellStyle name="Note 14 2 2 2" xfId="14658"/>
    <cellStyle name="Note 14 2 2 2 2" xfId="38911"/>
    <cellStyle name="Note 14 2 2 2 3" xfId="25384"/>
    <cellStyle name="Note 14 2 2 2 4" xfId="54953"/>
    <cellStyle name="Note 14 2 2 3" xfId="35004"/>
    <cellStyle name="Note 14 2 2 4" xfId="21479"/>
    <cellStyle name="Note 14 2 2 5" xfId="51047"/>
    <cellStyle name="Note 14 2 3" xfId="12712"/>
    <cellStyle name="Note 14 2 3 2" xfId="36965"/>
    <cellStyle name="Note 14 2 3 3" xfId="23438"/>
    <cellStyle name="Note 14 2 3 4" xfId="53007"/>
    <cellStyle name="Note 14 2 4" xfId="33000"/>
    <cellStyle name="Note 14 2 5" xfId="17966"/>
    <cellStyle name="Note 14 2 6" xfId="49111"/>
    <cellStyle name="Note 14 3" xfId="10102"/>
    <cellStyle name="Note 14 3 2" xfId="14009"/>
    <cellStyle name="Note 14 3 2 2" xfId="38262"/>
    <cellStyle name="Note 14 3 2 3" xfId="24735"/>
    <cellStyle name="Note 14 3 2 4" xfId="54304"/>
    <cellStyle name="Note 14 3 3" xfId="34355"/>
    <cellStyle name="Note 14 3 4" xfId="20847"/>
    <cellStyle name="Note 14 3 5" xfId="50398"/>
    <cellStyle name="Note 14 4" xfId="12231"/>
    <cellStyle name="Note 14 4 2" xfId="36484"/>
    <cellStyle name="Note 14 4 3" xfId="22957"/>
    <cellStyle name="Note 14 4 4" xfId="52526"/>
    <cellStyle name="Note 14 5" xfId="32506"/>
    <cellStyle name="Note 14 6" xfId="17386"/>
    <cellStyle name="Note 14 7" xfId="48630"/>
    <cellStyle name="Note 15" xfId="1417"/>
    <cellStyle name="Note 16" xfId="4805"/>
    <cellStyle name="Note 16 2" xfId="11048"/>
    <cellStyle name="Note 16 2 2" xfId="14955"/>
    <cellStyle name="Note 16 2 2 2" xfId="39208"/>
    <cellStyle name="Note 16 2 2 3" xfId="25681"/>
    <cellStyle name="Note 16 2 2 4" xfId="55250"/>
    <cellStyle name="Note 16 2 3" xfId="35301"/>
    <cellStyle name="Note 16 2 4" xfId="21775"/>
    <cellStyle name="Note 16 2 5" xfId="51344"/>
    <cellStyle name="Note 16 3" xfId="12817"/>
    <cellStyle name="Note 16 3 2" xfId="37070"/>
    <cellStyle name="Note 16 3 3" xfId="23543"/>
    <cellStyle name="Note 16 3 4" xfId="53112"/>
    <cellStyle name="Note 16 4" xfId="33132"/>
    <cellStyle name="Note 16 5" xfId="18352"/>
    <cellStyle name="Note 16 6" xfId="49216"/>
    <cellStyle name="Note 17" xfId="4861"/>
    <cellStyle name="Note 17 2" xfId="11089"/>
    <cellStyle name="Note 17 2 2" xfId="14996"/>
    <cellStyle name="Note 17 2 2 2" xfId="39249"/>
    <cellStyle name="Note 17 2 2 3" xfId="25722"/>
    <cellStyle name="Note 17 2 2 4" xfId="55291"/>
    <cellStyle name="Note 17 2 3" xfId="35342"/>
    <cellStyle name="Note 17 2 4" xfId="21816"/>
    <cellStyle name="Note 17 2 5" xfId="51385"/>
    <cellStyle name="Note 17 3" xfId="12858"/>
    <cellStyle name="Note 17 3 2" xfId="37111"/>
    <cellStyle name="Note 17 3 3" xfId="23584"/>
    <cellStyle name="Note 17 3 4" xfId="53153"/>
    <cellStyle name="Note 17 4" xfId="33173"/>
    <cellStyle name="Note 17 5" xfId="18393"/>
    <cellStyle name="Note 17 6" xfId="49257"/>
    <cellStyle name="Note 18" xfId="4876"/>
    <cellStyle name="Note 18 2" xfId="11104"/>
    <cellStyle name="Note 18 2 2" xfId="15011"/>
    <cellStyle name="Note 18 2 2 2" xfId="39264"/>
    <cellStyle name="Note 18 2 2 3" xfId="25737"/>
    <cellStyle name="Note 18 2 2 4" xfId="55306"/>
    <cellStyle name="Note 18 2 3" xfId="35357"/>
    <cellStyle name="Note 18 2 4" xfId="21831"/>
    <cellStyle name="Note 18 2 5" xfId="51400"/>
    <cellStyle name="Note 18 3" xfId="12873"/>
    <cellStyle name="Note 18 3 2" xfId="37126"/>
    <cellStyle name="Note 18 3 3" xfId="23599"/>
    <cellStyle name="Note 18 3 4" xfId="53168"/>
    <cellStyle name="Note 18 4" xfId="33188"/>
    <cellStyle name="Note 18 5" xfId="18408"/>
    <cellStyle name="Note 18 6" xfId="49272"/>
    <cellStyle name="Note 2" xfId="91"/>
    <cellStyle name="Note 2 10" xfId="2747"/>
    <cellStyle name="Note 2 10 2" xfId="4667"/>
    <cellStyle name="Note 2 10 2 2" xfId="9299"/>
    <cellStyle name="Note 2 11" xfId="2768"/>
    <cellStyle name="Note 2 11 2" xfId="4688"/>
    <cellStyle name="Note 2 11 2 2" xfId="9320"/>
    <cellStyle name="Note 2 12" xfId="2664"/>
    <cellStyle name="Note 2 12 2" xfId="4584"/>
    <cellStyle name="Note 2 12 2 2" xfId="9255"/>
    <cellStyle name="Note 2 13" xfId="2806"/>
    <cellStyle name="Note 2 13 2" xfId="4726"/>
    <cellStyle name="Note 2 13 2 2" xfId="9358"/>
    <cellStyle name="Note 2 14" xfId="2896"/>
    <cellStyle name="Note 2 14 2" xfId="4792"/>
    <cellStyle name="Note 2 14 2 2" xfId="9384"/>
    <cellStyle name="Note 2 14 3" xfId="7985"/>
    <cellStyle name="Note 2 15" xfId="2879"/>
    <cellStyle name="Note 2 15 2" xfId="4784"/>
    <cellStyle name="Note 2 15 2 2" xfId="9376"/>
    <cellStyle name="Note 2 15 3" xfId="7977"/>
    <cellStyle name="Note 2 16" xfId="3299"/>
    <cellStyle name="Note 2 16 2" xfId="10752"/>
    <cellStyle name="Note 2 16 2 2" xfId="14659"/>
    <cellStyle name="Note 2 16 2 2 2" xfId="38912"/>
    <cellStyle name="Note 2 16 2 2 3" xfId="25385"/>
    <cellStyle name="Note 2 16 2 2 4" xfId="54954"/>
    <cellStyle name="Note 2 16 2 3" xfId="35005"/>
    <cellStyle name="Note 2 16 2 4" xfId="21480"/>
    <cellStyle name="Note 2 16 2 5" xfId="51048"/>
    <cellStyle name="Note 2 16 3" xfId="12713"/>
    <cellStyle name="Note 2 16 3 2" xfId="36966"/>
    <cellStyle name="Note 2 16 3 3" xfId="23439"/>
    <cellStyle name="Note 2 16 3 4" xfId="53008"/>
    <cellStyle name="Note 2 16 4" xfId="33001"/>
    <cellStyle name="Note 2 16 5" xfId="17967"/>
    <cellStyle name="Note 2 16 6" xfId="49112"/>
    <cellStyle name="Note 2 17" xfId="2874"/>
    <cellStyle name="Note 2 17 2" xfId="7972"/>
    <cellStyle name="Note 2 18" xfId="4850"/>
    <cellStyle name="Note 2 18 2" xfId="9400"/>
    <cellStyle name="Note 2 19" xfId="4939"/>
    <cellStyle name="Note 2 19 2" xfId="9419"/>
    <cellStyle name="Note 2 2" xfId="402"/>
    <cellStyle name="Note 2 2 10" xfId="2797"/>
    <cellStyle name="Note 2 2 10 2" xfId="4717"/>
    <cellStyle name="Note 2 2 10 2 2" xfId="9349"/>
    <cellStyle name="Note 2 2 11" xfId="2807"/>
    <cellStyle name="Note 2 2 11 2" xfId="4727"/>
    <cellStyle name="Note 2 2 11 2 2" xfId="9359"/>
    <cellStyle name="Note 2 2 12" xfId="2858"/>
    <cellStyle name="Note 2 2 12 2" xfId="4776"/>
    <cellStyle name="Note 2 2 12 2 2" xfId="9368"/>
    <cellStyle name="Note 2 2 12 3" xfId="7957"/>
    <cellStyle name="Note 2 2 13" xfId="2882"/>
    <cellStyle name="Note 2 2 13 2" xfId="4787"/>
    <cellStyle name="Note 2 2 13 2 2" xfId="9379"/>
    <cellStyle name="Note 2 2 13 3" xfId="7980"/>
    <cellStyle name="Note 2 2 14" xfId="3300"/>
    <cellStyle name="Note 2 2 14 2" xfId="10753"/>
    <cellStyle name="Note 2 2 14 2 2" xfId="14660"/>
    <cellStyle name="Note 2 2 14 2 2 2" xfId="38913"/>
    <cellStyle name="Note 2 2 14 2 2 3" xfId="25386"/>
    <cellStyle name="Note 2 2 14 2 2 4" xfId="54955"/>
    <cellStyle name="Note 2 2 14 2 3" xfId="35006"/>
    <cellStyle name="Note 2 2 14 2 4" xfId="21481"/>
    <cellStyle name="Note 2 2 14 2 5" xfId="51049"/>
    <cellStyle name="Note 2 2 14 3" xfId="12714"/>
    <cellStyle name="Note 2 2 14 3 2" xfId="36967"/>
    <cellStyle name="Note 2 2 14 3 3" xfId="23440"/>
    <cellStyle name="Note 2 2 14 3 4" xfId="53009"/>
    <cellStyle name="Note 2 2 14 4" xfId="33002"/>
    <cellStyle name="Note 2 2 14 5" xfId="17968"/>
    <cellStyle name="Note 2 2 14 6" xfId="49113"/>
    <cellStyle name="Note 2 2 15" xfId="2872"/>
    <cellStyle name="Note 2 2 15 2" xfId="7970"/>
    <cellStyle name="Note 2 2 16" xfId="4851"/>
    <cellStyle name="Note 2 2 16 2" xfId="9401"/>
    <cellStyle name="Note 2 2 17" xfId="4940"/>
    <cellStyle name="Note 2 2 17 2" xfId="9420"/>
    <cellStyle name="Note 2 2 18" xfId="4949"/>
    <cellStyle name="Note 2 2 18 2" xfId="9429"/>
    <cellStyle name="Note 2 2 19" xfId="5006"/>
    <cellStyle name="Note 2 2 2" xfId="657"/>
    <cellStyle name="Note 2 2 2 10" xfId="15747"/>
    <cellStyle name="Note 2 2 2 11" xfId="48195"/>
    <cellStyle name="Note 2 2 2 2" xfId="2069"/>
    <cellStyle name="Note 2 2 2 2 2" xfId="3989"/>
    <cellStyle name="Note 2 2 2 2 2 2" xfId="8669"/>
    <cellStyle name="Note 2 2 2 2 3" xfId="7370"/>
    <cellStyle name="Note 2 2 2 2 4" xfId="17594"/>
    <cellStyle name="Note 2 2 2 2 5" xfId="16340"/>
    <cellStyle name="Note 2 2 2 3" xfId="3301"/>
    <cellStyle name="Note 2 2 2 3 2" xfId="8002"/>
    <cellStyle name="Note 2 2 2 4" xfId="1367"/>
    <cellStyle name="Note 2 2 2 5" xfId="9663"/>
    <cellStyle name="Note 2 2 2 5 2" xfId="13570"/>
    <cellStyle name="Note 2 2 2 5 2 2" xfId="37823"/>
    <cellStyle name="Note 2 2 2 5 2 3" xfId="24296"/>
    <cellStyle name="Note 2 2 2 5 2 4" xfId="53865"/>
    <cellStyle name="Note 2 2 2 5 3" xfId="33916"/>
    <cellStyle name="Note 2 2 2 5 4" xfId="20423"/>
    <cellStyle name="Note 2 2 2 5 5" xfId="49963"/>
    <cellStyle name="Note 2 2 2 6" xfId="11796"/>
    <cellStyle name="Note 2 2 2 6 2" xfId="36049"/>
    <cellStyle name="Note 2 2 2 6 3" xfId="22522"/>
    <cellStyle name="Note 2 2 2 6 4" xfId="52091"/>
    <cellStyle name="Note 2 2 2 7" xfId="32083"/>
    <cellStyle name="Note 2 2 2 8" xfId="26470"/>
    <cellStyle name="Note 2 2 2 9" xfId="16958"/>
    <cellStyle name="Note 2 2 20" xfId="1366"/>
    <cellStyle name="Note 2 2 20 2" xfId="10104"/>
    <cellStyle name="Note 2 2 20 2 2" xfId="14011"/>
    <cellStyle name="Note 2 2 20 2 2 2" xfId="38264"/>
    <cellStyle name="Note 2 2 20 2 2 3" xfId="24737"/>
    <cellStyle name="Note 2 2 20 2 2 4" xfId="54306"/>
    <cellStyle name="Note 2 2 20 2 3" xfId="34357"/>
    <cellStyle name="Note 2 2 20 2 4" xfId="20849"/>
    <cellStyle name="Note 2 2 20 2 5" xfId="50400"/>
    <cellStyle name="Note 2 2 20 3" xfId="12233"/>
    <cellStyle name="Note 2 2 20 3 2" xfId="36486"/>
    <cellStyle name="Note 2 2 20 3 3" xfId="22959"/>
    <cellStyle name="Note 2 2 20 3 4" xfId="52528"/>
    <cellStyle name="Note 2 2 20 4" xfId="32508"/>
    <cellStyle name="Note 2 2 20 5" xfId="17388"/>
    <cellStyle name="Note 2 2 20 6" xfId="48632"/>
    <cellStyle name="Note 2 2 21" xfId="9555"/>
    <cellStyle name="Note 2 2 21 2" xfId="13462"/>
    <cellStyle name="Note 2 2 21 2 2" xfId="37715"/>
    <cellStyle name="Note 2 2 21 2 3" xfId="24188"/>
    <cellStyle name="Note 2 2 21 2 4" xfId="53757"/>
    <cellStyle name="Note 2 2 21 3" xfId="33808"/>
    <cellStyle name="Note 2 2 21 4" xfId="20342"/>
    <cellStyle name="Note 2 2 21 5" xfId="49855"/>
    <cellStyle name="Note 2 2 22" xfId="11688"/>
    <cellStyle name="Note 2 2 22 2" xfId="35941"/>
    <cellStyle name="Note 2 2 22 3" xfId="22414"/>
    <cellStyle name="Note 2 2 22 4" xfId="51983"/>
    <cellStyle name="Note 2 2 23" xfId="31975"/>
    <cellStyle name="Note 2 2 24" xfId="26630"/>
    <cellStyle name="Note 2 2 25" xfId="16807"/>
    <cellStyle name="Note 2 2 26" xfId="15629"/>
    <cellStyle name="Note 2 2 27" xfId="48087"/>
    <cellStyle name="Note 2 2 3" xfId="2368"/>
    <cellStyle name="Note 2 2 3 2" xfId="4288"/>
    <cellStyle name="Note 2 2 3 2 2" xfId="8968"/>
    <cellStyle name="Note 2 2 3 2 3" xfId="18205"/>
    <cellStyle name="Note 2 2 3 2 4" xfId="16613"/>
    <cellStyle name="Note 2 2 3 3" xfId="7669"/>
    <cellStyle name="Note 2 2 3 4" xfId="47922"/>
    <cellStyle name="Note 2 2 3 5" xfId="17619"/>
    <cellStyle name="Note 2 2 3 6" xfId="16091"/>
    <cellStyle name="Note 2 2 4" xfId="2716"/>
    <cellStyle name="Note 2 2 4 2" xfId="4636"/>
    <cellStyle name="Note 2 2 4 2 2" xfId="9268"/>
    <cellStyle name="Note 2 2 4 3" xfId="17670"/>
    <cellStyle name="Note 2 2 4 4" xfId="16232"/>
    <cellStyle name="Note 2 2 5" xfId="2735"/>
    <cellStyle name="Note 2 2 5 2" xfId="4655"/>
    <cellStyle name="Note 2 2 5 2 2" xfId="9287"/>
    <cellStyle name="Note 2 2 6" xfId="2728"/>
    <cellStyle name="Note 2 2 6 2" xfId="4648"/>
    <cellStyle name="Note 2 2 6 2 2" xfId="9280"/>
    <cellStyle name="Note 2 2 7" xfId="2771"/>
    <cellStyle name="Note 2 2 7 2" xfId="4691"/>
    <cellStyle name="Note 2 2 7 2 2" xfId="9323"/>
    <cellStyle name="Note 2 2 8" xfId="2780"/>
    <cellStyle name="Note 2 2 8 2" xfId="4700"/>
    <cellStyle name="Note 2 2 8 2 2" xfId="9332"/>
    <cellStyle name="Note 2 2 9" xfId="2789"/>
    <cellStyle name="Note 2 2 9 2" xfId="4709"/>
    <cellStyle name="Note 2 2 9 2 2" xfId="9341"/>
    <cellStyle name="Note 2 20" xfId="4935"/>
    <cellStyle name="Note 2 20 2" xfId="9415"/>
    <cellStyle name="Note 2 21" xfId="5005"/>
    <cellStyle name="Note 2 22" xfId="1365"/>
    <cellStyle name="Note 2 22 2" xfId="10103"/>
    <cellStyle name="Note 2 22 2 2" xfId="14010"/>
    <cellStyle name="Note 2 22 2 2 2" xfId="38263"/>
    <cellStyle name="Note 2 22 2 2 3" xfId="24736"/>
    <cellStyle name="Note 2 22 2 2 4" xfId="54305"/>
    <cellStyle name="Note 2 22 2 3" xfId="34356"/>
    <cellStyle name="Note 2 22 2 4" xfId="20848"/>
    <cellStyle name="Note 2 22 2 5" xfId="50399"/>
    <cellStyle name="Note 2 22 3" xfId="12232"/>
    <cellStyle name="Note 2 22 3 2" xfId="36485"/>
    <cellStyle name="Note 2 22 3 3" xfId="22958"/>
    <cellStyle name="Note 2 22 3 4" xfId="52527"/>
    <cellStyle name="Note 2 22 4" xfId="32507"/>
    <cellStyle name="Note 2 22 5" xfId="17387"/>
    <cellStyle name="Note 2 22 6" xfId="48631"/>
    <cellStyle name="Note 2 23" xfId="9444"/>
    <cellStyle name="Note 2 23 2" xfId="13351"/>
    <cellStyle name="Note 2 23 2 2" xfId="37604"/>
    <cellStyle name="Note 2 23 2 3" xfId="24077"/>
    <cellStyle name="Note 2 23 2 4" xfId="53646"/>
    <cellStyle name="Note 2 23 3" xfId="33697"/>
    <cellStyle name="Note 2 23 4" xfId="20243"/>
    <cellStyle name="Note 2 23 5" xfId="49750"/>
    <cellStyle name="Note 2 24" xfId="11583"/>
    <cellStyle name="Note 2 24 2" xfId="35836"/>
    <cellStyle name="Note 2 24 3" xfId="22309"/>
    <cellStyle name="Note 2 24 4" xfId="51878"/>
    <cellStyle name="Note 2 25" xfId="31870"/>
    <cellStyle name="Note 2 26" xfId="26797"/>
    <cellStyle name="Note 2 27" xfId="16693"/>
    <cellStyle name="Note 2 28" xfId="15508"/>
    <cellStyle name="Note 2 29" xfId="47982"/>
    <cellStyle name="Note 2 3" xfId="282"/>
    <cellStyle name="Note 2 3 10" xfId="48025"/>
    <cellStyle name="Note 2 3 2" xfId="3302"/>
    <cellStyle name="Note 2 3 2 2" xfId="10754"/>
    <cellStyle name="Note 2 3 2 2 2" xfId="14661"/>
    <cellStyle name="Note 2 3 2 2 2 2" xfId="38914"/>
    <cellStyle name="Note 2 3 2 2 2 3" xfId="25387"/>
    <cellStyle name="Note 2 3 2 2 2 4" xfId="54956"/>
    <cellStyle name="Note 2 3 2 2 3" xfId="35007"/>
    <cellStyle name="Note 2 3 2 2 4" xfId="16614"/>
    <cellStyle name="Note 2 3 2 2 5" xfId="51050"/>
    <cellStyle name="Note 2 3 2 3" xfId="12715"/>
    <cellStyle name="Note 2 3 2 3 2" xfId="36968"/>
    <cellStyle name="Note 2 3 2 3 3" xfId="23441"/>
    <cellStyle name="Note 2 3 2 3 4" xfId="53010"/>
    <cellStyle name="Note 2 3 2 4" xfId="33003"/>
    <cellStyle name="Note 2 3 2 5" xfId="16092"/>
    <cellStyle name="Note 2 3 2 6" xfId="49114"/>
    <cellStyle name="Note 2 3 3" xfId="1368"/>
    <cellStyle name="Note 2 3 3 2" xfId="10105"/>
    <cellStyle name="Note 2 3 3 2 2" xfId="14012"/>
    <cellStyle name="Note 2 3 3 2 2 2" xfId="38265"/>
    <cellStyle name="Note 2 3 3 2 2 3" xfId="24738"/>
    <cellStyle name="Note 2 3 3 2 2 4" xfId="54307"/>
    <cellStyle name="Note 2 3 3 2 3" xfId="34358"/>
    <cellStyle name="Note 2 3 3 2 4" xfId="20850"/>
    <cellStyle name="Note 2 3 3 2 5" xfId="50401"/>
    <cellStyle name="Note 2 3 3 3" xfId="12234"/>
    <cellStyle name="Note 2 3 3 3 2" xfId="36487"/>
    <cellStyle name="Note 2 3 3 3 3" xfId="22960"/>
    <cellStyle name="Note 2 3 3 3 4" xfId="52529"/>
    <cellStyle name="Note 2 3 3 4" xfId="32509"/>
    <cellStyle name="Note 2 3 3 5" xfId="16168"/>
    <cellStyle name="Note 2 3 3 6" xfId="48633"/>
    <cellStyle name="Note 2 3 4" xfId="9491"/>
    <cellStyle name="Note 2 3 4 2" xfId="13398"/>
    <cellStyle name="Note 2 3 4 2 2" xfId="37651"/>
    <cellStyle name="Note 2 3 4 2 3" xfId="24124"/>
    <cellStyle name="Note 2 3 4 2 4" xfId="53693"/>
    <cellStyle name="Note 2 3 4 3" xfId="33744"/>
    <cellStyle name="Note 2 3 4 4" xfId="20290"/>
    <cellStyle name="Note 2 3 4 5" xfId="49793"/>
    <cellStyle name="Note 2 3 5" xfId="11626"/>
    <cellStyle name="Note 2 3 5 2" xfId="35879"/>
    <cellStyle name="Note 2 3 5 3" xfId="22352"/>
    <cellStyle name="Note 2 3 5 4" xfId="51921"/>
    <cellStyle name="Note 2 3 6" xfId="31913"/>
    <cellStyle name="Note 2 3 7" xfId="26752"/>
    <cellStyle name="Note 2 3 8" xfId="16743"/>
    <cellStyle name="Note 2 3 9" xfId="15559"/>
    <cellStyle name="Note 2 4" xfId="524"/>
    <cellStyle name="Note 2 4 10" xfId="15679"/>
    <cellStyle name="Note 2 4 11" xfId="48136"/>
    <cellStyle name="Note 2 4 2" xfId="2068"/>
    <cellStyle name="Note 2 4 2 2" xfId="3988"/>
    <cellStyle name="Note 2 4 2 2 2" xfId="8668"/>
    <cellStyle name="Note 2 4 2 3" xfId="7369"/>
    <cellStyle name="Note 2 4 2 4" xfId="17593"/>
    <cellStyle name="Note 2 4 2 5" xfId="16281"/>
    <cellStyle name="Note 2 4 3" xfId="3303"/>
    <cellStyle name="Note 2 4 3 2" xfId="8003"/>
    <cellStyle name="Note 2 4 4" xfId="1369"/>
    <cellStyle name="Note 2 4 5" xfId="9604"/>
    <cellStyle name="Note 2 4 5 2" xfId="13511"/>
    <cellStyle name="Note 2 4 5 2 2" xfId="37764"/>
    <cellStyle name="Note 2 4 5 2 3" xfId="24237"/>
    <cellStyle name="Note 2 4 5 2 4" xfId="53806"/>
    <cellStyle name="Note 2 4 5 3" xfId="33857"/>
    <cellStyle name="Note 2 4 5 4" xfId="20364"/>
    <cellStyle name="Note 2 4 5 5" xfId="49904"/>
    <cellStyle name="Note 2 4 6" xfId="11737"/>
    <cellStyle name="Note 2 4 6 2" xfId="35990"/>
    <cellStyle name="Note 2 4 6 3" xfId="22463"/>
    <cellStyle name="Note 2 4 6 4" xfId="52032"/>
    <cellStyle name="Note 2 4 7" xfId="32024"/>
    <cellStyle name="Note 2 4 8" xfId="26564"/>
    <cellStyle name="Note 2 4 9" xfId="16861"/>
    <cellStyle name="Note 2 5" xfId="2528"/>
    <cellStyle name="Note 2 5 2" xfId="4448"/>
    <cellStyle name="Note 2 5 2 2" xfId="9128"/>
    <cellStyle name="Note 2 5 2 3" xfId="18253"/>
    <cellStyle name="Note 2 5 2 4" xfId="16612"/>
    <cellStyle name="Note 2 5 3" xfId="7829"/>
    <cellStyle name="Note 2 5 4" xfId="47921"/>
    <cellStyle name="Note 2 5 5" xfId="17629"/>
    <cellStyle name="Note 2 5 6" xfId="16090"/>
    <cellStyle name="Note 2 6" xfId="2715"/>
    <cellStyle name="Note 2 6 2" xfId="4635"/>
    <cellStyle name="Note 2 6 2 2" xfId="9267"/>
    <cellStyle name="Note 2 6 3" xfId="17669"/>
    <cellStyle name="Note 2 6 4" xfId="16123"/>
    <cellStyle name="Note 2 7" xfId="2734"/>
    <cellStyle name="Note 2 7 2" xfId="4654"/>
    <cellStyle name="Note 2 7 2 2" xfId="9286"/>
    <cellStyle name="Note 2 8" xfId="2725"/>
    <cellStyle name="Note 2 8 2" xfId="4645"/>
    <cellStyle name="Note 2 8 2 2" xfId="9277"/>
    <cellStyle name="Note 2 9" xfId="2770"/>
    <cellStyle name="Note 2 9 2" xfId="4690"/>
    <cellStyle name="Note 2 9 2 2" xfId="9322"/>
    <cellStyle name="Note 3" xfId="134"/>
    <cellStyle name="Note 3 10" xfId="2781"/>
    <cellStyle name="Note 3 10 2" xfId="4701"/>
    <cellStyle name="Note 3 10 2 2" xfId="9333"/>
    <cellStyle name="Note 3 11" xfId="2790"/>
    <cellStyle name="Note 3 11 2" xfId="4710"/>
    <cellStyle name="Note 3 11 2 2" xfId="9342"/>
    <cellStyle name="Note 3 12" xfId="2798"/>
    <cellStyle name="Note 3 12 2" xfId="4718"/>
    <cellStyle name="Note 3 12 2 2" xfId="9350"/>
    <cellStyle name="Note 3 13" xfId="2808"/>
    <cellStyle name="Note 3 13 2" xfId="4728"/>
    <cellStyle name="Note 3 13 2 2" xfId="9360"/>
    <cellStyle name="Note 3 14" xfId="2899"/>
    <cellStyle name="Note 3 14 2" xfId="4795"/>
    <cellStyle name="Note 3 14 2 2" xfId="9387"/>
    <cellStyle name="Note 3 14 3" xfId="7988"/>
    <cellStyle name="Note 3 15" xfId="2883"/>
    <cellStyle name="Note 3 15 2" xfId="4788"/>
    <cellStyle name="Note 3 15 2 2" xfId="9380"/>
    <cellStyle name="Note 3 15 3" xfId="7981"/>
    <cellStyle name="Note 3 16" xfId="3304"/>
    <cellStyle name="Note 3 16 2" xfId="10755"/>
    <cellStyle name="Note 3 16 2 2" xfId="14662"/>
    <cellStyle name="Note 3 16 2 2 2" xfId="38915"/>
    <cellStyle name="Note 3 16 2 2 3" xfId="25388"/>
    <cellStyle name="Note 3 16 2 2 4" xfId="54957"/>
    <cellStyle name="Note 3 16 2 3" xfId="35008"/>
    <cellStyle name="Note 3 16 2 4" xfId="21482"/>
    <cellStyle name="Note 3 16 2 5" xfId="51051"/>
    <cellStyle name="Note 3 16 3" xfId="12716"/>
    <cellStyle name="Note 3 16 3 2" xfId="36969"/>
    <cellStyle name="Note 3 16 3 3" xfId="23442"/>
    <cellStyle name="Note 3 16 3 4" xfId="53011"/>
    <cellStyle name="Note 3 16 4" xfId="33005"/>
    <cellStyle name="Note 3 16 5" xfId="17969"/>
    <cellStyle name="Note 3 16 6" xfId="49115"/>
    <cellStyle name="Note 3 17" xfId="2869"/>
    <cellStyle name="Note 3 17 2" xfId="7967"/>
    <cellStyle name="Note 3 18" xfId="4852"/>
    <cellStyle name="Note 3 18 2" xfId="9402"/>
    <cellStyle name="Note 3 19" xfId="4945"/>
    <cellStyle name="Note 3 19 2" xfId="9425"/>
    <cellStyle name="Note 3 2" xfId="417"/>
    <cellStyle name="Note 3 2 10" xfId="48102"/>
    <cellStyle name="Note 3 2 2" xfId="672"/>
    <cellStyle name="Note 3 2 2 2" xfId="3305"/>
    <cellStyle name="Note 3 2 2 2 2" xfId="10756"/>
    <cellStyle name="Note 3 2 2 2 2 2" xfId="14663"/>
    <cellStyle name="Note 3 2 2 2 2 2 2" xfId="38916"/>
    <cellStyle name="Note 3 2 2 2 2 2 3" xfId="25389"/>
    <cellStyle name="Note 3 2 2 2 2 2 4" xfId="54958"/>
    <cellStyle name="Note 3 2 2 2 2 3" xfId="35009"/>
    <cellStyle name="Note 3 2 2 2 2 4" xfId="21483"/>
    <cellStyle name="Note 3 2 2 2 2 5" xfId="51052"/>
    <cellStyle name="Note 3 2 2 2 3" xfId="12717"/>
    <cellStyle name="Note 3 2 2 2 3 2" xfId="36970"/>
    <cellStyle name="Note 3 2 2 2 3 3" xfId="23443"/>
    <cellStyle name="Note 3 2 2 2 3 4" xfId="53012"/>
    <cellStyle name="Note 3 2 2 2 4" xfId="33006"/>
    <cellStyle name="Note 3 2 2 2 5" xfId="16355"/>
    <cellStyle name="Note 3 2 2 2 6" xfId="49116"/>
    <cellStyle name="Note 3 2 2 3" xfId="9678"/>
    <cellStyle name="Note 3 2 2 3 2" xfId="13585"/>
    <cellStyle name="Note 3 2 2 3 2 2" xfId="37838"/>
    <cellStyle name="Note 3 2 2 3 2 3" xfId="24311"/>
    <cellStyle name="Note 3 2 2 3 2 4" xfId="53880"/>
    <cellStyle name="Note 3 2 2 3 3" xfId="33931"/>
    <cellStyle name="Note 3 2 2 3 4" xfId="20438"/>
    <cellStyle name="Note 3 2 2 3 5" xfId="49978"/>
    <cellStyle name="Note 3 2 2 4" xfId="11811"/>
    <cellStyle name="Note 3 2 2 4 2" xfId="36064"/>
    <cellStyle name="Note 3 2 2 4 3" xfId="22537"/>
    <cellStyle name="Note 3 2 2 4 4" xfId="52106"/>
    <cellStyle name="Note 3 2 2 5" xfId="32098"/>
    <cellStyle name="Note 3 2 2 6" xfId="26449"/>
    <cellStyle name="Note 3 2 2 7" xfId="16973"/>
    <cellStyle name="Note 3 2 2 8" xfId="15762"/>
    <cellStyle name="Note 3 2 2 9" xfId="48210"/>
    <cellStyle name="Note 3 2 3" xfId="1371"/>
    <cellStyle name="Note 3 2 3 2" xfId="10107"/>
    <cellStyle name="Note 3 2 3 2 2" xfId="14014"/>
    <cellStyle name="Note 3 2 3 2 2 2" xfId="38267"/>
    <cellStyle name="Note 3 2 3 2 2 3" xfId="24740"/>
    <cellStyle name="Note 3 2 3 2 2 4" xfId="54309"/>
    <cellStyle name="Note 3 2 3 2 3" xfId="34360"/>
    <cellStyle name="Note 3 2 3 2 4" xfId="20852"/>
    <cellStyle name="Note 3 2 3 2 5" xfId="16615"/>
    <cellStyle name="Note 3 2 3 2 6" xfId="50403"/>
    <cellStyle name="Note 3 2 3 3" xfId="12236"/>
    <cellStyle name="Note 3 2 3 3 2" xfId="36489"/>
    <cellStyle name="Note 3 2 3 3 3" xfId="22962"/>
    <cellStyle name="Note 3 2 3 3 4" xfId="52531"/>
    <cellStyle name="Note 3 2 3 4" xfId="32512"/>
    <cellStyle name="Note 3 2 3 5" xfId="47925"/>
    <cellStyle name="Note 3 2 3 6" xfId="17390"/>
    <cellStyle name="Note 3 2 3 7" xfId="16094"/>
    <cellStyle name="Note 3 2 3 8" xfId="48635"/>
    <cellStyle name="Note 3 2 4" xfId="9570"/>
    <cellStyle name="Note 3 2 4 2" xfId="13477"/>
    <cellStyle name="Note 3 2 4 2 2" xfId="37730"/>
    <cellStyle name="Note 3 2 4 2 3" xfId="24203"/>
    <cellStyle name="Note 3 2 4 2 4" xfId="53772"/>
    <cellStyle name="Note 3 2 4 3" xfId="33823"/>
    <cellStyle name="Note 3 2 4 4" xfId="16247"/>
    <cellStyle name="Note 3 2 4 5" xfId="49870"/>
    <cellStyle name="Note 3 2 5" xfId="11703"/>
    <cellStyle name="Note 3 2 5 2" xfId="35956"/>
    <cellStyle name="Note 3 2 5 3" xfId="22429"/>
    <cellStyle name="Note 3 2 5 4" xfId="51998"/>
    <cellStyle name="Note 3 2 6" xfId="31990"/>
    <cellStyle name="Note 3 2 7" xfId="26614"/>
    <cellStyle name="Note 3 2 8" xfId="16822"/>
    <cellStyle name="Note 3 2 9" xfId="15644"/>
    <cellStyle name="Note 3 20" xfId="4950"/>
    <cellStyle name="Note 3 20 2" xfId="9430"/>
    <cellStyle name="Note 3 21" xfId="5007"/>
    <cellStyle name="Note 3 22" xfId="1370"/>
    <cellStyle name="Note 3 22 2" xfId="10106"/>
    <cellStyle name="Note 3 22 2 2" xfId="14013"/>
    <cellStyle name="Note 3 22 2 2 2" xfId="38266"/>
    <cellStyle name="Note 3 22 2 2 3" xfId="24739"/>
    <cellStyle name="Note 3 22 2 2 4" xfId="54308"/>
    <cellStyle name="Note 3 22 2 3" xfId="34359"/>
    <cellStyle name="Note 3 22 2 4" xfId="20851"/>
    <cellStyle name="Note 3 22 2 5" xfId="50402"/>
    <cellStyle name="Note 3 22 3" xfId="12235"/>
    <cellStyle name="Note 3 22 3 2" xfId="36488"/>
    <cellStyle name="Note 3 22 3 3" xfId="22961"/>
    <cellStyle name="Note 3 22 3 4" xfId="52530"/>
    <cellStyle name="Note 3 22 4" xfId="32511"/>
    <cellStyle name="Note 3 22 5" xfId="17389"/>
    <cellStyle name="Note 3 22 6" xfId="48634"/>
    <cellStyle name="Note 3 23" xfId="9459"/>
    <cellStyle name="Note 3 23 2" xfId="13366"/>
    <cellStyle name="Note 3 23 2 2" xfId="37619"/>
    <cellStyle name="Note 3 23 2 3" xfId="24092"/>
    <cellStyle name="Note 3 23 2 4" xfId="53661"/>
    <cellStyle name="Note 3 23 3" xfId="33712"/>
    <cellStyle name="Note 3 23 4" xfId="20258"/>
    <cellStyle name="Note 3 23 5" xfId="49765"/>
    <cellStyle name="Note 3 24" xfId="11598"/>
    <cellStyle name="Note 3 24 2" xfId="35851"/>
    <cellStyle name="Note 3 24 3" xfId="22324"/>
    <cellStyle name="Note 3 24 4" xfId="51893"/>
    <cellStyle name="Note 3 25" xfId="31885"/>
    <cellStyle name="Note 3 26" xfId="26782"/>
    <cellStyle name="Note 3 27" xfId="16711"/>
    <cellStyle name="Note 3 28" xfId="15523"/>
    <cellStyle name="Note 3 29" xfId="47997"/>
    <cellStyle name="Note 3 3" xfId="297"/>
    <cellStyle name="Note 3 3 10" xfId="48040"/>
    <cellStyle name="Note 3 3 2" xfId="3306"/>
    <cellStyle name="Note 3 3 2 2" xfId="10757"/>
    <cellStyle name="Note 3 3 2 2 2" xfId="14664"/>
    <cellStyle name="Note 3 3 2 2 2 2" xfId="38917"/>
    <cellStyle name="Note 3 3 2 2 2 3" xfId="25390"/>
    <cellStyle name="Note 3 3 2 2 2 4" xfId="54959"/>
    <cellStyle name="Note 3 3 2 2 3" xfId="35010"/>
    <cellStyle name="Note 3 3 2 2 4" xfId="21484"/>
    <cellStyle name="Note 3 3 2 2 5" xfId="16616"/>
    <cellStyle name="Note 3 3 2 2 6" xfId="51053"/>
    <cellStyle name="Note 3 3 2 3" xfId="12718"/>
    <cellStyle name="Note 3 3 2 3 2" xfId="36971"/>
    <cellStyle name="Note 3 3 2 3 3" xfId="23444"/>
    <cellStyle name="Note 3 3 2 3 4" xfId="53013"/>
    <cellStyle name="Note 3 3 2 4" xfId="33007"/>
    <cellStyle name="Note 3 3 2 5" xfId="47926"/>
    <cellStyle name="Note 3 3 2 6" xfId="17970"/>
    <cellStyle name="Note 3 3 2 7" xfId="16095"/>
    <cellStyle name="Note 3 3 2 8" xfId="49117"/>
    <cellStyle name="Note 3 3 3" xfId="1372"/>
    <cellStyle name="Note 3 3 3 2" xfId="10108"/>
    <cellStyle name="Note 3 3 3 2 2" xfId="14015"/>
    <cellStyle name="Note 3 3 3 2 2 2" xfId="38268"/>
    <cellStyle name="Note 3 3 3 2 2 3" xfId="24741"/>
    <cellStyle name="Note 3 3 3 2 2 4" xfId="54310"/>
    <cellStyle name="Note 3 3 3 2 3" xfId="34361"/>
    <cellStyle name="Note 3 3 3 2 4" xfId="20853"/>
    <cellStyle name="Note 3 3 3 2 5" xfId="50404"/>
    <cellStyle name="Note 3 3 3 3" xfId="12237"/>
    <cellStyle name="Note 3 3 3 3 2" xfId="36490"/>
    <cellStyle name="Note 3 3 3 3 3" xfId="22963"/>
    <cellStyle name="Note 3 3 3 3 4" xfId="52532"/>
    <cellStyle name="Note 3 3 3 4" xfId="32513"/>
    <cellStyle name="Note 3 3 3 5" xfId="16183"/>
    <cellStyle name="Note 3 3 3 6" xfId="48636"/>
    <cellStyle name="Note 3 3 4" xfId="9506"/>
    <cellStyle name="Note 3 3 4 2" xfId="13413"/>
    <cellStyle name="Note 3 3 4 2 2" xfId="37666"/>
    <cellStyle name="Note 3 3 4 2 3" xfId="24139"/>
    <cellStyle name="Note 3 3 4 2 4" xfId="53708"/>
    <cellStyle name="Note 3 3 4 3" xfId="33759"/>
    <cellStyle name="Note 3 3 4 4" xfId="20305"/>
    <cellStyle name="Note 3 3 4 5" xfId="49808"/>
    <cellStyle name="Note 3 3 5" xfId="11641"/>
    <cellStyle name="Note 3 3 5 2" xfId="35894"/>
    <cellStyle name="Note 3 3 5 3" xfId="22367"/>
    <cellStyle name="Note 3 3 5 4" xfId="51936"/>
    <cellStyle name="Note 3 3 6" xfId="31928"/>
    <cellStyle name="Note 3 3 7" xfId="26719"/>
    <cellStyle name="Note 3 3 8" xfId="16758"/>
    <cellStyle name="Note 3 3 9" xfId="15574"/>
    <cellStyle name="Note 3 4" xfId="542"/>
    <cellStyle name="Note 3 4 10" xfId="15694"/>
    <cellStyle name="Note 3 4 11" xfId="48151"/>
    <cellStyle name="Note 3 4 2" xfId="2070"/>
    <cellStyle name="Note 3 4 2 2" xfId="3990"/>
    <cellStyle name="Note 3 4 2 2 2" xfId="8670"/>
    <cellStyle name="Note 3 4 2 3" xfId="7371"/>
    <cellStyle name="Note 3 4 2 4" xfId="17595"/>
    <cellStyle name="Note 3 4 2 5" xfId="16296"/>
    <cellStyle name="Note 3 4 3" xfId="3307"/>
    <cellStyle name="Note 3 4 3 2" xfId="8004"/>
    <cellStyle name="Note 3 4 4" xfId="1373"/>
    <cellStyle name="Note 3 4 5" xfId="9619"/>
    <cellStyle name="Note 3 4 5 2" xfId="13526"/>
    <cellStyle name="Note 3 4 5 2 2" xfId="37779"/>
    <cellStyle name="Note 3 4 5 2 3" xfId="24252"/>
    <cellStyle name="Note 3 4 5 2 4" xfId="53821"/>
    <cellStyle name="Note 3 4 5 3" xfId="33872"/>
    <cellStyle name="Note 3 4 5 4" xfId="20379"/>
    <cellStyle name="Note 3 4 5 5" xfId="49919"/>
    <cellStyle name="Note 3 4 6" xfId="11752"/>
    <cellStyle name="Note 3 4 6 2" xfId="36005"/>
    <cellStyle name="Note 3 4 6 3" xfId="22478"/>
    <cellStyle name="Note 3 4 6 4" xfId="52047"/>
    <cellStyle name="Note 3 4 7" xfId="32039"/>
    <cellStyle name="Note 3 4 8" xfId="26547"/>
    <cellStyle name="Note 3 4 9" xfId="16876"/>
    <cellStyle name="Note 3 5" xfId="1626"/>
    <cellStyle name="Note 3 5 2" xfId="3514"/>
    <cellStyle name="Note 3 5 2 2" xfId="8194"/>
    <cellStyle name="Note 3 5 3" xfId="6895"/>
    <cellStyle name="Note 3 5 4" xfId="47924"/>
    <cellStyle name="Note 3 5 5" xfId="17489"/>
    <cellStyle name="Note 3 5 6" xfId="16093"/>
    <cellStyle name="Note 3 6" xfId="2717"/>
    <cellStyle name="Note 3 6 2" xfId="4637"/>
    <cellStyle name="Note 3 6 2 2" xfId="9269"/>
    <cellStyle name="Note 3 6 3" xfId="17671"/>
    <cellStyle name="Note 3 6 4" xfId="16138"/>
    <cellStyle name="Note 3 7" xfId="2736"/>
    <cellStyle name="Note 3 7 2" xfId="4656"/>
    <cellStyle name="Note 3 7 2 2" xfId="9288"/>
    <cellStyle name="Note 3 8" xfId="2726"/>
    <cellStyle name="Note 3 8 2" xfId="4646"/>
    <cellStyle name="Note 3 8 2 2" xfId="9278"/>
    <cellStyle name="Note 3 9" xfId="2772"/>
    <cellStyle name="Note 3 9 2" xfId="4692"/>
    <cellStyle name="Note 3 9 2 2" xfId="9324"/>
    <cellStyle name="Note 4" xfId="18"/>
    <cellStyle name="Note 4 10" xfId="2791"/>
    <cellStyle name="Note 4 10 2" xfId="4711"/>
    <cellStyle name="Note 4 10 2 2" xfId="9343"/>
    <cellStyle name="Note 4 11" xfId="2799"/>
    <cellStyle name="Note 4 11 2" xfId="4719"/>
    <cellStyle name="Note 4 11 2 2" xfId="9351"/>
    <cellStyle name="Note 4 12" xfId="2809"/>
    <cellStyle name="Note 4 12 2" xfId="4729"/>
    <cellStyle name="Note 4 12 2 2" xfId="9361"/>
    <cellStyle name="Note 4 13" xfId="2897"/>
    <cellStyle name="Note 4 13 2" xfId="4793"/>
    <cellStyle name="Note 4 13 2 2" xfId="9385"/>
    <cellStyle name="Note 4 13 3" xfId="7986"/>
    <cellStyle name="Note 4 14" xfId="2880"/>
    <cellStyle name="Note 4 14 2" xfId="4785"/>
    <cellStyle name="Note 4 14 2 2" xfId="9377"/>
    <cellStyle name="Note 4 14 3" xfId="7978"/>
    <cellStyle name="Note 4 15" xfId="3308"/>
    <cellStyle name="Note 4 15 2" xfId="10758"/>
    <cellStyle name="Note 4 15 2 2" xfId="14665"/>
    <cellStyle name="Note 4 15 2 2 2" xfId="38918"/>
    <cellStyle name="Note 4 15 2 2 3" xfId="25391"/>
    <cellStyle name="Note 4 15 2 2 4" xfId="54960"/>
    <cellStyle name="Note 4 15 2 3" xfId="35011"/>
    <cellStyle name="Note 4 15 2 4" xfId="21485"/>
    <cellStyle name="Note 4 15 2 5" xfId="51054"/>
    <cellStyle name="Note 4 15 3" xfId="12719"/>
    <cellStyle name="Note 4 15 3 2" xfId="36972"/>
    <cellStyle name="Note 4 15 3 3" xfId="23445"/>
    <cellStyle name="Note 4 15 3 4" xfId="53014"/>
    <cellStyle name="Note 4 15 4" xfId="33008"/>
    <cellStyle name="Note 4 15 5" xfId="17971"/>
    <cellStyle name="Note 4 15 6" xfId="49118"/>
    <cellStyle name="Note 4 16" xfId="2876"/>
    <cellStyle name="Note 4 16 2" xfId="7974"/>
    <cellStyle name="Note 4 17" xfId="4853"/>
    <cellStyle name="Note 4 17 2" xfId="9403"/>
    <cellStyle name="Note 4 18" xfId="4942"/>
    <cellStyle name="Note 4 18 2" xfId="9422"/>
    <cellStyle name="Note 4 19" xfId="4951"/>
    <cellStyle name="Note 4 19 2" xfId="9431"/>
    <cellStyle name="Note 4 2" xfId="1375"/>
    <cellStyle name="Note 4 2 2" xfId="16617"/>
    <cellStyle name="Note 4 2 3" xfId="17392"/>
    <cellStyle name="Note 4 2 4" xfId="16096"/>
    <cellStyle name="Note 4 20" xfId="5008"/>
    <cellStyle name="Note 4 21" xfId="1374"/>
    <cellStyle name="Note 4 21 2" xfId="10109"/>
    <cellStyle name="Note 4 21 2 2" xfId="14016"/>
    <cellStyle name="Note 4 21 2 2 2" xfId="38269"/>
    <cellStyle name="Note 4 21 2 2 3" xfId="24742"/>
    <cellStyle name="Note 4 21 2 2 4" xfId="54311"/>
    <cellStyle name="Note 4 21 2 3" xfId="34362"/>
    <cellStyle name="Note 4 21 2 4" xfId="20854"/>
    <cellStyle name="Note 4 21 2 5" xfId="50405"/>
    <cellStyle name="Note 4 21 3" xfId="12238"/>
    <cellStyle name="Note 4 21 3 2" xfId="36491"/>
    <cellStyle name="Note 4 21 3 3" xfId="22964"/>
    <cellStyle name="Note 4 21 3 4" xfId="52533"/>
    <cellStyle name="Note 4 21 4" xfId="32514"/>
    <cellStyle name="Note 4 21 5" xfId="17391"/>
    <cellStyle name="Note 4 21 6" xfId="48637"/>
    <cellStyle name="Note 4 3" xfId="1376"/>
    <cellStyle name="Note 4 3 2" xfId="2071"/>
    <cellStyle name="Note 4 3 2 2" xfId="3991"/>
    <cellStyle name="Note 4 3 2 2 2" xfId="8671"/>
    <cellStyle name="Note 4 3 2 3" xfId="7372"/>
    <cellStyle name="Note 4 3 3" xfId="3309"/>
    <cellStyle name="Note 4 3 3 2" xfId="8005"/>
    <cellStyle name="Note 4 4" xfId="2653"/>
    <cellStyle name="Note 4 4 2" xfId="4573"/>
    <cellStyle name="Note 4 4 2 2" xfId="9253"/>
    <cellStyle name="Note 4 4 3" xfId="7954"/>
    <cellStyle name="Note 4 5" xfId="2718"/>
    <cellStyle name="Note 4 5 2" xfId="4638"/>
    <cellStyle name="Note 4 5 2 2" xfId="9270"/>
    <cellStyle name="Note 4 6" xfId="2740"/>
    <cellStyle name="Note 4 6 2" xfId="4660"/>
    <cellStyle name="Note 4 6 2 2" xfId="9292"/>
    <cellStyle name="Note 4 7" xfId="2727"/>
    <cellStyle name="Note 4 7 2" xfId="4647"/>
    <cellStyle name="Note 4 7 2 2" xfId="9279"/>
    <cellStyle name="Note 4 8" xfId="2773"/>
    <cellStyle name="Note 4 8 2" xfId="4693"/>
    <cellStyle name="Note 4 8 2 2" xfId="9325"/>
    <cellStyle name="Note 4 9" xfId="2782"/>
    <cellStyle name="Note 4 9 2" xfId="4702"/>
    <cellStyle name="Note 4 9 2 2" xfId="9334"/>
    <cellStyle name="Note 5" xfId="356"/>
    <cellStyle name="Note 5 10" xfId="2750"/>
    <cellStyle name="Note 5 10 2" xfId="4670"/>
    <cellStyle name="Note 5 10 2 2" xfId="9302"/>
    <cellStyle name="Note 5 11" xfId="2805"/>
    <cellStyle name="Note 5 11 2" xfId="4725"/>
    <cellStyle name="Note 5 11 2 2" xfId="9357"/>
    <cellStyle name="Note 5 12" xfId="2856"/>
    <cellStyle name="Note 5 12 2" xfId="4775"/>
    <cellStyle name="Note 5 12 2 2" xfId="9367"/>
    <cellStyle name="Note 5 12 3" xfId="7956"/>
    <cellStyle name="Note 5 13" xfId="2881"/>
    <cellStyle name="Note 5 13 2" xfId="4786"/>
    <cellStyle name="Note 5 13 2 2" xfId="9378"/>
    <cellStyle name="Note 5 13 3" xfId="7979"/>
    <cellStyle name="Note 5 14" xfId="3310"/>
    <cellStyle name="Note 5 14 2" xfId="10759"/>
    <cellStyle name="Note 5 14 2 2" xfId="14666"/>
    <cellStyle name="Note 5 14 2 2 2" xfId="38919"/>
    <cellStyle name="Note 5 14 2 2 3" xfId="25392"/>
    <cellStyle name="Note 5 14 2 2 4" xfId="54961"/>
    <cellStyle name="Note 5 14 2 3" xfId="35012"/>
    <cellStyle name="Note 5 14 2 4" xfId="21486"/>
    <cellStyle name="Note 5 14 2 5" xfId="51055"/>
    <cellStyle name="Note 5 14 3" xfId="12720"/>
    <cellStyle name="Note 5 14 3 2" xfId="36973"/>
    <cellStyle name="Note 5 14 3 3" xfId="23446"/>
    <cellStyle name="Note 5 14 3 4" xfId="53015"/>
    <cellStyle name="Note 5 14 4" xfId="33009"/>
    <cellStyle name="Note 5 14 5" xfId="17972"/>
    <cellStyle name="Note 5 14 6" xfId="49119"/>
    <cellStyle name="Note 5 15" xfId="2870"/>
    <cellStyle name="Note 5 15 2" xfId="7968"/>
    <cellStyle name="Note 5 16" xfId="4849"/>
    <cellStyle name="Note 5 16 2" xfId="9399"/>
    <cellStyle name="Note 5 17" xfId="4941"/>
    <cellStyle name="Note 5 17 2" xfId="9421"/>
    <cellStyle name="Note 5 18" xfId="4936"/>
    <cellStyle name="Note 5 18 2" xfId="9416"/>
    <cellStyle name="Note 5 19" xfId="5004"/>
    <cellStyle name="Note 5 2" xfId="605"/>
    <cellStyle name="Note 5 2 10" xfId="15725"/>
    <cellStyle name="Note 5 2 11" xfId="48178"/>
    <cellStyle name="Note 5 2 2" xfId="2067"/>
    <cellStyle name="Note 5 2 2 2" xfId="3987"/>
    <cellStyle name="Note 5 2 2 2 2" xfId="8667"/>
    <cellStyle name="Note 5 2 2 3" xfId="7368"/>
    <cellStyle name="Note 5 2 2 4" xfId="17592"/>
    <cellStyle name="Note 5 2 2 5" xfId="16323"/>
    <cellStyle name="Note 5 2 3" xfId="3311"/>
    <cellStyle name="Note 5 2 3 2" xfId="8006"/>
    <cellStyle name="Note 5 2 4" xfId="1378"/>
    <cellStyle name="Note 5 2 5" xfId="9646"/>
    <cellStyle name="Note 5 2 5 2" xfId="13553"/>
    <cellStyle name="Note 5 2 5 2 2" xfId="37806"/>
    <cellStyle name="Note 5 2 5 2 3" xfId="24279"/>
    <cellStyle name="Note 5 2 5 2 4" xfId="53848"/>
    <cellStyle name="Note 5 2 5 3" xfId="33899"/>
    <cellStyle name="Note 5 2 5 4" xfId="20406"/>
    <cellStyle name="Note 5 2 5 5" xfId="49946"/>
    <cellStyle name="Note 5 2 6" xfId="11779"/>
    <cellStyle name="Note 5 2 6 2" xfId="36032"/>
    <cellStyle name="Note 5 2 6 3" xfId="22505"/>
    <cellStyle name="Note 5 2 6 4" xfId="52074"/>
    <cellStyle name="Note 5 2 7" xfId="32066"/>
    <cellStyle name="Note 5 2 8" xfId="26503"/>
    <cellStyle name="Note 5 2 9" xfId="16927"/>
    <cellStyle name="Note 5 20" xfId="1377"/>
    <cellStyle name="Note 5 20 2" xfId="10110"/>
    <cellStyle name="Note 5 20 2 2" xfId="14017"/>
    <cellStyle name="Note 5 20 2 2 2" xfId="38270"/>
    <cellStyle name="Note 5 20 2 2 3" xfId="24743"/>
    <cellStyle name="Note 5 20 2 2 4" xfId="54312"/>
    <cellStyle name="Note 5 20 2 3" xfId="34363"/>
    <cellStyle name="Note 5 20 2 4" xfId="20855"/>
    <cellStyle name="Note 5 20 2 5" xfId="50406"/>
    <cellStyle name="Note 5 20 3" xfId="12239"/>
    <cellStyle name="Note 5 20 3 2" xfId="36492"/>
    <cellStyle name="Note 5 20 3 3" xfId="22965"/>
    <cellStyle name="Note 5 20 3 4" xfId="52534"/>
    <cellStyle name="Note 5 20 4" xfId="32515"/>
    <cellStyle name="Note 5 20 5" xfId="17393"/>
    <cellStyle name="Note 5 20 6" xfId="48638"/>
    <cellStyle name="Note 5 21" xfId="9538"/>
    <cellStyle name="Note 5 21 2" xfId="13445"/>
    <cellStyle name="Note 5 21 2 2" xfId="37698"/>
    <cellStyle name="Note 5 21 2 3" xfId="24171"/>
    <cellStyle name="Note 5 21 2 4" xfId="53740"/>
    <cellStyle name="Note 5 21 3" xfId="33791"/>
    <cellStyle name="Note 5 21 4" xfId="20337"/>
    <cellStyle name="Note 5 21 5" xfId="49838"/>
    <cellStyle name="Note 5 22" xfId="11671"/>
    <cellStyle name="Note 5 22 2" xfId="35924"/>
    <cellStyle name="Note 5 22 3" xfId="22397"/>
    <cellStyle name="Note 5 22 4" xfId="51966"/>
    <cellStyle name="Note 5 23" xfId="31958"/>
    <cellStyle name="Note 5 24" xfId="26660"/>
    <cellStyle name="Note 5 25" xfId="16790"/>
    <cellStyle name="Note 5 26" xfId="15612"/>
    <cellStyle name="Note 5 27" xfId="48070"/>
    <cellStyle name="Note 5 3" xfId="1604"/>
    <cellStyle name="Note 5 3 2" xfId="3492"/>
    <cellStyle name="Note 5 3 2 2" xfId="8172"/>
    <cellStyle name="Note 5 3 2 3" xfId="17980"/>
    <cellStyle name="Note 5 3 2 4" xfId="16618"/>
    <cellStyle name="Note 5 3 3" xfId="6873"/>
    <cellStyle name="Note 5 3 4" xfId="47927"/>
    <cellStyle name="Note 5 3 5" xfId="17476"/>
    <cellStyle name="Note 5 3 6" xfId="16097"/>
    <cellStyle name="Note 5 4" xfId="2714"/>
    <cellStyle name="Note 5 4 2" xfId="4634"/>
    <cellStyle name="Note 5 4 2 2" xfId="9266"/>
    <cellStyle name="Note 5 4 3" xfId="17668"/>
    <cellStyle name="Note 5 4 4" xfId="16215"/>
    <cellStyle name="Note 5 5" xfId="2733"/>
    <cellStyle name="Note 5 5 2" xfId="4653"/>
    <cellStyle name="Note 5 5 2 2" xfId="9285"/>
    <cellStyle name="Note 5 6" xfId="2724"/>
    <cellStyle name="Note 5 6 2" xfId="4644"/>
    <cellStyle name="Note 5 6 2 2" xfId="9276"/>
    <cellStyle name="Note 5 7" xfId="2769"/>
    <cellStyle name="Note 5 7 2" xfId="4689"/>
    <cellStyle name="Note 5 7 2 2" xfId="9321"/>
    <cellStyle name="Note 5 8" xfId="2749"/>
    <cellStyle name="Note 5 8 2" xfId="4669"/>
    <cellStyle name="Note 5 8 2 2" xfId="9301"/>
    <cellStyle name="Note 5 9" xfId="2767"/>
    <cellStyle name="Note 5 9 2" xfId="4687"/>
    <cellStyle name="Note 5 9 2 2" xfId="9319"/>
    <cellStyle name="Note 6" xfId="1379"/>
    <cellStyle name="Note 6 2" xfId="3312"/>
    <cellStyle name="Note 6 2 2" xfId="10760"/>
    <cellStyle name="Note 6 2 2 2" xfId="14667"/>
    <cellStyle name="Note 6 2 2 2 2" xfId="38920"/>
    <cellStyle name="Note 6 2 2 2 3" xfId="25393"/>
    <cellStyle name="Note 6 2 2 2 4" xfId="54962"/>
    <cellStyle name="Note 6 2 2 3" xfId="35013"/>
    <cellStyle name="Note 6 2 2 4" xfId="21487"/>
    <cellStyle name="Note 6 2 2 5" xfId="51056"/>
    <cellStyle name="Note 6 2 3" xfId="12721"/>
    <cellStyle name="Note 6 2 3 2" xfId="36974"/>
    <cellStyle name="Note 6 2 3 3" xfId="23447"/>
    <cellStyle name="Note 6 2 3 4" xfId="53016"/>
    <cellStyle name="Note 6 2 4" xfId="33010"/>
    <cellStyle name="Note 6 2 5" xfId="17973"/>
    <cellStyle name="Note 6 2 6" xfId="16619"/>
    <cellStyle name="Note 6 2 7" xfId="49120"/>
    <cellStyle name="Note 6 3" xfId="10111"/>
    <cellStyle name="Note 6 3 2" xfId="14018"/>
    <cellStyle name="Note 6 3 2 2" xfId="38271"/>
    <cellStyle name="Note 6 3 2 3" xfId="24744"/>
    <cellStyle name="Note 6 3 2 4" xfId="54313"/>
    <cellStyle name="Note 6 3 3" xfId="34364"/>
    <cellStyle name="Note 6 3 4" xfId="20856"/>
    <cellStyle name="Note 6 3 5" xfId="50407"/>
    <cellStyle name="Note 6 4" xfId="12240"/>
    <cellStyle name="Note 6 4 2" xfId="36493"/>
    <cellStyle name="Note 6 4 3" xfId="22966"/>
    <cellStyle name="Note 6 4 4" xfId="52535"/>
    <cellStyle name="Note 6 5" xfId="32516"/>
    <cellStyle name="Note 6 6" xfId="47928"/>
    <cellStyle name="Note 6 7" xfId="17394"/>
    <cellStyle name="Note 6 8" xfId="16098"/>
    <cellStyle name="Note 6 9" xfId="48639"/>
    <cellStyle name="Note 7" xfId="1380"/>
    <cellStyle name="Note 7 2" xfId="3313"/>
    <cellStyle name="Note 7 2 2" xfId="10761"/>
    <cellStyle name="Note 7 2 2 2" xfId="14668"/>
    <cellStyle name="Note 7 2 2 2 2" xfId="38921"/>
    <cellStyle name="Note 7 2 2 2 3" xfId="25394"/>
    <cellStyle name="Note 7 2 2 2 4" xfId="54963"/>
    <cellStyle name="Note 7 2 2 3" xfId="35014"/>
    <cellStyle name="Note 7 2 2 4" xfId="21488"/>
    <cellStyle name="Note 7 2 2 5" xfId="51057"/>
    <cellStyle name="Note 7 2 3" xfId="12722"/>
    <cellStyle name="Note 7 2 3 2" xfId="36975"/>
    <cellStyle name="Note 7 2 3 3" xfId="23448"/>
    <cellStyle name="Note 7 2 3 4" xfId="53017"/>
    <cellStyle name="Note 7 2 4" xfId="33011"/>
    <cellStyle name="Note 7 2 5" xfId="17974"/>
    <cellStyle name="Note 7 2 6" xfId="16620"/>
    <cellStyle name="Note 7 2 7" xfId="49121"/>
    <cellStyle name="Note 7 3" xfId="10112"/>
    <cellStyle name="Note 7 3 2" xfId="14019"/>
    <cellStyle name="Note 7 3 2 2" xfId="38272"/>
    <cellStyle name="Note 7 3 2 3" xfId="24745"/>
    <cellStyle name="Note 7 3 2 4" xfId="54314"/>
    <cellStyle name="Note 7 3 3" xfId="34365"/>
    <cellStyle name="Note 7 3 4" xfId="20857"/>
    <cellStyle name="Note 7 3 5" xfId="50408"/>
    <cellStyle name="Note 7 4" xfId="12241"/>
    <cellStyle name="Note 7 4 2" xfId="36494"/>
    <cellStyle name="Note 7 4 3" xfId="22967"/>
    <cellStyle name="Note 7 4 4" xfId="52536"/>
    <cellStyle name="Note 7 5" xfId="32517"/>
    <cellStyle name="Note 7 6" xfId="47929"/>
    <cellStyle name="Note 7 7" xfId="17395"/>
    <cellStyle name="Note 7 8" xfId="16099"/>
    <cellStyle name="Note 7 9" xfId="48640"/>
    <cellStyle name="Note 8" xfId="1381"/>
    <cellStyle name="Note 8 2" xfId="3314"/>
    <cellStyle name="Note 8 2 2" xfId="10762"/>
    <cellStyle name="Note 8 2 2 2" xfId="14669"/>
    <cellStyle name="Note 8 2 2 2 2" xfId="38922"/>
    <cellStyle name="Note 8 2 2 2 3" xfId="25395"/>
    <cellStyle name="Note 8 2 2 2 4" xfId="54964"/>
    <cellStyle name="Note 8 2 2 3" xfId="35015"/>
    <cellStyle name="Note 8 2 2 4" xfId="21489"/>
    <cellStyle name="Note 8 2 2 5" xfId="51058"/>
    <cellStyle name="Note 8 2 3" xfId="12723"/>
    <cellStyle name="Note 8 2 3 2" xfId="36976"/>
    <cellStyle name="Note 8 2 3 3" xfId="23449"/>
    <cellStyle name="Note 8 2 3 4" xfId="53018"/>
    <cellStyle name="Note 8 2 4" xfId="33012"/>
    <cellStyle name="Note 8 2 5" xfId="17975"/>
    <cellStyle name="Note 8 2 6" xfId="16621"/>
    <cellStyle name="Note 8 2 7" xfId="49122"/>
    <cellStyle name="Note 8 3" xfId="10113"/>
    <cellStyle name="Note 8 3 2" xfId="14020"/>
    <cellStyle name="Note 8 3 2 2" xfId="38273"/>
    <cellStyle name="Note 8 3 2 3" xfId="24746"/>
    <cellStyle name="Note 8 3 2 4" xfId="54315"/>
    <cellStyle name="Note 8 3 3" xfId="34366"/>
    <cellStyle name="Note 8 3 4" xfId="20858"/>
    <cellStyle name="Note 8 3 5" xfId="50409"/>
    <cellStyle name="Note 8 4" xfId="12242"/>
    <cellStyle name="Note 8 4 2" xfId="36495"/>
    <cellStyle name="Note 8 4 3" xfId="22968"/>
    <cellStyle name="Note 8 4 4" xfId="52537"/>
    <cellStyle name="Note 8 5" xfId="32518"/>
    <cellStyle name="Note 8 6" xfId="47930"/>
    <cellStyle name="Note 8 7" xfId="17396"/>
    <cellStyle name="Note 8 8" xfId="16100"/>
    <cellStyle name="Note 8 9" xfId="48641"/>
    <cellStyle name="Note 9" xfId="1382"/>
    <cellStyle name="Note 9 2" xfId="3315"/>
    <cellStyle name="Note 9 2 2" xfId="10763"/>
    <cellStyle name="Note 9 2 2 2" xfId="14670"/>
    <cellStyle name="Note 9 2 2 2 2" xfId="38923"/>
    <cellStyle name="Note 9 2 2 2 3" xfId="25396"/>
    <cellStyle name="Note 9 2 2 2 4" xfId="54965"/>
    <cellStyle name="Note 9 2 2 3" xfId="35016"/>
    <cellStyle name="Note 9 2 2 4" xfId="21490"/>
    <cellStyle name="Note 9 2 2 5" xfId="51059"/>
    <cellStyle name="Note 9 2 3" xfId="12724"/>
    <cellStyle name="Note 9 2 3 2" xfId="36977"/>
    <cellStyle name="Note 9 2 3 3" xfId="23450"/>
    <cellStyle name="Note 9 2 3 4" xfId="53019"/>
    <cellStyle name="Note 9 2 4" xfId="33013"/>
    <cellStyle name="Note 9 2 5" xfId="17976"/>
    <cellStyle name="Note 9 2 6" xfId="16622"/>
    <cellStyle name="Note 9 2 7" xfId="49123"/>
    <cellStyle name="Note 9 3" xfId="10114"/>
    <cellStyle name="Note 9 3 2" xfId="14021"/>
    <cellStyle name="Note 9 3 2 2" xfId="38274"/>
    <cellStyle name="Note 9 3 2 3" xfId="24747"/>
    <cellStyle name="Note 9 3 2 4" xfId="54316"/>
    <cellStyle name="Note 9 3 3" xfId="34367"/>
    <cellStyle name="Note 9 3 4" xfId="20859"/>
    <cellStyle name="Note 9 3 5" xfId="50410"/>
    <cellStyle name="Note 9 4" xfId="12243"/>
    <cellStyle name="Note 9 4 2" xfId="36496"/>
    <cellStyle name="Note 9 4 3" xfId="22969"/>
    <cellStyle name="Note 9 4 4" xfId="52538"/>
    <cellStyle name="Note 9 5" xfId="32519"/>
    <cellStyle name="Note 9 6" xfId="47931"/>
    <cellStyle name="Note 9 7" xfId="17397"/>
    <cellStyle name="Note 9 8" xfId="16101"/>
    <cellStyle name="Note 9 9" xfId="48642"/>
    <cellStyle name="Output" xfId="831" builtinId="21" customBuiltin="1"/>
    <cellStyle name="Output 2" xfId="86"/>
    <cellStyle name="Output 2 10" xfId="2793"/>
    <cellStyle name="Output 2 10 2" xfId="4713"/>
    <cellStyle name="Output 2 10 2 2" xfId="9345"/>
    <cellStyle name="Output 2 11" xfId="2801"/>
    <cellStyle name="Output 2 11 2" xfId="4721"/>
    <cellStyle name="Output 2 11 2 2" xfId="9353"/>
    <cellStyle name="Output 2 12" xfId="2811"/>
    <cellStyle name="Output 2 12 2" xfId="4731"/>
    <cellStyle name="Output 2 12 2 2" xfId="9363"/>
    <cellStyle name="Output 2 13" xfId="2930"/>
    <cellStyle name="Output 2 13 2" xfId="4798"/>
    <cellStyle name="Output 2 13 2 2" xfId="9390"/>
    <cellStyle name="Output 2 13 3" xfId="7991"/>
    <cellStyle name="Output 2 14" xfId="2884"/>
    <cellStyle name="Output 2 14 2" xfId="4789"/>
    <cellStyle name="Output 2 14 2 2" xfId="9381"/>
    <cellStyle name="Output 2 14 3" xfId="7982"/>
    <cellStyle name="Output 2 15" xfId="3316"/>
    <cellStyle name="Output 2 16" xfId="2873"/>
    <cellStyle name="Output 2 16 2" xfId="7971"/>
    <cellStyle name="Output 2 17" xfId="4855"/>
    <cellStyle name="Output 2 17 2" xfId="9405"/>
    <cellStyle name="Output 2 18" xfId="4943"/>
    <cellStyle name="Output 2 18 2" xfId="9423"/>
    <cellStyle name="Output 2 19" xfId="4953"/>
    <cellStyle name="Output 2 19 2" xfId="9433"/>
    <cellStyle name="Output 2 2" xfId="1384"/>
    <cellStyle name="Output 2 20" xfId="5010"/>
    <cellStyle name="Output 2 21" xfId="1383"/>
    <cellStyle name="Output 2 3" xfId="1385"/>
    <cellStyle name="Output 2 3 2" xfId="2073"/>
    <cellStyle name="Output 2 3 2 2" xfId="3993"/>
    <cellStyle name="Output 2 3 2 2 2" xfId="8673"/>
    <cellStyle name="Output 2 3 2 3" xfId="7374"/>
    <cellStyle name="Output 2 3 3" xfId="3317"/>
    <cellStyle name="Output 2 3 3 2" xfId="8007"/>
    <cellStyle name="Output 2 4" xfId="2654"/>
    <cellStyle name="Output 2 4 2" xfId="4574"/>
    <cellStyle name="Output 2 4 2 2" xfId="9254"/>
    <cellStyle name="Output 2 4 3" xfId="7955"/>
    <cellStyle name="Output 2 5" xfId="2720"/>
    <cellStyle name="Output 2 5 2" xfId="4640"/>
    <cellStyle name="Output 2 5 2 2" xfId="9272"/>
    <cellStyle name="Output 2 6" xfId="2739"/>
    <cellStyle name="Output 2 6 2" xfId="4659"/>
    <cellStyle name="Output 2 6 2 2" xfId="9291"/>
    <cellStyle name="Output 2 7" xfId="2729"/>
    <cellStyle name="Output 2 7 2" xfId="4649"/>
    <cellStyle name="Output 2 7 2 2" xfId="9281"/>
    <cellStyle name="Output 2 8" xfId="2775"/>
    <cellStyle name="Output 2 8 2" xfId="4695"/>
    <cellStyle name="Output 2 8 2 2" xfId="9327"/>
    <cellStyle name="Output 2 9" xfId="2784"/>
    <cellStyle name="Output 2 9 2" xfId="4704"/>
    <cellStyle name="Output 2 9 2 2" xfId="9336"/>
    <cellStyle name="Output 3" xfId="129"/>
    <cellStyle name="Output 3 10" xfId="2800"/>
    <cellStyle name="Output 3 10 2" xfId="4720"/>
    <cellStyle name="Output 3 10 2 2" xfId="9352"/>
    <cellStyle name="Output 3 11" xfId="2810"/>
    <cellStyle name="Output 3 11 2" xfId="4730"/>
    <cellStyle name="Output 3 11 2 2" xfId="9362"/>
    <cellStyle name="Output 3 12" xfId="2898"/>
    <cellStyle name="Output 3 12 2" xfId="4794"/>
    <cellStyle name="Output 3 12 2 2" xfId="9386"/>
    <cellStyle name="Output 3 12 3" xfId="7987"/>
    <cellStyle name="Output 3 13" xfId="2885"/>
    <cellStyle name="Output 3 13 2" xfId="4790"/>
    <cellStyle name="Output 3 13 2 2" xfId="9382"/>
    <cellStyle name="Output 3 13 3" xfId="7983"/>
    <cellStyle name="Output 3 14" xfId="3318"/>
    <cellStyle name="Output 3 15" xfId="2871"/>
    <cellStyle name="Output 3 15 2" xfId="7969"/>
    <cellStyle name="Output 3 16" xfId="4854"/>
    <cellStyle name="Output 3 16 2" xfId="9404"/>
    <cellStyle name="Output 3 17" xfId="4944"/>
    <cellStyle name="Output 3 17 2" xfId="9424"/>
    <cellStyle name="Output 3 18" xfId="4952"/>
    <cellStyle name="Output 3 18 2" xfId="9432"/>
    <cellStyle name="Output 3 19" xfId="5009"/>
    <cellStyle name="Output 3 2" xfId="1386"/>
    <cellStyle name="Output 3 2 2" xfId="2072"/>
    <cellStyle name="Output 3 2 2 2" xfId="3992"/>
    <cellStyle name="Output 3 2 2 2 2" xfId="8672"/>
    <cellStyle name="Output 3 2 2 3" xfId="7373"/>
    <cellStyle name="Output 3 2 3" xfId="3319"/>
    <cellStyle name="Output 3 2 3 2" xfId="8008"/>
    <cellStyle name="Output 3 2 4" xfId="47933"/>
    <cellStyle name="Output 3 2 5" xfId="17398"/>
    <cellStyle name="Output 3 2 6" xfId="16103"/>
    <cellStyle name="Output 3 3" xfId="2388"/>
    <cellStyle name="Output 3 3 2" xfId="4308"/>
    <cellStyle name="Output 3 3 2 2" xfId="8988"/>
    <cellStyle name="Output 3 3 3" xfId="7689"/>
    <cellStyle name="Output 3 3 4" xfId="47932"/>
    <cellStyle name="Output 3 3 5" xfId="17623"/>
    <cellStyle name="Output 3 3 6" xfId="16102"/>
    <cellStyle name="Output 3 4" xfId="2719"/>
    <cellStyle name="Output 3 4 2" xfId="4639"/>
    <cellStyle name="Output 3 4 2 2" xfId="9271"/>
    <cellStyle name="Output 3 5" xfId="2737"/>
    <cellStyle name="Output 3 5 2" xfId="4657"/>
    <cellStyle name="Output 3 5 2 2" xfId="9289"/>
    <cellStyle name="Output 3 6" xfId="2731"/>
    <cellStyle name="Output 3 6 2" xfId="4651"/>
    <cellStyle name="Output 3 6 2 2" xfId="9283"/>
    <cellStyle name="Output 3 7" xfId="2774"/>
    <cellStyle name="Output 3 7 2" xfId="4694"/>
    <cellStyle name="Output 3 7 2 2" xfId="9326"/>
    <cellStyle name="Output 3 8" xfId="2783"/>
    <cellStyle name="Output 3 8 2" xfId="4703"/>
    <cellStyle name="Output 3 8 2 2" xfId="9335"/>
    <cellStyle name="Output 3 9" xfId="2792"/>
    <cellStyle name="Output 3 9 2" xfId="4712"/>
    <cellStyle name="Output 3 9 2 2" xfId="9344"/>
    <cellStyle name="Output 4" xfId="13"/>
    <cellStyle name="Output 5" xfId="1412"/>
    <cellStyle name="Percent 2" xfId="355"/>
    <cellStyle name="Percent 2 10" xfId="15611"/>
    <cellStyle name="Percent 2 11" xfId="48069"/>
    <cellStyle name="Percent 2 2" xfId="604"/>
    <cellStyle name="Percent 2 2 2" xfId="1388"/>
    <cellStyle name="Percent 2 2 2 2" xfId="17400"/>
    <cellStyle name="Percent 2 2 2 3" xfId="16322"/>
    <cellStyle name="Percent 2 2 3" xfId="9645"/>
    <cellStyle name="Percent 2 2 3 2" xfId="13552"/>
    <cellStyle name="Percent 2 2 3 2 2" xfId="37805"/>
    <cellStyle name="Percent 2 2 3 2 3" xfId="24278"/>
    <cellStyle name="Percent 2 2 3 2 4" xfId="53847"/>
    <cellStyle name="Percent 2 2 3 3" xfId="33898"/>
    <cellStyle name="Percent 2 2 3 4" xfId="20405"/>
    <cellStyle name="Percent 2 2 3 5" xfId="49945"/>
    <cellStyle name="Percent 2 2 4" xfId="11778"/>
    <cellStyle name="Percent 2 2 4 2" xfId="36031"/>
    <cellStyle name="Percent 2 2 4 3" xfId="22504"/>
    <cellStyle name="Percent 2 2 4 4" xfId="52073"/>
    <cellStyle name="Percent 2 2 5" xfId="32065"/>
    <cellStyle name="Percent 2 2 6" xfId="26505"/>
    <cellStyle name="Percent 2 2 7" xfId="16926"/>
    <cellStyle name="Percent 2 2 8" xfId="15724"/>
    <cellStyle name="Percent 2 2 9" xfId="48177"/>
    <cellStyle name="Percent 2 3" xfId="3320"/>
    <cellStyle name="Percent 2 3 2" xfId="10764"/>
    <cellStyle name="Percent 2 3 2 2" xfId="14671"/>
    <cellStyle name="Percent 2 3 2 2 2" xfId="38924"/>
    <cellStyle name="Percent 2 3 2 2 3" xfId="25397"/>
    <cellStyle name="Percent 2 3 2 2 4" xfId="54966"/>
    <cellStyle name="Percent 2 3 2 3" xfId="35017"/>
    <cellStyle name="Percent 2 3 2 4" xfId="21491"/>
    <cellStyle name="Percent 2 3 2 5" xfId="51060"/>
    <cellStyle name="Percent 2 3 3" xfId="12725"/>
    <cellStyle name="Percent 2 3 3 2" xfId="36978"/>
    <cellStyle name="Percent 2 3 3 3" xfId="23451"/>
    <cellStyle name="Percent 2 3 3 4" xfId="53020"/>
    <cellStyle name="Percent 2 3 4" xfId="33014"/>
    <cellStyle name="Percent 2 3 5" xfId="16214"/>
    <cellStyle name="Percent 2 3 6" xfId="49124"/>
    <cellStyle name="Percent 2 4" xfId="1387"/>
    <cellStyle name="Percent 2 4 2" xfId="10115"/>
    <cellStyle name="Percent 2 4 2 2" xfId="14022"/>
    <cellStyle name="Percent 2 4 2 2 2" xfId="38275"/>
    <cellStyle name="Percent 2 4 2 2 3" xfId="24748"/>
    <cellStyle name="Percent 2 4 2 2 4" xfId="54317"/>
    <cellStyle name="Percent 2 4 2 3" xfId="34368"/>
    <cellStyle name="Percent 2 4 2 4" xfId="20860"/>
    <cellStyle name="Percent 2 4 2 5" xfId="50411"/>
    <cellStyle name="Percent 2 4 3" xfId="12244"/>
    <cellStyle name="Percent 2 4 3 2" xfId="36497"/>
    <cellStyle name="Percent 2 4 3 3" xfId="22970"/>
    <cellStyle name="Percent 2 4 3 4" xfId="52539"/>
    <cellStyle name="Percent 2 4 4" xfId="32520"/>
    <cellStyle name="Percent 2 4 5" xfId="17399"/>
    <cellStyle name="Percent 2 4 6" xfId="48643"/>
    <cellStyle name="Percent 2 5" xfId="9537"/>
    <cellStyle name="Percent 2 5 2" xfId="13444"/>
    <cellStyle name="Percent 2 5 2 2" xfId="37697"/>
    <cellStyle name="Percent 2 5 2 3" xfId="24170"/>
    <cellStyle name="Percent 2 5 2 4" xfId="53739"/>
    <cellStyle name="Percent 2 5 3" xfId="33790"/>
    <cellStyle name="Percent 2 5 4" xfId="20336"/>
    <cellStyle name="Percent 2 5 5" xfId="49837"/>
    <cellStyle name="Percent 2 6" xfId="11670"/>
    <cellStyle name="Percent 2 6 2" xfId="35923"/>
    <cellStyle name="Percent 2 6 3" xfId="22396"/>
    <cellStyle name="Percent 2 6 4" xfId="51965"/>
    <cellStyle name="Percent 2 7" xfId="31957"/>
    <cellStyle name="Percent 2 8" xfId="26662"/>
    <cellStyle name="Percent 2 9" xfId="16789"/>
    <cellStyle name="Percent 3" xfId="1389"/>
    <cellStyle name="Percent 3 2" xfId="3321"/>
    <cellStyle name="Percent 3 2 2" xfId="10765"/>
    <cellStyle name="Percent 3 2 2 2" xfId="14672"/>
    <cellStyle name="Percent 3 2 2 2 2" xfId="38925"/>
    <cellStyle name="Percent 3 2 2 2 3" xfId="25398"/>
    <cellStyle name="Percent 3 2 2 2 4" xfId="54967"/>
    <cellStyle name="Percent 3 2 2 3" xfId="35018"/>
    <cellStyle name="Percent 3 2 2 4" xfId="21492"/>
    <cellStyle name="Percent 3 2 2 5" xfId="51061"/>
    <cellStyle name="Percent 3 2 3" xfId="12726"/>
    <cellStyle name="Percent 3 2 3 2" xfId="36979"/>
    <cellStyle name="Percent 3 2 3 3" xfId="23452"/>
    <cellStyle name="Percent 3 2 3 4" xfId="53021"/>
    <cellStyle name="Percent 3 2 4" xfId="33015"/>
    <cellStyle name="Percent 3 2 5" xfId="16628"/>
    <cellStyle name="Percent 3 2 6" xfId="49125"/>
    <cellStyle name="Percent 3 3" xfId="10116"/>
    <cellStyle name="Percent 3 3 2" xfId="14023"/>
    <cellStyle name="Percent 3 3 2 2" xfId="38276"/>
    <cellStyle name="Percent 3 3 2 3" xfId="24749"/>
    <cellStyle name="Percent 3 3 2 4" xfId="54318"/>
    <cellStyle name="Percent 3 3 3" xfId="34369"/>
    <cellStyle name="Percent 3 3 4" xfId="20861"/>
    <cellStyle name="Percent 3 3 5" xfId="50412"/>
    <cellStyle name="Percent 3 4" xfId="12245"/>
    <cellStyle name="Percent 3 4 2" xfId="36498"/>
    <cellStyle name="Percent 3 4 3" xfId="22971"/>
    <cellStyle name="Percent 3 4 4" xfId="52540"/>
    <cellStyle name="Percent 3 5" xfId="32521"/>
    <cellStyle name="Percent 3 6" xfId="16117"/>
    <cellStyle name="Percent 3 7" xfId="48644"/>
    <cellStyle name="Simon" xfId="1390"/>
    <cellStyle name="Simon 10" xfId="2802"/>
    <cellStyle name="Simon 10 2" xfId="4722"/>
    <cellStyle name="Simon 10 2 2" xfId="9354"/>
    <cellStyle name="Simon 11" xfId="2812"/>
    <cellStyle name="Simon 11 2" xfId="4732"/>
    <cellStyle name="Simon 11 2 2" xfId="9364"/>
    <cellStyle name="Simon 12" xfId="2929"/>
    <cellStyle name="Simon 12 2" xfId="4797"/>
    <cellStyle name="Simon 12 2 2" xfId="9389"/>
    <cellStyle name="Simon 12 3" xfId="7990"/>
    <cellStyle name="Simon 13" xfId="2886"/>
    <cellStyle name="Simon 13 2" xfId="4791"/>
    <cellStyle name="Simon 13 2 2" xfId="9383"/>
    <cellStyle name="Simon 13 3" xfId="7984"/>
    <cellStyle name="Simon 14" xfId="2875"/>
    <cellStyle name="Simon 14 2" xfId="7973"/>
    <cellStyle name="Simon 15" xfId="4856"/>
    <cellStyle name="Simon 15 2" xfId="9406"/>
    <cellStyle name="Simon 16" xfId="4946"/>
    <cellStyle name="Simon 16 2" xfId="9426"/>
    <cellStyle name="Simon 17" xfId="4954"/>
    <cellStyle name="Simon 17 2" xfId="9434"/>
    <cellStyle name="Simon 18" xfId="5011"/>
    <cellStyle name="Simon 2" xfId="2074"/>
    <cellStyle name="Simon 2 2" xfId="3994"/>
    <cellStyle name="Simon 2 2 2" xfId="8674"/>
    <cellStyle name="Simon 2 3" xfId="7375"/>
    <cellStyle name="Simon 3" xfId="2529"/>
    <cellStyle name="Simon 3 2" xfId="4449"/>
    <cellStyle name="Simon 3 2 2" xfId="9129"/>
    <cellStyle name="Simon 3 3" xfId="7830"/>
    <cellStyle name="Simon 4" xfId="2721"/>
    <cellStyle name="Simon 4 2" xfId="4641"/>
    <cellStyle name="Simon 4 2 2" xfId="9273"/>
    <cellStyle name="Simon 5" xfId="2741"/>
    <cellStyle name="Simon 5 2" xfId="4661"/>
    <cellStyle name="Simon 5 2 2" xfId="9293"/>
    <cellStyle name="Simon 6" xfId="2732"/>
    <cellStyle name="Simon 6 2" xfId="4652"/>
    <cellStyle name="Simon 6 2 2" xfId="9284"/>
    <cellStyle name="Simon 7" xfId="2776"/>
    <cellStyle name="Simon 7 2" xfId="4696"/>
    <cellStyle name="Simon 7 2 2" xfId="9328"/>
    <cellStyle name="Simon 8" xfId="2785"/>
    <cellStyle name="Simon 8 2" xfId="4705"/>
    <cellStyle name="Simon 8 2 2" xfId="9337"/>
    <cellStyle name="Simon 9" xfId="2794"/>
    <cellStyle name="Simon 9 2" xfId="4714"/>
    <cellStyle name="Simon 9 2 2" xfId="9346"/>
    <cellStyle name="Title" xfId="822" builtinId="15" customBuiltin="1"/>
    <cellStyle name="Title 2" xfId="120"/>
    <cellStyle name="Title 2 2" xfId="1391"/>
    <cellStyle name="Title 2 2 2" xfId="47935"/>
    <cellStyle name="Title 2 2 3" xfId="17401"/>
    <cellStyle name="Title 2 2 4" xfId="16105"/>
    <cellStyle name="Title 2 3" xfId="3322"/>
    <cellStyle name="Title 2 3 2" xfId="47934"/>
    <cellStyle name="Title 2 3 3" xfId="17977"/>
    <cellStyle name="Title 2 3 4" xfId="16104"/>
    <cellStyle name="Title 3" xfId="4"/>
    <cellStyle name="Title 3 2" xfId="1392"/>
    <cellStyle name="Title 3 3" xfId="3323"/>
    <cellStyle name="Total" xfId="837" builtinId="25" customBuiltin="1"/>
    <cellStyle name="Total 2" xfId="93"/>
    <cellStyle name="Total 2 10" xfId="2796"/>
    <cellStyle name="Total 2 10 2" xfId="4716"/>
    <cellStyle name="Total 2 10 2 2" xfId="9348"/>
    <cellStyle name="Total 2 11" xfId="2804"/>
    <cellStyle name="Total 2 11 2" xfId="4724"/>
    <cellStyle name="Total 2 11 2 2" xfId="9356"/>
    <cellStyle name="Total 2 12" xfId="2814"/>
    <cellStyle name="Total 2 12 2" xfId="4734"/>
    <cellStyle name="Total 2 12 2 2" xfId="9366"/>
    <cellStyle name="Total 2 13" xfId="2932"/>
    <cellStyle name="Total 2 13 2" xfId="4799"/>
    <cellStyle name="Total 2 13 2 2" xfId="9391"/>
    <cellStyle name="Total 2 13 3" xfId="7993"/>
    <cellStyle name="Total 2 14" xfId="2936"/>
    <cellStyle name="Total 2 14 2" xfId="4802"/>
    <cellStyle name="Total 2 14 2 2" xfId="9394"/>
    <cellStyle name="Total 2 14 3" xfId="7997"/>
    <cellStyle name="Total 2 15" xfId="3324"/>
    <cellStyle name="Total 2 16" xfId="2877"/>
    <cellStyle name="Total 2 16 2" xfId="7975"/>
    <cellStyle name="Total 2 17" xfId="4858"/>
    <cellStyle name="Total 2 17 2" xfId="9408"/>
    <cellStyle name="Total 2 18" xfId="4948"/>
    <cellStyle name="Total 2 18 2" xfId="9428"/>
    <cellStyle name="Total 2 19" xfId="4956"/>
    <cellStyle name="Total 2 19 2" xfId="9436"/>
    <cellStyle name="Total 2 2" xfId="1394"/>
    <cellStyle name="Total 2 20" xfId="5013"/>
    <cellStyle name="Total 2 21" xfId="1393"/>
    <cellStyle name="Total 2 3" xfId="1395"/>
    <cellStyle name="Total 2 3 2" xfId="2076"/>
    <cellStyle name="Total 2 3 2 2" xfId="3996"/>
    <cellStyle name="Total 2 3 2 2 2" xfId="8676"/>
    <cellStyle name="Total 2 3 2 3" xfId="7377"/>
    <cellStyle name="Total 2 3 3" xfId="3325"/>
    <cellStyle name="Total 2 3 3 2" xfId="8009"/>
    <cellStyle name="Total 2 4" xfId="2401"/>
    <cellStyle name="Total 2 4 2" xfId="4321"/>
    <cellStyle name="Total 2 4 2 2" xfId="9001"/>
    <cellStyle name="Total 2 4 3" xfId="7702"/>
    <cellStyle name="Total 2 5" xfId="2723"/>
    <cellStyle name="Total 2 5 2" xfId="4643"/>
    <cellStyle name="Total 2 5 2 2" xfId="9275"/>
    <cellStyle name="Total 2 6" xfId="2742"/>
    <cellStyle name="Total 2 6 2" xfId="4662"/>
    <cellStyle name="Total 2 6 2 2" xfId="9294"/>
    <cellStyle name="Total 2 7" xfId="2748"/>
    <cellStyle name="Total 2 7 2" xfId="4668"/>
    <cellStyle name="Total 2 7 2 2" xfId="9300"/>
    <cellStyle name="Total 2 8" xfId="2778"/>
    <cellStyle name="Total 2 8 2" xfId="4698"/>
    <cellStyle name="Total 2 8 2 2" xfId="9330"/>
    <cellStyle name="Total 2 9" xfId="2787"/>
    <cellStyle name="Total 2 9 2" xfId="4707"/>
    <cellStyle name="Total 2 9 2 2" xfId="9339"/>
    <cellStyle name="Total 3" xfId="136"/>
    <cellStyle name="Total 3 10" xfId="2803"/>
    <cellStyle name="Total 3 10 2" xfId="4723"/>
    <cellStyle name="Total 3 10 2 2" xfId="9355"/>
    <cellStyle name="Total 3 11" xfId="2813"/>
    <cellStyle name="Total 3 11 2" xfId="4733"/>
    <cellStyle name="Total 3 11 2 2" xfId="9365"/>
    <cellStyle name="Total 3 12" xfId="2928"/>
    <cellStyle name="Total 3 12 2" xfId="4796"/>
    <cellStyle name="Total 3 12 2 2" xfId="9388"/>
    <cellStyle name="Total 3 12 3" xfId="7989"/>
    <cellStyle name="Total 3 13" xfId="2935"/>
    <cellStyle name="Total 3 13 2" xfId="4801"/>
    <cellStyle name="Total 3 13 2 2" xfId="9393"/>
    <cellStyle name="Total 3 13 3" xfId="7996"/>
    <cellStyle name="Total 3 14" xfId="3326"/>
    <cellStyle name="Total 3 15" xfId="2878"/>
    <cellStyle name="Total 3 15 2" xfId="7976"/>
    <cellStyle name="Total 3 16" xfId="4857"/>
    <cellStyle name="Total 3 16 2" xfId="9407"/>
    <cellStyle name="Total 3 17" xfId="4947"/>
    <cellStyle name="Total 3 17 2" xfId="9427"/>
    <cellStyle name="Total 3 18" xfId="4955"/>
    <cellStyle name="Total 3 18 2" xfId="9435"/>
    <cellStyle name="Total 3 19" xfId="5012"/>
    <cellStyle name="Total 3 2" xfId="1396"/>
    <cellStyle name="Total 3 2 2" xfId="2075"/>
    <cellStyle name="Total 3 2 2 2" xfId="3995"/>
    <cellStyle name="Total 3 2 2 2 2" xfId="8675"/>
    <cellStyle name="Total 3 2 2 3" xfId="7376"/>
    <cellStyle name="Total 3 2 3" xfId="3327"/>
    <cellStyle name="Total 3 2 3 2" xfId="8010"/>
    <cellStyle name="Total 3 2 4" xfId="47938"/>
    <cellStyle name="Total 3 2 5" xfId="17402"/>
    <cellStyle name="Total 3 2 6" xfId="16108"/>
    <cellStyle name="Total 3 3" xfId="2652"/>
    <cellStyle name="Total 3 3 2" xfId="4572"/>
    <cellStyle name="Total 3 3 2 2" xfId="9252"/>
    <cellStyle name="Total 3 3 3" xfId="7953"/>
    <cellStyle name="Total 3 3 4" xfId="47937"/>
    <cellStyle name="Total 3 3 5" xfId="17632"/>
    <cellStyle name="Total 3 3 6" xfId="16107"/>
    <cellStyle name="Total 3 4" xfId="2722"/>
    <cellStyle name="Total 3 4 2" xfId="4642"/>
    <cellStyle name="Total 3 4 2 2" xfId="9274"/>
    <cellStyle name="Total 3 5" xfId="2743"/>
    <cellStyle name="Total 3 5 2" xfId="4663"/>
    <cellStyle name="Total 3 5 2 2" xfId="9295"/>
    <cellStyle name="Total 3 6" xfId="2730"/>
    <cellStyle name="Total 3 6 2" xfId="4650"/>
    <cellStyle name="Total 3 6 2 2" xfId="9282"/>
    <cellStyle name="Total 3 7" xfId="2777"/>
    <cellStyle name="Total 3 7 2" xfId="4697"/>
    <cellStyle name="Total 3 7 2 2" xfId="9329"/>
    <cellStyle name="Total 3 8" xfId="2786"/>
    <cellStyle name="Total 3 8 2" xfId="4706"/>
    <cellStyle name="Total 3 8 2 2" xfId="9338"/>
    <cellStyle name="Total 3 9" xfId="2795"/>
    <cellStyle name="Total 3 9 2" xfId="4715"/>
    <cellStyle name="Total 3 9 2 2" xfId="9347"/>
    <cellStyle name="Total 4" xfId="20"/>
    <cellStyle name="Total 5" xfId="1419"/>
    <cellStyle name="Warning Text" xfId="835" builtinId="11" customBuiltin="1"/>
    <cellStyle name="Warning Text 2" xfId="90"/>
    <cellStyle name="Warning Text 2 2" xfId="1398"/>
    <cellStyle name="Warning Text 2 3" xfId="1399"/>
    <cellStyle name="Warning Text 2 4" xfId="3328"/>
    <cellStyle name="Warning Text 2 5" xfId="1397"/>
    <cellStyle name="Warning Text 3" xfId="133"/>
    <cellStyle name="Warning Text 3 2" xfId="1400"/>
    <cellStyle name="Warning Text 3 2 2" xfId="47941"/>
    <cellStyle name="Warning Text 3 2 3" xfId="17403"/>
    <cellStyle name="Warning Text 3 2 4" xfId="16111"/>
    <cellStyle name="Warning Text 3 3" xfId="3329"/>
    <cellStyle name="Warning Text 3 3 2" xfId="47940"/>
    <cellStyle name="Warning Text 3 3 3" xfId="17978"/>
    <cellStyle name="Warning Text 3 3 4" xfId="16110"/>
    <cellStyle name="Warning Text 4" xfId="17"/>
    <cellStyle name="Warning Text 5" xfId="1416"/>
    <cellStyle name="WinCalendar_BlankCells_28" xfId="140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3</xdr:rowOff>
    </xdr:from>
    <xdr:to>
      <xdr:col>3</xdr:col>
      <xdr:colOff>429280</xdr:colOff>
      <xdr:row>3</xdr:row>
      <xdr:rowOff>72096</xdr:rowOff>
    </xdr:to>
    <xdr:pic>
      <xdr:nvPicPr>
        <xdr:cNvPr id="4" name="Picture 3" descr="cid:C61A196A-94A4-4EC5-90FB-D7F4F3C0A51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" y="3"/>
          <a:ext cx="2281364" cy="675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ilvestro.Accettullo@nbcuni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2058"/>
  <sheetViews>
    <sheetView showGridLines="0" tabSelected="1" topLeftCell="A2009" zoomScale="80" zoomScaleNormal="80" zoomScalePageLayoutView="80" workbookViewId="0">
      <selection activeCell="G2020" sqref="G2020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9.7109375" style="7" bestFit="1" customWidth="1"/>
    <col min="5" max="5" width="15.7109375" style="7" bestFit="1" customWidth="1"/>
    <col min="6" max="6" width="15.42578125" style="7" customWidth="1"/>
    <col min="7" max="7" width="23.42578125" style="7" bestFit="1" customWidth="1"/>
    <col min="8" max="8" width="24.140625" style="7" bestFit="1" customWidth="1"/>
    <col min="9" max="9" width="17.7109375" style="7" customWidth="1"/>
    <col min="10" max="10" width="15" style="7" bestFit="1" customWidth="1"/>
    <col min="11" max="11" width="15.7109375" style="7" bestFit="1" customWidth="1"/>
    <col min="12" max="12" width="2.7109375" style="7" customWidth="1"/>
    <col min="13" max="13" width="12.28515625" style="7" customWidth="1"/>
    <col min="14" max="16384" width="8.7109375" style="7"/>
  </cols>
  <sheetData>
    <row r="1" spans="1:11" x14ac:dyDescent="0.25">
      <c r="A1" s="5"/>
      <c r="B1" s="6"/>
      <c r="C1" s="6"/>
      <c r="D1" s="6"/>
      <c r="E1" s="6"/>
      <c r="F1" s="6"/>
      <c r="G1" s="8"/>
      <c r="H1" s="8"/>
      <c r="J1" s="9" t="s">
        <v>0</v>
      </c>
      <c r="K1" s="41">
        <v>43593</v>
      </c>
    </row>
    <row r="2" spans="1:11" x14ac:dyDescent="0.25">
      <c r="A2" s="5"/>
      <c r="B2" s="6"/>
      <c r="C2" s="6"/>
      <c r="D2" s="6"/>
      <c r="E2" s="6"/>
      <c r="F2" s="6"/>
      <c r="G2" s="6"/>
      <c r="H2" s="6"/>
      <c r="J2" s="9" t="s">
        <v>4</v>
      </c>
      <c r="K2" s="42">
        <v>8484</v>
      </c>
    </row>
    <row r="3" spans="1:11" x14ac:dyDescent="0.25">
      <c r="A3" s="5"/>
      <c r="B3" s="6"/>
      <c r="C3" s="6"/>
      <c r="D3" s="6"/>
      <c r="E3" s="6"/>
      <c r="F3" s="6"/>
      <c r="G3" s="11"/>
      <c r="H3" s="11"/>
      <c r="I3" s="11"/>
      <c r="J3" s="11"/>
      <c r="K3" s="11"/>
    </row>
    <row r="4" spans="1:11" x14ac:dyDescent="0.25">
      <c r="A4" s="5"/>
      <c r="B4" s="6"/>
      <c r="C4" s="6"/>
      <c r="D4" s="6"/>
      <c r="E4" s="6"/>
      <c r="F4" s="6"/>
      <c r="G4" s="112" t="s">
        <v>2</v>
      </c>
      <c r="H4" s="112"/>
      <c r="I4" s="112"/>
      <c r="J4" s="112"/>
      <c r="K4" s="112"/>
    </row>
    <row r="5" spans="1:11" x14ac:dyDescent="0.25">
      <c r="A5" s="5"/>
      <c r="B5" s="3" t="s">
        <v>1</v>
      </c>
      <c r="C5" s="10"/>
      <c r="D5" s="10"/>
      <c r="E5" s="10"/>
      <c r="F5" s="6"/>
      <c r="G5" s="109" t="s">
        <v>3</v>
      </c>
      <c r="H5" s="109"/>
      <c r="I5" s="109"/>
      <c r="J5" s="109"/>
      <c r="K5" s="109"/>
    </row>
    <row r="6" spans="1:11" x14ac:dyDescent="0.25">
      <c r="A6" s="5"/>
      <c r="B6" s="1" t="s">
        <v>63</v>
      </c>
      <c r="C6" s="6"/>
      <c r="D6" s="6"/>
      <c r="E6" s="6"/>
      <c r="F6" s="6"/>
      <c r="G6" s="110" t="s">
        <v>1</v>
      </c>
      <c r="H6" s="110"/>
      <c r="I6" s="110"/>
      <c r="J6" s="110"/>
      <c r="K6" s="110"/>
    </row>
    <row r="7" spans="1:11" x14ac:dyDescent="0.25">
      <c r="A7" s="5"/>
      <c r="B7" s="1" t="s">
        <v>64</v>
      </c>
      <c r="C7" s="6"/>
      <c r="D7" s="6"/>
      <c r="E7" s="6"/>
      <c r="F7" s="6"/>
      <c r="G7" s="111" t="s">
        <v>26</v>
      </c>
      <c r="H7" s="111"/>
      <c r="I7" s="111"/>
      <c r="J7" s="111"/>
      <c r="K7" s="111"/>
    </row>
    <row r="8" spans="1:11" x14ac:dyDescent="0.25">
      <c r="A8" s="5"/>
      <c r="B8" s="2" t="s">
        <v>25</v>
      </c>
      <c r="C8" s="6"/>
      <c r="D8" s="11"/>
      <c r="E8" s="11"/>
      <c r="F8" s="11"/>
      <c r="G8" s="110" t="s">
        <v>63</v>
      </c>
      <c r="H8" s="110"/>
      <c r="I8" s="110"/>
      <c r="J8" s="110"/>
      <c r="K8" s="110"/>
    </row>
    <row r="9" spans="1:11" x14ac:dyDescent="0.25">
      <c r="A9" s="5"/>
      <c r="B9" s="4" t="s">
        <v>6</v>
      </c>
      <c r="C9" s="11"/>
      <c r="D9" s="6"/>
      <c r="E9" s="6"/>
      <c r="F9" s="6"/>
      <c r="G9" s="110" t="s">
        <v>64</v>
      </c>
      <c r="H9" s="110"/>
      <c r="I9" s="110"/>
      <c r="J9" s="110"/>
      <c r="K9" s="110"/>
    </row>
    <row r="10" spans="1:11" x14ac:dyDescent="0.25">
      <c r="A10" s="5"/>
      <c r="C10" s="11"/>
      <c r="D10" s="6"/>
      <c r="E10" s="6"/>
      <c r="F10" s="6"/>
      <c r="G10" s="5"/>
      <c r="H10" s="5"/>
      <c r="I10" s="5"/>
      <c r="J10" s="5"/>
      <c r="K10" s="5"/>
    </row>
    <row r="11" spans="1:11" x14ac:dyDescent="0.25">
      <c r="A11" s="5"/>
      <c r="C11" s="12"/>
      <c r="D11" s="13"/>
      <c r="E11" s="13"/>
      <c r="F11" s="13"/>
      <c r="G11" s="113" t="s">
        <v>58</v>
      </c>
      <c r="H11" s="113"/>
      <c r="I11" s="113"/>
      <c r="J11" s="113"/>
      <c r="K11" s="113"/>
    </row>
    <row r="12" spans="1:11" x14ac:dyDescent="0.25">
      <c r="A12" s="5"/>
      <c r="B12" s="14" t="s">
        <v>23</v>
      </c>
      <c r="D12" s="38" t="s">
        <v>39</v>
      </c>
      <c r="E12" s="13"/>
      <c r="F12" s="13"/>
      <c r="G12" s="115" t="s">
        <v>24</v>
      </c>
      <c r="H12" s="115"/>
      <c r="I12" s="115"/>
      <c r="J12" s="115"/>
      <c r="K12" s="115"/>
    </row>
    <row r="13" spans="1:11" x14ac:dyDescent="0.25">
      <c r="A13" s="5"/>
      <c r="C13" s="13"/>
      <c r="D13" s="38" t="s">
        <v>51</v>
      </c>
      <c r="E13" s="13"/>
      <c r="F13" s="13"/>
      <c r="G13" s="116" t="s">
        <v>33</v>
      </c>
      <c r="H13" s="116"/>
      <c r="I13" s="116"/>
      <c r="J13" s="116"/>
      <c r="K13" s="116"/>
    </row>
    <row r="14" spans="1:11" x14ac:dyDescent="0.25">
      <c r="A14" s="5"/>
      <c r="C14" s="13"/>
      <c r="D14" s="60" t="s">
        <v>46</v>
      </c>
      <c r="E14" s="8"/>
      <c r="F14" s="8"/>
      <c r="G14" s="11"/>
      <c r="H14" s="11"/>
      <c r="I14" s="11"/>
      <c r="J14" s="11"/>
      <c r="K14" s="11"/>
    </row>
    <row r="15" spans="1:11" x14ac:dyDescent="0.25">
      <c r="A15" s="5" t="s">
        <v>34</v>
      </c>
      <c r="C15" s="13"/>
      <c r="D15" s="60" t="s">
        <v>47</v>
      </c>
      <c r="E15" s="8"/>
      <c r="F15" s="8"/>
      <c r="G15" s="117" t="s">
        <v>32</v>
      </c>
      <c r="H15" s="117"/>
      <c r="I15" s="117"/>
      <c r="J15" s="117"/>
      <c r="K15" s="117"/>
    </row>
    <row r="16" spans="1:11" x14ac:dyDescent="0.25">
      <c r="A16" s="5"/>
      <c r="C16" s="8"/>
      <c r="D16" s="62" t="s">
        <v>52</v>
      </c>
      <c r="E16" s="8"/>
      <c r="F16" s="8"/>
      <c r="G16" s="20"/>
      <c r="H16" s="21" t="s">
        <v>14</v>
      </c>
      <c r="I16" s="21" t="s">
        <v>11</v>
      </c>
      <c r="J16" s="22" t="s">
        <v>36</v>
      </c>
      <c r="K16" s="21"/>
    </row>
    <row r="17" spans="1:13" x14ac:dyDescent="0.25">
      <c r="A17" s="5"/>
      <c r="C17" s="8"/>
      <c r="E17" s="8"/>
      <c r="F17" s="8"/>
      <c r="G17" s="83"/>
      <c r="H17" s="84" t="s">
        <v>18</v>
      </c>
      <c r="I17" s="85">
        <v>1.28</v>
      </c>
      <c r="J17" s="86"/>
      <c r="K17" s="80"/>
    </row>
    <row r="18" spans="1:13" x14ac:dyDescent="0.25">
      <c r="A18" s="5"/>
      <c r="B18" s="15" t="s">
        <v>27</v>
      </c>
      <c r="D18" s="39">
        <v>43556</v>
      </c>
      <c r="E18" s="8"/>
      <c r="F18" s="8"/>
      <c r="G18" s="83"/>
      <c r="H18" s="84" t="s">
        <v>16</v>
      </c>
      <c r="I18" s="85">
        <v>1.1300000000000001</v>
      </c>
      <c r="J18" s="86"/>
      <c r="K18" s="80"/>
    </row>
    <row r="19" spans="1:13" x14ac:dyDescent="0.25">
      <c r="A19" s="5"/>
      <c r="B19" s="15" t="s">
        <v>28</v>
      </c>
      <c r="D19" s="39">
        <v>43585</v>
      </c>
      <c r="E19" s="8"/>
      <c r="F19" s="8"/>
      <c r="G19" s="83"/>
      <c r="H19" s="84" t="s">
        <v>17</v>
      </c>
      <c r="I19" s="85">
        <v>0.9900000000000001</v>
      </c>
      <c r="J19" s="86"/>
      <c r="K19" s="80"/>
    </row>
    <row r="20" spans="1:13" x14ac:dyDescent="0.25">
      <c r="A20" s="5"/>
      <c r="B20" s="14" t="s">
        <v>21</v>
      </c>
      <c r="D20" s="40" t="s">
        <v>39</v>
      </c>
      <c r="E20" s="8"/>
      <c r="F20" s="8"/>
      <c r="G20" s="83"/>
      <c r="H20" s="84" t="s">
        <v>15</v>
      </c>
      <c r="I20" s="85">
        <v>0.85000000000000009</v>
      </c>
      <c r="J20" s="86"/>
      <c r="K20" s="80"/>
    </row>
    <row r="21" spans="1:13" x14ac:dyDescent="0.25">
      <c r="A21" s="5"/>
      <c r="B21" s="69" t="s">
        <v>22</v>
      </c>
      <c r="D21" s="118" t="s">
        <v>277</v>
      </c>
      <c r="E21" s="118"/>
      <c r="F21" s="118"/>
      <c r="G21" s="88"/>
      <c r="H21" s="106" t="s">
        <v>20</v>
      </c>
      <c r="I21" s="107">
        <v>0.71000000000000008</v>
      </c>
      <c r="J21" s="108">
        <f>D22+I2039</f>
        <v>1801182698</v>
      </c>
      <c r="K21" s="89"/>
    </row>
    <row r="22" spans="1:13" x14ac:dyDescent="0.25">
      <c r="A22" s="5"/>
      <c r="B22" s="25" t="s">
        <v>35</v>
      </c>
      <c r="D22" s="75">
        <v>1282654718</v>
      </c>
      <c r="E22" s="8"/>
      <c r="F22" s="8"/>
      <c r="G22" s="83"/>
      <c r="H22" s="84" t="s">
        <v>61</v>
      </c>
      <c r="I22" s="85">
        <v>0.6100000000000001</v>
      </c>
      <c r="J22" s="86"/>
      <c r="K22" s="80"/>
      <c r="L22" s="83"/>
      <c r="M22" s="99"/>
    </row>
    <row r="23" spans="1:13" s="78" customFormat="1" x14ac:dyDescent="0.25">
      <c r="A23" s="5"/>
      <c r="B23" s="25"/>
      <c r="D23" s="75"/>
      <c r="E23" s="8"/>
      <c r="F23" s="8"/>
      <c r="G23" s="83"/>
      <c r="H23" s="84" t="s">
        <v>62</v>
      </c>
      <c r="I23" s="85">
        <v>0.58000000000000007</v>
      </c>
      <c r="J23" s="86"/>
      <c r="K23" s="80"/>
      <c r="L23" s="83"/>
      <c r="M23" s="79"/>
    </row>
    <row r="24" spans="1:13" s="78" customFormat="1" x14ac:dyDescent="0.25">
      <c r="A24" s="5"/>
      <c r="B24" s="25"/>
      <c r="D24" s="75"/>
      <c r="E24" s="8"/>
      <c r="F24" s="8"/>
      <c r="G24" s="83"/>
      <c r="H24" s="84" t="s">
        <v>70</v>
      </c>
      <c r="I24" s="85">
        <v>0.55000000000000004</v>
      </c>
      <c r="J24" s="86"/>
      <c r="K24" s="80"/>
      <c r="L24" s="83"/>
      <c r="M24" s="79"/>
    </row>
    <row r="25" spans="1:13" s="78" customFormat="1" x14ac:dyDescent="0.25">
      <c r="A25" s="5"/>
      <c r="B25" s="25"/>
      <c r="D25" s="75"/>
      <c r="E25" s="8"/>
      <c r="F25" s="8"/>
      <c r="G25" s="83"/>
      <c r="H25" s="84" t="s">
        <v>71</v>
      </c>
      <c r="I25" s="85">
        <v>0.5</v>
      </c>
      <c r="J25" s="86"/>
      <c r="K25" s="80"/>
      <c r="L25" s="83"/>
    </row>
    <row r="26" spans="1:13" x14ac:dyDescent="0.25">
      <c r="A26" s="5"/>
      <c r="B26" s="25"/>
      <c r="D26" s="50"/>
      <c r="E26" s="8"/>
      <c r="F26" s="8"/>
      <c r="G26" s="8"/>
      <c r="H26" s="46"/>
      <c r="I26" s="47"/>
      <c r="J26" s="48"/>
      <c r="K26" s="49"/>
      <c r="L26" s="38"/>
    </row>
    <row r="27" spans="1:13" ht="31.5" x14ac:dyDescent="0.25">
      <c r="B27" s="19" t="s">
        <v>13</v>
      </c>
      <c r="C27" s="19" t="s">
        <v>37</v>
      </c>
      <c r="D27" s="19" t="s">
        <v>38</v>
      </c>
      <c r="E27" s="19" t="s">
        <v>45</v>
      </c>
      <c r="F27" s="23" t="s">
        <v>7</v>
      </c>
      <c r="G27" s="23" t="s">
        <v>8</v>
      </c>
      <c r="H27" s="97" t="s">
        <v>10</v>
      </c>
      <c r="I27" s="23" t="s">
        <v>9</v>
      </c>
      <c r="J27" s="23" t="s">
        <v>11</v>
      </c>
      <c r="K27" s="23" t="s">
        <v>5</v>
      </c>
    </row>
    <row r="28" spans="1:13" s="78" customFormat="1" x14ac:dyDescent="0.25">
      <c r="B28" s="82">
        <v>1</v>
      </c>
      <c r="C28" s="82">
        <v>2979519</v>
      </c>
      <c r="D28" s="90" t="s">
        <v>65</v>
      </c>
      <c r="E28" s="78" t="s">
        <v>40</v>
      </c>
      <c r="F28" s="81">
        <v>43375</v>
      </c>
      <c r="G28" s="81">
        <v>43657</v>
      </c>
      <c r="H28" s="98">
        <v>290219280</v>
      </c>
      <c r="I28" s="79">
        <v>4407692</v>
      </c>
      <c r="J28" s="105">
        <v>0.71</v>
      </c>
      <c r="K28" s="87">
        <f t="shared" ref="K28:K91" si="0">ROUND(I28*(J28/1000),2)</f>
        <v>3129.46</v>
      </c>
    </row>
    <row r="29" spans="1:13" s="78" customFormat="1" x14ac:dyDescent="0.25">
      <c r="B29" s="82">
        <f t="shared" ref="B29:B92" si="1">B28+1</f>
        <v>2</v>
      </c>
      <c r="C29" s="82">
        <v>3251197</v>
      </c>
      <c r="D29" s="90" t="s">
        <v>353</v>
      </c>
      <c r="E29" s="78" t="s">
        <v>40</v>
      </c>
      <c r="F29" s="81">
        <v>43584</v>
      </c>
      <c r="G29" s="81">
        <v>43585</v>
      </c>
      <c r="H29" s="98">
        <v>40501</v>
      </c>
      <c r="I29" s="79">
        <v>1239</v>
      </c>
      <c r="J29" s="105">
        <v>0.71</v>
      </c>
      <c r="K29" s="87">
        <f t="shared" si="0"/>
        <v>0.88</v>
      </c>
    </row>
    <row r="30" spans="1:13" s="78" customFormat="1" x14ac:dyDescent="0.25">
      <c r="B30" s="82">
        <f t="shared" si="1"/>
        <v>3</v>
      </c>
      <c r="C30" s="82">
        <v>3251197</v>
      </c>
      <c r="D30" s="90" t="s">
        <v>353</v>
      </c>
      <c r="E30" s="78" t="s">
        <v>50</v>
      </c>
      <c r="F30" s="81">
        <v>43584</v>
      </c>
      <c r="G30" s="81">
        <v>43585</v>
      </c>
      <c r="H30" s="98">
        <v>205</v>
      </c>
      <c r="I30" s="79">
        <v>112</v>
      </c>
      <c r="J30" s="105">
        <v>0.71</v>
      </c>
      <c r="K30" s="87">
        <f t="shared" si="0"/>
        <v>0.08</v>
      </c>
    </row>
    <row r="31" spans="1:13" s="78" customFormat="1" x14ac:dyDescent="0.25">
      <c r="B31" s="82">
        <f t="shared" si="1"/>
        <v>4</v>
      </c>
      <c r="C31" s="82">
        <v>3251197</v>
      </c>
      <c r="D31" s="90" t="s">
        <v>353</v>
      </c>
      <c r="E31" s="78" t="s">
        <v>48</v>
      </c>
      <c r="F31" s="81">
        <v>43584</v>
      </c>
      <c r="G31" s="81">
        <v>43585</v>
      </c>
      <c r="H31" s="98">
        <v>1270</v>
      </c>
      <c r="I31" s="79">
        <v>554</v>
      </c>
      <c r="J31" s="105">
        <v>0.71</v>
      </c>
      <c r="K31" s="87">
        <f t="shared" si="0"/>
        <v>0.39</v>
      </c>
    </row>
    <row r="32" spans="1:13" s="78" customFormat="1" x14ac:dyDescent="0.25">
      <c r="B32" s="82">
        <f>B31+1</f>
        <v>5</v>
      </c>
      <c r="C32" s="82">
        <v>3251197</v>
      </c>
      <c r="D32" s="90" t="s">
        <v>353</v>
      </c>
      <c r="E32" s="78" t="s">
        <v>56</v>
      </c>
      <c r="F32" s="81">
        <v>43584</v>
      </c>
      <c r="G32" s="81">
        <v>43585</v>
      </c>
      <c r="H32" s="98">
        <v>9</v>
      </c>
      <c r="I32" s="79">
        <v>1</v>
      </c>
      <c r="J32" s="105">
        <v>0.71</v>
      </c>
      <c r="K32" s="87">
        <f t="shared" si="0"/>
        <v>0</v>
      </c>
    </row>
    <row r="33" spans="2:11" s="78" customFormat="1" x14ac:dyDescent="0.25">
      <c r="B33" s="82">
        <f>B32+1</f>
        <v>6</v>
      </c>
      <c r="C33" s="82">
        <v>3251197</v>
      </c>
      <c r="D33" s="90" t="s">
        <v>353</v>
      </c>
      <c r="E33" s="78" t="s">
        <v>54</v>
      </c>
      <c r="F33" s="81">
        <v>43584</v>
      </c>
      <c r="G33" s="81">
        <v>43585</v>
      </c>
      <c r="H33" s="98">
        <v>7495</v>
      </c>
      <c r="I33" s="79">
        <v>2437</v>
      </c>
      <c r="J33" s="105">
        <v>0.71</v>
      </c>
      <c r="K33" s="87">
        <f t="shared" si="0"/>
        <v>1.73</v>
      </c>
    </row>
    <row r="34" spans="2:11" s="78" customFormat="1" x14ac:dyDescent="0.25">
      <c r="B34" s="82">
        <f t="shared" si="1"/>
        <v>7</v>
      </c>
      <c r="C34" s="82">
        <v>3251197</v>
      </c>
      <c r="D34" s="90" t="s">
        <v>353</v>
      </c>
      <c r="E34" s="78" t="s">
        <v>57</v>
      </c>
      <c r="F34" s="81">
        <v>43584</v>
      </c>
      <c r="G34" s="81">
        <v>43585</v>
      </c>
      <c r="H34" s="98">
        <v>215</v>
      </c>
      <c r="I34" s="79">
        <v>118</v>
      </c>
      <c r="J34" s="105">
        <v>0.71</v>
      </c>
      <c r="K34" s="87">
        <f t="shared" si="0"/>
        <v>0.08</v>
      </c>
    </row>
    <row r="35" spans="2:11" s="78" customFormat="1" x14ac:dyDescent="0.25">
      <c r="B35" s="82">
        <f t="shared" si="1"/>
        <v>8</v>
      </c>
      <c r="C35" s="82">
        <v>3251197</v>
      </c>
      <c r="D35" s="90" t="s">
        <v>353</v>
      </c>
      <c r="E35" s="78" t="s">
        <v>60</v>
      </c>
      <c r="F35" s="81">
        <v>43584</v>
      </c>
      <c r="G35" s="81">
        <v>43585</v>
      </c>
      <c r="H35" s="98">
        <v>31</v>
      </c>
      <c r="I35" s="79">
        <v>15</v>
      </c>
      <c r="J35" s="105">
        <v>0.71</v>
      </c>
      <c r="K35" s="87">
        <f t="shared" si="0"/>
        <v>0.01</v>
      </c>
    </row>
    <row r="36" spans="2:11" s="78" customFormat="1" x14ac:dyDescent="0.25">
      <c r="B36" s="82">
        <f t="shared" si="1"/>
        <v>9</v>
      </c>
      <c r="C36" s="82">
        <v>3251197</v>
      </c>
      <c r="D36" s="90" t="s">
        <v>353</v>
      </c>
      <c r="E36" s="78" t="s">
        <v>55</v>
      </c>
      <c r="F36" s="81">
        <v>43584</v>
      </c>
      <c r="G36" s="81">
        <v>43585</v>
      </c>
      <c r="H36" s="98">
        <v>32</v>
      </c>
      <c r="I36" s="79">
        <v>6</v>
      </c>
      <c r="J36" s="105">
        <v>0.71</v>
      </c>
      <c r="K36" s="87">
        <f t="shared" si="0"/>
        <v>0</v>
      </c>
    </row>
    <row r="37" spans="2:11" s="78" customFormat="1" x14ac:dyDescent="0.25">
      <c r="B37" s="82">
        <f t="shared" si="1"/>
        <v>10</v>
      </c>
      <c r="C37" s="82">
        <v>3251197</v>
      </c>
      <c r="D37" s="90" t="s">
        <v>353</v>
      </c>
      <c r="E37" s="78" t="s">
        <v>41</v>
      </c>
      <c r="F37" s="81">
        <v>43584</v>
      </c>
      <c r="G37" s="81">
        <v>43585</v>
      </c>
      <c r="H37" s="98">
        <v>760</v>
      </c>
      <c r="I37" s="79">
        <v>356</v>
      </c>
      <c r="J37" s="105">
        <v>0.71</v>
      </c>
      <c r="K37" s="87">
        <f t="shared" si="0"/>
        <v>0.25</v>
      </c>
    </row>
    <row r="38" spans="2:11" s="78" customFormat="1" x14ac:dyDescent="0.25">
      <c r="B38" s="82">
        <f t="shared" si="1"/>
        <v>11</v>
      </c>
      <c r="C38" s="82">
        <v>3251197</v>
      </c>
      <c r="D38" s="90" t="s">
        <v>353</v>
      </c>
      <c r="E38" s="78" t="s">
        <v>69</v>
      </c>
      <c r="F38" s="81">
        <v>43584</v>
      </c>
      <c r="G38" s="81">
        <v>43585</v>
      </c>
      <c r="H38" s="98">
        <v>1</v>
      </c>
      <c r="I38" s="79">
        <v>1</v>
      </c>
      <c r="J38" s="105">
        <v>0.71</v>
      </c>
      <c r="K38" s="87">
        <f t="shared" si="0"/>
        <v>0</v>
      </c>
    </row>
    <row r="39" spans="2:11" s="78" customFormat="1" x14ac:dyDescent="0.25">
      <c r="B39" s="82">
        <f t="shared" si="1"/>
        <v>12</v>
      </c>
      <c r="C39" s="82">
        <v>3251197</v>
      </c>
      <c r="D39" s="90" t="s">
        <v>353</v>
      </c>
      <c r="E39" s="78" t="s">
        <v>42</v>
      </c>
      <c r="F39" s="81">
        <v>43584</v>
      </c>
      <c r="G39" s="81">
        <v>43585</v>
      </c>
      <c r="H39" s="98">
        <v>61831</v>
      </c>
      <c r="I39" s="79">
        <v>1874</v>
      </c>
      <c r="J39" s="105">
        <v>0.71</v>
      </c>
      <c r="K39" s="87">
        <f t="shared" si="0"/>
        <v>1.33</v>
      </c>
    </row>
    <row r="40" spans="2:11" s="78" customFormat="1" x14ac:dyDescent="0.25">
      <c r="B40" s="82">
        <f t="shared" si="1"/>
        <v>13</v>
      </c>
      <c r="C40" s="82">
        <v>3251197</v>
      </c>
      <c r="D40" s="90" t="s">
        <v>353</v>
      </c>
      <c r="E40" s="78" t="s">
        <v>49</v>
      </c>
      <c r="F40" s="81">
        <v>43584</v>
      </c>
      <c r="G40" s="81">
        <v>43585</v>
      </c>
      <c r="H40" s="98">
        <v>300</v>
      </c>
      <c r="I40" s="79">
        <v>125</v>
      </c>
      <c r="J40" s="105">
        <v>0.71</v>
      </c>
      <c r="K40" s="87">
        <f t="shared" si="0"/>
        <v>0.09</v>
      </c>
    </row>
    <row r="41" spans="2:11" s="78" customFormat="1" x14ac:dyDescent="0.25">
      <c r="B41" s="82">
        <f t="shared" si="1"/>
        <v>14</v>
      </c>
      <c r="C41" s="82">
        <v>3251197</v>
      </c>
      <c r="D41" s="90" t="s">
        <v>353</v>
      </c>
      <c r="E41" s="78" t="s">
        <v>69</v>
      </c>
      <c r="F41" s="81">
        <v>43584</v>
      </c>
      <c r="G41" s="81">
        <v>43585</v>
      </c>
      <c r="H41" s="98">
        <v>287</v>
      </c>
      <c r="I41" s="79">
        <v>287</v>
      </c>
      <c r="J41" s="105">
        <v>0.71</v>
      </c>
      <c r="K41" s="87">
        <f t="shared" si="0"/>
        <v>0.2</v>
      </c>
    </row>
    <row r="42" spans="2:11" s="78" customFormat="1" x14ac:dyDescent="0.25">
      <c r="B42" s="82">
        <f t="shared" si="1"/>
        <v>15</v>
      </c>
      <c r="C42" s="82">
        <v>3251197</v>
      </c>
      <c r="D42" s="90" t="s">
        <v>353</v>
      </c>
      <c r="E42" s="78" t="s">
        <v>43</v>
      </c>
      <c r="F42" s="81">
        <v>43584</v>
      </c>
      <c r="G42" s="81">
        <v>43585</v>
      </c>
      <c r="H42" s="98">
        <v>66041</v>
      </c>
      <c r="I42" s="79">
        <v>620</v>
      </c>
      <c r="J42" s="105">
        <v>0.71</v>
      </c>
      <c r="K42" s="87">
        <f t="shared" si="0"/>
        <v>0.44</v>
      </c>
    </row>
    <row r="43" spans="2:11" s="78" customFormat="1" x14ac:dyDescent="0.25">
      <c r="B43" s="82">
        <f>B42+1</f>
        <v>16</v>
      </c>
      <c r="C43" s="82">
        <v>12544567</v>
      </c>
      <c r="D43" s="90" t="s">
        <v>67</v>
      </c>
      <c r="E43" s="78" t="s">
        <v>48</v>
      </c>
      <c r="F43" s="81">
        <v>43456</v>
      </c>
      <c r="G43" s="81">
        <v>43830</v>
      </c>
      <c r="H43" s="98">
        <v>177614898</v>
      </c>
      <c r="I43" s="79">
        <v>4766480</v>
      </c>
      <c r="J43" s="105">
        <v>0.71</v>
      </c>
      <c r="K43" s="87">
        <f t="shared" si="0"/>
        <v>3384.2</v>
      </c>
    </row>
    <row r="44" spans="2:11" s="78" customFormat="1" x14ac:dyDescent="0.25">
      <c r="B44" s="82">
        <f t="shared" si="1"/>
        <v>17</v>
      </c>
      <c r="C44" s="82">
        <v>12571736</v>
      </c>
      <c r="D44" s="90" t="s">
        <v>66</v>
      </c>
      <c r="E44" s="78" t="s">
        <v>42</v>
      </c>
      <c r="F44" s="81">
        <v>42905</v>
      </c>
      <c r="G44" s="81">
        <v>46769</v>
      </c>
      <c r="H44" s="98">
        <v>305850842</v>
      </c>
      <c r="I44" s="79">
        <v>3386149</v>
      </c>
      <c r="J44" s="105">
        <v>0.71</v>
      </c>
      <c r="K44" s="87">
        <f t="shared" si="0"/>
        <v>2404.17</v>
      </c>
    </row>
    <row r="45" spans="2:11" s="78" customFormat="1" x14ac:dyDescent="0.25">
      <c r="B45" s="82">
        <f t="shared" si="1"/>
        <v>18</v>
      </c>
      <c r="C45" s="82">
        <v>18279960</v>
      </c>
      <c r="D45" s="90" t="s">
        <v>68</v>
      </c>
      <c r="E45" s="78" t="s">
        <v>54</v>
      </c>
      <c r="F45" s="81">
        <v>43472</v>
      </c>
      <c r="G45" s="81">
        <v>44196</v>
      </c>
      <c r="H45" s="98">
        <v>111019437</v>
      </c>
      <c r="I45" s="79">
        <v>3795828</v>
      </c>
      <c r="J45" s="105">
        <v>0.71</v>
      </c>
      <c r="K45" s="87">
        <f t="shared" si="0"/>
        <v>2695.04</v>
      </c>
    </row>
    <row r="46" spans="2:11" s="78" customFormat="1" x14ac:dyDescent="0.25">
      <c r="B46" s="82">
        <f t="shared" si="1"/>
        <v>19</v>
      </c>
      <c r="C46" s="82">
        <v>18279960</v>
      </c>
      <c r="D46" s="90" t="s">
        <v>68</v>
      </c>
      <c r="E46" s="78" t="s">
        <v>57</v>
      </c>
      <c r="F46" s="81">
        <v>43472</v>
      </c>
      <c r="G46" s="81">
        <v>44196</v>
      </c>
      <c r="H46" s="98">
        <v>2690280</v>
      </c>
      <c r="I46" s="79">
        <v>379592</v>
      </c>
      <c r="J46" s="105">
        <v>0.71</v>
      </c>
      <c r="K46" s="87">
        <f t="shared" si="0"/>
        <v>269.51</v>
      </c>
    </row>
    <row r="47" spans="2:11" s="78" customFormat="1" x14ac:dyDescent="0.25">
      <c r="B47" s="82">
        <f t="shared" si="1"/>
        <v>20</v>
      </c>
      <c r="C47" s="82">
        <v>18279960</v>
      </c>
      <c r="D47" s="90" t="s">
        <v>68</v>
      </c>
      <c r="E47" s="78" t="s">
        <v>41</v>
      </c>
      <c r="F47" s="81">
        <v>43472</v>
      </c>
      <c r="G47" s="81">
        <v>44196</v>
      </c>
      <c r="H47" s="98">
        <v>427233</v>
      </c>
      <c r="I47" s="79">
        <v>257130</v>
      </c>
      <c r="J47" s="105">
        <v>0.71</v>
      </c>
      <c r="K47" s="87">
        <f t="shared" si="0"/>
        <v>182.56</v>
      </c>
    </row>
    <row r="48" spans="2:11" s="78" customFormat="1" x14ac:dyDescent="0.25">
      <c r="B48" s="82">
        <f t="shared" si="1"/>
        <v>21</v>
      </c>
      <c r="C48" s="82">
        <v>22366938</v>
      </c>
      <c r="D48" s="90" t="s">
        <v>205</v>
      </c>
      <c r="E48" s="78" t="s">
        <v>40</v>
      </c>
      <c r="F48" s="81">
        <v>43573</v>
      </c>
      <c r="G48" s="81">
        <v>43616</v>
      </c>
      <c r="H48" s="98">
        <v>1226004</v>
      </c>
      <c r="I48" s="79">
        <v>77273</v>
      </c>
      <c r="J48" s="105">
        <v>0.71</v>
      </c>
      <c r="K48" s="87">
        <f t="shared" si="0"/>
        <v>54.86</v>
      </c>
    </row>
    <row r="49" spans="2:11" s="78" customFormat="1" x14ac:dyDescent="0.25">
      <c r="B49" s="82">
        <f t="shared" si="1"/>
        <v>22</v>
      </c>
      <c r="C49" s="82">
        <v>22366938</v>
      </c>
      <c r="D49" s="90" t="s">
        <v>205</v>
      </c>
      <c r="E49" s="78" t="s">
        <v>48</v>
      </c>
      <c r="F49" s="81">
        <v>43573</v>
      </c>
      <c r="G49" s="81">
        <v>43616</v>
      </c>
      <c r="H49" s="98">
        <v>562971</v>
      </c>
      <c r="I49" s="79">
        <v>26480</v>
      </c>
      <c r="J49" s="105">
        <v>0.71</v>
      </c>
      <c r="K49" s="87">
        <f t="shared" si="0"/>
        <v>18.8</v>
      </c>
    </row>
    <row r="50" spans="2:11" s="78" customFormat="1" x14ac:dyDescent="0.25">
      <c r="B50" s="82">
        <f t="shared" si="1"/>
        <v>23</v>
      </c>
      <c r="C50" s="82">
        <v>22366938</v>
      </c>
      <c r="D50" s="90" t="s">
        <v>205</v>
      </c>
      <c r="E50" s="78" t="s">
        <v>41</v>
      </c>
      <c r="F50" s="81">
        <v>43573</v>
      </c>
      <c r="G50" s="81">
        <v>43616</v>
      </c>
      <c r="H50" s="98">
        <v>250374</v>
      </c>
      <c r="I50" s="79">
        <v>21629</v>
      </c>
      <c r="J50" s="105">
        <v>0.71</v>
      </c>
      <c r="K50" s="87">
        <f t="shared" si="0"/>
        <v>15.36</v>
      </c>
    </row>
    <row r="51" spans="2:11" s="78" customFormat="1" x14ac:dyDescent="0.25">
      <c r="B51" s="82">
        <f t="shared" si="1"/>
        <v>24</v>
      </c>
      <c r="C51" s="82">
        <v>22366938</v>
      </c>
      <c r="D51" s="90" t="s">
        <v>205</v>
      </c>
      <c r="E51" s="78" t="s">
        <v>42</v>
      </c>
      <c r="F51" s="81">
        <v>43573</v>
      </c>
      <c r="G51" s="81">
        <v>43616</v>
      </c>
      <c r="H51" s="98">
        <v>1354315</v>
      </c>
      <c r="I51" s="79">
        <v>155786</v>
      </c>
      <c r="J51" s="105">
        <v>0.71</v>
      </c>
      <c r="K51" s="87">
        <f t="shared" si="0"/>
        <v>110.61</v>
      </c>
    </row>
    <row r="52" spans="2:11" s="78" customFormat="1" x14ac:dyDescent="0.25">
      <c r="B52" s="82">
        <f t="shared" si="1"/>
        <v>25</v>
      </c>
      <c r="C52" s="82">
        <v>22366938</v>
      </c>
      <c r="D52" s="90" t="s">
        <v>205</v>
      </c>
      <c r="E52" s="78" t="s">
        <v>43</v>
      </c>
      <c r="F52" s="81">
        <v>43573</v>
      </c>
      <c r="G52" s="81">
        <v>43616</v>
      </c>
      <c r="H52" s="98">
        <v>1125585</v>
      </c>
      <c r="I52" s="79">
        <v>43721</v>
      </c>
      <c r="J52" s="105">
        <v>0.71</v>
      </c>
      <c r="K52" s="87">
        <f t="shared" si="0"/>
        <v>31.04</v>
      </c>
    </row>
    <row r="53" spans="2:11" s="78" customFormat="1" x14ac:dyDescent="0.25">
      <c r="B53" s="82">
        <f t="shared" si="1"/>
        <v>26</v>
      </c>
      <c r="C53" s="82">
        <v>22422316</v>
      </c>
      <c r="D53" s="90" t="s">
        <v>59</v>
      </c>
      <c r="E53" s="78" t="s">
        <v>40</v>
      </c>
      <c r="F53" s="81">
        <v>43531</v>
      </c>
      <c r="G53" s="81">
        <v>43590</v>
      </c>
      <c r="H53" s="98">
        <v>59360395</v>
      </c>
      <c r="I53" s="79">
        <v>2766539</v>
      </c>
      <c r="J53" s="105">
        <v>0.71</v>
      </c>
      <c r="K53" s="87">
        <f t="shared" si="0"/>
        <v>1964.24</v>
      </c>
    </row>
    <row r="54" spans="2:11" s="78" customFormat="1" x14ac:dyDescent="0.25">
      <c r="B54" s="82">
        <f t="shared" si="1"/>
        <v>27</v>
      </c>
      <c r="C54" s="82">
        <v>22422316</v>
      </c>
      <c r="D54" s="90" t="s">
        <v>59</v>
      </c>
      <c r="E54" s="78" t="s">
        <v>50</v>
      </c>
      <c r="F54" s="81">
        <v>43531</v>
      </c>
      <c r="G54" s="81">
        <v>43590</v>
      </c>
      <c r="H54" s="98">
        <v>3214037</v>
      </c>
      <c r="I54" s="79">
        <v>123980</v>
      </c>
      <c r="J54" s="105">
        <v>0.71</v>
      </c>
      <c r="K54" s="87">
        <f t="shared" si="0"/>
        <v>88.03</v>
      </c>
    </row>
    <row r="55" spans="2:11" s="78" customFormat="1" x14ac:dyDescent="0.25">
      <c r="B55" s="82">
        <f t="shared" si="1"/>
        <v>28</v>
      </c>
      <c r="C55" s="82">
        <v>22422316</v>
      </c>
      <c r="D55" s="90" t="s">
        <v>59</v>
      </c>
      <c r="E55" s="78" t="s">
        <v>48</v>
      </c>
      <c r="F55" s="81">
        <v>43531</v>
      </c>
      <c r="G55" s="81">
        <v>43590</v>
      </c>
      <c r="H55" s="98">
        <v>22452895</v>
      </c>
      <c r="I55" s="79">
        <v>1145392</v>
      </c>
      <c r="J55" s="105">
        <v>0.71</v>
      </c>
      <c r="K55" s="87">
        <f t="shared" si="0"/>
        <v>813.23</v>
      </c>
    </row>
    <row r="56" spans="2:11" s="78" customFormat="1" x14ac:dyDescent="0.25">
      <c r="B56" s="82">
        <f t="shared" si="1"/>
        <v>29</v>
      </c>
      <c r="C56" s="82">
        <v>22422316</v>
      </c>
      <c r="D56" s="90" t="s">
        <v>59</v>
      </c>
      <c r="E56" s="78" t="s">
        <v>56</v>
      </c>
      <c r="F56" s="81">
        <v>43531</v>
      </c>
      <c r="G56" s="81">
        <v>43590</v>
      </c>
      <c r="H56" s="98">
        <v>238462</v>
      </c>
      <c r="I56" s="79">
        <v>16971</v>
      </c>
      <c r="J56" s="105">
        <v>0.71</v>
      </c>
      <c r="K56" s="87">
        <f t="shared" si="0"/>
        <v>12.05</v>
      </c>
    </row>
    <row r="57" spans="2:11" s="78" customFormat="1" x14ac:dyDescent="0.25">
      <c r="B57" s="82">
        <f t="shared" si="1"/>
        <v>30</v>
      </c>
      <c r="C57" s="82">
        <v>22422316</v>
      </c>
      <c r="D57" s="90" t="s">
        <v>59</v>
      </c>
      <c r="E57" s="78" t="s">
        <v>53</v>
      </c>
      <c r="F57" s="81">
        <v>43531</v>
      </c>
      <c r="G57" s="81">
        <v>43590</v>
      </c>
      <c r="H57" s="98">
        <v>56878</v>
      </c>
      <c r="I57" s="79">
        <v>3603</v>
      </c>
      <c r="J57" s="105">
        <v>0.71</v>
      </c>
      <c r="K57" s="87">
        <f t="shared" si="0"/>
        <v>2.56</v>
      </c>
    </row>
    <row r="58" spans="2:11" s="78" customFormat="1" x14ac:dyDescent="0.25">
      <c r="B58" s="82">
        <f t="shared" si="1"/>
        <v>31</v>
      </c>
      <c r="C58" s="82">
        <v>22422316</v>
      </c>
      <c r="D58" s="90" t="s">
        <v>59</v>
      </c>
      <c r="E58" s="78" t="s">
        <v>54</v>
      </c>
      <c r="F58" s="81">
        <v>43531</v>
      </c>
      <c r="G58" s="81">
        <v>43590</v>
      </c>
      <c r="H58" s="98">
        <v>143687746</v>
      </c>
      <c r="I58" s="79">
        <v>7812257</v>
      </c>
      <c r="J58" s="105">
        <v>0.71</v>
      </c>
      <c r="K58" s="87">
        <f t="shared" si="0"/>
        <v>5546.7</v>
      </c>
    </row>
    <row r="59" spans="2:11" s="78" customFormat="1" x14ac:dyDescent="0.25">
      <c r="B59" s="82">
        <f t="shared" si="1"/>
        <v>32</v>
      </c>
      <c r="C59" s="82">
        <v>22422316</v>
      </c>
      <c r="D59" s="90" t="s">
        <v>59</v>
      </c>
      <c r="E59" s="78" t="s">
        <v>57</v>
      </c>
      <c r="F59" s="81">
        <v>43531</v>
      </c>
      <c r="G59" s="81">
        <v>43590</v>
      </c>
      <c r="H59" s="98">
        <v>3981391</v>
      </c>
      <c r="I59" s="79">
        <v>389075</v>
      </c>
      <c r="J59" s="105">
        <v>0.71</v>
      </c>
      <c r="K59" s="87">
        <f t="shared" si="0"/>
        <v>276.24</v>
      </c>
    </row>
    <row r="60" spans="2:11" s="78" customFormat="1" x14ac:dyDescent="0.25">
      <c r="B60" s="82">
        <f t="shared" si="1"/>
        <v>33</v>
      </c>
      <c r="C60" s="82">
        <v>22422316</v>
      </c>
      <c r="D60" s="90" t="s">
        <v>59</v>
      </c>
      <c r="E60" s="78" t="s">
        <v>55</v>
      </c>
      <c r="F60" s="81">
        <v>43531</v>
      </c>
      <c r="G60" s="81">
        <v>43590</v>
      </c>
      <c r="H60" s="98">
        <v>689314</v>
      </c>
      <c r="I60" s="79">
        <v>19141</v>
      </c>
      <c r="J60" s="105">
        <v>0.71</v>
      </c>
      <c r="K60" s="87">
        <f t="shared" si="0"/>
        <v>13.59</v>
      </c>
    </row>
    <row r="61" spans="2:11" s="78" customFormat="1" x14ac:dyDescent="0.25">
      <c r="B61" s="82">
        <f t="shared" si="1"/>
        <v>34</v>
      </c>
      <c r="C61" s="82">
        <v>22422316</v>
      </c>
      <c r="D61" s="90" t="s">
        <v>59</v>
      </c>
      <c r="E61" s="78" t="s">
        <v>41</v>
      </c>
      <c r="F61" s="81">
        <v>43531</v>
      </c>
      <c r="G61" s="81">
        <v>43590</v>
      </c>
      <c r="H61" s="98">
        <v>8669058</v>
      </c>
      <c r="I61" s="79">
        <v>472895</v>
      </c>
      <c r="J61" s="105">
        <v>0.71</v>
      </c>
      <c r="K61" s="87">
        <f t="shared" si="0"/>
        <v>335.76</v>
      </c>
    </row>
    <row r="62" spans="2:11" s="78" customFormat="1" x14ac:dyDescent="0.25">
      <c r="B62" s="82">
        <f t="shared" si="1"/>
        <v>35</v>
      </c>
      <c r="C62" s="82">
        <v>22422316</v>
      </c>
      <c r="D62" s="90" t="s">
        <v>59</v>
      </c>
      <c r="E62" s="78" t="s">
        <v>42</v>
      </c>
      <c r="F62" s="81">
        <v>43531</v>
      </c>
      <c r="G62" s="81">
        <v>43590</v>
      </c>
      <c r="H62" s="98">
        <v>40323343</v>
      </c>
      <c r="I62" s="79">
        <v>2618680</v>
      </c>
      <c r="J62" s="105">
        <v>0.71</v>
      </c>
      <c r="K62" s="87">
        <f t="shared" si="0"/>
        <v>1859.26</v>
      </c>
    </row>
    <row r="63" spans="2:11" s="78" customFormat="1" x14ac:dyDescent="0.25">
      <c r="B63" s="82">
        <f t="shared" si="1"/>
        <v>36</v>
      </c>
      <c r="C63" s="82">
        <v>22422316</v>
      </c>
      <c r="D63" s="90" t="s">
        <v>59</v>
      </c>
      <c r="E63" s="78" t="s">
        <v>49</v>
      </c>
      <c r="F63" s="81">
        <v>43531</v>
      </c>
      <c r="G63" s="81">
        <v>43590</v>
      </c>
      <c r="H63" s="98">
        <v>4914532</v>
      </c>
      <c r="I63" s="79">
        <v>176966</v>
      </c>
      <c r="J63" s="105">
        <v>0.71</v>
      </c>
      <c r="K63" s="87">
        <f t="shared" si="0"/>
        <v>125.65</v>
      </c>
    </row>
    <row r="64" spans="2:11" s="78" customFormat="1" x14ac:dyDescent="0.25">
      <c r="B64" s="82">
        <f t="shared" si="1"/>
        <v>37</v>
      </c>
      <c r="C64" s="82">
        <v>22422316</v>
      </c>
      <c r="D64" s="90" t="s">
        <v>59</v>
      </c>
      <c r="E64" s="78" t="s">
        <v>43</v>
      </c>
      <c r="F64" s="81">
        <v>43531</v>
      </c>
      <c r="G64" s="81">
        <v>43590</v>
      </c>
      <c r="H64" s="98">
        <v>47744169</v>
      </c>
      <c r="I64" s="79">
        <v>1420610</v>
      </c>
      <c r="J64" s="105">
        <v>0.71</v>
      </c>
      <c r="K64" s="87">
        <f t="shared" si="0"/>
        <v>1008.63</v>
      </c>
    </row>
    <row r="65" spans="2:11" s="78" customFormat="1" x14ac:dyDescent="0.25">
      <c r="B65" s="82">
        <f t="shared" si="1"/>
        <v>38</v>
      </c>
      <c r="C65" s="82">
        <v>27538675</v>
      </c>
      <c r="D65" s="90" t="s">
        <v>108</v>
      </c>
      <c r="E65" s="78" t="s">
        <v>54</v>
      </c>
      <c r="F65" s="81">
        <v>43529</v>
      </c>
      <c r="G65" s="81">
        <v>43585</v>
      </c>
      <c r="H65" s="98">
        <v>502783</v>
      </c>
      <c r="I65" s="79">
        <v>107112</v>
      </c>
      <c r="J65" s="105">
        <v>0.71</v>
      </c>
      <c r="K65" s="87">
        <f t="shared" si="0"/>
        <v>76.05</v>
      </c>
    </row>
    <row r="66" spans="2:11" s="78" customFormat="1" x14ac:dyDescent="0.25">
      <c r="B66" s="82">
        <f t="shared" si="1"/>
        <v>39</v>
      </c>
      <c r="C66" s="82">
        <v>27538675</v>
      </c>
      <c r="D66" s="90" t="s">
        <v>108</v>
      </c>
      <c r="E66" s="78" t="s">
        <v>57</v>
      </c>
      <c r="F66" s="81">
        <v>43556</v>
      </c>
      <c r="G66" s="81">
        <v>43585</v>
      </c>
      <c r="H66" s="98">
        <v>21420</v>
      </c>
      <c r="I66" s="79">
        <v>6870</v>
      </c>
      <c r="J66" s="105">
        <v>0.71</v>
      </c>
      <c r="K66" s="87">
        <f t="shared" si="0"/>
        <v>4.88</v>
      </c>
    </row>
    <row r="67" spans="2:11" s="78" customFormat="1" x14ac:dyDescent="0.25">
      <c r="B67" s="82">
        <f t="shared" si="1"/>
        <v>40</v>
      </c>
      <c r="C67" s="82">
        <v>27606266</v>
      </c>
      <c r="D67" s="90" t="s">
        <v>206</v>
      </c>
      <c r="E67" s="78" t="s">
        <v>43</v>
      </c>
      <c r="F67" s="81">
        <v>43556</v>
      </c>
      <c r="G67" s="81">
        <v>43611</v>
      </c>
      <c r="H67" s="98">
        <v>1722622</v>
      </c>
      <c r="I67" s="79">
        <v>253501</v>
      </c>
      <c r="J67" s="105">
        <v>0.71</v>
      </c>
      <c r="K67" s="87">
        <f t="shared" si="0"/>
        <v>179.99</v>
      </c>
    </row>
    <row r="68" spans="2:11" s="78" customFormat="1" x14ac:dyDescent="0.25">
      <c r="B68" s="82">
        <f t="shared" si="1"/>
        <v>41</v>
      </c>
      <c r="C68" s="82">
        <v>27631585</v>
      </c>
      <c r="D68" s="90" t="s">
        <v>72</v>
      </c>
      <c r="E68" s="78" t="s">
        <v>40</v>
      </c>
      <c r="F68" s="81">
        <v>43466</v>
      </c>
      <c r="G68" s="81">
        <v>43646</v>
      </c>
      <c r="H68" s="98">
        <v>1387008</v>
      </c>
      <c r="I68" s="79">
        <v>302639</v>
      </c>
      <c r="J68" s="105">
        <v>0.71</v>
      </c>
      <c r="K68" s="87">
        <f t="shared" si="0"/>
        <v>214.87</v>
      </c>
    </row>
    <row r="69" spans="2:11" s="78" customFormat="1" x14ac:dyDescent="0.25">
      <c r="B69" s="82">
        <f t="shared" si="1"/>
        <v>42</v>
      </c>
      <c r="C69" s="82">
        <v>27631585</v>
      </c>
      <c r="D69" s="90" t="s">
        <v>72</v>
      </c>
      <c r="E69" s="78" t="s">
        <v>50</v>
      </c>
      <c r="F69" s="81">
        <v>43556</v>
      </c>
      <c r="G69" s="81">
        <v>43646</v>
      </c>
      <c r="H69" s="98">
        <v>102932</v>
      </c>
      <c r="I69" s="79">
        <v>21360</v>
      </c>
      <c r="J69" s="105">
        <v>0.71</v>
      </c>
      <c r="K69" s="87">
        <f t="shared" si="0"/>
        <v>15.17</v>
      </c>
    </row>
    <row r="70" spans="2:11" s="78" customFormat="1" x14ac:dyDescent="0.25">
      <c r="B70" s="82">
        <f t="shared" si="1"/>
        <v>43</v>
      </c>
      <c r="C70" s="82">
        <v>27631585</v>
      </c>
      <c r="D70" s="90" t="s">
        <v>72</v>
      </c>
      <c r="E70" s="78" t="s">
        <v>48</v>
      </c>
      <c r="F70" s="81">
        <v>43466</v>
      </c>
      <c r="G70" s="81">
        <v>43646</v>
      </c>
      <c r="H70" s="98">
        <v>387100</v>
      </c>
      <c r="I70" s="79">
        <v>100531</v>
      </c>
      <c r="J70" s="105">
        <v>0.71</v>
      </c>
      <c r="K70" s="87">
        <f t="shared" si="0"/>
        <v>71.38</v>
      </c>
    </row>
    <row r="71" spans="2:11" s="78" customFormat="1" x14ac:dyDescent="0.25">
      <c r="B71" s="82">
        <f t="shared" si="1"/>
        <v>44</v>
      </c>
      <c r="C71" s="82">
        <v>27631585</v>
      </c>
      <c r="D71" s="90" t="s">
        <v>72</v>
      </c>
      <c r="E71" s="78" t="s">
        <v>53</v>
      </c>
      <c r="F71" s="81">
        <v>43556</v>
      </c>
      <c r="G71" s="81">
        <v>43646</v>
      </c>
      <c r="H71" s="98">
        <v>4725</v>
      </c>
      <c r="I71" s="79">
        <v>1006</v>
      </c>
      <c r="J71" s="105">
        <v>0.71</v>
      </c>
      <c r="K71" s="87">
        <f t="shared" si="0"/>
        <v>0.71</v>
      </c>
    </row>
    <row r="72" spans="2:11" s="78" customFormat="1" x14ac:dyDescent="0.25">
      <c r="B72" s="82">
        <f t="shared" si="1"/>
        <v>45</v>
      </c>
      <c r="C72" s="82">
        <v>27631585</v>
      </c>
      <c r="D72" s="90" t="s">
        <v>72</v>
      </c>
      <c r="E72" s="78" t="s">
        <v>54</v>
      </c>
      <c r="F72" s="81">
        <v>43556</v>
      </c>
      <c r="G72" s="81">
        <v>43646</v>
      </c>
      <c r="H72" s="98">
        <v>360967</v>
      </c>
      <c r="I72" s="79">
        <v>75183</v>
      </c>
      <c r="J72" s="105">
        <v>0.71</v>
      </c>
      <c r="K72" s="87">
        <f t="shared" si="0"/>
        <v>53.38</v>
      </c>
    </row>
    <row r="73" spans="2:11" s="78" customFormat="1" x14ac:dyDescent="0.25">
      <c r="B73" s="82">
        <f t="shared" si="1"/>
        <v>46</v>
      </c>
      <c r="C73" s="82">
        <v>27631585</v>
      </c>
      <c r="D73" s="90" t="s">
        <v>72</v>
      </c>
      <c r="E73" s="78" t="s">
        <v>57</v>
      </c>
      <c r="F73" s="81">
        <v>43556</v>
      </c>
      <c r="G73" s="81">
        <v>43646</v>
      </c>
      <c r="H73" s="98">
        <v>95095</v>
      </c>
      <c r="I73" s="79">
        <v>26985</v>
      </c>
      <c r="J73" s="105">
        <v>0.71</v>
      </c>
      <c r="K73" s="87">
        <f t="shared" si="0"/>
        <v>19.16</v>
      </c>
    </row>
    <row r="74" spans="2:11" s="78" customFormat="1" x14ac:dyDescent="0.25">
      <c r="B74" s="82">
        <f t="shared" si="1"/>
        <v>47</v>
      </c>
      <c r="C74" s="82">
        <v>27631585</v>
      </c>
      <c r="D74" s="90" t="s">
        <v>72</v>
      </c>
      <c r="E74" s="78" t="s">
        <v>41</v>
      </c>
      <c r="F74" s="81">
        <v>43466</v>
      </c>
      <c r="G74" s="81">
        <v>43646</v>
      </c>
      <c r="H74" s="98">
        <v>290220</v>
      </c>
      <c r="I74" s="79">
        <v>72384</v>
      </c>
      <c r="J74" s="105">
        <v>0.71</v>
      </c>
      <c r="K74" s="87">
        <f t="shared" si="0"/>
        <v>51.39</v>
      </c>
    </row>
    <row r="75" spans="2:11" s="78" customFormat="1" x14ac:dyDescent="0.25">
      <c r="B75" s="82">
        <f t="shared" si="1"/>
        <v>48</v>
      </c>
      <c r="C75" s="82">
        <v>27631585</v>
      </c>
      <c r="D75" s="90" t="s">
        <v>72</v>
      </c>
      <c r="E75" s="78" t="s">
        <v>42</v>
      </c>
      <c r="F75" s="81">
        <v>43466</v>
      </c>
      <c r="G75" s="81">
        <v>43646</v>
      </c>
      <c r="H75" s="98">
        <v>1092928</v>
      </c>
      <c r="I75" s="79">
        <v>257172</v>
      </c>
      <c r="J75" s="105">
        <v>0.71</v>
      </c>
      <c r="K75" s="87">
        <f t="shared" si="0"/>
        <v>182.59</v>
      </c>
    </row>
    <row r="76" spans="2:11" s="78" customFormat="1" x14ac:dyDescent="0.25">
      <c r="B76" s="82">
        <f t="shared" si="1"/>
        <v>49</v>
      </c>
      <c r="C76" s="82">
        <v>27631585</v>
      </c>
      <c r="D76" s="90" t="s">
        <v>72</v>
      </c>
      <c r="E76" s="78" t="s">
        <v>49</v>
      </c>
      <c r="F76" s="81">
        <v>43556</v>
      </c>
      <c r="G76" s="81">
        <v>43646</v>
      </c>
      <c r="H76" s="98">
        <v>62229</v>
      </c>
      <c r="I76" s="79">
        <v>12773</v>
      </c>
      <c r="J76" s="105">
        <v>0.71</v>
      </c>
      <c r="K76" s="87">
        <f t="shared" si="0"/>
        <v>9.07</v>
      </c>
    </row>
    <row r="77" spans="2:11" s="78" customFormat="1" x14ac:dyDescent="0.25">
      <c r="B77" s="82">
        <f t="shared" si="1"/>
        <v>50</v>
      </c>
      <c r="C77" s="82">
        <v>27631585</v>
      </c>
      <c r="D77" s="90" t="s">
        <v>72</v>
      </c>
      <c r="E77" s="78" t="s">
        <v>43</v>
      </c>
      <c r="F77" s="81">
        <v>43556</v>
      </c>
      <c r="G77" s="81">
        <v>43646</v>
      </c>
      <c r="H77" s="98">
        <v>848497</v>
      </c>
      <c r="I77" s="79">
        <v>142189</v>
      </c>
      <c r="J77" s="105">
        <v>0.71</v>
      </c>
      <c r="K77" s="87">
        <f t="shared" si="0"/>
        <v>100.95</v>
      </c>
    </row>
    <row r="78" spans="2:11" s="78" customFormat="1" x14ac:dyDescent="0.25">
      <c r="B78" s="82">
        <f t="shared" si="1"/>
        <v>51</v>
      </c>
      <c r="C78" s="82">
        <v>27631836</v>
      </c>
      <c r="D78" s="90" t="s">
        <v>73</v>
      </c>
      <c r="E78" s="78" t="s">
        <v>54</v>
      </c>
      <c r="F78" s="81">
        <v>43466</v>
      </c>
      <c r="G78" s="81">
        <v>43646</v>
      </c>
      <c r="H78" s="98">
        <v>8163955</v>
      </c>
      <c r="I78" s="79">
        <v>794372</v>
      </c>
      <c r="J78" s="105">
        <v>0.71</v>
      </c>
      <c r="K78" s="87">
        <f t="shared" si="0"/>
        <v>564</v>
      </c>
    </row>
    <row r="79" spans="2:11" s="78" customFormat="1" x14ac:dyDescent="0.25">
      <c r="B79" s="82">
        <f t="shared" si="1"/>
        <v>52</v>
      </c>
      <c r="C79" s="82">
        <v>27631836</v>
      </c>
      <c r="D79" s="90" t="s">
        <v>73</v>
      </c>
      <c r="E79" s="78" t="s">
        <v>57</v>
      </c>
      <c r="F79" s="81">
        <v>43556</v>
      </c>
      <c r="G79" s="81">
        <v>43646</v>
      </c>
      <c r="H79" s="98">
        <v>239127</v>
      </c>
      <c r="I79" s="79">
        <v>32177</v>
      </c>
      <c r="J79" s="105">
        <v>0.71</v>
      </c>
      <c r="K79" s="87">
        <f t="shared" si="0"/>
        <v>22.85</v>
      </c>
    </row>
    <row r="80" spans="2:11" s="78" customFormat="1" x14ac:dyDescent="0.25">
      <c r="B80" s="82">
        <f t="shared" si="1"/>
        <v>53</v>
      </c>
      <c r="C80" s="82">
        <v>27643290</v>
      </c>
      <c r="D80" s="90" t="s">
        <v>74</v>
      </c>
      <c r="E80" s="78" t="s">
        <v>54</v>
      </c>
      <c r="F80" s="81">
        <v>43563</v>
      </c>
      <c r="G80" s="81">
        <v>43597</v>
      </c>
      <c r="H80" s="98">
        <v>2446095</v>
      </c>
      <c r="I80" s="79">
        <v>1019924</v>
      </c>
      <c r="J80" s="105">
        <v>0.71</v>
      </c>
      <c r="K80" s="87">
        <f t="shared" si="0"/>
        <v>724.15</v>
      </c>
    </row>
    <row r="81" spans="2:11" s="78" customFormat="1" x14ac:dyDescent="0.25">
      <c r="B81" s="82">
        <f t="shared" si="1"/>
        <v>54</v>
      </c>
      <c r="C81" s="82">
        <v>27643290</v>
      </c>
      <c r="D81" s="90" t="s">
        <v>74</v>
      </c>
      <c r="E81" s="78" t="s">
        <v>57</v>
      </c>
      <c r="F81" s="81">
        <v>43563</v>
      </c>
      <c r="G81" s="81">
        <v>43597</v>
      </c>
      <c r="H81" s="98">
        <v>108392</v>
      </c>
      <c r="I81" s="79">
        <v>52324</v>
      </c>
      <c r="J81" s="105">
        <v>0.71</v>
      </c>
      <c r="K81" s="87">
        <f t="shared" si="0"/>
        <v>37.15</v>
      </c>
    </row>
    <row r="82" spans="2:11" s="78" customFormat="1" x14ac:dyDescent="0.25">
      <c r="B82" s="82">
        <f t="shared" si="1"/>
        <v>55</v>
      </c>
      <c r="C82" s="82">
        <v>27680735</v>
      </c>
      <c r="D82" s="90" t="s">
        <v>75</v>
      </c>
      <c r="E82" s="78" t="s">
        <v>54</v>
      </c>
      <c r="F82" s="81">
        <v>43563</v>
      </c>
      <c r="G82" s="81">
        <v>43576</v>
      </c>
      <c r="H82" s="98">
        <v>672516</v>
      </c>
      <c r="I82" s="79">
        <v>80654</v>
      </c>
      <c r="J82" s="105">
        <v>0.71</v>
      </c>
      <c r="K82" s="87">
        <f t="shared" si="0"/>
        <v>57.26</v>
      </c>
    </row>
    <row r="83" spans="2:11" s="78" customFormat="1" x14ac:dyDescent="0.25">
      <c r="B83" s="82">
        <f t="shared" si="1"/>
        <v>56</v>
      </c>
      <c r="C83" s="82">
        <v>27680735</v>
      </c>
      <c r="D83" s="90" t="s">
        <v>75</v>
      </c>
      <c r="E83" s="78" t="s">
        <v>57</v>
      </c>
      <c r="F83" s="81">
        <v>43563</v>
      </c>
      <c r="G83" s="81">
        <v>43576</v>
      </c>
      <c r="H83" s="98">
        <v>22738</v>
      </c>
      <c r="I83" s="79">
        <v>3933</v>
      </c>
      <c r="J83" s="105">
        <v>0.71</v>
      </c>
      <c r="K83" s="87">
        <f t="shared" si="0"/>
        <v>2.79</v>
      </c>
    </row>
    <row r="84" spans="2:11" s="78" customFormat="1" x14ac:dyDescent="0.25">
      <c r="B84" s="82">
        <f t="shared" si="1"/>
        <v>57</v>
      </c>
      <c r="C84" s="82">
        <v>27736089</v>
      </c>
      <c r="D84" s="90" t="s">
        <v>109</v>
      </c>
      <c r="E84" s="78" t="s">
        <v>40</v>
      </c>
      <c r="F84" s="81">
        <v>43572</v>
      </c>
      <c r="G84" s="81">
        <v>43646</v>
      </c>
      <c r="H84" s="98">
        <v>2193578</v>
      </c>
      <c r="I84" s="79">
        <v>339836</v>
      </c>
      <c r="J84" s="105">
        <v>0.71</v>
      </c>
      <c r="K84" s="87">
        <f t="shared" si="0"/>
        <v>241.28</v>
      </c>
    </row>
    <row r="85" spans="2:11" s="78" customFormat="1" x14ac:dyDescent="0.25">
      <c r="B85" s="82">
        <f t="shared" si="1"/>
        <v>58</v>
      </c>
      <c r="C85" s="82">
        <v>27736089</v>
      </c>
      <c r="D85" s="90" t="s">
        <v>109</v>
      </c>
      <c r="E85" s="78" t="s">
        <v>48</v>
      </c>
      <c r="F85" s="81">
        <v>43572</v>
      </c>
      <c r="G85" s="81">
        <v>43646</v>
      </c>
      <c r="H85" s="98">
        <v>2257118</v>
      </c>
      <c r="I85" s="79">
        <v>736340</v>
      </c>
      <c r="J85" s="105">
        <v>0.71</v>
      </c>
      <c r="K85" s="87">
        <f t="shared" si="0"/>
        <v>522.79999999999995</v>
      </c>
    </row>
    <row r="86" spans="2:11" s="78" customFormat="1" x14ac:dyDescent="0.25">
      <c r="B86" s="82">
        <f t="shared" si="1"/>
        <v>59</v>
      </c>
      <c r="C86" s="82">
        <v>27736089</v>
      </c>
      <c r="D86" s="90" t="s">
        <v>109</v>
      </c>
      <c r="E86" s="78" t="s">
        <v>69</v>
      </c>
      <c r="F86" s="81">
        <v>43556</v>
      </c>
      <c r="G86" s="81">
        <v>43646</v>
      </c>
      <c r="H86" s="98">
        <v>174901</v>
      </c>
      <c r="I86" s="79">
        <v>12790</v>
      </c>
      <c r="J86" s="105">
        <v>0.71</v>
      </c>
      <c r="K86" s="87">
        <f t="shared" si="0"/>
        <v>9.08</v>
      </c>
    </row>
    <row r="87" spans="2:11" s="78" customFormat="1" x14ac:dyDescent="0.25">
      <c r="B87" s="82">
        <f t="shared" si="1"/>
        <v>60</v>
      </c>
      <c r="C87" s="82">
        <v>27736089</v>
      </c>
      <c r="D87" s="90" t="s">
        <v>109</v>
      </c>
      <c r="E87" s="78" t="s">
        <v>69</v>
      </c>
      <c r="F87" s="81">
        <v>43556</v>
      </c>
      <c r="G87" s="81">
        <v>43646</v>
      </c>
      <c r="H87" s="98">
        <v>1630398</v>
      </c>
      <c r="I87" s="79">
        <v>538007</v>
      </c>
      <c r="J87" s="105">
        <v>0.71</v>
      </c>
      <c r="K87" s="87">
        <f t="shared" si="0"/>
        <v>381.98</v>
      </c>
    </row>
    <row r="88" spans="2:11" s="78" customFormat="1" x14ac:dyDescent="0.25">
      <c r="B88" s="82">
        <f t="shared" si="1"/>
        <v>61</v>
      </c>
      <c r="C88" s="82">
        <v>27748252</v>
      </c>
      <c r="D88" s="90" t="s">
        <v>110</v>
      </c>
      <c r="E88" s="78" t="s">
        <v>40</v>
      </c>
      <c r="F88" s="81">
        <v>43556</v>
      </c>
      <c r="G88" s="81">
        <v>43585</v>
      </c>
      <c r="H88" s="98">
        <v>531227</v>
      </c>
      <c r="I88" s="79">
        <v>53379</v>
      </c>
      <c r="J88" s="105">
        <v>0.71</v>
      </c>
      <c r="K88" s="87">
        <f t="shared" si="0"/>
        <v>37.9</v>
      </c>
    </row>
    <row r="89" spans="2:11" s="78" customFormat="1" x14ac:dyDescent="0.25">
      <c r="B89" s="82">
        <f t="shared" si="1"/>
        <v>62</v>
      </c>
      <c r="C89" s="82">
        <v>27748252</v>
      </c>
      <c r="D89" s="90" t="s">
        <v>110</v>
      </c>
      <c r="E89" s="78" t="s">
        <v>48</v>
      </c>
      <c r="F89" s="81">
        <v>43525</v>
      </c>
      <c r="G89" s="81">
        <v>43585</v>
      </c>
      <c r="H89" s="98">
        <v>462986</v>
      </c>
      <c r="I89" s="79">
        <v>56490</v>
      </c>
      <c r="J89" s="105">
        <v>0.71</v>
      </c>
      <c r="K89" s="87">
        <f t="shared" si="0"/>
        <v>40.11</v>
      </c>
    </row>
    <row r="90" spans="2:11" s="78" customFormat="1" x14ac:dyDescent="0.25">
      <c r="B90" s="82">
        <f t="shared" si="1"/>
        <v>63</v>
      </c>
      <c r="C90" s="82">
        <v>27752379</v>
      </c>
      <c r="D90" s="90" t="s">
        <v>76</v>
      </c>
      <c r="E90" s="78" t="s">
        <v>54</v>
      </c>
      <c r="F90" s="81">
        <v>43525</v>
      </c>
      <c r="G90" s="81">
        <v>43585</v>
      </c>
      <c r="H90" s="98">
        <v>7595200</v>
      </c>
      <c r="I90" s="79">
        <v>1132166</v>
      </c>
      <c r="J90" s="105">
        <v>0.71</v>
      </c>
      <c r="K90" s="87">
        <f t="shared" si="0"/>
        <v>803.84</v>
      </c>
    </row>
    <row r="91" spans="2:11" s="78" customFormat="1" x14ac:dyDescent="0.25">
      <c r="B91" s="82">
        <f t="shared" si="1"/>
        <v>64</v>
      </c>
      <c r="C91" s="82">
        <v>27752379</v>
      </c>
      <c r="D91" s="90" t="s">
        <v>76</v>
      </c>
      <c r="E91" s="78" t="s">
        <v>57</v>
      </c>
      <c r="F91" s="81">
        <v>43525</v>
      </c>
      <c r="G91" s="81">
        <v>43585</v>
      </c>
      <c r="H91" s="98">
        <v>317252</v>
      </c>
      <c r="I91" s="79">
        <v>83949</v>
      </c>
      <c r="J91" s="105">
        <v>0.71</v>
      </c>
      <c r="K91" s="87">
        <f t="shared" si="0"/>
        <v>59.6</v>
      </c>
    </row>
    <row r="92" spans="2:11" s="78" customFormat="1" x14ac:dyDescent="0.25">
      <c r="B92" s="82">
        <f t="shared" si="1"/>
        <v>65</v>
      </c>
      <c r="C92" s="82">
        <v>27761133</v>
      </c>
      <c r="D92" s="90" t="s">
        <v>77</v>
      </c>
      <c r="E92" s="78" t="s">
        <v>40</v>
      </c>
      <c r="F92" s="81">
        <v>43556</v>
      </c>
      <c r="G92" s="81">
        <v>43611</v>
      </c>
      <c r="H92" s="98">
        <v>1011639</v>
      </c>
      <c r="I92" s="79">
        <v>118824</v>
      </c>
      <c r="J92" s="105">
        <v>0.71</v>
      </c>
      <c r="K92" s="87">
        <f t="shared" ref="K92:K155" si="2">ROUND(I92*(J92/1000),2)</f>
        <v>84.37</v>
      </c>
    </row>
    <row r="93" spans="2:11" s="78" customFormat="1" x14ac:dyDescent="0.25">
      <c r="B93" s="82">
        <f t="shared" ref="B93:B156" si="3">B92+1</f>
        <v>66</v>
      </c>
      <c r="C93" s="82">
        <v>27787091</v>
      </c>
      <c r="D93" s="90" t="s">
        <v>279</v>
      </c>
      <c r="E93" s="78" t="s">
        <v>54</v>
      </c>
      <c r="F93" s="81">
        <v>43549</v>
      </c>
      <c r="G93" s="81">
        <v>43583</v>
      </c>
      <c r="H93" s="98">
        <v>1686537</v>
      </c>
      <c r="I93" s="79">
        <v>464765</v>
      </c>
      <c r="J93" s="105">
        <v>0.71</v>
      </c>
      <c r="K93" s="87">
        <f t="shared" si="2"/>
        <v>329.98</v>
      </c>
    </row>
    <row r="94" spans="2:11" s="78" customFormat="1" x14ac:dyDescent="0.25">
      <c r="B94" s="82">
        <f t="shared" si="3"/>
        <v>67</v>
      </c>
      <c r="C94" s="82">
        <v>27787091</v>
      </c>
      <c r="D94" s="90" t="s">
        <v>279</v>
      </c>
      <c r="E94" s="78" t="s">
        <v>57</v>
      </c>
      <c r="F94" s="81">
        <v>43549</v>
      </c>
      <c r="G94" s="81">
        <v>43583</v>
      </c>
      <c r="H94" s="98">
        <v>50413</v>
      </c>
      <c r="I94" s="79">
        <v>22684</v>
      </c>
      <c r="J94" s="105">
        <v>0.71</v>
      </c>
      <c r="K94" s="87">
        <f t="shared" si="2"/>
        <v>16.11</v>
      </c>
    </row>
    <row r="95" spans="2:11" s="78" customFormat="1" x14ac:dyDescent="0.25">
      <c r="B95" s="82">
        <f t="shared" si="3"/>
        <v>68</v>
      </c>
      <c r="C95" s="82">
        <v>27798466</v>
      </c>
      <c r="D95" s="90" t="s">
        <v>78</v>
      </c>
      <c r="E95" s="78" t="s">
        <v>54</v>
      </c>
      <c r="F95" s="81">
        <v>43468</v>
      </c>
      <c r="G95" s="81">
        <v>43646</v>
      </c>
      <c r="H95" s="98">
        <v>11826010</v>
      </c>
      <c r="I95" s="79">
        <v>2327204</v>
      </c>
      <c r="J95" s="105">
        <v>0.71</v>
      </c>
      <c r="K95" s="87">
        <f t="shared" si="2"/>
        <v>1652.31</v>
      </c>
    </row>
    <row r="96" spans="2:11" s="78" customFormat="1" x14ac:dyDescent="0.25">
      <c r="B96" s="82">
        <f t="shared" si="3"/>
        <v>69</v>
      </c>
      <c r="C96" s="82">
        <v>27798466</v>
      </c>
      <c r="D96" s="90" t="s">
        <v>78</v>
      </c>
      <c r="E96" s="78" t="s">
        <v>57</v>
      </c>
      <c r="F96" s="81">
        <v>43556</v>
      </c>
      <c r="G96" s="81">
        <v>43646</v>
      </c>
      <c r="H96" s="98">
        <v>404300</v>
      </c>
      <c r="I96" s="79">
        <v>114385</v>
      </c>
      <c r="J96" s="105">
        <v>0.71</v>
      </c>
      <c r="K96" s="87">
        <f t="shared" si="2"/>
        <v>81.209999999999994</v>
      </c>
    </row>
    <row r="97" spans="2:11" s="78" customFormat="1" x14ac:dyDescent="0.25">
      <c r="B97" s="82">
        <f t="shared" si="3"/>
        <v>70</v>
      </c>
      <c r="C97" s="82">
        <v>27876824</v>
      </c>
      <c r="D97" s="90" t="s">
        <v>79</v>
      </c>
      <c r="E97" s="78" t="s">
        <v>54</v>
      </c>
      <c r="F97" s="81">
        <v>43563</v>
      </c>
      <c r="G97" s="81">
        <v>43597</v>
      </c>
      <c r="H97" s="98">
        <v>1588870</v>
      </c>
      <c r="I97" s="79">
        <v>337246</v>
      </c>
      <c r="J97" s="105">
        <v>0.71</v>
      </c>
      <c r="K97" s="87">
        <f t="shared" si="2"/>
        <v>239.44</v>
      </c>
    </row>
    <row r="98" spans="2:11" s="78" customFormat="1" x14ac:dyDescent="0.25">
      <c r="B98" s="82">
        <f t="shared" si="3"/>
        <v>71</v>
      </c>
      <c r="C98" s="82">
        <v>27876824</v>
      </c>
      <c r="D98" s="90" t="s">
        <v>79</v>
      </c>
      <c r="E98" s="78" t="s">
        <v>57</v>
      </c>
      <c r="F98" s="81">
        <v>43563</v>
      </c>
      <c r="G98" s="81">
        <v>43597</v>
      </c>
      <c r="H98" s="98">
        <v>63860</v>
      </c>
      <c r="I98" s="79">
        <v>19046</v>
      </c>
      <c r="J98" s="105">
        <v>0.71</v>
      </c>
      <c r="K98" s="87">
        <f t="shared" si="2"/>
        <v>13.52</v>
      </c>
    </row>
    <row r="99" spans="2:11" s="78" customFormat="1" x14ac:dyDescent="0.25">
      <c r="B99" s="82">
        <f t="shared" si="3"/>
        <v>72</v>
      </c>
      <c r="C99" s="82">
        <v>27893191</v>
      </c>
      <c r="D99" s="90" t="s">
        <v>80</v>
      </c>
      <c r="E99" s="78" t="s">
        <v>40</v>
      </c>
      <c r="F99" s="81">
        <v>43466</v>
      </c>
      <c r="G99" s="81">
        <v>43646</v>
      </c>
      <c r="H99" s="98">
        <v>11003778</v>
      </c>
      <c r="I99" s="79">
        <v>1770078</v>
      </c>
      <c r="J99" s="105">
        <v>0.71</v>
      </c>
      <c r="K99" s="87">
        <f t="shared" si="2"/>
        <v>1256.76</v>
      </c>
    </row>
    <row r="100" spans="2:11" s="78" customFormat="1" x14ac:dyDescent="0.25">
      <c r="B100" s="82">
        <f t="shared" si="3"/>
        <v>73</v>
      </c>
      <c r="C100" s="82">
        <v>27897007</v>
      </c>
      <c r="D100" s="90" t="s">
        <v>280</v>
      </c>
      <c r="E100" s="78" t="s">
        <v>54</v>
      </c>
      <c r="F100" s="81">
        <v>43537</v>
      </c>
      <c r="G100" s="81">
        <v>43646</v>
      </c>
      <c r="H100" s="98">
        <v>2955135</v>
      </c>
      <c r="I100" s="79">
        <v>507127</v>
      </c>
      <c r="J100" s="105">
        <v>0.71</v>
      </c>
      <c r="K100" s="87">
        <f t="shared" si="2"/>
        <v>360.06</v>
      </c>
    </row>
    <row r="101" spans="2:11" s="78" customFormat="1" x14ac:dyDescent="0.25">
      <c r="B101" s="82">
        <f t="shared" si="3"/>
        <v>74</v>
      </c>
      <c r="C101" s="82">
        <v>27897007</v>
      </c>
      <c r="D101" s="90" t="s">
        <v>280</v>
      </c>
      <c r="E101" s="78" t="s">
        <v>57</v>
      </c>
      <c r="F101" s="81">
        <v>43558</v>
      </c>
      <c r="G101" s="81">
        <v>43646</v>
      </c>
      <c r="H101" s="98">
        <v>100051</v>
      </c>
      <c r="I101" s="79">
        <v>27889</v>
      </c>
      <c r="J101" s="105">
        <v>0.71</v>
      </c>
      <c r="K101" s="87">
        <f t="shared" si="2"/>
        <v>19.8</v>
      </c>
    </row>
    <row r="102" spans="2:11" s="78" customFormat="1" x14ac:dyDescent="0.25">
      <c r="B102" s="82">
        <f t="shared" si="3"/>
        <v>75</v>
      </c>
      <c r="C102" s="82">
        <v>27901303</v>
      </c>
      <c r="D102" s="90" t="s">
        <v>81</v>
      </c>
      <c r="E102" s="78" t="s">
        <v>54</v>
      </c>
      <c r="F102" s="81">
        <v>43466</v>
      </c>
      <c r="G102" s="81">
        <v>43646</v>
      </c>
      <c r="H102" s="98">
        <v>15897220</v>
      </c>
      <c r="I102" s="79">
        <v>3029978</v>
      </c>
      <c r="J102" s="105">
        <v>0.71</v>
      </c>
      <c r="K102" s="87">
        <f t="shared" si="2"/>
        <v>2151.2800000000002</v>
      </c>
    </row>
    <row r="103" spans="2:11" s="78" customFormat="1" x14ac:dyDescent="0.25">
      <c r="B103" s="82">
        <f t="shared" si="3"/>
        <v>76</v>
      </c>
      <c r="C103" s="82">
        <v>27901303</v>
      </c>
      <c r="D103" s="90" t="s">
        <v>81</v>
      </c>
      <c r="E103" s="78" t="s">
        <v>57</v>
      </c>
      <c r="F103" s="81">
        <v>43556</v>
      </c>
      <c r="G103" s="81">
        <v>43646</v>
      </c>
      <c r="H103" s="98">
        <v>579132</v>
      </c>
      <c r="I103" s="79">
        <v>110359</v>
      </c>
      <c r="J103" s="105">
        <v>0.71</v>
      </c>
      <c r="K103" s="87">
        <f t="shared" si="2"/>
        <v>78.349999999999994</v>
      </c>
    </row>
    <row r="104" spans="2:11" s="78" customFormat="1" x14ac:dyDescent="0.25">
      <c r="B104" s="82">
        <f t="shared" si="3"/>
        <v>77</v>
      </c>
      <c r="C104" s="82">
        <v>27902663</v>
      </c>
      <c r="D104" s="90" t="s">
        <v>82</v>
      </c>
      <c r="E104" s="78" t="s">
        <v>69</v>
      </c>
      <c r="F104" s="81">
        <v>43465</v>
      </c>
      <c r="G104" s="81">
        <v>43555</v>
      </c>
      <c r="H104" s="98">
        <v>332373</v>
      </c>
      <c r="I104" s="79">
        <v>6</v>
      </c>
      <c r="J104" s="105">
        <v>0.71</v>
      </c>
      <c r="K104" s="87">
        <f t="shared" si="2"/>
        <v>0</v>
      </c>
    </row>
    <row r="105" spans="2:11" s="78" customFormat="1" x14ac:dyDescent="0.25">
      <c r="B105" s="82">
        <f t="shared" si="3"/>
        <v>78</v>
      </c>
      <c r="C105" s="82">
        <v>27902663</v>
      </c>
      <c r="D105" s="90" t="s">
        <v>82</v>
      </c>
      <c r="E105" s="78" t="s">
        <v>69</v>
      </c>
      <c r="F105" s="81">
        <v>43465</v>
      </c>
      <c r="G105" s="81">
        <v>43555</v>
      </c>
      <c r="H105" s="98">
        <v>7193074</v>
      </c>
      <c r="I105" s="79">
        <v>265</v>
      </c>
      <c r="J105" s="105">
        <v>0.71</v>
      </c>
      <c r="K105" s="87">
        <f t="shared" si="2"/>
        <v>0.19</v>
      </c>
    </row>
    <row r="106" spans="2:11" s="78" customFormat="1" x14ac:dyDescent="0.25">
      <c r="B106" s="82">
        <f t="shared" si="3"/>
        <v>79</v>
      </c>
      <c r="C106" s="82">
        <v>27963042</v>
      </c>
      <c r="D106" s="90" t="s">
        <v>207</v>
      </c>
      <c r="E106" s="78" t="s">
        <v>54</v>
      </c>
      <c r="F106" s="81">
        <v>43542</v>
      </c>
      <c r="G106" s="81">
        <v>43618</v>
      </c>
      <c r="H106" s="98">
        <v>4933409</v>
      </c>
      <c r="I106" s="79">
        <v>1253876</v>
      </c>
      <c r="J106" s="105">
        <v>0.71</v>
      </c>
      <c r="K106" s="87">
        <f t="shared" si="2"/>
        <v>890.25</v>
      </c>
    </row>
    <row r="107" spans="2:11" s="78" customFormat="1" x14ac:dyDescent="0.25">
      <c r="B107" s="82">
        <f t="shared" si="3"/>
        <v>80</v>
      </c>
      <c r="C107" s="82">
        <v>27963042</v>
      </c>
      <c r="D107" s="90" t="s">
        <v>207</v>
      </c>
      <c r="E107" s="78" t="s">
        <v>57</v>
      </c>
      <c r="F107" s="81">
        <v>43542</v>
      </c>
      <c r="G107" s="81">
        <v>43618</v>
      </c>
      <c r="H107" s="98">
        <v>193926</v>
      </c>
      <c r="I107" s="79">
        <v>56550</v>
      </c>
      <c r="J107" s="105">
        <v>0.71</v>
      </c>
      <c r="K107" s="87">
        <f t="shared" si="2"/>
        <v>40.15</v>
      </c>
    </row>
    <row r="108" spans="2:11" s="78" customFormat="1" x14ac:dyDescent="0.25">
      <c r="B108" s="82">
        <f t="shared" si="3"/>
        <v>81</v>
      </c>
      <c r="C108" s="82">
        <v>27963081</v>
      </c>
      <c r="D108" s="90" t="s">
        <v>354</v>
      </c>
      <c r="E108" s="78" t="s">
        <v>54</v>
      </c>
      <c r="F108" s="81">
        <v>43566</v>
      </c>
      <c r="G108" s="81">
        <v>43646</v>
      </c>
      <c r="H108" s="98">
        <v>1132903</v>
      </c>
      <c r="I108" s="79">
        <v>216309</v>
      </c>
      <c r="J108" s="105">
        <v>0.71</v>
      </c>
      <c r="K108" s="87">
        <f t="shared" si="2"/>
        <v>153.58000000000001</v>
      </c>
    </row>
    <row r="109" spans="2:11" s="78" customFormat="1" x14ac:dyDescent="0.25">
      <c r="B109" s="82">
        <f t="shared" si="3"/>
        <v>82</v>
      </c>
      <c r="C109" s="82">
        <v>27963081</v>
      </c>
      <c r="D109" s="90" t="s">
        <v>354</v>
      </c>
      <c r="E109" s="78" t="s">
        <v>57</v>
      </c>
      <c r="F109" s="81">
        <v>43566</v>
      </c>
      <c r="G109" s="81">
        <v>43646</v>
      </c>
      <c r="H109" s="98">
        <v>52075</v>
      </c>
      <c r="I109" s="79">
        <v>10312</v>
      </c>
      <c r="J109" s="105">
        <v>0.71</v>
      </c>
      <c r="K109" s="87">
        <f t="shared" si="2"/>
        <v>7.32</v>
      </c>
    </row>
    <row r="110" spans="2:11" s="78" customFormat="1" x14ac:dyDescent="0.25">
      <c r="B110" s="82">
        <f t="shared" si="3"/>
        <v>83</v>
      </c>
      <c r="C110" s="82">
        <v>27968106</v>
      </c>
      <c r="D110" s="90" t="s">
        <v>83</v>
      </c>
      <c r="E110" s="78" t="s">
        <v>48</v>
      </c>
      <c r="F110" s="81">
        <v>43557</v>
      </c>
      <c r="G110" s="81">
        <v>43646</v>
      </c>
      <c r="H110" s="98">
        <v>7045236</v>
      </c>
      <c r="I110" s="79">
        <v>1240278</v>
      </c>
      <c r="J110" s="105">
        <v>0.71</v>
      </c>
      <c r="K110" s="87">
        <f t="shared" si="2"/>
        <v>880.6</v>
      </c>
    </row>
    <row r="111" spans="2:11" s="78" customFormat="1" x14ac:dyDescent="0.25">
      <c r="B111" s="82">
        <f t="shared" si="3"/>
        <v>84</v>
      </c>
      <c r="C111" s="82">
        <v>27969690</v>
      </c>
      <c r="D111" s="90" t="s">
        <v>84</v>
      </c>
      <c r="E111" s="78" t="s">
        <v>43</v>
      </c>
      <c r="F111" s="81">
        <v>43466</v>
      </c>
      <c r="G111" s="81">
        <v>43646</v>
      </c>
      <c r="H111" s="98">
        <v>13331491</v>
      </c>
      <c r="I111" s="79">
        <v>1845686</v>
      </c>
      <c r="J111" s="105">
        <v>0.71</v>
      </c>
      <c r="K111" s="87">
        <f t="shared" si="2"/>
        <v>1310.44</v>
      </c>
    </row>
    <row r="112" spans="2:11" s="78" customFormat="1" x14ac:dyDescent="0.25">
      <c r="B112" s="82">
        <f t="shared" si="3"/>
        <v>85</v>
      </c>
      <c r="C112" s="82">
        <v>27972000</v>
      </c>
      <c r="D112" s="90" t="s">
        <v>85</v>
      </c>
      <c r="E112" s="78" t="s">
        <v>40</v>
      </c>
      <c r="F112" s="81">
        <v>43542</v>
      </c>
      <c r="G112" s="81">
        <v>43555</v>
      </c>
      <c r="H112" s="98">
        <v>1248705</v>
      </c>
      <c r="I112" s="79">
        <v>9</v>
      </c>
      <c r="J112" s="105">
        <v>0.71</v>
      </c>
      <c r="K112" s="87">
        <f t="shared" si="2"/>
        <v>0.01</v>
      </c>
    </row>
    <row r="113" spans="2:11" s="78" customFormat="1" x14ac:dyDescent="0.25">
      <c r="B113" s="82">
        <f t="shared" si="3"/>
        <v>86</v>
      </c>
      <c r="C113" s="82">
        <v>27972000</v>
      </c>
      <c r="D113" s="90" t="s">
        <v>85</v>
      </c>
      <c r="E113" s="78" t="s">
        <v>48</v>
      </c>
      <c r="F113" s="81">
        <v>43542</v>
      </c>
      <c r="G113" s="81">
        <v>43555</v>
      </c>
      <c r="H113" s="98">
        <v>306851</v>
      </c>
      <c r="I113" s="79">
        <v>8</v>
      </c>
      <c r="J113" s="105">
        <v>0.71</v>
      </c>
      <c r="K113" s="87">
        <f t="shared" si="2"/>
        <v>0.01</v>
      </c>
    </row>
    <row r="114" spans="2:11" s="78" customFormat="1" x14ac:dyDescent="0.25">
      <c r="B114" s="82">
        <f t="shared" si="3"/>
        <v>87</v>
      </c>
      <c r="C114" s="82">
        <v>27972000</v>
      </c>
      <c r="D114" s="90" t="s">
        <v>85</v>
      </c>
      <c r="E114" s="78" t="s">
        <v>41</v>
      </c>
      <c r="F114" s="81">
        <v>43542</v>
      </c>
      <c r="G114" s="81">
        <v>43555</v>
      </c>
      <c r="H114" s="98">
        <v>272508</v>
      </c>
      <c r="I114" s="79">
        <v>8</v>
      </c>
      <c r="J114" s="105">
        <v>0.71</v>
      </c>
      <c r="K114" s="87">
        <f t="shared" si="2"/>
        <v>0.01</v>
      </c>
    </row>
    <row r="115" spans="2:11" s="78" customFormat="1" x14ac:dyDescent="0.25">
      <c r="B115" s="82">
        <f t="shared" si="3"/>
        <v>88</v>
      </c>
      <c r="C115" s="82">
        <v>27972000</v>
      </c>
      <c r="D115" s="90" t="s">
        <v>85</v>
      </c>
      <c r="E115" s="78" t="s">
        <v>42</v>
      </c>
      <c r="F115" s="81">
        <v>43542</v>
      </c>
      <c r="G115" s="81">
        <v>43555</v>
      </c>
      <c r="H115" s="98">
        <v>1021416</v>
      </c>
      <c r="I115" s="79">
        <v>21</v>
      </c>
      <c r="J115" s="105">
        <v>0.71</v>
      </c>
      <c r="K115" s="87">
        <f t="shared" si="2"/>
        <v>0.01</v>
      </c>
    </row>
    <row r="116" spans="2:11" s="78" customFormat="1" x14ac:dyDescent="0.25">
      <c r="B116" s="82">
        <f t="shared" si="3"/>
        <v>89</v>
      </c>
      <c r="C116" s="82">
        <v>27972000</v>
      </c>
      <c r="D116" s="90" t="s">
        <v>85</v>
      </c>
      <c r="E116" s="78" t="s">
        <v>43</v>
      </c>
      <c r="F116" s="81">
        <v>43542</v>
      </c>
      <c r="G116" s="81">
        <v>43555</v>
      </c>
      <c r="H116" s="98">
        <v>678814</v>
      </c>
      <c r="I116" s="79">
        <v>14</v>
      </c>
      <c r="J116" s="105">
        <v>0.71</v>
      </c>
      <c r="K116" s="87">
        <f t="shared" si="2"/>
        <v>0.01</v>
      </c>
    </row>
    <row r="117" spans="2:11" s="78" customFormat="1" x14ac:dyDescent="0.25">
      <c r="B117" s="82">
        <f t="shared" si="3"/>
        <v>90</v>
      </c>
      <c r="C117" s="82">
        <v>27982701</v>
      </c>
      <c r="D117" s="90" t="s">
        <v>208</v>
      </c>
      <c r="E117" s="78" t="s">
        <v>54</v>
      </c>
      <c r="F117" s="81">
        <v>43556</v>
      </c>
      <c r="G117" s="81">
        <v>43590</v>
      </c>
      <c r="H117" s="98">
        <v>7855636</v>
      </c>
      <c r="I117" s="79">
        <v>1553304</v>
      </c>
      <c r="J117" s="105">
        <v>0.71</v>
      </c>
      <c r="K117" s="87">
        <f t="shared" si="2"/>
        <v>1102.8499999999999</v>
      </c>
    </row>
    <row r="118" spans="2:11" s="78" customFormat="1" x14ac:dyDescent="0.25">
      <c r="B118" s="82">
        <f t="shared" si="3"/>
        <v>91</v>
      </c>
      <c r="C118" s="82">
        <v>27982701</v>
      </c>
      <c r="D118" s="90" t="s">
        <v>208</v>
      </c>
      <c r="E118" s="78" t="s">
        <v>57</v>
      </c>
      <c r="F118" s="81">
        <v>43556</v>
      </c>
      <c r="G118" s="81">
        <v>43590</v>
      </c>
      <c r="H118" s="98">
        <v>287960</v>
      </c>
      <c r="I118" s="79">
        <v>95525</v>
      </c>
      <c r="J118" s="105">
        <v>0.71</v>
      </c>
      <c r="K118" s="87">
        <f t="shared" si="2"/>
        <v>67.819999999999993</v>
      </c>
    </row>
    <row r="119" spans="2:11" s="78" customFormat="1" x14ac:dyDescent="0.25">
      <c r="B119" s="82">
        <f t="shared" si="3"/>
        <v>92</v>
      </c>
      <c r="C119" s="82">
        <v>27983277</v>
      </c>
      <c r="D119" s="90" t="s">
        <v>209</v>
      </c>
      <c r="E119" s="78" t="s">
        <v>55</v>
      </c>
      <c r="F119" s="81">
        <v>43511</v>
      </c>
      <c r="G119" s="81">
        <v>43639</v>
      </c>
      <c r="H119" s="98">
        <v>175973</v>
      </c>
      <c r="I119" s="79">
        <v>48174</v>
      </c>
      <c r="J119" s="105">
        <v>0.71</v>
      </c>
      <c r="K119" s="87">
        <f t="shared" si="2"/>
        <v>34.200000000000003</v>
      </c>
    </row>
    <row r="120" spans="2:11" s="78" customFormat="1" x14ac:dyDescent="0.25">
      <c r="B120" s="82">
        <f t="shared" si="3"/>
        <v>93</v>
      </c>
      <c r="C120" s="82">
        <v>27983277</v>
      </c>
      <c r="D120" s="90" t="s">
        <v>209</v>
      </c>
      <c r="E120" s="78" t="s">
        <v>49</v>
      </c>
      <c r="F120" s="81">
        <v>43511</v>
      </c>
      <c r="G120" s="81">
        <v>43639</v>
      </c>
      <c r="H120" s="98">
        <v>854114</v>
      </c>
      <c r="I120" s="79">
        <v>341897</v>
      </c>
      <c r="J120" s="105">
        <v>0.71</v>
      </c>
      <c r="K120" s="87">
        <f t="shared" si="2"/>
        <v>242.75</v>
      </c>
    </row>
    <row r="121" spans="2:11" s="78" customFormat="1" x14ac:dyDescent="0.25">
      <c r="B121" s="82">
        <f t="shared" si="3"/>
        <v>94</v>
      </c>
      <c r="C121" s="82">
        <v>28002325</v>
      </c>
      <c r="D121" s="90" t="s">
        <v>86</v>
      </c>
      <c r="E121" s="78" t="s">
        <v>55</v>
      </c>
      <c r="F121" s="81">
        <v>43558</v>
      </c>
      <c r="G121" s="81">
        <v>43646</v>
      </c>
      <c r="H121" s="98">
        <v>90567</v>
      </c>
      <c r="I121" s="79">
        <v>16494</v>
      </c>
      <c r="J121" s="105">
        <v>0.71</v>
      </c>
      <c r="K121" s="87">
        <f t="shared" si="2"/>
        <v>11.71</v>
      </c>
    </row>
    <row r="122" spans="2:11" s="78" customFormat="1" x14ac:dyDescent="0.25">
      <c r="B122" s="82">
        <f t="shared" si="3"/>
        <v>95</v>
      </c>
      <c r="C122" s="82">
        <v>28002325</v>
      </c>
      <c r="D122" s="90" t="s">
        <v>86</v>
      </c>
      <c r="E122" s="78" t="s">
        <v>49</v>
      </c>
      <c r="F122" s="81">
        <v>43558</v>
      </c>
      <c r="G122" s="81">
        <v>43646</v>
      </c>
      <c r="H122" s="98">
        <v>219857</v>
      </c>
      <c r="I122" s="79">
        <v>45456</v>
      </c>
      <c r="J122" s="105">
        <v>0.71</v>
      </c>
      <c r="K122" s="87">
        <f t="shared" si="2"/>
        <v>32.270000000000003</v>
      </c>
    </row>
    <row r="123" spans="2:11" s="78" customFormat="1" x14ac:dyDescent="0.25">
      <c r="B123" s="82">
        <f t="shared" si="3"/>
        <v>96</v>
      </c>
      <c r="C123" s="82">
        <v>28015589</v>
      </c>
      <c r="D123" s="90" t="s">
        <v>210</v>
      </c>
      <c r="E123" s="78" t="s">
        <v>54</v>
      </c>
      <c r="F123" s="81">
        <v>43565</v>
      </c>
      <c r="G123" s="81">
        <v>43574</v>
      </c>
      <c r="H123" s="98">
        <v>12115029</v>
      </c>
      <c r="I123" s="79">
        <v>2189748</v>
      </c>
      <c r="J123" s="105">
        <v>0.71</v>
      </c>
      <c r="K123" s="87">
        <f t="shared" si="2"/>
        <v>1554.72</v>
      </c>
    </row>
    <row r="124" spans="2:11" s="78" customFormat="1" x14ac:dyDescent="0.25">
      <c r="B124" s="82">
        <f t="shared" si="3"/>
        <v>97</v>
      </c>
      <c r="C124" s="82">
        <v>28051749</v>
      </c>
      <c r="D124" s="90" t="s">
        <v>211</v>
      </c>
      <c r="E124" s="78" t="s">
        <v>54</v>
      </c>
      <c r="F124" s="81">
        <v>43563</v>
      </c>
      <c r="G124" s="81">
        <v>43639</v>
      </c>
      <c r="H124" s="98">
        <v>9215644</v>
      </c>
      <c r="I124" s="79">
        <v>4349619</v>
      </c>
      <c r="J124" s="105">
        <v>0.71</v>
      </c>
      <c r="K124" s="87">
        <f t="shared" si="2"/>
        <v>3088.23</v>
      </c>
    </row>
    <row r="125" spans="2:11" s="78" customFormat="1" x14ac:dyDescent="0.25">
      <c r="B125" s="82">
        <f t="shared" si="3"/>
        <v>98</v>
      </c>
      <c r="C125" s="82">
        <v>28051749</v>
      </c>
      <c r="D125" s="90" t="s">
        <v>211</v>
      </c>
      <c r="E125" s="78" t="s">
        <v>57</v>
      </c>
      <c r="F125" s="81">
        <v>43563</v>
      </c>
      <c r="G125" s="81">
        <v>43639</v>
      </c>
      <c r="H125" s="98">
        <v>103036</v>
      </c>
      <c r="I125" s="79">
        <v>43866</v>
      </c>
      <c r="J125" s="105">
        <v>0.71</v>
      </c>
      <c r="K125" s="87">
        <f t="shared" si="2"/>
        <v>31.14</v>
      </c>
    </row>
    <row r="126" spans="2:11" s="78" customFormat="1" x14ac:dyDescent="0.25">
      <c r="B126" s="82">
        <f t="shared" si="3"/>
        <v>99</v>
      </c>
      <c r="C126" s="82">
        <v>28057865</v>
      </c>
      <c r="D126" s="90" t="s">
        <v>87</v>
      </c>
      <c r="E126" s="78" t="s">
        <v>54</v>
      </c>
      <c r="F126" s="81">
        <v>43466</v>
      </c>
      <c r="G126" s="81">
        <v>43646</v>
      </c>
      <c r="H126" s="98">
        <v>19206499</v>
      </c>
      <c r="I126" s="79">
        <v>2758997</v>
      </c>
      <c r="J126" s="105">
        <v>0.71</v>
      </c>
      <c r="K126" s="87">
        <f t="shared" si="2"/>
        <v>1958.89</v>
      </c>
    </row>
    <row r="127" spans="2:11" s="78" customFormat="1" x14ac:dyDescent="0.25">
      <c r="B127" s="82">
        <f t="shared" si="3"/>
        <v>100</v>
      </c>
      <c r="C127" s="82">
        <v>28057865</v>
      </c>
      <c r="D127" s="90" t="s">
        <v>87</v>
      </c>
      <c r="E127" s="78" t="s">
        <v>57</v>
      </c>
      <c r="F127" s="81">
        <v>43466</v>
      </c>
      <c r="G127" s="81">
        <v>43646</v>
      </c>
      <c r="H127" s="98">
        <v>744924</v>
      </c>
      <c r="I127" s="79">
        <v>173024</v>
      </c>
      <c r="J127" s="105">
        <v>0.71</v>
      </c>
      <c r="K127" s="87">
        <f t="shared" si="2"/>
        <v>122.85</v>
      </c>
    </row>
    <row r="128" spans="2:11" s="78" customFormat="1" x14ac:dyDescent="0.25">
      <c r="B128" s="82">
        <f t="shared" si="3"/>
        <v>101</v>
      </c>
      <c r="C128" s="82">
        <v>28068349</v>
      </c>
      <c r="D128" s="90" t="s">
        <v>88</v>
      </c>
      <c r="E128" s="78" t="s">
        <v>40</v>
      </c>
      <c r="F128" s="81">
        <v>43479</v>
      </c>
      <c r="G128" s="81">
        <v>43738</v>
      </c>
      <c r="H128" s="98">
        <v>1545132</v>
      </c>
      <c r="I128" s="79">
        <v>144880</v>
      </c>
      <c r="J128" s="105">
        <v>0.71</v>
      </c>
      <c r="K128" s="87">
        <f t="shared" si="2"/>
        <v>102.86</v>
      </c>
    </row>
    <row r="129" spans="2:11" s="78" customFormat="1" x14ac:dyDescent="0.25">
      <c r="B129" s="82">
        <f t="shared" si="3"/>
        <v>102</v>
      </c>
      <c r="C129" s="82">
        <v>28068349</v>
      </c>
      <c r="D129" s="90" t="s">
        <v>88</v>
      </c>
      <c r="E129" s="78" t="s">
        <v>48</v>
      </c>
      <c r="F129" s="81">
        <v>43479</v>
      </c>
      <c r="G129" s="81">
        <v>43738</v>
      </c>
      <c r="H129" s="98">
        <v>1796166</v>
      </c>
      <c r="I129" s="79">
        <v>212360</v>
      </c>
      <c r="J129" s="105">
        <v>0.71</v>
      </c>
      <c r="K129" s="87">
        <f t="shared" si="2"/>
        <v>150.78</v>
      </c>
    </row>
    <row r="130" spans="2:11" s="78" customFormat="1" x14ac:dyDescent="0.25">
      <c r="B130" s="82">
        <f t="shared" si="3"/>
        <v>103</v>
      </c>
      <c r="C130" s="82">
        <v>28068349</v>
      </c>
      <c r="D130" s="90" t="s">
        <v>88</v>
      </c>
      <c r="E130" s="78" t="s">
        <v>54</v>
      </c>
      <c r="F130" s="81">
        <v>43479</v>
      </c>
      <c r="G130" s="81">
        <v>43738</v>
      </c>
      <c r="H130" s="98">
        <v>8203151</v>
      </c>
      <c r="I130" s="79">
        <v>882829</v>
      </c>
      <c r="J130" s="105">
        <v>0.71</v>
      </c>
      <c r="K130" s="87">
        <f t="shared" si="2"/>
        <v>626.80999999999995</v>
      </c>
    </row>
    <row r="131" spans="2:11" s="78" customFormat="1" x14ac:dyDescent="0.25">
      <c r="B131" s="82">
        <f t="shared" si="3"/>
        <v>104</v>
      </c>
      <c r="C131" s="82">
        <v>28068349</v>
      </c>
      <c r="D131" s="90" t="s">
        <v>88</v>
      </c>
      <c r="E131" s="78" t="s">
        <v>41</v>
      </c>
      <c r="F131" s="81">
        <v>43479</v>
      </c>
      <c r="G131" s="81">
        <v>43738</v>
      </c>
      <c r="H131" s="98">
        <v>707674</v>
      </c>
      <c r="I131" s="79">
        <v>107694</v>
      </c>
      <c r="J131" s="105">
        <v>0.71</v>
      </c>
      <c r="K131" s="87">
        <f t="shared" si="2"/>
        <v>76.459999999999994</v>
      </c>
    </row>
    <row r="132" spans="2:11" s="78" customFormat="1" x14ac:dyDescent="0.25">
      <c r="B132" s="82">
        <f t="shared" si="3"/>
        <v>105</v>
      </c>
      <c r="C132" s="82">
        <v>28068349</v>
      </c>
      <c r="D132" s="90" t="s">
        <v>88</v>
      </c>
      <c r="E132" s="78" t="s">
        <v>42</v>
      </c>
      <c r="F132" s="81">
        <v>43479</v>
      </c>
      <c r="G132" s="81">
        <v>43738</v>
      </c>
      <c r="H132" s="98">
        <v>630186</v>
      </c>
      <c r="I132" s="79">
        <v>119071</v>
      </c>
      <c r="J132" s="105">
        <v>0.71</v>
      </c>
      <c r="K132" s="87">
        <f t="shared" si="2"/>
        <v>84.54</v>
      </c>
    </row>
    <row r="133" spans="2:11" s="78" customFormat="1" x14ac:dyDescent="0.25">
      <c r="B133" s="82">
        <f t="shared" si="3"/>
        <v>106</v>
      </c>
      <c r="C133" s="82">
        <v>28068349</v>
      </c>
      <c r="D133" s="90" t="s">
        <v>88</v>
      </c>
      <c r="E133" s="78" t="s">
        <v>43</v>
      </c>
      <c r="F133" s="81">
        <v>43479</v>
      </c>
      <c r="G133" s="81">
        <v>43738</v>
      </c>
      <c r="H133" s="98">
        <v>1640561</v>
      </c>
      <c r="I133" s="79">
        <v>134145</v>
      </c>
      <c r="J133" s="105">
        <v>0.71</v>
      </c>
      <c r="K133" s="87">
        <f t="shared" si="2"/>
        <v>95.24</v>
      </c>
    </row>
    <row r="134" spans="2:11" s="78" customFormat="1" x14ac:dyDescent="0.25">
      <c r="B134" s="82">
        <f t="shared" si="3"/>
        <v>107</v>
      </c>
      <c r="C134" s="82">
        <v>28094183</v>
      </c>
      <c r="D134" s="90" t="s">
        <v>89</v>
      </c>
      <c r="E134" s="78" t="s">
        <v>55</v>
      </c>
      <c r="F134" s="81">
        <v>43473</v>
      </c>
      <c r="G134" s="81">
        <v>43646</v>
      </c>
      <c r="H134" s="98">
        <v>554961</v>
      </c>
      <c r="I134" s="79">
        <v>31698</v>
      </c>
      <c r="J134" s="105">
        <v>0.71</v>
      </c>
      <c r="K134" s="87">
        <f t="shared" si="2"/>
        <v>22.51</v>
      </c>
    </row>
    <row r="135" spans="2:11" s="78" customFormat="1" x14ac:dyDescent="0.25">
      <c r="B135" s="82">
        <f t="shared" si="3"/>
        <v>108</v>
      </c>
      <c r="C135" s="82">
        <v>28094183</v>
      </c>
      <c r="D135" s="90" t="s">
        <v>89</v>
      </c>
      <c r="E135" s="78" t="s">
        <v>49</v>
      </c>
      <c r="F135" s="81">
        <v>43473</v>
      </c>
      <c r="G135" s="81">
        <v>43646</v>
      </c>
      <c r="H135" s="98">
        <v>1627588</v>
      </c>
      <c r="I135" s="79">
        <v>224053</v>
      </c>
      <c r="J135" s="105">
        <v>0.71</v>
      </c>
      <c r="K135" s="87">
        <f t="shared" si="2"/>
        <v>159.08000000000001</v>
      </c>
    </row>
    <row r="136" spans="2:11" s="78" customFormat="1" x14ac:dyDescent="0.25">
      <c r="B136" s="82">
        <f t="shared" si="3"/>
        <v>109</v>
      </c>
      <c r="C136" s="82">
        <v>28108711</v>
      </c>
      <c r="D136" s="90" t="s">
        <v>90</v>
      </c>
      <c r="E136" s="78" t="s">
        <v>54</v>
      </c>
      <c r="F136" s="81">
        <v>43563</v>
      </c>
      <c r="G136" s="81">
        <v>43625</v>
      </c>
      <c r="H136" s="98">
        <v>2473362</v>
      </c>
      <c r="I136" s="79">
        <v>94547</v>
      </c>
      <c r="J136" s="105">
        <v>0.71</v>
      </c>
      <c r="K136" s="87">
        <f t="shared" si="2"/>
        <v>67.13</v>
      </c>
    </row>
    <row r="137" spans="2:11" s="78" customFormat="1" x14ac:dyDescent="0.25">
      <c r="B137" s="82">
        <f t="shared" si="3"/>
        <v>110</v>
      </c>
      <c r="C137" s="82">
        <v>28108711</v>
      </c>
      <c r="D137" s="90" t="s">
        <v>90</v>
      </c>
      <c r="E137" s="78" t="s">
        <v>57</v>
      </c>
      <c r="F137" s="81">
        <v>43563</v>
      </c>
      <c r="G137" s="81">
        <v>43625</v>
      </c>
      <c r="H137" s="98">
        <v>69643</v>
      </c>
      <c r="I137" s="79">
        <v>5792</v>
      </c>
      <c r="J137" s="105">
        <v>0.71</v>
      </c>
      <c r="K137" s="87">
        <f t="shared" si="2"/>
        <v>4.1100000000000003</v>
      </c>
    </row>
    <row r="138" spans="2:11" s="78" customFormat="1" x14ac:dyDescent="0.25">
      <c r="B138" s="82">
        <f t="shared" si="3"/>
        <v>111</v>
      </c>
      <c r="C138" s="82">
        <v>28150905</v>
      </c>
      <c r="D138" s="90" t="s">
        <v>91</v>
      </c>
      <c r="E138" s="78" t="s">
        <v>55</v>
      </c>
      <c r="F138" s="81">
        <v>43565</v>
      </c>
      <c r="G138" s="81">
        <v>43646</v>
      </c>
      <c r="H138" s="98">
        <v>164741</v>
      </c>
      <c r="I138" s="79">
        <v>22024</v>
      </c>
      <c r="J138" s="105">
        <v>0.71</v>
      </c>
      <c r="K138" s="87">
        <f t="shared" si="2"/>
        <v>15.64</v>
      </c>
    </row>
    <row r="139" spans="2:11" s="78" customFormat="1" x14ac:dyDescent="0.25">
      <c r="B139" s="82">
        <f t="shared" si="3"/>
        <v>112</v>
      </c>
      <c r="C139" s="82">
        <v>28150905</v>
      </c>
      <c r="D139" s="90" t="s">
        <v>91</v>
      </c>
      <c r="E139" s="78" t="s">
        <v>49</v>
      </c>
      <c r="F139" s="81">
        <v>43565</v>
      </c>
      <c r="G139" s="81">
        <v>43646</v>
      </c>
      <c r="H139" s="98">
        <v>485268</v>
      </c>
      <c r="I139" s="79">
        <v>156137</v>
      </c>
      <c r="J139" s="105">
        <v>0.71</v>
      </c>
      <c r="K139" s="87">
        <f t="shared" si="2"/>
        <v>110.86</v>
      </c>
    </row>
    <row r="140" spans="2:11" s="78" customFormat="1" x14ac:dyDescent="0.25">
      <c r="B140" s="82">
        <f t="shared" si="3"/>
        <v>113</v>
      </c>
      <c r="C140" s="82">
        <v>28151416</v>
      </c>
      <c r="D140" s="90" t="s">
        <v>92</v>
      </c>
      <c r="E140" s="78" t="s">
        <v>40</v>
      </c>
      <c r="F140" s="81">
        <v>43535</v>
      </c>
      <c r="G140" s="81">
        <v>43611</v>
      </c>
      <c r="H140" s="98">
        <v>38279941</v>
      </c>
      <c r="I140" s="79">
        <v>7674030</v>
      </c>
      <c r="J140" s="105">
        <v>0.71</v>
      </c>
      <c r="K140" s="87">
        <f t="shared" si="2"/>
        <v>5448.56</v>
      </c>
    </row>
    <row r="141" spans="2:11" s="78" customFormat="1" x14ac:dyDescent="0.25">
      <c r="B141" s="82">
        <f t="shared" si="3"/>
        <v>114</v>
      </c>
      <c r="C141" s="82">
        <v>28151416</v>
      </c>
      <c r="D141" s="90" t="s">
        <v>92</v>
      </c>
      <c r="E141" s="78" t="s">
        <v>50</v>
      </c>
      <c r="F141" s="81">
        <v>43556</v>
      </c>
      <c r="G141" s="81">
        <v>43611</v>
      </c>
      <c r="H141" s="98">
        <v>3036688</v>
      </c>
      <c r="I141" s="79">
        <v>774523</v>
      </c>
      <c r="J141" s="105">
        <v>0.71</v>
      </c>
      <c r="K141" s="87">
        <f t="shared" si="2"/>
        <v>549.91</v>
      </c>
    </row>
    <row r="142" spans="2:11" s="78" customFormat="1" x14ac:dyDescent="0.25">
      <c r="B142" s="82">
        <f t="shared" si="3"/>
        <v>115</v>
      </c>
      <c r="C142" s="82">
        <v>28151416</v>
      </c>
      <c r="D142" s="90" t="s">
        <v>92</v>
      </c>
      <c r="E142" s="78" t="s">
        <v>48</v>
      </c>
      <c r="F142" s="81">
        <v>43535</v>
      </c>
      <c r="G142" s="81">
        <v>43611</v>
      </c>
      <c r="H142" s="98">
        <v>11073934</v>
      </c>
      <c r="I142" s="79">
        <v>3075365</v>
      </c>
      <c r="J142" s="105">
        <v>0.71</v>
      </c>
      <c r="K142" s="87">
        <f t="shared" si="2"/>
        <v>2183.5100000000002</v>
      </c>
    </row>
    <row r="143" spans="2:11" s="78" customFormat="1" x14ac:dyDescent="0.25">
      <c r="B143" s="82">
        <f t="shared" si="3"/>
        <v>116</v>
      </c>
      <c r="C143" s="82">
        <v>28151416</v>
      </c>
      <c r="D143" s="90" t="s">
        <v>92</v>
      </c>
      <c r="E143" s="78" t="s">
        <v>56</v>
      </c>
      <c r="F143" s="81">
        <v>43556</v>
      </c>
      <c r="G143" s="81">
        <v>43611</v>
      </c>
      <c r="H143" s="98">
        <v>204643</v>
      </c>
      <c r="I143" s="79">
        <v>64744</v>
      </c>
      <c r="J143" s="105">
        <v>0.71</v>
      </c>
      <c r="K143" s="87">
        <f t="shared" si="2"/>
        <v>45.97</v>
      </c>
    </row>
    <row r="144" spans="2:11" s="78" customFormat="1" x14ac:dyDescent="0.25">
      <c r="B144" s="82">
        <f t="shared" si="3"/>
        <v>117</v>
      </c>
      <c r="C144" s="82">
        <v>28151416</v>
      </c>
      <c r="D144" s="90" t="s">
        <v>92</v>
      </c>
      <c r="E144" s="78" t="s">
        <v>53</v>
      </c>
      <c r="F144" s="81">
        <v>43556</v>
      </c>
      <c r="G144" s="81">
        <v>43611</v>
      </c>
      <c r="H144" s="98">
        <v>73929</v>
      </c>
      <c r="I144" s="79">
        <v>29368</v>
      </c>
      <c r="J144" s="105">
        <v>0.71</v>
      </c>
      <c r="K144" s="87">
        <f t="shared" si="2"/>
        <v>20.85</v>
      </c>
    </row>
    <row r="145" spans="2:11" s="78" customFormat="1" x14ac:dyDescent="0.25">
      <c r="B145" s="82">
        <f t="shared" si="3"/>
        <v>118</v>
      </c>
      <c r="C145" s="82">
        <v>28151416</v>
      </c>
      <c r="D145" s="90" t="s">
        <v>92</v>
      </c>
      <c r="E145" s="78" t="s">
        <v>54</v>
      </c>
      <c r="F145" s="81">
        <v>43535</v>
      </c>
      <c r="G145" s="81">
        <v>43611</v>
      </c>
      <c r="H145" s="98">
        <v>53582171</v>
      </c>
      <c r="I145" s="79">
        <v>18075715</v>
      </c>
      <c r="J145" s="105">
        <v>0.71</v>
      </c>
      <c r="K145" s="87">
        <f t="shared" si="2"/>
        <v>12833.76</v>
      </c>
    </row>
    <row r="146" spans="2:11" s="78" customFormat="1" x14ac:dyDescent="0.25">
      <c r="B146" s="82">
        <f t="shared" si="3"/>
        <v>119</v>
      </c>
      <c r="C146" s="82">
        <v>28151416</v>
      </c>
      <c r="D146" s="90" t="s">
        <v>92</v>
      </c>
      <c r="E146" s="78" t="s">
        <v>57</v>
      </c>
      <c r="F146" s="81">
        <v>43556</v>
      </c>
      <c r="G146" s="81">
        <v>43611</v>
      </c>
      <c r="H146" s="98">
        <v>2851315</v>
      </c>
      <c r="I146" s="79">
        <v>1203723</v>
      </c>
      <c r="J146" s="105">
        <v>0.71</v>
      </c>
      <c r="K146" s="87">
        <f t="shared" si="2"/>
        <v>854.64</v>
      </c>
    </row>
    <row r="147" spans="2:11" s="78" customFormat="1" x14ac:dyDescent="0.25">
      <c r="B147" s="82">
        <f t="shared" si="3"/>
        <v>120</v>
      </c>
      <c r="C147" s="82">
        <v>28151416</v>
      </c>
      <c r="D147" s="90" t="s">
        <v>92</v>
      </c>
      <c r="E147" s="78" t="s">
        <v>60</v>
      </c>
      <c r="F147" s="81">
        <v>43556</v>
      </c>
      <c r="G147" s="81">
        <v>43611</v>
      </c>
      <c r="H147" s="98">
        <v>206754</v>
      </c>
      <c r="I147" s="79">
        <v>76526</v>
      </c>
      <c r="J147" s="105">
        <v>0.71</v>
      </c>
      <c r="K147" s="87">
        <f t="shared" si="2"/>
        <v>54.33</v>
      </c>
    </row>
    <row r="148" spans="2:11" s="78" customFormat="1" x14ac:dyDescent="0.25">
      <c r="B148" s="82">
        <f t="shared" si="3"/>
        <v>121</v>
      </c>
      <c r="C148" s="82">
        <v>28151416</v>
      </c>
      <c r="D148" s="90" t="s">
        <v>92</v>
      </c>
      <c r="E148" s="78" t="s">
        <v>55</v>
      </c>
      <c r="F148" s="81">
        <v>43556</v>
      </c>
      <c r="G148" s="81">
        <v>43611</v>
      </c>
      <c r="H148" s="98">
        <v>377473</v>
      </c>
      <c r="I148" s="79">
        <v>38</v>
      </c>
      <c r="J148" s="105">
        <v>0.71</v>
      </c>
      <c r="K148" s="87">
        <f t="shared" si="2"/>
        <v>0.03</v>
      </c>
    </row>
    <row r="149" spans="2:11" s="78" customFormat="1" x14ac:dyDescent="0.25">
      <c r="B149" s="82">
        <f t="shared" si="3"/>
        <v>122</v>
      </c>
      <c r="C149" s="82">
        <v>28151416</v>
      </c>
      <c r="D149" s="90" t="s">
        <v>92</v>
      </c>
      <c r="E149" s="78" t="s">
        <v>41</v>
      </c>
      <c r="F149" s="81">
        <v>43535</v>
      </c>
      <c r="G149" s="81">
        <v>43611</v>
      </c>
      <c r="H149" s="98">
        <v>8795957</v>
      </c>
      <c r="I149" s="79">
        <v>2434151</v>
      </c>
      <c r="J149" s="105">
        <v>0.71</v>
      </c>
      <c r="K149" s="87">
        <f t="shared" si="2"/>
        <v>1728.25</v>
      </c>
    </row>
    <row r="150" spans="2:11" s="78" customFormat="1" x14ac:dyDescent="0.25">
      <c r="B150" s="82">
        <f t="shared" si="3"/>
        <v>123</v>
      </c>
      <c r="C150" s="82">
        <v>28151416</v>
      </c>
      <c r="D150" s="90" t="s">
        <v>92</v>
      </c>
      <c r="E150" s="78" t="s">
        <v>42</v>
      </c>
      <c r="F150" s="81">
        <v>43535</v>
      </c>
      <c r="G150" s="81">
        <v>43611</v>
      </c>
      <c r="H150" s="98">
        <v>41075028</v>
      </c>
      <c r="I150" s="79">
        <v>13904454</v>
      </c>
      <c r="J150" s="105">
        <v>0.71</v>
      </c>
      <c r="K150" s="87">
        <f t="shared" si="2"/>
        <v>9872.16</v>
      </c>
    </row>
    <row r="151" spans="2:11" s="78" customFormat="1" x14ac:dyDescent="0.25">
      <c r="B151" s="82">
        <f t="shared" si="3"/>
        <v>124</v>
      </c>
      <c r="C151" s="82">
        <v>28151416</v>
      </c>
      <c r="D151" s="90" t="s">
        <v>92</v>
      </c>
      <c r="E151" s="78" t="s">
        <v>49</v>
      </c>
      <c r="F151" s="81">
        <v>43556</v>
      </c>
      <c r="G151" s="81">
        <v>43611</v>
      </c>
      <c r="H151" s="98">
        <v>899353</v>
      </c>
      <c r="I151" s="79">
        <v>294</v>
      </c>
      <c r="J151" s="105">
        <v>0.71</v>
      </c>
      <c r="K151" s="87">
        <f t="shared" si="2"/>
        <v>0.21</v>
      </c>
    </row>
    <row r="152" spans="2:11" s="78" customFormat="1" x14ac:dyDescent="0.25">
      <c r="B152" s="82">
        <f t="shared" si="3"/>
        <v>125</v>
      </c>
      <c r="C152" s="82">
        <v>28151416</v>
      </c>
      <c r="D152" s="90" t="s">
        <v>92</v>
      </c>
      <c r="E152" s="78" t="s">
        <v>43</v>
      </c>
      <c r="F152" s="81">
        <v>43535</v>
      </c>
      <c r="G152" s="81">
        <v>43611</v>
      </c>
      <c r="H152" s="98">
        <v>22383448</v>
      </c>
      <c r="I152" s="79">
        <v>4154988</v>
      </c>
      <c r="J152" s="105">
        <v>0.71</v>
      </c>
      <c r="K152" s="87">
        <f t="shared" si="2"/>
        <v>2950.04</v>
      </c>
    </row>
    <row r="153" spans="2:11" s="78" customFormat="1" x14ac:dyDescent="0.25">
      <c r="B153" s="82">
        <f t="shared" si="3"/>
        <v>126</v>
      </c>
      <c r="C153" s="82">
        <v>28172139</v>
      </c>
      <c r="D153" s="90" t="s">
        <v>355</v>
      </c>
      <c r="E153" s="78" t="s">
        <v>40</v>
      </c>
      <c r="F153" s="81">
        <v>43577</v>
      </c>
      <c r="G153" s="81">
        <v>43646</v>
      </c>
      <c r="H153" s="98">
        <v>39760</v>
      </c>
      <c r="I153" s="79">
        <v>39760</v>
      </c>
      <c r="J153" s="105">
        <v>0.71</v>
      </c>
      <c r="K153" s="87">
        <f t="shared" si="2"/>
        <v>28.23</v>
      </c>
    </row>
    <row r="154" spans="2:11" s="78" customFormat="1" x14ac:dyDescent="0.25">
      <c r="B154" s="82">
        <f t="shared" si="3"/>
        <v>127</v>
      </c>
      <c r="C154" s="82">
        <v>28172139</v>
      </c>
      <c r="D154" s="90" t="s">
        <v>355</v>
      </c>
      <c r="E154" s="78" t="s">
        <v>48</v>
      </c>
      <c r="F154" s="81">
        <v>43577</v>
      </c>
      <c r="G154" s="81">
        <v>43646</v>
      </c>
      <c r="H154" s="98">
        <v>13882</v>
      </c>
      <c r="I154" s="79">
        <v>13882</v>
      </c>
      <c r="J154" s="105">
        <v>0.71</v>
      </c>
      <c r="K154" s="87">
        <f t="shared" si="2"/>
        <v>9.86</v>
      </c>
    </row>
    <row r="155" spans="2:11" s="78" customFormat="1" x14ac:dyDescent="0.25">
      <c r="B155" s="82">
        <f t="shared" si="3"/>
        <v>128</v>
      </c>
      <c r="C155" s="82">
        <v>28172139</v>
      </c>
      <c r="D155" s="90" t="s">
        <v>355</v>
      </c>
      <c r="E155" s="78" t="s">
        <v>54</v>
      </c>
      <c r="F155" s="81">
        <v>43577</v>
      </c>
      <c r="G155" s="81">
        <v>43646</v>
      </c>
      <c r="H155" s="98">
        <v>46384</v>
      </c>
      <c r="I155" s="79">
        <v>46384</v>
      </c>
      <c r="J155" s="105">
        <v>0.71</v>
      </c>
      <c r="K155" s="87">
        <f t="shared" si="2"/>
        <v>32.93</v>
      </c>
    </row>
    <row r="156" spans="2:11" s="78" customFormat="1" x14ac:dyDescent="0.25">
      <c r="B156" s="82">
        <f t="shared" si="3"/>
        <v>129</v>
      </c>
      <c r="C156" s="82">
        <v>28172139</v>
      </c>
      <c r="D156" s="90" t="s">
        <v>355</v>
      </c>
      <c r="E156" s="78" t="s">
        <v>57</v>
      </c>
      <c r="F156" s="81">
        <v>43577</v>
      </c>
      <c r="G156" s="81">
        <v>43646</v>
      </c>
      <c r="H156" s="98">
        <v>1357</v>
      </c>
      <c r="I156" s="79">
        <v>1357</v>
      </c>
      <c r="J156" s="105">
        <v>0.71</v>
      </c>
      <c r="K156" s="87">
        <f t="shared" ref="K156:K219" si="4">ROUND(I156*(J156/1000),2)</f>
        <v>0.96</v>
      </c>
    </row>
    <row r="157" spans="2:11" s="78" customFormat="1" x14ac:dyDescent="0.25">
      <c r="B157" s="82">
        <f t="shared" ref="B157:B221" si="5">B156+1</f>
        <v>130</v>
      </c>
      <c r="C157" s="82">
        <v>28172139</v>
      </c>
      <c r="D157" s="90" t="s">
        <v>355</v>
      </c>
      <c r="E157" s="78" t="s">
        <v>41</v>
      </c>
      <c r="F157" s="81">
        <v>43577</v>
      </c>
      <c r="G157" s="81">
        <v>43646</v>
      </c>
      <c r="H157" s="98">
        <v>17240</v>
      </c>
      <c r="I157" s="79">
        <v>17240</v>
      </c>
      <c r="J157" s="105">
        <v>0.71</v>
      </c>
      <c r="K157" s="87">
        <f t="shared" si="4"/>
        <v>12.24</v>
      </c>
    </row>
    <row r="158" spans="2:11" s="78" customFormat="1" x14ac:dyDescent="0.25">
      <c r="B158" s="82">
        <f t="shared" si="5"/>
        <v>131</v>
      </c>
      <c r="C158" s="82">
        <v>28172139</v>
      </c>
      <c r="D158" s="90" t="s">
        <v>355</v>
      </c>
      <c r="E158" s="78" t="s">
        <v>42</v>
      </c>
      <c r="F158" s="81">
        <v>43577</v>
      </c>
      <c r="G158" s="81">
        <v>43646</v>
      </c>
      <c r="H158" s="98">
        <v>84627</v>
      </c>
      <c r="I158" s="79">
        <v>84627</v>
      </c>
      <c r="J158" s="105">
        <v>0.71</v>
      </c>
      <c r="K158" s="87">
        <f t="shared" si="4"/>
        <v>60.09</v>
      </c>
    </row>
    <row r="159" spans="2:11" s="78" customFormat="1" x14ac:dyDescent="0.25">
      <c r="B159" s="82">
        <f t="shared" si="5"/>
        <v>132</v>
      </c>
      <c r="C159" s="82">
        <v>28172139</v>
      </c>
      <c r="D159" s="90" t="s">
        <v>355</v>
      </c>
      <c r="E159" s="78" t="s">
        <v>43</v>
      </c>
      <c r="F159" s="81">
        <v>43577</v>
      </c>
      <c r="G159" s="81">
        <v>43646</v>
      </c>
      <c r="H159" s="98">
        <v>27299</v>
      </c>
      <c r="I159" s="79">
        <v>27299</v>
      </c>
      <c r="J159" s="105">
        <v>0.71</v>
      </c>
      <c r="K159" s="87">
        <f t="shared" si="4"/>
        <v>19.38</v>
      </c>
    </row>
    <row r="160" spans="2:11" s="78" customFormat="1" x14ac:dyDescent="0.25">
      <c r="B160" s="82">
        <f t="shared" si="5"/>
        <v>133</v>
      </c>
      <c r="C160" s="82">
        <v>28218166</v>
      </c>
      <c r="D160" s="90" t="s">
        <v>93</v>
      </c>
      <c r="E160" s="78" t="s">
        <v>54</v>
      </c>
      <c r="F160" s="81">
        <v>43556</v>
      </c>
      <c r="G160" s="81">
        <v>43646</v>
      </c>
      <c r="H160" s="98">
        <v>4739197</v>
      </c>
      <c r="I160" s="79">
        <v>752228</v>
      </c>
      <c r="J160" s="105">
        <v>0.71</v>
      </c>
      <c r="K160" s="87">
        <f t="shared" si="4"/>
        <v>534.08000000000004</v>
      </c>
    </row>
    <row r="161" spans="2:11" s="78" customFormat="1" x14ac:dyDescent="0.25">
      <c r="B161" s="82">
        <f t="shared" si="5"/>
        <v>134</v>
      </c>
      <c r="C161" s="82">
        <v>28223852</v>
      </c>
      <c r="D161" s="90" t="s">
        <v>94</v>
      </c>
      <c r="E161" s="78" t="s">
        <v>54</v>
      </c>
      <c r="F161" s="81">
        <v>43466</v>
      </c>
      <c r="G161" s="81">
        <v>43646</v>
      </c>
      <c r="H161" s="98">
        <v>2034119</v>
      </c>
      <c r="I161" s="79">
        <v>359335</v>
      </c>
      <c r="J161" s="105">
        <v>0.71</v>
      </c>
      <c r="K161" s="87">
        <f t="shared" si="4"/>
        <v>255.13</v>
      </c>
    </row>
    <row r="162" spans="2:11" s="78" customFormat="1" x14ac:dyDescent="0.25">
      <c r="B162" s="82">
        <f t="shared" si="5"/>
        <v>135</v>
      </c>
      <c r="C162" s="82">
        <v>28228951</v>
      </c>
      <c r="D162" s="78" t="s">
        <v>95</v>
      </c>
      <c r="E162" s="78" t="s">
        <v>54</v>
      </c>
      <c r="F162" s="81">
        <v>43466</v>
      </c>
      <c r="G162" s="81">
        <v>43646</v>
      </c>
      <c r="H162" s="98">
        <v>4588995</v>
      </c>
      <c r="I162" s="79">
        <v>674163</v>
      </c>
      <c r="J162" s="105">
        <v>0.71</v>
      </c>
      <c r="K162" s="87">
        <f t="shared" si="4"/>
        <v>478.66</v>
      </c>
    </row>
    <row r="163" spans="2:11" s="78" customFormat="1" x14ac:dyDescent="0.25">
      <c r="B163" s="82">
        <f t="shared" si="5"/>
        <v>136</v>
      </c>
      <c r="C163" s="82">
        <v>28260795</v>
      </c>
      <c r="D163" s="90" t="s">
        <v>96</v>
      </c>
      <c r="E163" s="78" t="s">
        <v>54</v>
      </c>
      <c r="F163" s="81">
        <v>43546</v>
      </c>
      <c r="G163" s="81">
        <v>43576</v>
      </c>
      <c r="H163" s="98">
        <v>15232696</v>
      </c>
      <c r="I163" s="79">
        <v>3060105</v>
      </c>
      <c r="J163" s="105">
        <v>0.71</v>
      </c>
      <c r="K163" s="87">
        <f t="shared" si="4"/>
        <v>2172.67</v>
      </c>
    </row>
    <row r="164" spans="2:11" s="78" customFormat="1" x14ac:dyDescent="0.25">
      <c r="B164" s="82">
        <f t="shared" si="5"/>
        <v>137</v>
      </c>
      <c r="C164" s="82">
        <v>28266814</v>
      </c>
      <c r="D164" s="90" t="s">
        <v>97</v>
      </c>
      <c r="E164" s="78" t="s">
        <v>54</v>
      </c>
      <c r="F164" s="81">
        <v>43556</v>
      </c>
      <c r="G164" s="81">
        <v>43597</v>
      </c>
      <c r="H164" s="98">
        <v>482027</v>
      </c>
      <c r="I164" s="79">
        <v>78792</v>
      </c>
      <c r="J164" s="105">
        <v>0.71</v>
      </c>
      <c r="K164" s="87">
        <f t="shared" si="4"/>
        <v>55.94</v>
      </c>
    </row>
    <row r="165" spans="2:11" s="78" customFormat="1" x14ac:dyDescent="0.25">
      <c r="B165" s="82">
        <f t="shared" si="5"/>
        <v>138</v>
      </c>
      <c r="C165" s="82">
        <v>28266814</v>
      </c>
      <c r="D165" s="90" t="s">
        <v>97</v>
      </c>
      <c r="E165" s="78" t="s">
        <v>57</v>
      </c>
      <c r="F165" s="81">
        <v>43556</v>
      </c>
      <c r="G165" s="81">
        <v>43597</v>
      </c>
      <c r="H165" s="98">
        <v>16894</v>
      </c>
      <c r="I165" s="79">
        <v>4272</v>
      </c>
      <c r="J165" s="105">
        <v>0.71</v>
      </c>
      <c r="K165" s="87">
        <f t="shared" si="4"/>
        <v>3.03</v>
      </c>
    </row>
    <row r="166" spans="2:11" s="78" customFormat="1" x14ac:dyDescent="0.25">
      <c r="B166" s="82">
        <f t="shared" si="5"/>
        <v>139</v>
      </c>
      <c r="C166" s="82">
        <v>28273399</v>
      </c>
      <c r="D166" s="90" t="s">
        <v>356</v>
      </c>
      <c r="E166" s="78" t="s">
        <v>54</v>
      </c>
      <c r="F166" s="81">
        <v>43556</v>
      </c>
      <c r="G166" s="81">
        <v>43576</v>
      </c>
      <c r="H166" s="98">
        <v>579303</v>
      </c>
      <c r="I166" s="79">
        <v>142659</v>
      </c>
      <c r="J166" s="105">
        <v>0.71</v>
      </c>
      <c r="K166" s="87">
        <f t="shared" si="4"/>
        <v>101.29</v>
      </c>
    </row>
    <row r="167" spans="2:11" s="78" customFormat="1" x14ac:dyDescent="0.25">
      <c r="B167" s="82">
        <f t="shared" si="5"/>
        <v>140</v>
      </c>
      <c r="C167" s="82">
        <v>28273399</v>
      </c>
      <c r="D167" s="90" t="s">
        <v>356</v>
      </c>
      <c r="E167" s="78" t="s">
        <v>57</v>
      </c>
      <c r="F167" s="81">
        <v>43556</v>
      </c>
      <c r="G167" s="81">
        <v>43576</v>
      </c>
      <c r="H167" s="98">
        <v>13481</v>
      </c>
      <c r="I167" s="79">
        <v>5226</v>
      </c>
      <c r="J167" s="105">
        <v>0.71</v>
      </c>
      <c r="K167" s="87">
        <f t="shared" si="4"/>
        <v>3.71</v>
      </c>
    </row>
    <row r="168" spans="2:11" s="78" customFormat="1" x14ac:dyDescent="0.25">
      <c r="B168" s="82">
        <f t="shared" si="5"/>
        <v>141</v>
      </c>
      <c r="C168" s="82">
        <v>28283874</v>
      </c>
      <c r="D168" s="90" t="s">
        <v>212</v>
      </c>
      <c r="E168" s="78" t="s">
        <v>54</v>
      </c>
      <c r="F168" s="81">
        <v>43500</v>
      </c>
      <c r="G168" s="81">
        <v>43555</v>
      </c>
      <c r="H168" s="98">
        <v>2238734</v>
      </c>
      <c r="I168" s="79">
        <v>6</v>
      </c>
      <c r="J168" s="105">
        <v>0.71</v>
      </c>
      <c r="K168" s="87">
        <f t="shared" si="4"/>
        <v>0</v>
      </c>
    </row>
    <row r="169" spans="2:11" s="78" customFormat="1" x14ac:dyDescent="0.25">
      <c r="B169" s="82">
        <f t="shared" si="5"/>
        <v>142</v>
      </c>
      <c r="C169" s="82">
        <v>28299090</v>
      </c>
      <c r="D169" s="90" t="s">
        <v>98</v>
      </c>
      <c r="E169" s="78" t="s">
        <v>54</v>
      </c>
      <c r="F169" s="81">
        <v>43525</v>
      </c>
      <c r="G169" s="81">
        <v>43585</v>
      </c>
      <c r="H169" s="98">
        <v>1984104</v>
      </c>
      <c r="I169" s="79">
        <v>104260</v>
      </c>
      <c r="J169" s="105">
        <v>0.71</v>
      </c>
      <c r="K169" s="87">
        <f t="shared" si="4"/>
        <v>74.02</v>
      </c>
    </row>
    <row r="170" spans="2:11" s="78" customFormat="1" x14ac:dyDescent="0.25">
      <c r="B170" s="82">
        <f t="shared" si="5"/>
        <v>143</v>
      </c>
      <c r="C170" s="82">
        <v>28520523</v>
      </c>
      <c r="D170" s="90" t="s">
        <v>99</v>
      </c>
      <c r="E170" s="78" t="s">
        <v>54</v>
      </c>
      <c r="F170" s="81">
        <v>43556</v>
      </c>
      <c r="G170" s="81">
        <v>43646</v>
      </c>
      <c r="H170" s="98">
        <v>394247</v>
      </c>
      <c r="I170" s="79">
        <v>172961</v>
      </c>
      <c r="J170" s="105">
        <v>0.71</v>
      </c>
      <c r="K170" s="87">
        <f t="shared" si="4"/>
        <v>122.8</v>
      </c>
    </row>
    <row r="171" spans="2:11" s="78" customFormat="1" x14ac:dyDescent="0.25">
      <c r="B171" s="82">
        <f t="shared" si="5"/>
        <v>144</v>
      </c>
      <c r="C171" s="82">
        <v>28520523</v>
      </c>
      <c r="D171" s="90" t="s">
        <v>99</v>
      </c>
      <c r="E171" s="78" t="s">
        <v>57</v>
      </c>
      <c r="F171" s="81">
        <v>43556</v>
      </c>
      <c r="G171" s="81">
        <v>43646</v>
      </c>
      <c r="H171" s="98">
        <v>15319</v>
      </c>
      <c r="I171" s="79">
        <v>9153</v>
      </c>
      <c r="J171" s="105">
        <v>0.71</v>
      </c>
      <c r="K171" s="87">
        <f t="shared" si="4"/>
        <v>6.5</v>
      </c>
    </row>
    <row r="172" spans="2:11" s="78" customFormat="1" x14ac:dyDescent="0.25">
      <c r="B172" s="82">
        <f t="shared" si="5"/>
        <v>145</v>
      </c>
      <c r="C172" s="82">
        <v>28520568</v>
      </c>
      <c r="D172" s="90" t="s">
        <v>213</v>
      </c>
      <c r="E172" s="78" t="s">
        <v>54</v>
      </c>
      <c r="F172" s="81">
        <v>43516</v>
      </c>
      <c r="G172" s="81">
        <v>43646</v>
      </c>
      <c r="H172" s="98">
        <v>1482318</v>
      </c>
      <c r="I172" s="79">
        <v>211229</v>
      </c>
      <c r="J172" s="105">
        <v>0.71</v>
      </c>
      <c r="K172" s="87">
        <f t="shared" si="4"/>
        <v>149.97</v>
      </c>
    </row>
    <row r="173" spans="2:11" s="78" customFormat="1" x14ac:dyDescent="0.25">
      <c r="B173" s="82">
        <f t="shared" si="5"/>
        <v>146</v>
      </c>
      <c r="C173" s="82">
        <v>28520568</v>
      </c>
      <c r="D173" s="90" t="s">
        <v>213</v>
      </c>
      <c r="E173" s="78" t="s">
        <v>57</v>
      </c>
      <c r="F173" s="81">
        <v>43560</v>
      </c>
      <c r="G173" s="81">
        <v>43646</v>
      </c>
      <c r="H173" s="98">
        <v>62299</v>
      </c>
      <c r="I173" s="79">
        <v>11963</v>
      </c>
      <c r="J173" s="105">
        <v>0.71</v>
      </c>
      <c r="K173" s="87">
        <f t="shared" si="4"/>
        <v>8.49</v>
      </c>
    </row>
    <row r="174" spans="2:11" s="78" customFormat="1" x14ac:dyDescent="0.25">
      <c r="B174" s="82">
        <f t="shared" si="5"/>
        <v>147</v>
      </c>
      <c r="C174" s="82">
        <v>28703064</v>
      </c>
      <c r="D174" s="90" t="s">
        <v>100</v>
      </c>
      <c r="E174" s="78" t="s">
        <v>55</v>
      </c>
      <c r="F174" s="81">
        <v>43559</v>
      </c>
      <c r="G174" s="81">
        <v>43611</v>
      </c>
      <c r="H174" s="98">
        <v>530323</v>
      </c>
      <c r="I174" s="79">
        <v>44266</v>
      </c>
      <c r="J174" s="105">
        <v>0.71</v>
      </c>
      <c r="K174" s="87">
        <f t="shared" si="4"/>
        <v>31.43</v>
      </c>
    </row>
    <row r="175" spans="2:11" s="78" customFormat="1" x14ac:dyDescent="0.25">
      <c r="B175" s="82">
        <f t="shared" si="5"/>
        <v>148</v>
      </c>
      <c r="C175" s="82">
        <v>28703064</v>
      </c>
      <c r="D175" s="78" t="s">
        <v>100</v>
      </c>
      <c r="E175" s="78" t="s">
        <v>49</v>
      </c>
      <c r="F175" s="81">
        <v>43559</v>
      </c>
      <c r="G175" s="81">
        <v>43611</v>
      </c>
      <c r="H175" s="98">
        <v>1436759</v>
      </c>
      <c r="I175" s="79">
        <v>268524</v>
      </c>
      <c r="J175" s="105">
        <v>0.71</v>
      </c>
      <c r="K175" s="87">
        <f t="shared" si="4"/>
        <v>190.65</v>
      </c>
    </row>
    <row r="176" spans="2:11" s="78" customFormat="1" x14ac:dyDescent="0.25">
      <c r="B176" s="82">
        <f t="shared" si="5"/>
        <v>149</v>
      </c>
      <c r="C176" s="82">
        <v>28716254</v>
      </c>
      <c r="D176" s="90" t="s">
        <v>101</v>
      </c>
      <c r="E176" s="78" t="s">
        <v>54</v>
      </c>
      <c r="F176" s="81">
        <v>43465</v>
      </c>
      <c r="G176" s="81">
        <v>43646</v>
      </c>
      <c r="H176" s="98">
        <v>4059884</v>
      </c>
      <c r="I176" s="79">
        <v>914391</v>
      </c>
      <c r="J176" s="105">
        <v>0.71</v>
      </c>
      <c r="K176" s="87">
        <f t="shared" si="4"/>
        <v>649.22</v>
      </c>
    </row>
    <row r="177" spans="2:11" s="78" customFormat="1" x14ac:dyDescent="0.25">
      <c r="B177" s="82">
        <f t="shared" si="5"/>
        <v>150</v>
      </c>
      <c r="C177" s="82">
        <v>28716254</v>
      </c>
      <c r="D177" s="90" t="s">
        <v>101</v>
      </c>
      <c r="E177" s="78" t="s">
        <v>57</v>
      </c>
      <c r="F177" s="81">
        <v>43556</v>
      </c>
      <c r="G177" s="81">
        <v>43646</v>
      </c>
      <c r="H177" s="98">
        <v>153297</v>
      </c>
      <c r="I177" s="79">
        <v>48466</v>
      </c>
      <c r="J177" s="105">
        <v>0.71</v>
      </c>
      <c r="K177" s="87">
        <f t="shared" si="4"/>
        <v>34.409999999999997</v>
      </c>
    </row>
    <row r="178" spans="2:11" s="78" customFormat="1" x14ac:dyDescent="0.25">
      <c r="B178" s="82">
        <f t="shared" si="5"/>
        <v>151</v>
      </c>
      <c r="C178" s="82">
        <v>28771590</v>
      </c>
      <c r="D178" s="90" t="s">
        <v>357</v>
      </c>
      <c r="E178" s="78" t="s">
        <v>54</v>
      </c>
      <c r="F178" s="81">
        <v>43556</v>
      </c>
      <c r="G178" s="81">
        <v>43576</v>
      </c>
      <c r="H178" s="98">
        <v>5997704</v>
      </c>
      <c r="I178" s="79">
        <v>2182845</v>
      </c>
      <c r="J178" s="105">
        <v>0.71</v>
      </c>
      <c r="K178" s="87">
        <f t="shared" si="4"/>
        <v>1549.82</v>
      </c>
    </row>
    <row r="179" spans="2:11" s="78" customFormat="1" x14ac:dyDescent="0.25">
      <c r="B179" s="82">
        <f t="shared" si="5"/>
        <v>152</v>
      </c>
      <c r="C179" s="82">
        <v>28771590</v>
      </c>
      <c r="D179" s="90" t="s">
        <v>357</v>
      </c>
      <c r="E179" s="78" t="s">
        <v>57</v>
      </c>
      <c r="F179" s="81">
        <v>43556</v>
      </c>
      <c r="G179" s="81">
        <v>43576</v>
      </c>
      <c r="H179" s="98">
        <v>212215</v>
      </c>
      <c r="I179" s="79">
        <v>114661</v>
      </c>
      <c r="J179" s="105">
        <v>0.71</v>
      </c>
      <c r="K179" s="87">
        <f t="shared" si="4"/>
        <v>81.41</v>
      </c>
    </row>
    <row r="180" spans="2:11" s="78" customFormat="1" x14ac:dyDescent="0.25">
      <c r="B180" s="82">
        <f t="shared" si="5"/>
        <v>153</v>
      </c>
      <c r="C180" s="82">
        <v>28997704</v>
      </c>
      <c r="D180" s="90" t="s">
        <v>214</v>
      </c>
      <c r="E180" s="78" t="s">
        <v>54</v>
      </c>
      <c r="F180" s="81">
        <v>43502</v>
      </c>
      <c r="G180" s="81">
        <v>43555</v>
      </c>
      <c r="H180" s="98">
        <v>1041303</v>
      </c>
      <c r="I180" s="79">
        <v>1</v>
      </c>
      <c r="J180" s="105">
        <v>0.71</v>
      </c>
      <c r="K180" s="87">
        <f t="shared" si="4"/>
        <v>0</v>
      </c>
    </row>
    <row r="181" spans="2:11" s="78" customFormat="1" x14ac:dyDescent="0.25">
      <c r="B181" s="82">
        <f t="shared" si="5"/>
        <v>154</v>
      </c>
      <c r="C181" s="82">
        <v>29178784</v>
      </c>
      <c r="D181" s="90" t="s">
        <v>102</v>
      </c>
      <c r="E181" s="78" t="s">
        <v>54</v>
      </c>
      <c r="F181" s="81">
        <v>43558</v>
      </c>
      <c r="G181" s="81">
        <v>43646</v>
      </c>
      <c r="H181" s="98">
        <v>8724965</v>
      </c>
      <c r="I181" s="79">
        <v>294724</v>
      </c>
      <c r="J181" s="105">
        <v>0.71</v>
      </c>
      <c r="K181" s="87">
        <f t="shared" si="4"/>
        <v>209.25</v>
      </c>
    </row>
    <row r="182" spans="2:11" s="78" customFormat="1" x14ac:dyDescent="0.25">
      <c r="B182" s="82">
        <f t="shared" si="5"/>
        <v>155</v>
      </c>
      <c r="C182" s="82">
        <v>29178784</v>
      </c>
      <c r="D182" s="90" t="s">
        <v>102</v>
      </c>
      <c r="E182" s="78" t="s">
        <v>57</v>
      </c>
      <c r="F182" s="81">
        <v>43558</v>
      </c>
      <c r="G182" s="81">
        <v>43646</v>
      </c>
      <c r="H182" s="98">
        <v>295596</v>
      </c>
      <c r="I182" s="79">
        <v>23105</v>
      </c>
      <c r="J182" s="105">
        <v>0.71</v>
      </c>
      <c r="K182" s="87">
        <f t="shared" si="4"/>
        <v>16.399999999999999</v>
      </c>
    </row>
    <row r="183" spans="2:11" s="78" customFormat="1" x14ac:dyDescent="0.25">
      <c r="B183" s="82">
        <f t="shared" si="5"/>
        <v>156</v>
      </c>
      <c r="C183" s="82">
        <v>29443313</v>
      </c>
      <c r="D183" s="90" t="s">
        <v>358</v>
      </c>
      <c r="E183" s="78" t="s">
        <v>40</v>
      </c>
      <c r="F183" s="81">
        <v>43584</v>
      </c>
      <c r="G183" s="81">
        <v>43597</v>
      </c>
      <c r="H183" s="98">
        <v>2125544</v>
      </c>
      <c r="I183" s="79">
        <v>165691</v>
      </c>
      <c r="J183" s="105">
        <v>0.71</v>
      </c>
      <c r="K183" s="87">
        <f t="shared" si="4"/>
        <v>117.64</v>
      </c>
    </row>
    <row r="184" spans="2:11" s="78" customFormat="1" x14ac:dyDescent="0.25">
      <c r="B184" s="82">
        <f t="shared" si="5"/>
        <v>157</v>
      </c>
      <c r="C184" s="82">
        <v>29443313</v>
      </c>
      <c r="D184" s="90" t="s">
        <v>358</v>
      </c>
      <c r="E184" s="78" t="s">
        <v>48</v>
      </c>
      <c r="F184" s="81">
        <v>43584</v>
      </c>
      <c r="G184" s="81">
        <v>43597</v>
      </c>
      <c r="H184" s="98">
        <v>610342</v>
      </c>
      <c r="I184" s="79">
        <v>72246</v>
      </c>
      <c r="J184" s="105">
        <v>0.71</v>
      </c>
      <c r="K184" s="87">
        <f t="shared" si="4"/>
        <v>51.29</v>
      </c>
    </row>
    <row r="185" spans="2:11" s="78" customFormat="1" x14ac:dyDescent="0.25">
      <c r="B185" s="82">
        <f t="shared" si="5"/>
        <v>158</v>
      </c>
      <c r="C185" s="82">
        <v>29600565</v>
      </c>
      <c r="D185" s="90" t="s">
        <v>359</v>
      </c>
      <c r="E185" s="78" t="s">
        <v>54</v>
      </c>
      <c r="F185" s="81">
        <v>43556</v>
      </c>
      <c r="G185" s="81">
        <v>43576</v>
      </c>
      <c r="H185" s="98">
        <v>101262</v>
      </c>
      <c r="I185" s="79">
        <v>30120</v>
      </c>
      <c r="J185" s="105">
        <v>0.71</v>
      </c>
      <c r="K185" s="87">
        <f t="shared" si="4"/>
        <v>21.39</v>
      </c>
    </row>
    <row r="186" spans="2:11" s="78" customFormat="1" x14ac:dyDescent="0.25">
      <c r="B186" s="82">
        <f t="shared" si="5"/>
        <v>159</v>
      </c>
      <c r="C186" s="82">
        <v>29644782</v>
      </c>
      <c r="D186" s="90" t="s">
        <v>103</v>
      </c>
      <c r="E186" s="78" t="s">
        <v>54</v>
      </c>
      <c r="F186" s="81">
        <v>43556</v>
      </c>
      <c r="G186" s="81">
        <v>43631</v>
      </c>
      <c r="H186" s="98">
        <v>6482986</v>
      </c>
      <c r="I186" s="79">
        <v>426290</v>
      </c>
      <c r="J186" s="105">
        <v>0.71</v>
      </c>
      <c r="K186" s="87">
        <f t="shared" si="4"/>
        <v>302.67</v>
      </c>
    </row>
    <row r="187" spans="2:11" s="78" customFormat="1" x14ac:dyDescent="0.25">
      <c r="B187" s="82">
        <f t="shared" si="5"/>
        <v>160</v>
      </c>
      <c r="C187" s="82">
        <v>29644782</v>
      </c>
      <c r="D187" s="90" t="s">
        <v>103</v>
      </c>
      <c r="E187" s="78" t="s">
        <v>57</v>
      </c>
      <c r="F187" s="81">
        <v>43556</v>
      </c>
      <c r="G187" s="81">
        <v>43631</v>
      </c>
      <c r="H187" s="98">
        <v>260410</v>
      </c>
      <c r="I187" s="79">
        <v>25121</v>
      </c>
      <c r="J187" s="105">
        <v>0.71</v>
      </c>
      <c r="K187" s="87">
        <f t="shared" si="4"/>
        <v>17.84</v>
      </c>
    </row>
    <row r="188" spans="2:11" s="78" customFormat="1" x14ac:dyDescent="0.25">
      <c r="B188" s="82">
        <f t="shared" si="5"/>
        <v>161</v>
      </c>
      <c r="C188" s="82">
        <v>29713496</v>
      </c>
      <c r="D188" s="90" t="s">
        <v>104</v>
      </c>
      <c r="E188" s="78" t="s">
        <v>40</v>
      </c>
      <c r="F188" s="81">
        <v>43542</v>
      </c>
      <c r="G188" s="81">
        <v>43569</v>
      </c>
      <c r="H188" s="98">
        <v>760693</v>
      </c>
      <c r="I188" s="79">
        <v>17670</v>
      </c>
      <c r="J188" s="105">
        <v>0.71</v>
      </c>
      <c r="K188" s="87">
        <f t="shared" si="4"/>
        <v>12.55</v>
      </c>
    </row>
    <row r="189" spans="2:11" s="78" customFormat="1" x14ac:dyDescent="0.25">
      <c r="B189" s="82">
        <f t="shared" si="5"/>
        <v>162</v>
      </c>
      <c r="C189" s="82">
        <v>29713496</v>
      </c>
      <c r="D189" s="90" t="s">
        <v>104</v>
      </c>
      <c r="E189" s="78" t="s">
        <v>48</v>
      </c>
      <c r="F189" s="81">
        <v>43542</v>
      </c>
      <c r="G189" s="81">
        <v>43569</v>
      </c>
      <c r="H189" s="98">
        <v>140292</v>
      </c>
      <c r="I189" s="79">
        <v>5419</v>
      </c>
      <c r="J189" s="105">
        <v>0.71</v>
      </c>
      <c r="K189" s="87">
        <f t="shared" si="4"/>
        <v>3.85</v>
      </c>
    </row>
    <row r="190" spans="2:11" s="78" customFormat="1" x14ac:dyDescent="0.25">
      <c r="B190" s="82">
        <f t="shared" si="5"/>
        <v>163</v>
      </c>
      <c r="C190" s="82">
        <v>29713496</v>
      </c>
      <c r="D190" s="90" t="s">
        <v>104</v>
      </c>
      <c r="E190" s="78" t="s">
        <v>54</v>
      </c>
      <c r="F190" s="81">
        <v>43542</v>
      </c>
      <c r="G190" s="81">
        <v>43569</v>
      </c>
      <c r="H190" s="98">
        <v>645827</v>
      </c>
      <c r="I190" s="79">
        <v>21283</v>
      </c>
      <c r="J190" s="105">
        <v>0.71</v>
      </c>
      <c r="K190" s="87">
        <f t="shared" si="4"/>
        <v>15.11</v>
      </c>
    </row>
    <row r="191" spans="2:11" s="78" customFormat="1" x14ac:dyDescent="0.25">
      <c r="B191" s="82">
        <f t="shared" si="5"/>
        <v>164</v>
      </c>
      <c r="C191" s="82">
        <v>29713496</v>
      </c>
      <c r="D191" s="90" t="s">
        <v>104</v>
      </c>
      <c r="E191" s="78" t="s">
        <v>57</v>
      </c>
      <c r="F191" s="81">
        <v>43542</v>
      </c>
      <c r="G191" s="81">
        <v>43569</v>
      </c>
      <c r="H191" s="98">
        <v>17153</v>
      </c>
      <c r="I191" s="79">
        <v>767</v>
      </c>
      <c r="J191" s="105">
        <v>0.71</v>
      </c>
      <c r="K191" s="87">
        <f t="shared" si="4"/>
        <v>0.54</v>
      </c>
    </row>
    <row r="192" spans="2:11" s="78" customFormat="1" x14ac:dyDescent="0.25">
      <c r="B192" s="82">
        <f t="shared" si="5"/>
        <v>165</v>
      </c>
      <c r="C192" s="82">
        <v>29713496</v>
      </c>
      <c r="D192" s="90" t="s">
        <v>104</v>
      </c>
      <c r="E192" s="78" t="s">
        <v>42</v>
      </c>
      <c r="F192" s="81">
        <v>43542</v>
      </c>
      <c r="G192" s="81">
        <v>43569</v>
      </c>
      <c r="H192" s="98">
        <v>421794</v>
      </c>
      <c r="I192" s="79">
        <v>12559</v>
      </c>
      <c r="J192" s="105">
        <v>0.71</v>
      </c>
      <c r="K192" s="87">
        <f t="shared" si="4"/>
        <v>8.92</v>
      </c>
    </row>
    <row r="193" spans="2:11" s="78" customFormat="1" x14ac:dyDescent="0.25">
      <c r="B193" s="82">
        <f t="shared" si="5"/>
        <v>166</v>
      </c>
      <c r="C193" s="82">
        <v>29713496</v>
      </c>
      <c r="D193" s="90" t="s">
        <v>104</v>
      </c>
      <c r="E193" s="78" t="s">
        <v>43</v>
      </c>
      <c r="F193" s="81">
        <v>43542</v>
      </c>
      <c r="G193" s="81">
        <v>43569</v>
      </c>
      <c r="H193" s="98">
        <v>360215</v>
      </c>
      <c r="I193" s="79">
        <v>7993</v>
      </c>
      <c r="J193" s="105">
        <v>0.71</v>
      </c>
      <c r="K193" s="87">
        <f t="shared" si="4"/>
        <v>5.68</v>
      </c>
    </row>
    <row r="194" spans="2:11" s="78" customFormat="1" x14ac:dyDescent="0.25">
      <c r="B194" s="82">
        <f t="shared" si="5"/>
        <v>167</v>
      </c>
      <c r="C194" s="82">
        <v>29719477</v>
      </c>
      <c r="D194" s="90" t="s">
        <v>111</v>
      </c>
      <c r="E194" s="78" t="s">
        <v>54</v>
      </c>
      <c r="F194" s="81">
        <v>43510</v>
      </c>
      <c r="G194" s="81">
        <v>43618</v>
      </c>
      <c r="H194" s="98">
        <v>12311655</v>
      </c>
      <c r="I194" s="79">
        <v>4104407</v>
      </c>
      <c r="J194" s="105">
        <v>0.71</v>
      </c>
      <c r="K194" s="87">
        <f t="shared" si="4"/>
        <v>2914.13</v>
      </c>
    </row>
    <row r="195" spans="2:11" s="78" customFormat="1" x14ac:dyDescent="0.25">
      <c r="B195" s="82">
        <f t="shared" si="5"/>
        <v>168</v>
      </c>
      <c r="C195" s="82">
        <v>29719477</v>
      </c>
      <c r="D195" s="90" t="s">
        <v>111</v>
      </c>
      <c r="E195" s="78" t="s">
        <v>57</v>
      </c>
      <c r="F195" s="81">
        <v>43556</v>
      </c>
      <c r="G195" s="81">
        <v>43618</v>
      </c>
      <c r="H195" s="98">
        <v>145555</v>
      </c>
      <c r="I195" s="79">
        <v>45008</v>
      </c>
      <c r="J195" s="105">
        <v>0.71</v>
      </c>
      <c r="K195" s="87">
        <f t="shared" si="4"/>
        <v>31.96</v>
      </c>
    </row>
    <row r="196" spans="2:11" s="78" customFormat="1" x14ac:dyDescent="0.25">
      <c r="B196" s="82">
        <f t="shared" si="5"/>
        <v>169</v>
      </c>
      <c r="C196" s="82">
        <v>29751566</v>
      </c>
      <c r="D196" s="90" t="s">
        <v>112</v>
      </c>
      <c r="E196" s="78" t="s">
        <v>40</v>
      </c>
      <c r="F196" s="81">
        <v>43525</v>
      </c>
      <c r="G196" s="81">
        <v>43585</v>
      </c>
      <c r="H196" s="98">
        <v>629133</v>
      </c>
      <c r="I196" s="79">
        <v>139485</v>
      </c>
      <c r="J196" s="105">
        <v>0.71</v>
      </c>
      <c r="K196" s="87">
        <f t="shared" si="4"/>
        <v>99.03</v>
      </c>
    </row>
    <row r="197" spans="2:11" s="78" customFormat="1" x14ac:dyDescent="0.25">
      <c r="B197" s="82">
        <f t="shared" si="5"/>
        <v>170</v>
      </c>
      <c r="C197" s="82">
        <v>29751566</v>
      </c>
      <c r="D197" s="90" t="s">
        <v>112</v>
      </c>
      <c r="E197" s="78" t="s">
        <v>48</v>
      </c>
      <c r="F197" s="81">
        <v>43525</v>
      </c>
      <c r="G197" s="81">
        <v>43585</v>
      </c>
      <c r="H197" s="98">
        <v>139958</v>
      </c>
      <c r="I197" s="79">
        <v>46013</v>
      </c>
      <c r="J197" s="105">
        <v>0.71</v>
      </c>
      <c r="K197" s="87">
        <f t="shared" si="4"/>
        <v>32.67</v>
      </c>
    </row>
    <row r="198" spans="2:11" s="78" customFormat="1" x14ac:dyDescent="0.25">
      <c r="B198" s="82">
        <f t="shared" si="5"/>
        <v>171</v>
      </c>
      <c r="C198" s="82">
        <v>29751566</v>
      </c>
      <c r="D198" s="90" t="s">
        <v>112</v>
      </c>
      <c r="E198" s="78" t="s">
        <v>54</v>
      </c>
      <c r="F198" s="81">
        <v>43556</v>
      </c>
      <c r="G198" s="81">
        <v>43585</v>
      </c>
      <c r="H198" s="98">
        <v>9212</v>
      </c>
      <c r="I198" s="79">
        <v>1767</v>
      </c>
      <c r="J198" s="105">
        <v>0.71</v>
      </c>
      <c r="K198" s="87">
        <f t="shared" si="4"/>
        <v>1.25</v>
      </c>
    </row>
    <row r="199" spans="2:11" s="78" customFormat="1" x14ac:dyDescent="0.25">
      <c r="B199" s="82">
        <f t="shared" si="5"/>
        <v>172</v>
      </c>
      <c r="C199" s="82">
        <v>29751566</v>
      </c>
      <c r="D199" s="90" t="s">
        <v>112</v>
      </c>
      <c r="E199" s="78" t="s">
        <v>42</v>
      </c>
      <c r="F199" s="81">
        <v>43556</v>
      </c>
      <c r="G199" s="81">
        <v>43585</v>
      </c>
      <c r="H199" s="98">
        <v>457660</v>
      </c>
      <c r="I199" s="79">
        <v>134709</v>
      </c>
      <c r="J199" s="105">
        <v>0.71</v>
      </c>
      <c r="K199" s="87">
        <f t="shared" si="4"/>
        <v>95.64</v>
      </c>
    </row>
    <row r="200" spans="2:11" s="78" customFormat="1" x14ac:dyDescent="0.25">
      <c r="B200" s="82">
        <f t="shared" si="5"/>
        <v>173</v>
      </c>
      <c r="C200" s="82">
        <v>29751566</v>
      </c>
      <c r="D200" s="90" t="s">
        <v>112</v>
      </c>
      <c r="E200" s="78" t="s">
        <v>43</v>
      </c>
      <c r="F200" s="81">
        <v>43556</v>
      </c>
      <c r="G200" s="81">
        <v>43585</v>
      </c>
      <c r="H200" s="98">
        <v>311984</v>
      </c>
      <c r="I200" s="79">
        <v>60363</v>
      </c>
      <c r="J200" s="105">
        <v>0.71</v>
      </c>
      <c r="K200" s="87">
        <f t="shared" si="4"/>
        <v>42.86</v>
      </c>
    </row>
    <row r="201" spans="2:11" s="78" customFormat="1" x14ac:dyDescent="0.25">
      <c r="B201" s="82">
        <f t="shared" si="5"/>
        <v>174</v>
      </c>
      <c r="C201" s="82">
        <v>29769220</v>
      </c>
      <c r="D201" s="90" t="s">
        <v>113</v>
      </c>
      <c r="E201" s="78" t="s">
        <v>54</v>
      </c>
      <c r="F201" s="81">
        <v>43549</v>
      </c>
      <c r="G201" s="81">
        <v>43555</v>
      </c>
      <c r="H201" s="98">
        <v>2184716</v>
      </c>
      <c r="I201" s="79">
        <v>14</v>
      </c>
      <c r="J201" s="105">
        <v>0.71</v>
      </c>
      <c r="K201" s="87">
        <f t="shared" si="4"/>
        <v>0.01</v>
      </c>
    </row>
    <row r="202" spans="2:11" s="78" customFormat="1" x14ac:dyDescent="0.25">
      <c r="B202" s="82">
        <f t="shared" si="5"/>
        <v>175</v>
      </c>
      <c r="C202" s="82">
        <v>29799643</v>
      </c>
      <c r="D202" s="90" t="s">
        <v>105</v>
      </c>
      <c r="E202" s="78" t="s">
        <v>55</v>
      </c>
      <c r="F202" s="81">
        <v>43542</v>
      </c>
      <c r="G202" s="81">
        <v>43569</v>
      </c>
      <c r="H202" s="98">
        <v>47752</v>
      </c>
      <c r="I202" s="79">
        <v>1820</v>
      </c>
      <c r="J202" s="105">
        <v>0.71</v>
      </c>
      <c r="K202" s="87">
        <f t="shared" si="4"/>
        <v>1.29</v>
      </c>
    </row>
    <row r="203" spans="2:11" s="78" customFormat="1" x14ac:dyDescent="0.25">
      <c r="B203" s="82">
        <f t="shared" si="5"/>
        <v>176</v>
      </c>
      <c r="C203" s="82">
        <v>29799643</v>
      </c>
      <c r="D203" s="90" t="s">
        <v>105</v>
      </c>
      <c r="E203" s="78" t="s">
        <v>49</v>
      </c>
      <c r="F203" s="81">
        <v>43542</v>
      </c>
      <c r="G203" s="81">
        <v>43569</v>
      </c>
      <c r="H203" s="98">
        <v>108075</v>
      </c>
      <c r="I203" s="79">
        <v>4722</v>
      </c>
      <c r="J203" s="105">
        <v>0.71</v>
      </c>
      <c r="K203" s="87">
        <f t="shared" si="4"/>
        <v>3.35</v>
      </c>
    </row>
    <row r="204" spans="2:11" s="78" customFormat="1" x14ac:dyDescent="0.25">
      <c r="B204" s="82">
        <f t="shared" si="5"/>
        <v>177</v>
      </c>
      <c r="C204" s="82">
        <v>29950141</v>
      </c>
      <c r="D204" s="90" t="s">
        <v>114</v>
      </c>
      <c r="E204" s="78" t="s">
        <v>54</v>
      </c>
      <c r="F204" s="81">
        <v>43556</v>
      </c>
      <c r="G204" s="81">
        <v>43604</v>
      </c>
      <c r="H204" s="98">
        <v>655104</v>
      </c>
      <c r="I204" s="79">
        <v>287197</v>
      </c>
      <c r="J204" s="105">
        <v>0.71</v>
      </c>
      <c r="K204" s="87">
        <f t="shared" si="4"/>
        <v>203.91</v>
      </c>
    </row>
    <row r="205" spans="2:11" s="78" customFormat="1" x14ac:dyDescent="0.25">
      <c r="B205" s="82">
        <f t="shared" si="5"/>
        <v>178</v>
      </c>
      <c r="C205" s="82">
        <v>29950141</v>
      </c>
      <c r="D205" s="90" t="s">
        <v>114</v>
      </c>
      <c r="E205" s="78" t="s">
        <v>57</v>
      </c>
      <c r="F205" s="81">
        <v>43556</v>
      </c>
      <c r="G205" s="81">
        <v>43604</v>
      </c>
      <c r="H205" s="98">
        <v>18520</v>
      </c>
      <c r="I205" s="79">
        <v>9739</v>
      </c>
      <c r="J205" s="105">
        <v>0.71</v>
      </c>
      <c r="K205" s="87">
        <f t="shared" si="4"/>
        <v>6.91</v>
      </c>
    </row>
    <row r="206" spans="2:11" s="78" customFormat="1" x14ac:dyDescent="0.25">
      <c r="B206" s="82">
        <f t="shared" si="5"/>
        <v>179</v>
      </c>
      <c r="C206" s="82">
        <v>29962938</v>
      </c>
      <c r="D206" s="90" t="s">
        <v>115</v>
      </c>
      <c r="E206" s="78" t="s">
        <v>40</v>
      </c>
      <c r="F206" s="81">
        <v>43466</v>
      </c>
      <c r="G206" s="81">
        <v>43555</v>
      </c>
      <c r="H206" s="98">
        <v>2073327</v>
      </c>
      <c r="I206" s="79">
        <v>35</v>
      </c>
      <c r="J206" s="105">
        <v>0.71</v>
      </c>
      <c r="K206" s="87">
        <f t="shared" si="4"/>
        <v>0.02</v>
      </c>
    </row>
    <row r="207" spans="2:11" s="78" customFormat="1" x14ac:dyDescent="0.25">
      <c r="B207" s="82">
        <f t="shared" si="5"/>
        <v>180</v>
      </c>
      <c r="C207" s="82">
        <v>29962938</v>
      </c>
      <c r="D207" s="90" t="s">
        <v>115</v>
      </c>
      <c r="E207" s="78" t="s">
        <v>48</v>
      </c>
      <c r="F207" s="81">
        <v>43466</v>
      </c>
      <c r="G207" s="81">
        <v>43555</v>
      </c>
      <c r="H207" s="98">
        <v>516636</v>
      </c>
      <c r="I207" s="79">
        <v>17</v>
      </c>
      <c r="J207" s="105">
        <v>0.71</v>
      </c>
      <c r="K207" s="87">
        <f t="shared" si="4"/>
        <v>0.01</v>
      </c>
    </row>
    <row r="208" spans="2:11" s="78" customFormat="1" x14ac:dyDescent="0.25">
      <c r="B208" s="82">
        <f t="shared" si="5"/>
        <v>181</v>
      </c>
      <c r="C208" s="82">
        <v>29962938</v>
      </c>
      <c r="D208" s="90" t="s">
        <v>115</v>
      </c>
      <c r="E208" s="78" t="s">
        <v>54</v>
      </c>
      <c r="F208" s="81">
        <v>43466</v>
      </c>
      <c r="G208" s="81">
        <v>43555</v>
      </c>
      <c r="H208" s="98">
        <v>2105052</v>
      </c>
      <c r="I208" s="79">
        <v>13</v>
      </c>
      <c r="J208" s="105">
        <v>0.71</v>
      </c>
      <c r="K208" s="87">
        <f t="shared" si="4"/>
        <v>0.01</v>
      </c>
    </row>
    <row r="209" spans="2:11" s="78" customFormat="1" x14ac:dyDescent="0.25">
      <c r="B209" s="82">
        <f t="shared" si="5"/>
        <v>182</v>
      </c>
      <c r="C209" s="82">
        <v>29962938</v>
      </c>
      <c r="D209" s="90" t="s">
        <v>115</v>
      </c>
      <c r="E209" s="78" t="s">
        <v>57</v>
      </c>
      <c r="F209" s="81">
        <v>43466</v>
      </c>
      <c r="G209" s="81">
        <v>43555</v>
      </c>
      <c r="H209" s="98">
        <v>221753</v>
      </c>
      <c r="I209" s="79">
        <v>3</v>
      </c>
      <c r="J209" s="105">
        <v>0.71</v>
      </c>
      <c r="K209" s="87">
        <f t="shared" si="4"/>
        <v>0</v>
      </c>
    </row>
    <row r="210" spans="2:11" s="78" customFormat="1" x14ac:dyDescent="0.25">
      <c r="B210" s="82">
        <f t="shared" si="5"/>
        <v>183</v>
      </c>
      <c r="C210" s="82">
        <v>29962938</v>
      </c>
      <c r="D210" s="90" t="s">
        <v>115</v>
      </c>
      <c r="E210" s="78" t="s">
        <v>41</v>
      </c>
      <c r="F210" s="81">
        <v>43466</v>
      </c>
      <c r="G210" s="81">
        <v>43555</v>
      </c>
      <c r="H210" s="98">
        <v>357852</v>
      </c>
      <c r="I210" s="79">
        <v>8</v>
      </c>
      <c r="J210" s="105">
        <v>0.71</v>
      </c>
      <c r="K210" s="87">
        <f t="shared" si="4"/>
        <v>0.01</v>
      </c>
    </row>
    <row r="211" spans="2:11" s="78" customFormat="1" x14ac:dyDescent="0.25">
      <c r="B211" s="82">
        <f t="shared" si="5"/>
        <v>184</v>
      </c>
      <c r="C211" s="82">
        <v>29962938</v>
      </c>
      <c r="D211" s="90" t="s">
        <v>115</v>
      </c>
      <c r="E211" s="78" t="s">
        <v>42</v>
      </c>
      <c r="F211" s="81">
        <v>43466</v>
      </c>
      <c r="G211" s="81">
        <v>43555</v>
      </c>
      <c r="H211" s="98">
        <v>1290965</v>
      </c>
      <c r="I211" s="79">
        <v>22</v>
      </c>
      <c r="J211" s="105">
        <v>0.71</v>
      </c>
      <c r="K211" s="87">
        <f t="shared" si="4"/>
        <v>0.02</v>
      </c>
    </row>
    <row r="212" spans="2:11" s="78" customFormat="1" x14ac:dyDescent="0.25">
      <c r="B212" s="82">
        <f t="shared" si="5"/>
        <v>185</v>
      </c>
      <c r="C212" s="82">
        <v>29962938</v>
      </c>
      <c r="D212" s="90" t="s">
        <v>115</v>
      </c>
      <c r="E212" s="78" t="s">
        <v>43</v>
      </c>
      <c r="F212" s="81">
        <v>43466</v>
      </c>
      <c r="G212" s="81">
        <v>43555</v>
      </c>
      <c r="H212" s="98">
        <v>1018763</v>
      </c>
      <c r="I212" s="79">
        <v>28</v>
      </c>
      <c r="J212" s="105">
        <v>0.71</v>
      </c>
      <c r="K212" s="87">
        <f t="shared" si="4"/>
        <v>0.02</v>
      </c>
    </row>
    <row r="213" spans="2:11" s="78" customFormat="1" x14ac:dyDescent="0.25">
      <c r="B213" s="82">
        <f t="shared" si="5"/>
        <v>186</v>
      </c>
      <c r="C213" s="82">
        <v>29963182</v>
      </c>
      <c r="D213" s="90" t="s">
        <v>116</v>
      </c>
      <c r="E213" s="78" t="s">
        <v>54</v>
      </c>
      <c r="F213" s="81">
        <v>43535</v>
      </c>
      <c r="G213" s="81">
        <v>43555</v>
      </c>
      <c r="H213" s="98">
        <v>2130767</v>
      </c>
      <c r="I213" s="79">
        <v>6</v>
      </c>
      <c r="J213" s="105">
        <v>0.71</v>
      </c>
      <c r="K213" s="87">
        <f t="shared" si="4"/>
        <v>0</v>
      </c>
    </row>
    <row r="214" spans="2:11" s="78" customFormat="1" x14ac:dyDescent="0.25">
      <c r="B214" s="82">
        <f t="shared" si="5"/>
        <v>187</v>
      </c>
      <c r="C214" s="82">
        <v>29999879</v>
      </c>
      <c r="D214" s="90" t="s">
        <v>117</v>
      </c>
      <c r="E214" s="78" t="s">
        <v>42</v>
      </c>
      <c r="F214" s="81">
        <v>43535</v>
      </c>
      <c r="G214" s="81">
        <v>43555</v>
      </c>
      <c r="H214" s="98">
        <v>322037</v>
      </c>
      <c r="I214" s="79">
        <v>2</v>
      </c>
      <c r="J214" s="105">
        <v>0.71</v>
      </c>
      <c r="K214" s="87">
        <f t="shared" si="4"/>
        <v>0</v>
      </c>
    </row>
    <row r="215" spans="2:11" s="78" customFormat="1" x14ac:dyDescent="0.25">
      <c r="B215" s="82">
        <f t="shared" si="5"/>
        <v>188</v>
      </c>
      <c r="C215" s="82">
        <v>29999879</v>
      </c>
      <c r="D215" s="90" t="s">
        <v>117</v>
      </c>
      <c r="E215" s="78" t="s">
        <v>43</v>
      </c>
      <c r="F215" s="81">
        <v>43535</v>
      </c>
      <c r="G215" s="81">
        <v>43555</v>
      </c>
      <c r="H215" s="98">
        <v>241761</v>
      </c>
      <c r="I215" s="79">
        <v>2</v>
      </c>
      <c r="J215" s="105">
        <v>0.71</v>
      </c>
      <c r="K215" s="87">
        <f t="shared" si="4"/>
        <v>0</v>
      </c>
    </row>
    <row r="216" spans="2:11" s="78" customFormat="1" x14ac:dyDescent="0.25">
      <c r="B216" s="82">
        <f t="shared" si="5"/>
        <v>189</v>
      </c>
      <c r="C216" s="82">
        <v>30006516</v>
      </c>
      <c r="D216" s="90" t="s">
        <v>118</v>
      </c>
      <c r="E216" s="78" t="s">
        <v>40</v>
      </c>
      <c r="F216" s="81">
        <v>43542</v>
      </c>
      <c r="G216" s="81">
        <v>43555</v>
      </c>
      <c r="H216" s="98">
        <v>1132644</v>
      </c>
      <c r="I216" s="79">
        <v>6</v>
      </c>
      <c r="J216" s="105">
        <v>0.71</v>
      </c>
      <c r="K216" s="87">
        <f t="shared" si="4"/>
        <v>0</v>
      </c>
    </row>
    <row r="217" spans="2:11" s="78" customFormat="1" x14ac:dyDescent="0.25">
      <c r="B217" s="82">
        <f t="shared" si="5"/>
        <v>190</v>
      </c>
      <c r="C217" s="82">
        <v>30006516</v>
      </c>
      <c r="D217" s="90" t="s">
        <v>118</v>
      </c>
      <c r="E217" s="78" t="s">
        <v>48</v>
      </c>
      <c r="F217" s="81">
        <v>43542</v>
      </c>
      <c r="G217" s="81">
        <v>43555</v>
      </c>
      <c r="H217" s="98">
        <v>212642</v>
      </c>
      <c r="I217" s="79">
        <v>3</v>
      </c>
      <c r="J217" s="105">
        <v>0.71</v>
      </c>
      <c r="K217" s="87">
        <f t="shared" si="4"/>
        <v>0</v>
      </c>
    </row>
    <row r="218" spans="2:11" s="78" customFormat="1" x14ac:dyDescent="0.25">
      <c r="B218" s="82">
        <f t="shared" si="5"/>
        <v>191</v>
      </c>
      <c r="C218" s="82">
        <v>30006516</v>
      </c>
      <c r="D218" s="90" t="s">
        <v>118</v>
      </c>
      <c r="E218" s="78" t="s">
        <v>54</v>
      </c>
      <c r="F218" s="81">
        <v>43542</v>
      </c>
      <c r="G218" s="81">
        <v>43555</v>
      </c>
      <c r="H218" s="98">
        <v>171225</v>
      </c>
      <c r="I218" s="79">
        <v>2</v>
      </c>
      <c r="J218" s="105">
        <v>0.71</v>
      </c>
      <c r="K218" s="87">
        <f t="shared" si="4"/>
        <v>0</v>
      </c>
    </row>
    <row r="219" spans="2:11" s="78" customFormat="1" x14ac:dyDescent="0.25">
      <c r="B219" s="82">
        <f t="shared" si="5"/>
        <v>192</v>
      </c>
      <c r="C219" s="82">
        <v>30006516</v>
      </c>
      <c r="D219" s="90" t="s">
        <v>118</v>
      </c>
      <c r="E219" s="78" t="s">
        <v>42</v>
      </c>
      <c r="F219" s="81">
        <v>43542</v>
      </c>
      <c r="G219" s="81">
        <v>43555</v>
      </c>
      <c r="H219" s="98">
        <v>587103</v>
      </c>
      <c r="I219" s="79">
        <v>2</v>
      </c>
      <c r="J219" s="105">
        <v>0.71</v>
      </c>
      <c r="K219" s="87">
        <f t="shared" si="4"/>
        <v>0</v>
      </c>
    </row>
    <row r="220" spans="2:11" s="78" customFormat="1" x14ac:dyDescent="0.25">
      <c r="B220" s="82">
        <f t="shared" si="5"/>
        <v>193</v>
      </c>
      <c r="C220" s="82">
        <v>30006516</v>
      </c>
      <c r="D220" s="90" t="s">
        <v>118</v>
      </c>
      <c r="E220" s="78" t="s">
        <v>43</v>
      </c>
      <c r="F220" s="81">
        <v>43542</v>
      </c>
      <c r="G220" s="81">
        <v>43555</v>
      </c>
      <c r="H220" s="98">
        <v>504403</v>
      </c>
      <c r="I220" s="79">
        <v>8</v>
      </c>
      <c r="J220" s="105">
        <v>0.71</v>
      </c>
      <c r="K220" s="87">
        <f t="shared" ref="K220:K283" si="6">ROUND(I220*(J220/1000),2)</f>
        <v>0.01</v>
      </c>
    </row>
    <row r="221" spans="2:11" s="78" customFormat="1" x14ac:dyDescent="0.25">
      <c r="B221" s="82">
        <f t="shared" si="5"/>
        <v>194</v>
      </c>
      <c r="C221" s="82">
        <v>30006528</v>
      </c>
      <c r="D221" s="90" t="s">
        <v>119</v>
      </c>
      <c r="E221" s="78" t="s">
        <v>54</v>
      </c>
      <c r="F221" s="81">
        <v>43542</v>
      </c>
      <c r="G221" s="81">
        <v>43555</v>
      </c>
      <c r="H221" s="98">
        <v>3329281</v>
      </c>
      <c r="I221" s="79">
        <v>22</v>
      </c>
      <c r="J221" s="105">
        <v>0.71</v>
      </c>
      <c r="K221" s="87">
        <f t="shared" si="6"/>
        <v>0.02</v>
      </c>
    </row>
    <row r="222" spans="2:11" s="78" customFormat="1" x14ac:dyDescent="0.25">
      <c r="B222" s="82">
        <f t="shared" ref="B222:B285" si="7">B221+1</f>
        <v>195</v>
      </c>
      <c r="C222" s="82">
        <v>30006528</v>
      </c>
      <c r="D222" s="90" t="s">
        <v>119</v>
      </c>
      <c r="E222" s="78" t="s">
        <v>57</v>
      </c>
      <c r="F222" s="81">
        <v>43542</v>
      </c>
      <c r="G222" s="81">
        <v>43555</v>
      </c>
      <c r="H222" s="98">
        <v>82483</v>
      </c>
      <c r="I222" s="79">
        <v>1</v>
      </c>
      <c r="J222" s="105">
        <v>0.71</v>
      </c>
      <c r="K222" s="87">
        <f t="shared" si="6"/>
        <v>0</v>
      </c>
    </row>
    <row r="223" spans="2:11" s="78" customFormat="1" x14ac:dyDescent="0.25">
      <c r="B223" s="82">
        <f t="shared" si="7"/>
        <v>196</v>
      </c>
      <c r="C223" s="82">
        <v>30006540</v>
      </c>
      <c r="D223" s="90" t="s">
        <v>120</v>
      </c>
      <c r="E223" s="78" t="s">
        <v>54</v>
      </c>
      <c r="F223" s="81">
        <v>43542</v>
      </c>
      <c r="G223" s="81">
        <v>43555</v>
      </c>
      <c r="H223" s="98">
        <v>4343598</v>
      </c>
      <c r="I223" s="79">
        <v>19</v>
      </c>
      <c r="J223" s="105">
        <v>0.71</v>
      </c>
      <c r="K223" s="87">
        <f t="shared" si="6"/>
        <v>0.01</v>
      </c>
    </row>
    <row r="224" spans="2:11" s="78" customFormat="1" x14ac:dyDescent="0.25">
      <c r="B224" s="82">
        <f t="shared" si="7"/>
        <v>197</v>
      </c>
      <c r="C224" s="82">
        <v>30006540</v>
      </c>
      <c r="D224" s="90" t="s">
        <v>120</v>
      </c>
      <c r="E224" s="78" t="s">
        <v>57</v>
      </c>
      <c r="F224" s="81">
        <v>43542</v>
      </c>
      <c r="G224" s="81">
        <v>43555</v>
      </c>
      <c r="H224" s="98">
        <v>131145</v>
      </c>
      <c r="I224" s="79">
        <v>1</v>
      </c>
      <c r="J224" s="105">
        <v>0.71</v>
      </c>
      <c r="K224" s="87">
        <f t="shared" si="6"/>
        <v>0</v>
      </c>
    </row>
    <row r="225" spans="2:11" s="78" customFormat="1" x14ac:dyDescent="0.25">
      <c r="B225" s="82">
        <f t="shared" si="7"/>
        <v>198</v>
      </c>
      <c r="C225" s="82">
        <v>30006555</v>
      </c>
      <c r="D225" s="90" t="s">
        <v>121</v>
      </c>
      <c r="E225" s="78" t="s">
        <v>40</v>
      </c>
      <c r="F225" s="81">
        <v>43542</v>
      </c>
      <c r="G225" s="81">
        <v>43555</v>
      </c>
      <c r="H225" s="98">
        <v>1211295</v>
      </c>
      <c r="I225" s="79">
        <v>4</v>
      </c>
      <c r="J225" s="105">
        <v>0.71</v>
      </c>
      <c r="K225" s="87">
        <f t="shared" si="6"/>
        <v>0</v>
      </c>
    </row>
    <row r="226" spans="2:11" s="78" customFormat="1" x14ac:dyDescent="0.25">
      <c r="B226" s="82">
        <f t="shared" si="7"/>
        <v>199</v>
      </c>
      <c r="C226" s="82">
        <v>30006555</v>
      </c>
      <c r="D226" s="90" t="s">
        <v>121</v>
      </c>
      <c r="E226" s="78" t="s">
        <v>48</v>
      </c>
      <c r="F226" s="81">
        <v>43542</v>
      </c>
      <c r="G226" s="81">
        <v>43555</v>
      </c>
      <c r="H226" s="98">
        <v>255441</v>
      </c>
      <c r="I226" s="79">
        <v>1</v>
      </c>
      <c r="J226" s="105">
        <v>0.71</v>
      </c>
      <c r="K226" s="87">
        <f t="shared" si="6"/>
        <v>0</v>
      </c>
    </row>
    <row r="227" spans="2:11" s="78" customFormat="1" x14ac:dyDescent="0.25">
      <c r="B227" s="82">
        <f t="shared" si="7"/>
        <v>200</v>
      </c>
      <c r="C227" s="82">
        <v>30006555</v>
      </c>
      <c r="D227" s="90" t="s">
        <v>121</v>
      </c>
      <c r="E227" s="78" t="s">
        <v>41</v>
      </c>
      <c r="F227" s="81">
        <v>43542</v>
      </c>
      <c r="G227" s="81">
        <v>43555</v>
      </c>
      <c r="H227" s="98">
        <v>185013</v>
      </c>
      <c r="I227" s="79">
        <v>1</v>
      </c>
      <c r="J227" s="105">
        <v>0.71</v>
      </c>
      <c r="K227" s="87">
        <f t="shared" si="6"/>
        <v>0</v>
      </c>
    </row>
    <row r="228" spans="2:11" s="78" customFormat="1" x14ac:dyDescent="0.25">
      <c r="B228" s="82">
        <f t="shared" si="7"/>
        <v>201</v>
      </c>
      <c r="C228" s="82">
        <v>30006555</v>
      </c>
      <c r="D228" s="90" t="s">
        <v>121</v>
      </c>
      <c r="E228" s="78" t="s">
        <v>42</v>
      </c>
      <c r="F228" s="81">
        <v>43542</v>
      </c>
      <c r="G228" s="81">
        <v>43555</v>
      </c>
      <c r="H228" s="98">
        <v>648257</v>
      </c>
      <c r="I228" s="79">
        <v>1</v>
      </c>
      <c r="J228" s="105">
        <v>0.71</v>
      </c>
      <c r="K228" s="87">
        <f t="shared" si="6"/>
        <v>0</v>
      </c>
    </row>
    <row r="229" spans="2:11" s="78" customFormat="1" x14ac:dyDescent="0.25">
      <c r="B229" s="82">
        <f t="shared" si="7"/>
        <v>202</v>
      </c>
      <c r="C229" s="82">
        <v>30006555</v>
      </c>
      <c r="D229" s="90" t="s">
        <v>121</v>
      </c>
      <c r="E229" s="78" t="s">
        <v>43</v>
      </c>
      <c r="F229" s="81">
        <v>43542</v>
      </c>
      <c r="G229" s="81">
        <v>43555</v>
      </c>
      <c r="H229" s="98">
        <v>537564</v>
      </c>
      <c r="I229" s="79">
        <v>4</v>
      </c>
      <c r="J229" s="105">
        <v>0.71</v>
      </c>
      <c r="K229" s="87">
        <f t="shared" si="6"/>
        <v>0</v>
      </c>
    </row>
    <row r="230" spans="2:11" s="78" customFormat="1" x14ac:dyDescent="0.25">
      <c r="B230" s="82">
        <f t="shared" si="7"/>
        <v>203</v>
      </c>
      <c r="C230" s="82">
        <v>30006571</v>
      </c>
      <c r="D230" s="90" t="s">
        <v>122</v>
      </c>
      <c r="E230" s="78" t="s">
        <v>40</v>
      </c>
      <c r="F230" s="81">
        <v>43525</v>
      </c>
      <c r="G230" s="81">
        <v>43562</v>
      </c>
      <c r="H230" s="98">
        <v>538686</v>
      </c>
      <c r="I230" s="79">
        <v>26621</v>
      </c>
      <c r="J230" s="105">
        <v>0.71</v>
      </c>
      <c r="K230" s="87">
        <f t="shared" si="6"/>
        <v>18.899999999999999</v>
      </c>
    </row>
    <row r="231" spans="2:11" s="78" customFormat="1" x14ac:dyDescent="0.25">
      <c r="B231" s="82">
        <f t="shared" si="7"/>
        <v>204</v>
      </c>
      <c r="C231" s="82">
        <v>30006571</v>
      </c>
      <c r="D231" s="90" t="s">
        <v>122</v>
      </c>
      <c r="E231" s="78" t="s">
        <v>50</v>
      </c>
      <c r="F231" s="81">
        <v>43556</v>
      </c>
      <c r="G231" s="81">
        <v>43562</v>
      </c>
      <c r="H231" s="98">
        <v>37334</v>
      </c>
      <c r="I231" s="79">
        <v>1412</v>
      </c>
      <c r="J231" s="105">
        <v>0.71</v>
      </c>
      <c r="K231" s="87">
        <f t="shared" si="6"/>
        <v>1</v>
      </c>
    </row>
    <row r="232" spans="2:11" s="78" customFormat="1" x14ac:dyDescent="0.25">
      <c r="B232" s="82">
        <f t="shared" si="7"/>
        <v>205</v>
      </c>
      <c r="C232" s="82">
        <v>30006571</v>
      </c>
      <c r="D232" s="90" t="s">
        <v>122</v>
      </c>
      <c r="E232" s="78" t="s">
        <v>48</v>
      </c>
      <c r="F232" s="81">
        <v>43556</v>
      </c>
      <c r="G232" s="81">
        <v>43562</v>
      </c>
      <c r="H232" s="98">
        <v>111956</v>
      </c>
      <c r="I232" s="79">
        <v>9269</v>
      </c>
      <c r="J232" s="105">
        <v>0.71</v>
      </c>
      <c r="K232" s="87">
        <f t="shared" si="6"/>
        <v>6.58</v>
      </c>
    </row>
    <row r="233" spans="2:11" s="78" customFormat="1" x14ac:dyDescent="0.25">
      <c r="B233" s="82">
        <f t="shared" si="7"/>
        <v>206</v>
      </c>
      <c r="C233" s="82">
        <v>30006571</v>
      </c>
      <c r="D233" s="90" t="s">
        <v>122</v>
      </c>
      <c r="E233" s="78" t="s">
        <v>54</v>
      </c>
      <c r="F233" s="81">
        <v>43525</v>
      </c>
      <c r="G233" s="81">
        <v>43562</v>
      </c>
      <c r="H233" s="98">
        <v>654910</v>
      </c>
      <c r="I233" s="79">
        <v>56793</v>
      </c>
      <c r="J233" s="105">
        <v>0.71</v>
      </c>
      <c r="K233" s="87">
        <f t="shared" si="6"/>
        <v>40.32</v>
      </c>
    </row>
    <row r="234" spans="2:11" s="78" customFormat="1" x14ac:dyDescent="0.25">
      <c r="B234" s="82">
        <f t="shared" si="7"/>
        <v>207</v>
      </c>
      <c r="C234" s="82">
        <v>30006571</v>
      </c>
      <c r="D234" s="90" t="s">
        <v>122</v>
      </c>
      <c r="E234" s="78" t="s">
        <v>41</v>
      </c>
      <c r="F234" s="81">
        <v>43556</v>
      </c>
      <c r="G234" s="81">
        <v>43562</v>
      </c>
      <c r="H234" s="98">
        <v>105219</v>
      </c>
      <c r="I234" s="79">
        <v>4345</v>
      </c>
      <c r="J234" s="105">
        <v>0.71</v>
      </c>
      <c r="K234" s="87">
        <f t="shared" si="6"/>
        <v>3.08</v>
      </c>
    </row>
    <row r="235" spans="2:11" s="78" customFormat="1" x14ac:dyDescent="0.25">
      <c r="B235" s="82">
        <f t="shared" si="7"/>
        <v>208</v>
      </c>
      <c r="C235" s="82">
        <v>30006571</v>
      </c>
      <c r="D235" s="90" t="s">
        <v>122</v>
      </c>
      <c r="E235" s="78" t="s">
        <v>42</v>
      </c>
      <c r="F235" s="81">
        <v>43556</v>
      </c>
      <c r="G235" s="81">
        <v>43562</v>
      </c>
      <c r="H235" s="98">
        <v>362714</v>
      </c>
      <c r="I235" s="79">
        <v>15191</v>
      </c>
      <c r="J235" s="105">
        <v>0.71</v>
      </c>
      <c r="K235" s="87">
        <f t="shared" si="6"/>
        <v>10.79</v>
      </c>
    </row>
    <row r="236" spans="2:11" s="78" customFormat="1" x14ac:dyDescent="0.25">
      <c r="B236" s="82">
        <f t="shared" si="7"/>
        <v>209</v>
      </c>
      <c r="C236" s="82">
        <v>30006571</v>
      </c>
      <c r="D236" s="90" t="s">
        <v>122</v>
      </c>
      <c r="E236" s="78" t="s">
        <v>43</v>
      </c>
      <c r="F236" s="81">
        <v>43556</v>
      </c>
      <c r="G236" s="81">
        <v>43562</v>
      </c>
      <c r="H236" s="98">
        <v>283305</v>
      </c>
      <c r="I236" s="79">
        <v>12792</v>
      </c>
      <c r="J236" s="105">
        <v>0.71</v>
      </c>
      <c r="K236" s="87">
        <f t="shared" si="6"/>
        <v>9.08</v>
      </c>
    </row>
    <row r="237" spans="2:11" s="78" customFormat="1" x14ac:dyDescent="0.25">
      <c r="B237" s="82">
        <f t="shared" si="7"/>
        <v>210</v>
      </c>
      <c r="C237" s="82">
        <v>30006624</v>
      </c>
      <c r="D237" s="90" t="s">
        <v>123</v>
      </c>
      <c r="E237" s="78" t="s">
        <v>54</v>
      </c>
      <c r="F237" s="81">
        <v>43549</v>
      </c>
      <c r="G237" s="81">
        <v>43583</v>
      </c>
      <c r="H237" s="98">
        <v>4771870</v>
      </c>
      <c r="I237" s="79">
        <v>1864673</v>
      </c>
      <c r="J237" s="105">
        <v>0.71</v>
      </c>
      <c r="K237" s="87">
        <f t="shared" si="6"/>
        <v>1323.92</v>
      </c>
    </row>
    <row r="238" spans="2:11" s="78" customFormat="1" x14ac:dyDescent="0.25">
      <c r="B238" s="82">
        <f t="shared" si="7"/>
        <v>211</v>
      </c>
      <c r="C238" s="82">
        <v>30006624</v>
      </c>
      <c r="D238" s="90" t="s">
        <v>123</v>
      </c>
      <c r="E238" s="78" t="s">
        <v>57</v>
      </c>
      <c r="F238" s="81">
        <v>43549</v>
      </c>
      <c r="G238" s="81">
        <v>43583</v>
      </c>
      <c r="H238" s="98">
        <v>226546</v>
      </c>
      <c r="I238" s="79">
        <v>115417</v>
      </c>
      <c r="J238" s="105">
        <v>0.71</v>
      </c>
      <c r="K238" s="87">
        <f t="shared" si="6"/>
        <v>81.95</v>
      </c>
    </row>
    <row r="239" spans="2:11" s="78" customFormat="1" x14ac:dyDescent="0.25">
      <c r="B239" s="82">
        <f t="shared" si="7"/>
        <v>212</v>
      </c>
      <c r="C239" s="82">
        <v>30006719</v>
      </c>
      <c r="D239" s="90" t="s">
        <v>124</v>
      </c>
      <c r="E239" s="78" t="s">
        <v>40</v>
      </c>
      <c r="F239" s="81">
        <v>43549</v>
      </c>
      <c r="G239" s="81">
        <v>43583</v>
      </c>
      <c r="H239" s="98">
        <v>1921021</v>
      </c>
      <c r="I239" s="79">
        <v>288072</v>
      </c>
      <c r="J239" s="105">
        <v>0.71</v>
      </c>
      <c r="K239" s="87">
        <f t="shared" si="6"/>
        <v>204.53</v>
      </c>
    </row>
    <row r="240" spans="2:11" s="78" customFormat="1" x14ac:dyDescent="0.25">
      <c r="B240" s="82">
        <f t="shared" si="7"/>
        <v>213</v>
      </c>
      <c r="C240" s="82">
        <v>30006719</v>
      </c>
      <c r="D240" s="90" t="s">
        <v>124</v>
      </c>
      <c r="E240" s="78" t="s">
        <v>50</v>
      </c>
      <c r="F240" s="81">
        <v>43577</v>
      </c>
      <c r="G240" s="81">
        <v>43583</v>
      </c>
      <c r="H240" s="98">
        <v>145601</v>
      </c>
      <c r="I240" s="79">
        <v>25837</v>
      </c>
      <c r="J240" s="105">
        <v>0.71</v>
      </c>
      <c r="K240" s="87">
        <f t="shared" si="6"/>
        <v>18.34</v>
      </c>
    </row>
    <row r="241" spans="2:11" s="78" customFormat="1" x14ac:dyDescent="0.25">
      <c r="B241" s="82">
        <f t="shared" si="7"/>
        <v>214</v>
      </c>
      <c r="C241" s="82">
        <v>30006719</v>
      </c>
      <c r="D241" s="90" t="s">
        <v>124</v>
      </c>
      <c r="E241" s="78" t="s">
        <v>48</v>
      </c>
      <c r="F241" s="81">
        <v>43549</v>
      </c>
      <c r="G241" s="81">
        <v>43583</v>
      </c>
      <c r="H241" s="98">
        <v>481977</v>
      </c>
      <c r="I241" s="79">
        <v>123266</v>
      </c>
      <c r="J241" s="105">
        <v>0.71</v>
      </c>
      <c r="K241" s="87">
        <f t="shared" si="6"/>
        <v>87.52</v>
      </c>
    </row>
    <row r="242" spans="2:11" s="78" customFormat="1" x14ac:dyDescent="0.25">
      <c r="B242" s="82">
        <f t="shared" si="7"/>
        <v>215</v>
      </c>
      <c r="C242" s="82">
        <v>30006719</v>
      </c>
      <c r="D242" s="90" t="s">
        <v>124</v>
      </c>
      <c r="E242" s="78" t="s">
        <v>53</v>
      </c>
      <c r="F242" s="81">
        <v>43577</v>
      </c>
      <c r="G242" s="81">
        <v>43583</v>
      </c>
      <c r="H242" s="98">
        <v>3625</v>
      </c>
      <c r="I242" s="79">
        <v>920</v>
      </c>
      <c r="J242" s="105">
        <v>0.71</v>
      </c>
      <c r="K242" s="87">
        <f t="shared" si="6"/>
        <v>0.65</v>
      </c>
    </row>
    <row r="243" spans="2:11" s="78" customFormat="1" x14ac:dyDescent="0.25">
      <c r="B243" s="82">
        <f t="shared" si="7"/>
        <v>216</v>
      </c>
      <c r="C243" s="82">
        <v>30006719</v>
      </c>
      <c r="D243" s="90" t="s">
        <v>124</v>
      </c>
      <c r="E243" s="78" t="s">
        <v>54</v>
      </c>
      <c r="F243" s="81">
        <v>43549</v>
      </c>
      <c r="G243" s="81">
        <v>43583</v>
      </c>
      <c r="H243" s="98">
        <v>508106</v>
      </c>
      <c r="I243" s="79">
        <v>141393</v>
      </c>
      <c r="J243" s="105">
        <v>0.71</v>
      </c>
      <c r="K243" s="87">
        <f t="shared" si="6"/>
        <v>100.39</v>
      </c>
    </row>
    <row r="244" spans="2:11" s="78" customFormat="1" x14ac:dyDescent="0.25">
      <c r="B244" s="82">
        <f t="shared" si="7"/>
        <v>217</v>
      </c>
      <c r="C244" s="82">
        <v>30006719</v>
      </c>
      <c r="D244" s="90" t="s">
        <v>124</v>
      </c>
      <c r="E244" s="78" t="s">
        <v>57</v>
      </c>
      <c r="F244" s="81">
        <v>43577</v>
      </c>
      <c r="G244" s="81">
        <v>43583</v>
      </c>
      <c r="H244" s="98">
        <v>174287</v>
      </c>
      <c r="I244" s="79">
        <v>68855</v>
      </c>
      <c r="J244" s="105">
        <v>0.71</v>
      </c>
      <c r="K244" s="87">
        <f t="shared" si="6"/>
        <v>48.89</v>
      </c>
    </row>
    <row r="245" spans="2:11" s="78" customFormat="1" x14ac:dyDescent="0.25">
      <c r="B245" s="82">
        <f t="shared" si="7"/>
        <v>218</v>
      </c>
      <c r="C245" s="82">
        <v>30006719</v>
      </c>
      <c r="D245" s="90" t="s">
        <v>124</v>
      </c>
      <c r="E245" s="78" t="s">
        <v>41</v>
      </c>
      <c r="F245" s="81">
        <v>43549</v>
      </c>
      <c r="G245" s="81">
        <v>43583</v>
      </c>
      <c r="H245" s="98">
        <v>471902</v>
      </c>
      <c r="I245" s="79">
        <v>104166</v>
      </c>
      <c r="J245" s="105">
        <v>0.71</v>
      </c>
      <c r="K245" s="87">
        <f t="shared" si="6"/>
        <v>73.959999999999994</v>
      </c>
    </row>
    <row r="246" spans="2:11" s="78" customFormat="1" x14ac:dyDescent="0.25">
      <c r="B246" s="82">
        <f t="shared" si="7"/>
        <v>219</v>
      </c>
      <c r="C246" s="82">
        <v>30006719</v>
      </c>
      <c r="D246" s="90" t="s">
        <v>124</v>
      </c>
      <c r="E246" s="78" t="s">
        <v>42</v>
      </c>
      <c r="F246" s="81">
        <v>43549</v>
      </c>
      <c r="G246" s="81">
        <v>43583</v>
      </c>
      <c r="H246" s="98">
        <v>1735975</v>
      </c>
      <c r="I246" s="79">
        <v>537242</v>
      </c>
      <c r="J246" s="105">
        <v>0.71</v>
      </c>
      <c r="K246" s="87">
        <f t="shared" si="6"/>
        <v>381.44</v>
      </c>
    </row>
    <row r="247" spans="2:11" s="78" customFormat="1" x14ac:dyDescent="0.25">
      <c r="B247" s="82">
        <f t="shared" si="7"/>
        <v>220</v>
      </c>
      <c r="C247" s="82">
        <v>30006719</v>
      </c>
      <c r="D247" s="90" t="s">
        <v>124</v>
      </c>
      <c r="E247" s="78" t="s">
        <v>49</v>
      </c>
      <c r="F247" s="81">
        <v>43577</v>
      </c>
      <c r="G247" s="81">
        <v>43583</v>
      </c>
      <c r="H247" s="98">
        <v>80820</v>
      </c>
      <c r="I247" s="79">
        <v>10899</v>
      </c>
      <c r="J247" s="105">
        <v>0.71</v>
      </c>
      <c r="K247" s="87">
        <f t="shared" si="6"/>
        <v>7.74</v>
      </c>
    </row>
    <row r="248" spans="2:11" s="78" customFormat="1" x14ac:dyDescent="0.25">
      <c r="B248" s="82">
        <f t="shared" si="7"/>
        <v>221</v>
      </c>
      <c r="C248" s="82">
        <v>30006719</v>
      </c>
      <c r="D248" s="90" t="s">
        <v>124</v>
      </c>
      <c r="E248" s="78" t="s">
        <v>43</v>
      </c>
      <c r="F248" s="81">
        <v>43549</v>
      </c>
      <c r="G248" s="81">
        <v>43583</v>
      </c>
      <c r="H248" s="98">
        <v>1101943</v>
      </c>
      <c r="I248" s="79">
        <v>209723</v>
      </c>
      <c r="J248" s="105">
        <v>0.71</v>
      </c>
      <c r="K248" s="87">
        <f t="shared" si="6"/>
        <v>148.9</v>
      </c>
    </row>
    <row r="249" spans="2:11" s="78" customFormat="1" x14ac:dyDescent="0.25">
      <c r="B249" s="82">
        <f t="shared" si="7"/>
        <v>222</v>
      </c>
      <c r="C249" s="82">
        <v>30018811</v>
      </c>
      <c r="D249" s="90" t="s">
        <v>125</v>
      </c>
      <c r="E249" s="78" t="s">
        <v>54</v>
      </c>
      <c r="F249" s="81">
        <v>43514</v>
      </c>
      <c r="G249" s="81">
        <v>43604</v>
      </c>
      <c r="H249" s="98">
        <v>6005632</v>
      </c>
      <c r="I249" s="79">
        <v>835779</v>
      </c>
      <c r="J249" s="105">
        <v>0.71</v>
      </c>
      <c r="K249" s="87">
        <f t="shared" si="6"/>
        <v>593.4</v>
      </c>
    </row>
    <row r="250" spans="2:11" s="78" customFormat="1" x14ac:dyDescent="0.25">
      <c r="B250" s="82">
        <f t="shared" si="7"/>
        <v>223</v>
      </c>
      <c r="C250" s="82">
        <v>30018811</v>
      </c>
      <c r="D250" s="90" t="s">
        <v>125</v>
      </c>
      <c r="E250" s="78" t="s">
        <v>57</v>
      </c>
      <c r="F250" s="81">
        <v>43556</v>
      </c>
      <c r="G250" s="81">
        <v>43604</v>
      </c>
      <c r="H250" s="98">
        <v>244958</v>
      </c>
      <c r="I250" s="79">
        <v>50098</v>
      </c>
      <c r="J250" s="105">
        <v>0.71</v>
      </c>
      <c r="K250" s="87">
        <f t="shared" si="6"/>
        <v>35.57</v>
      </c>
    </row>
    <row r="251" spans="2:11" s="78" customFormat="1" x14ac:dyDescent="0.25">
      <c r="B251" s="82">
        <f t="shared" si="7"/>
        <v>224</v>
      </c>
      <c r="C251" s="82">
        <v>30028372</v>
      </c>
      <c r="D251" s="90" t="s">
        <v>126</v>
      </c>
      <c r="E251" s="78" t="s">
        <v>54</v>
      </c>
      <c r="F251" s="81">
        <v>43467</v>
      </c>
      <c r="G251" s="81">
        <v>43555</v>
      </c>
      <c r="H251" s="98">
        <v>14371954</v>
      </c>
      <c r="I251" s="79">
        <v>30</v>
      </c>
      <c r="J251" s="105">
        <v>0.71</v>
      </c>
      <c r="K251" s="87">
        <f t="shared" si="6"/>
        <v>0.02</v>
      </c>
    </row>
    <row r="252" spans="2:11" s="78" customFormat="1" x14ac:dyDescent="0.25">
      <c r="B252" s="82">
        <f t="shared" si="7"/>
        <v>225</v>
      </c>
      <c r="C252" s="82">
        <v>30031314</v>
      </c>
      <c r="D252" s="90" t="s">
        <v>127</v>
      </c>
      <c r="E252" s="78" t="s">
        <v>40</v>
      </c>
      <c r="F252" s="81">
        <v>43556</v>
      </c>
      <c r="G252" s="81">
        <v>43576</v>
      </c>
      <c r="H252" s="98">
        <v>897955</v>
      </c>
      <c r="I252" s="79">
        <v>293208</v>
      </c>
      <c r="J252" s="105">
        <v>0.71</v>
      </c>
      <c r="K252" s="87">
        <f t="shared" si="6"/>
        <v>208.18</v>
      </c>
    </row>
    <row r="253" spans="2:11" s="78" customFormat="1" x14ac:dyDescent="0.25">
      <c r="B253" s="82">
        <f t="shared" si="7"/>
        <v>226</v>
      </c>
      <c r="C253" s="82">
        <v>30031314</v>
      </c>
      <c r="D253" s="90" t="s">
        <v>127</v>
      </c>
      <c r="E253" s="78" t="s">
        <v>48</v>
      </c>
      <c r="F253" s="81">
        <v>43556</v>
      </c>
      <c r="G253" s="81">
        <v>43576</v>
      </c>
      <c r="H253" s="98">
        <v>278123</v>
      </c>
      <c r="I253" s="79">
        <v>109684</v>
      </c>
      <c r="J253" s="105">
        <v>0.71</v>
      </c>
      <c r="K253" s="87">
        <f t="shared" si="6"/>
        <v>77.88</v>
      </c>
    </row>
    <row r="254" spans="2:11" s="78" customFormat="1" x14ac:dyDescent="0.25">
      <c r="B254" s="82">
        <f t="shared" si="7"/>
        <v>227</v>
      </c>
      <c r="C254" s="82">
        <v>30031314</v>
      </c>
      <c r="D254" s="90" t="s">
        <v>127</v>
      </c>
      <c r="E254" s="78" t="s">
        <v>41</v>
      </c>
      <c r="F254" s="81">
        <v>43556</v>
      </c>
      <c r="G254" s="81">
        <v>43576</v>
      </c>
      <c r="H254" s="98">
        <v>194834</v>
      </c>
      <c r="I254" s="79">
        <v>51093</v>
      </c>
      <c r="J254" s="105">
        <v>0.71</v>
      </c>
      <c r="K254" s="87">
        <f t="shared" si="6"/>
        <v>36.28</v>
      </c>
    </row>
    <row r="255" spans="2:11" s="78" customFormat="1" x14ac:dyDescent="0.25">
      <c r="B255" s="82">
        <f t="shared" si="7"/>
        <v>228</v>
      </c>
      <c r="C255" s="82">
        <v>30050119</v>
      </c>
      <c r="D255" s="90" t="s">
        <v>128</v>
      </c>
      <c r="E255" s="78" t="s">
        <v>54</v>
      </c>
      <c r="F255" s="81">
        <v>43556</v>
      </c>
      <c r="G255" s="81">
        <v>43646</v>
      </c>
      <c r="H255" s="98">
        <v>6066135</v>
      </c>
      <c r="I255" s="79">
        <v>1684005</v>
      </c>
      <c r="J255" s="105">
        <v>0.71</v>
      </c>
      <c r="K255" s="87">
        <f t="shared" si="6"/>
        <v>1195.6400000000001</v>
      </c>
    </row>
    <row r="256" spans="2:11" s="78" customFormat="1" x14ac:dyDescent="0.25">
      <c r="B256" s="82">
        <f t="shared" si="7"/>
        <v>229</v>
      </c>
      <c r="C256" s="82">
        <v>30050119</v>
      </c>
      <c r="D256" s="90" t="s">
        <v>128</v>
      </c>
      <c r="E256" s="78" t="s">
        <v>57</v>
      </c>
      <c r="F256" s="81">
        <v>43556</v>
      </c>
      <c r="G256" s="81">
        <v>43646</v>
      </c>
      <c r="H256" s="98">
        <v>303068</v>
      </c>
      <c r="I256" s="79">
        <v>102874</v>
      </c>
      <c r="J256" s="105">
        <v>0.71</v>
      </c>
      <c r="K256" s="87">
        <f t="shared" si="6"/>
        <v>73.040000000000006</v>
      </c>
    </row>
    <row r="257" spans="2:11" s="78" customFormat="1" x14ac:dyDescent="0.25">
      <c r="B257" s="82">
        <f t="shared" si="7"/>
        <v>230</v>
      </c>
      <c r="C257" s="82">
        <v>30050134</v>
      </c>
      <c r="D257" s="90" t="s">
        <v>106</v>
      </c>
      <c r="E257" s="78" t="s">
        <v>54</v>
      </c>
      <c r="F257" s="81">
        <v>43549</v>
      </c>
      <c r="G257" s="81">
        <v>43555</v>
      </c>
      <c r="H257" s="98">
        <v>1784506</v>
      </c>
      <c r="I257" s="79">
        <v>7</v>
      </c>
      <c r="J257" s="105">
        <v>0.71</v>
      </c>
      <c r="K257" s="87">
        <f t="shared" si="6"/>
        <v>0</v>
      </c>
    </row>
    <row r="258" spans="2:11" s="78" customFormat="1" x14ac:dyDescent="0.25">
      <c r="B258" s="82">
        <f t="shared" si="7"/>
        <v>231</v>
      </c>
      <c r="C258" s="82">
        <v>30050134</v>
      </c>
      <c r="D258" s="90" t="s">
        <v>106</v>
      </c>
      <c r="E258" s="78" t="s">
        <v>57</v>
      </c>
      <c r="F258" s="81">
        <v>43549</v>
      </c>
      <c r="G258" s="81">
        <v>43555</v>
      </c>
      <c r="H258" s="98">
        <v>100686</v>
      </c>
      <c r="I258" s="79">
        <v>1</v>
      </c>
      <c r="J258" s="105">
        <v>0.71</v>
      </c>
      <c r="K258" s="87">
        <f t="shared" si="6"/>
        <v>0</v>
      </c>
    </row>
    <row r="259" spans="2:11" s="78" customFormat="1" x14ac:dyDescent="0.25">
      <c r="B259" s="82">
        <f t="shared" si="7"/>
        <v>232</v>
      </c>
      <c r="C259" s="82">
        <v>30068102</v>
      </c>
      <c r="D259" s="90" t="s">
        <v>129</v>
      </c>
      <c r="E259" s="78" t="s">
        <v>40</v>
      </c>
      <c r="F259" s="81">
        <v>43511</v>
      </c>
      <c r="G259" s="81">
        <v>43555</v>
      </c>
      <c r="H259" s="98">
        <v>641863</v>
      </c>
      <c r="I259" s="79">
        <v>2</v>
      </c>
      <c r="J259" s="105">
        <v>0.71</v>
      </c>
      <c r="K259" s="87">
        <f t="shared" si="6"/>
        <v>0</v>
      </c>
    </row>
    <row r="260" spans="2:11" s="78" customFormat="1" x14ac:dyDescent="0.25">
      <c r="B260" s="82">
        <f t="shared" si="7"/>
        <v>233</v>
      </c>
      <c r="C260" s="82">
        <v>30102998</v>
      </c>
      <c r="D260" s="90" t="s">
        <v>130</v>
      </c>
      <c r="E260" s="78" t="s">
        <v>40</v>
      </c>
      <c r="F260" s="81">
        <v>43542</v>
      </c>
      <c r="G260" s="81">
        <v>43555</v>
      </c>
      <c r="H260" s="98">
        <v>342130</v>
      </c>
      <c r="I260" s="79">
        <v>2</v>
      </c>
      <c r="J260" s="105">
        <v>0.71</v>
      </c>
      <c r="K260" s="87">
        <f t="shared" si="6"/>
        <v>0</v>
      </c>
    </row>
    <row r="261" spans="2:11" s="78" customFormat="1" x14ac:dyDescent="0.25">
      <c r="B261" s="82">
        <f t="shared" si="7"/>
        <v>234</v>
      </c>
      <c r="C261" s="82">
        <v>30102998</v>
      </c>
      <c r="D261" s="90" t="s">
        <v>130</v>
      </c>
      <c r="E261" s="78" t="s">
        <v>48</v>
      </c>
      <c r="F261" s="81">
        <v>43542</v>
      </c>
      <c r="G261" s="81">
        <v>43555</v>
      </c>
      <c r="H261" s="98">
        <v>72208</v>
      </c>
      <c r="I261" s="79">
        <v>1</v>
      </c>
      <c r="J261" s="105">
        <v>0.71</v>
      </c>
      <c r="K261" s="87">
        <f t="shared" si="6"/>
        <v>0</v>
      </c>
    </row>
    <row r="262" spans="2:11" s="78" customFormat="1" x14ac:dyDescent="0.25">
      <c r="B262" s="82">
        <f t="shared" si="7"/>
        <v>235</v>
      </c>
      <c r="C262" s="82">
        <v>30102998</v>
      </c>
      <c r="D262" s="90" t="s">
        <v>130</v>
      </c>
      <c r="E262" s="78" t="s">
        <v>42</v>
      </c>
      <c r="F262" s="81">
        <v>43542</v>
      </c>
      <c r="G262" s="81">
        <v>43555</v>
      </c>
      <c r="H262" s="98">
        <v>241190</v>
      </c>
      <c r="I262" s="79">
        <v>5</v>
      </c>
      <c r="J262" s="105">
        <v>0.71</v>
      </c>
      <c r="K262" s="87">
        <f t="shared" si="6"/>
        <v>0</v>
      </c>
    </row>
    <row r="263" spans="2:11" s="78" customFormat="1" x14ac:dyDescent="0.25">
      <c r="B263" s="82">
        <f t="shared" si="7"/>
        <v>236</v>
      </c>
      <c r="C263" s="82">
        <v>30114243</v>
      </c>
      <c r="D263" s="90" t="s">
        <v>131</v>
      </c>
      <c r="E263" s="78" t="s">
        <v>54</v>
      </c>
      <c r="F263" s="81">
        <v>43465</v>
      </c>
      <c r="G263" s="81">
        <v>43555</v>
      </c>
      <c r="H263" s="98">
        <v>518308</v>
      </c>
      <c r="I263" s="79">
        <v>3</v>
      </c>
      <c r="J263" s="105">
        <v>0.71</v>
      </c>
      <c r="K263" s="87">
        <f t="shared" si="6"/>
        <v>0</v>
      </c>
    </row>
    <row r="264" spans="2:11" s="78" customFormat="1" x14ac:dyDescent="0.25">
      <c r="B264" s="82">
        <f t="shared" si="7"/>
        <v>237</v>
      </c>
      <c r="C264" s="82">
        <v>30122515</v>
      </c>
      <c r="D264" s="90" t="s">
        <v>360</v>
      </c>
      <c r="E264" s="78" t="s">
        <v>56</v>
      </c>
      <c r="F264" s="81">
        <v>43497</v>
      </c>
      <c r="G264" s="81">
        <v>43830</v>
      </c>
      <c r="H264" s="98">
        <v>10505</v>
      </c>
      <c r="I264" s="79">
        <v>10505</v>
      </c>
      <c r="J264" s="105">
        <v>0.71</v>
      </c>
      <c r="K264" s="87">
        <f t="shared" si="6"/>
        <v>7.46</v>
      </c>
    </row>
    <row r="265" spans="2:11" s="78" customFormat="1" x14ac:dyDescent="0.25">
      <c r="B265" s="82">
        <f t="shared" si="7"/>
        <v>238</v>
      </c>
      <c r="C265" s="82">
        <v>30125801</v>
      </c>
      <c r="D265" s="90" t="s">
        <v>132</v>
      </c>
      <c r="E265" s="78" t="s">
        <v>40</v>
      </c>
      <c r="F265" s="81">
        <v>43563</v>
      </c>
      <c r="G265" s="81">
        <v>43646</v>
      </c>
      <c r="H265" s="98">
        <v>107936</v>
      </c>
      <c r="I265" s="79">
        <v>107720</v>
      </c>
      <c r="J265" s="105">
        <v>0.71</v>
      </c>
      <c r="K265" s="87">
        <f t="shared" si="6"/>
        <v>76.48</v>
      </c>
    </row>
    <row r="266" spans="2:11" s="78" customFormat="1" x14ac:dyDescent="0.25">
      <c r="B266" s="82">
        <f t="shared" si="7"/>
        <v>239</v>
      </c>
      <c r="C266" s="82">
        <v>30125801</v>
      </c>
      <c r="D266" s="90" t="s">
        <v>132</v>
      </c>
      <c r="E266" s="78" t="s">
        <v>48</v>
      </c>
      <c r="F266" s="81">
        <v>43563</v>
      </c>
      <c r="G266" s="81">
        <v>43646</v>
      </c>
      <c r="H266" s="98">
        <v>41347</v>
      </c>
      <c r="I266" s="79">
        <v>41314</v>
      </c>
      <c r="J266" s="105">
        <v>0.71</v>
      </c>
      <c r="K266" s="87">
        <f t="shared" si="6"/>
        <v>29.33</v>
      </c>
    </row>
    <row r="267" spans="2:11" s="78" customFormat="1" x14ac:dyDescent="0.25">
      <c r="B267" s="82">
        <f t="shared" si="7"/>
        <v>240</v>
      </c>
      <c r="C267" s="82">
        <v>30136611</v>
      </c>
      <c r="D267" s="90" t="s">
        <v>133</v>
      </c>
      <c r="E267" s="78" t="s">
        <v>54</v>
      </c>
      <c r="F267" s="81">
        <v>43465</v>
      </c>
      <c r="G267" s="81">
        <v>43555</v>
      </c>
      <c r="H267" s="98">
        <v>183088</v>
      </c>
      <c r="I267" s="79">
        <v>2</v>
      </c>
      <c r="J267" s="105">
        <v>0.71</v>
      </c>
      <c r="K267" s="87">
        <f t="shared" si="6"/>
        <v>0</v>
      </c>
    </row>
    <row r="268" spans="2:11" s="78" customFormat="1" x14ac:dyDescent="0.25">
      <c r="B268" s="82">
        <f t="shared" si="7"/>
        <v>241</v>
      </c>
      <c r="C268" s="82">
        <v>30136611</v>
      </c>
      <c r="D268" s="90" t="s">
        <v>133</v>
      </c>
      <c r="E268" s="78" t="s">
        <v>57</v>
      </c>
      <c r="F268" s="81">
        <v>43465</v>
      </c>
      <c r="G268" s="81">
        <v>43555</v>
      </c>
      <c r="H268" s="98">
        <v>45200</v>
      </c>
      <c r="I268" s="79">
        <v>2</v>
      </c>
      <c r="J268" s="105">
        <v>0.71</v>
      </c>
      <c r="K268" s="87">
        <f t="shared" si="6"/>
        <v>0</v>
      </c>
    </row>
    <row r="269" spans="2:11" s="78" customFormat="1" x14ac:dyDescent="0.25">
      <c r="B269" s="82">
        <f t="shared" si="7"/>
        <v>242</v>
      </c>
      <c r="C269" s="82">
        <v>30152458</v>
      </c>
      <c r="D269" s="90" t="s">
        <v>134</v>
      </c>
      <c r="E269" s="78" t="s">
        <v>43</v>
      </c>
      <c r="F269" s="81">
        <v>43466</v>
      </c>
      <c r="G269" s="81">
        <v>43555</v>
      </c>
      <c r="H269" s="98">
        <v>5716802</v>
      </c>
      <c r="I269" s="79">
        <v>189</v>
      </c>
      <c r="J269" s="105">
        <v>0.71</v>
      </c>
      <c r="K269" s="87">
        <f t="shared" si="6"/>
        <v>0.13</v>
      </c>
    </row>
    <row r="270" spans="2:11" s="78" customFormat="1" x14ac:dyDescent="0.25">
      <c r="B270" s="82">
        <f t="shared" si="7"/>
        <v>243</v>
      </c>
      <c r="C270" s="82">
        <v>30165850</v>
      </c>
      <c r="D270" s="90" t="s">
        <v>135</v>
      </c>
      <c r="E270" s="78" t="s">
        <v>40</v>
      </c>
      <c r="F270" s="81">
        <v>43466</v>
      </c>
      <c r="G270" s="81">
        <v>43555</v>
      </c>
      <c r="H270" s="98">
        <v>836600</v>
      </c>
      <c r="I270" s="79">
        <v>1</v>
      </c>
      <c r="J270" s="105">
        <v>0.71</v>
      </c>
      <c r="K270" s="87">
        <f t="shared" si="6"/>
        <v>0</v>
      </c>
    </row>
    <row r="271" spans="2:11" s="78" customFormat="1" x14ac:dyDescent="0.25">
      <c r="B271" s="82">
        <f t="shared" si="7"/>
        <v>244</v>
      </c>
      <c r="C271" s="82">
        <v>30165850</v>
      </c>
      <c r="D271" s="90" t="s">
        <v>135</v>
      </c>
      <c r="E271" s="78" t="s">
        <v>54</v>
      </c>
      <c r="F271" s="81">
        <v>43535</v>
      </c>
      <c r="G271" s="81">
        <v>43555</v>
      </c>
      <c r="H271" s="98">
        <v>1035823</v>
      </c>
      <c r="I271" s="79">
        <v>9</v>
      </c>
      <c r="J271" s="105">
        <v>0.71</v>
      </c>
      <c r="K271" s="87">
        <f t="shared" si="6"/>
        <v>0.01</v>
      </c>
    </row>
    <row r="272" spans="2:11" s="78" customFormat="1" x14ac:dyDescent="0.25">
      <c r="B272" s="82">
        <f t="shared" si="7"/>
        <v>245</v>
      </c>
      <c r="C272" s="82">
        <v>30167263</v>
      </c>
      <c r="D272" s="90" t="s">
        <v>215</v>
      </c>
      <c r="E272" s="78" t="s">
        <v>54</v>
      </c>
      <c r="F272" s="81">
        <v>43500</v>
      </c>
      <c r="G272" s="81">
        <v>43555</v>
      </c>
      <c r="H272" s="98">
        <v>5598466</v>
      </c>
      <c r="I272" s="79">
        <v>57</v>
      </c>
      <c r="J272" s="105">
        <v>0.71</v>
      </c>
      <c r="K272" s="87">
        <f t="shared" si="6"/>
        <v>0.04</v>
      </c>
    </row>
    <row r="273" spans="2:11" s="78" customFormat="1" x14ac:dyDescent="0.25">
      <c r="B273" s="82">
        <f t="shared" si="7"/>
        <v>246</v>
      </c>
      <c r="C273" s="82">
        <v>30167263</v>
      </c>
      <c r="D273" s="90" t="s">
        <v>215</v>
      </c>
      <c r="E273" s="78" t="s">
        <v>57</v>
      </c>
      <c r="F273" s="81">
        <v>43500</v>
      </c>
      <c r="G273" s="81">
        <v>43555</v>
      </c>
      <c r="H273" s="98">
        <v>272566</v>
      </c>
      <c r="I273" s="79">
        <v>2</v>
      </c>
      <c r="J273" s="105">
        <v>0.71</v>
      </c>
      <c r="K273" s="87">
        <f t="shared" si="6"/>
        <v>0</v>
      </c>
    </row>
    <row r="274" spans="2:11" s="78" customFormat="1" x14ac:dyDescent="0.25">
      <c r="B274" s="82">
        <f t="shared" si="7"/>
        <v>247</v>
      </c>
      <c r="C274" s="82">
        <v>30168888</v>
      </c>
      <c r="D274" s="90" t="s">
        <v>136</v>
      </c>
      <c r="E274" s="78" t="s">
        <v>54</v>
      </c>
      <c r="F274" s="81">
        <v>43556</v>
      </c>
      <c r="G274" s="81">
        <v>43646</v>
      </c>
      <c r="H274" s="98">
        <v>1849277</v>
      </c>
      <c r="I274" s="79">
        <v>660506</v>
      </c>
      <c r="J274" s="105">
        <v>0.71</v>
      </c>
      <c r="K274" s="87">
        <f t="shared" si="6"/>
        <v>468.96</v>
      </c>
    </row>
    <row r="275" spans="2:11" s="78" customFormat="1" x14ac:dyDescent="0.25">
      <c r="B275" s="82">
        <f t="shared" si="7"/>
        <v>248</v>
      </c>
      <c r="C275" s="82">
        <v>30168888</v>
      </c>
      <c r="D275" s="90" t="s">
        <v>136</v>
      </c>
      <c r="E275" s="78" t="s">
        <v>57</v>
      </c>
      <c r="F275" s="81">
        <v>43556</v>
      </c>
      <c r="G275" s="81">
        <v>43646</v>
      </c>
      <c r="H275" s="98">
        <v>79901</v>
      </c>
      <c r="I275" s="79">
        <v>33265</v>
      </c>
      <c r="J275" s="105">
        <v>0.71</v>
      </c>
      <c r="K275" s="87">
        <f t="shared" si="6"/>
        <v>23.62</v>
      </c>
    </row>
    <row r="276" spans="2:11" s="78" customFormat="1" x14ac:dyDescent="0.25">
      <c r="B276" s="82">
        <f t="shared" si="7"/>
        <v>249</v>
      </c>
      <c r="C276" s="82">
        <v>30203694</v>
      </c>
      <c r="D276" s="90" t="s">
        <v>137</v>
      </c>
      <c r="E276" s="78" t="s">
        <v>54</v>
      </c>
      <c r="F276" s="81">
        <v>43535</v>
      </c>
      <c r="G276" s="81">
        <v>43597</v>
      </c>
      <c r="H276" s="98">
        <v>1254183</v>
      </c>
      <c r="I276" s="79">
        <v>422198</v>
      </c>
      <c r="J276" s="105">
        <v>0.71</v>
      </c>
      <c r="K276" s="87">
        <f t="shared" si="6"/>
        <v>299.76</v>
      </c>
    </row>
    <row r="277" spans="2:11" s="78" customFormat="1" x14ac:dyDescent="0.25">
      <c r="B277" s="82">
        <f t="shared" si="7"/>
        <v>250</v>
      </c>
      <c r="C277" s="82">
        <v>30203694</v>
      </c>
      <c r="D277" s="90" t="s">
        <v>137</v>
      </c>
      <c r="E277" s="78" t="s">
        <v>57</v>
      </c>
      <c r="F277" s="81">
        <v>43556</v>
      </c>
      <c r="G277" s="81">
        <v>43597</v>
      </c>
      <c r="H277" s="98">
        <v>61709</v>
      </c>
      <c r="I277" s="79">
        <v>24482</v>
      </c>
      <c r="J277" s="105">
        <v>0.71</v>
      </c>
      <c r="K277" s="87">
        <f t="shared" si="6"/>
        <v>17.38</v>
      </c>
    </row>
    <row r="278" spans="2:11" s="78" customFormat="1" x14ac:dyDescent="0.25">
      <c r="B278" s="82">
        <f t="shared" si="7"/>
        <v>251</v>
      </c>
      <c r="C278" s="82">
        <v>30203734</v>
      </c>
      <c r="D278" s="90" t="s">
        <v>216</v>
      </c>
      <c r="E278" s="78" t="s">
        <v>54</v>
      </c>
      <c r="F278" s="81">
        <v>43542</v>
      </c>
      <c r="G278" s="81">
        <v>43555</v>
      </c>
      <c r="H278" s="98">
        <v>308853</v>
      </c>
      <c r="I278" s="79">
        <v>1</v>
      </c>
      <c r="J278" s="105">
        <v>0.71</v>
      </c>
      <c r="K278" s="87">
        <f t="shared" si="6"/>
        <v>0</v>
      </c>
    </row>
    <row r="279" spans="2:11" s="78" customFormat="1" x14ac:dyDescent="0.25">
      <c r="B279" s="82">
        <f t="shared" si="7"/>
        <v>252</v>
      </c>
      <c r="C279" s="82">
        <v>30219449</v>
      </c>
      <c r="D279" s="90" t="s">
        <v>138</v>
      </c>
      <c r="E279" s="78" t="s">
        <v>40</v>
      </c>
      <c r="F279" s="81">
        <v>43466</v>
      </c>
      <c r="G279" s="81">
        <v>43555</v>
      </c>
      <c r="H279" s="98">
        <v>1983310</v>
      </c>
      <c r="I279" s="79">
        <v>6</v>
      </c>
      <c r="J279" s="105">
        <v>0.71</v>
      </c>
      <c r="K279" s="87">
        <f t="shared" si="6"/>
        <v>0</v>
      </c>
    </row>
    <row r="280" spans="2:11" s="78" customFormat="1" x14ac:dyDescent="0.25">
      <c r="B280" s="82">
        <f t="shared" si="7"/>
        <v>253</v>
      </c>
      <c r="C280" s="82">
        <v>30219449</v>
      </c>
      <c r="D280" s="90" t="s">
        <v>138</v>
      </c>
      <c r="E280" s="78" t="s">
        <v>48</v>
      </c>
      <c r="F280" s="81">
        <v>43466</v>
      </c>
      <c r="G280" s="81">
        <v>43555</v>
      </c>
      <c r="H280" s="98">
        <v>563896</v>
      </c>
      <c r="I280" s="79">
        <v>7</v>
      </c>
      <c r="J280" s="105">
        <v>0.71</v>
      </c>
      <c r="K280" s="87">
        <f t="shared" si="6"/>
        <v>0</v>
      </c>
    </row>
    <row r="281" spans="2:11" s="78" customFormat="1" x14ac:dyDescent="0.25">
      <c r="B281" s="82">
        <f t="shared" si="7"/>
        <v>254</v>
      </c>
      <c r="C281" s="82">
        <v>30219449</v>
      </c>
      <c r="D281" s="90" t="s">
        <v>138</v>
      </c>
      <c r="E281" s="78" t="s">
        <v>54</v>
      </c>
      <c r="F281" s="81">
        <v>43466</v>
      </c>
      <c r="G281" s="81">
        <v>43555</v>
      </c>
      <c r="H281" s="98">
        <v>442181</v>
      </c>
      <c r="I281" s="79">
        <v>7</v>
      </c>
      <c r="J281" s="105">
        <v>0.71</v>
      </c>
      <c r="K281" s="87">
        <f t="shared" si="6"/>
        <v>0</v>
      </c>
    </row>
    <row r="282" spans="2:11" s="78" customFormat="1" x14ac:dyDescent="0.25">
      <c r="B282" s="82">
        <f t="shared" si="7"/>
        <v>255</v>
      </c>
      <c r="C282" s="82">
        <v>30219449</v>
      </c>
      <c r="D282" s="90" t="s">
        <v>138</v>
      </c>
      <c r="E282" s="78" t="s">
        <v>42</v>
      </c>
      <c r="F282" s="81">
        <v>43466</v>
      </c>
      <c r="G282" s="81">
        <v>43555</v>
      </c>
      <c r="H282" s="98">
        <v>1357471</v>
      </c>
      <c r="I282" s="79">
        <v>4</v>
      </c>
      <c r="J282" s="105">
        <v>0.71</v>
      </c>
      <c r="K282" s="87">
        <f t="shared" si="6"/>
        <v>0</v>
      </c>
    </row>
    <row r="283" spans="2:11" s="78" customFormat="1" x14ac:dyDescent="0.25">
      <c r="B283" s="82">
        <f t="shared" si="7"/>
        <v>256</v>
      </c>
      <c r="C283" s="82">
        <v>30222952</v>
      </c>
      <c r="D283" s="90" t="s">
        <v>139</v>
      </c>
      <c r="E283" s="78" t="s">
        <v>54</v>
      </c>
      <c r="F283" s="81">
        <v>43542</v>
      </c>
      <c r="G283" s="81">
        <v>43555</v>
      </c>
      <c r="H283" s="98">
        <v>317941</v>
      </c>
      <c r="I283" s="79">
        <v>4</v>
      </c>
      <c r="J283" s="105">
        <v>0.71</v>
      </c>
      <c r="K283" s="87">
        <f t="shared" si="6"/>
        <v>0</v>
      </c>
    </row>
    <row r="284" spans="2:11" s="78" customFormat="1" x14ac:dyDescent="0.25">
      <c r="B284" s="82">
        <f t="shared" si="7"/>
        <v>257</v>
      </c>
      <c r="C284" s="82">
        <v>30225826</v>
      </c>
      <c r="D284" s="90" t="s">
        <v>140</v>
      </c>
      <c r="E284" s="78" t="s">
        <v>55</v>
      </c>
      <c r="F284" s="81">
        <v>43556</v>
      </c>
      <c r="G284" s="81">
        <v>43646</v>
      </c>
      <c r="H284" s="98">
        <v>32401</v>
      </c>
      <c r="I284" s="79">
        <v>13546</v>
      </c>
      <c r="J284" s="105">
        <v>0.71</v>
      </c>
      <c r="K284" s="87">
        <f t="shared" ref="K284:K347" si="8">ROUND(I284*(J284/1000),2)</f>
        <v>9.6199999999999992</v>
      </c>
    </row>
    <row r="285" spans="2:11" s="78" customFormat="1" x14ac:dyDescent="0.25">
      <c r="B285" s="82">
        <f t="shared" si="7"/>
        <v>258</v>
      </c>
      <c r="C285" s="82">
        <v>30225826</v>
      </c>
      <c r="D285" s="90" t="s">
        <v>140</v>
      </c>
      <c r="E285" s="78" t="s">
        <v>49</v>
      </c>
      <c r="F285" s="81">
        <v>43556</v>
      </c>
      <c r="G285" s="81">
        <v>43646</v>
      </c>
      <c r="H285" s="98">
        <v>139766</v>
      </c>
      <c r="I285" s="79">
        <v>83006</v>
      </c>
      <c r="J285" s="105">
        <v>0.71</v>
      </c>
      <c r="K285" s="87">
        <f t="shared" si="8"/>
        <v>58.93</v>
      </c>
    </row>
    <row r="286" spans="2:11" s="78" customFormat="1" x14ac:dyDescent="0.25">
      <c r="B286" s="82">
        <f t="shared" ref="B286:B349" si="9">B285+1</f>
        <v>259</v>
      </c>
      <c r="C286" s="82">
        <v>30236733</v>
      </c>
      <c r="D286" s="90" t="s">
        <v>141</v>
      </c>
      <c r="E286" s="78" t="s">
        <v>40</v>
      </c>
      <c r="F286" s="81">
        <v>43467</v>
      </c>
      <c r="G286" s="81">
        <v>43646</v>
      </c>
      <c r="H286" s="98">
        <v>2641449</v>
      </c>
      <c r="I286" s="79">
        <v>746130</v>
      </c>
      <c r="J286" s="105">
        <v>0.71</v>
      </c>
      <c r="K286" s="87">
        <f t="shared" si="8"/>
        <v>529.75</v>
      </c>
    </row>
    <row r="287" spans="2:11" s="78" customFormat="1" x14ac:dyDescent="0.25">
      <c r="B287" s="82">
        <f t="shared" si="9"/>
        <v>260</v>
      </c>
      <c r="C287" s="82">
        <v>30236733</v>
      </c>
      <c r="D287" s="90" t="s">
        <v>141</v>
      </c>
      <c r="E287" s="78" t="s">
        <v>48</v>
      </c>
      <c r="F287" s="81">
        <v>43467</v>
      </c>
      <c r="G287" s="81">
        <v>43646</v>
      </c>
      <c r="H287" s="98">
        <v>653974</v>
      </c>
      <c r="I287" s="79">
        <v>252985</v>
      </c>
      <c r="J287" s="105">
        <v>0.71</v>
      </c>
      <c r="K287" s="87">
        <f t="shared" si="8"/>
        <v>179.62</v>
      </c>
    </row>
    <row r="288" spans="2:11" s="78" customFormat="1" x14ac:dyDescent="0.25">
      <c r="B288" s="82">
        <f t="shared" si="9"/>
        <v>261</v>
      </c>
      <c r="C288" s="82">
        <v>30236733</v>
      </c>
      <c r="D288" s="90" t="s">
        <v>141</v>
      </c>
      <c r="E288" s="78" t="s">
        <v>54</v>
      </c>
      <c r="F288" s="81">
        <v>43467</v>
      </c>
      <c r="G288" s="81">
        <v>43646</v>
      </c>
      <c r="H288" s="98">
        <v>2197272</v>
      </c>
      <c r="I288" s="79">
        <v>367164</v>
      </c>
      <c r="J288" s="105">
        <v>0.71</v>
      </c>
      <c r="K288" s="87">
        <f t="shared" si="8"/>
        <v>260.69</v>
      </c>
    </row>
    <row r="289" spans="2:11" s="78" customFormat="1" x14ac:dyDescent="0.25">
      <c r="B289" s="82">
        <f t="shared" si="9"/>
        <v>262</v>
      </c>
      <c r="C289" s="82">
        <v>30236733</v>
      </c>
      <c r="D289" s="90" t="s">
        <v>141</v>
      </c>
      <c r="E289" s="78" t="s">
        <v>57</v>
      </c>
      <c r="F289" s="81">
        <v>43556</v>
      </c>
      <c r="G289" s="81">
        <v>43646</v>
      </c>
      <c r="H289" s="98">
        <v>62214</v>
      </c>
      <c r="I289" s="79">
        <v>11879</v>
      </c>
      <c r="J289" s="105">
        <v>0.71</v>
      </c>
      <c r="K289" s="87">
        <f t="shared" si="8"/>
        <v>8.43</v>
      </c>
    </row>
    <row r="290" spans="2:11" s="78" customFormat="1" x14ac:dyDescent="0.25">
      <c r="B290" s="82">
        <f t="shared" si="9"/>
        <v>263</v>
      </c>
      <c r="C290" s="82">
        <v>30236733</v>
      </c>
      <c r="D290" s="90" t="s">
        <v>141</v>
      </c>
      <c r="E290" s="78" t="s">
        <v>41</v>
      </c>
      <c r="F290" s="81">
        <v>43556</v>
      </c>
      <c r="G290" s="81">
        <v>43646</v>
      </c>
      <c r="H290" s="98">
        <v>556989</v>
      </c>
      <c r="I290" s="79">
        <v>173023</v>
      </c>
      <c r="J290" s="105">
        <v>0.71</v>
      </c>
      <c r="K290" s="87">
        <f t="shared" si="8"/>
        <v>122.85</v>
      </c>
    </row>
    <row r="291" spans="2:11" s="78" customFormat="1" x14ac:dyDescent="0.25">
      <c r="B291" s="82">
        <f t="shared" si="9"/>
        <v>264</v>
      </c>
      <c r="C291" s="82">
        <v>30236733</v>
      </c>
      <c r="D291" s="90" t="s">
        <v>141</v>
      </c>
      <c r="E291" s="78" t="s">
        <v>42</v>
      </c>
      <c r="F291" s="81">
        <v>43556</v>
      </c>
      <c r="G291" s="81">
        <v>43646</v>
      </c>
      <c r="H291" s="98">
        <v>2171896</v>
      </c>
      <c r="I291" s="79">
        <v>821726</v>
      </c>
      <c r="J291" s="105">
        <v>0.71</v>
      </c>
      <c r="K291" s="87">
        <f t="shared" si="8"/>
        <v>583.42999999999995</v>
      </c>
    </row>
    <row r="292" spans="2:11" s="78" customFormat="1" x14ac:dyDescent="0.25">
      <c r="B292" s="82">
        <f t="shared" si="9"/>
        <v>265</v>
      </c>
      <c r="C292" s="82">
        <v>30236733</v>
      </c>
      <c r="D292" s="90" t="s">
        <v>141</v>
      </c>
      <c r="E292" s="78" t="s">
        <v>43</v>
      </c>
      <c r="F292" s="81">
        <v>43467</v>
      </c>
      <c r="G292" s="81">
        <v>43646</v>
      </c>
      <c r="H292" s="98">
        <v>1389891</v>
      </c>
      <c r="I292" s="79">
        <v>345589</v>
      </c>
      <c r="J292" s="105">
        <v>0.71</v>
      </c>
      <c r="K292" s="87">
        <f t="shared" si="8"/>
        <v>245.37</v>
      </c>
    </row>
    <row r="293" spans="2:11" s="78" customFormat="1" x14ac:dyDescent="0.25">
      <c r="B293" s="82">
        <f t="shared" si="9"/>
        <v>266</v>
      </c>
      <c r="C293" s="82">
        <v>30241997</v>
      </c>
      <c r="D293" s="90" t="s">
        <v>142</v>
      </c>
      <c r="E293" s="78" t="s">
        <v>48</v>
      </c>
      <c r="F293" s="81">
        <v>43525</v>
      </c>
      <c r="G293" s="81">
        <v>43555</v>
      </c>
      <c r="H293" s="98">
        <v>92250</v>
      </c>
      <c r="I293" s="79">
        <v>2</v>
      </c>
      <c r="J293" s="105">
        <v>0.71</v>
      </c>
      <c r="K293" s="87">
        <f t="shared" si="8"/>
        <v>0</v>
      </c>
    </row>
    <row r="294" spans="2:11" s="78" customFormat="1" x14ac:dyDescent="0.25">
      <c r="B294" s="82">
        <f t="shared" si="9"/>
        <v>267</v>
      </c>
      <c r="C294" s="82">
        <v>30241997</v>
      </c>
      <c r="D294" s="90" t="s">
        <v>142</v>
      </c>
      <c r="E294" s="78" t="s">
        <v>54</v>
      </c>
      <c r="F294" s="81">
        <v>43525</v>
      </c>
      <c r="G294" s="81">
        <v>43555</v>
      </c>
      <c r="H294" s="98">
        <v>578695</v>
      </c>
      <c r="I294" s="79">
        <v>6</v>
      </c>
      <c r="J294" s="105">
        <v>0.71</v>
      </c>
      <c r="K294" s="87">
        <f t="shared" si="8"/>
        <v>0</v>
      </c>
    </row>
    <row r="295" spans="2:11" s="78" customFormat="1" x14ac:dyDescent="0.25">
      <c r="B295" s="82">
        <f t="shared" si="9"/>
        <v>268</v>
      </c>
      <c r="C295" s="82">
        <v>30241997</v>
      </c>
      <c r="D295" s="90" t="s">
        <v>142</v>
      </c>
      <c r="E295" s="78" t="s">
        <v>41</v>
      </c>
      <c r="F295" s="81">
        <v>43525</v>
      </c>
      <c r="G295" s="81">
        <v>43555</v>
      </c>
      <c r="H295" s="98">
        <v>97437</v>
      </c>
      <c r="I295" s="79">
        <v>1</v>
      </c>
      <c r="J295" s="105">
        <v>0.71</v>
      </c>
      <c r="K295" s="87">
        <f t="shared" si="8"/>
        <v>0</v>
      </c>
    </row>
    <row r="296" spans="2:11" s="78" customFormat="1" x14ac:dyDescent="0.25">
      <c r="B296" s="82">
        <f t="shared" si="9"/>
        <v>269</v>
      </c>
      <c r="C296" s="82">
        <v>30241997</v>
      </c>
      <c r="D296" s="90" t="s">
        <v>142</v>
      </c>
      <c r="E296" s="78" t="s">
        <v>42</v>
      </c>
      <c r="F296" s="81">
        <v>43525</v>
      </c>
      <c r="G296" s="81">
        <v>43555</v>
      </c>
      <c r="H296" s="98">
        <v>348247</v>
      </c>
      <c r="I296" s="79">
        <v>1</v>
      </c>
      <c r="J296" s="105">
        <v>0.71</v>
      </c>
      <c r="K296" s="87">
        <f t="shared" si="8"/>
        <v>0</v>
      </c>
    </row>
    <row r="297" spans="2:11" s="78" customFormat="1" x14ac:dyDescent="0.25">
      <c r="B297" s="82">
        <f t="shared" si="9"/>
        <v>270</v>
      </c>
      <c r="C297" s="82">
        <v>30241997</v>
      </c>
      <c r="D297" s="90" t="s">
        <v>142</v>
      </c>
      <c r="E297" s="78" t="s">
        <v>43</v>
      </c>
      <c r="F297" s="81">
        <v>43525</v>
      </c>
      <c r="G297" s="81">
        <v>43555</v>
      </c>
      <c r="H297" s="98">
        <v>194214</v>
      </c>
      <c r="I297" s="79">
        <v>3</v>
      </c>
      <c r="J297" s="105">
        <v>0.71</v>
      </c>
      <c r="K297" s="87">
        <f t="shared" si="8"/>
        <v>0</v>
      </c>
    </row>
    <row r="298" spans="2:11" s="78" customFormat="1" x14ac:dyDescent="0.25">
      <c r="B298" s="82">
        <f t="shared" si="9"/>
        <v>271</v>
      </c>
      <c r="C298" s="82">
        <v>30251288</v>
      </c>
      <c r="D298" s="90" t="s">
        <v>143</v>
      </c>
      <c r="E298" s="78" t="s">
        <v>54</v>
      </c>
      <c r="F298" s="81">
        <v>43563</v>
      </c>
      <c r="G298" s="81">
        <v>43646</v>
      </c>
      <c r="H298" s="98">
        <v>771765</v>
      </c>
      <c r="I298" s="79">
        <v>129627</v>
      </c>
      <c r="J298" s="105">
        <v>0.71</v>
      </c>
      <c r="K298" s="87">
        <f t="shared" si="8"/>
        <v>92.04</v>
      </c>
    </row>
    <row r="299" spans="2:11" s="78" customFormat="1" x14ac:dyDescent="0.25">
      <c r="B299" s="82">
        <f t="shared" si="9"/>
        <v>272</v>
      </c>
      <c r="C299" s="82">
        <v>30251300</v>
      </c>
      <c r="D299" s="90" t="s">
        <v>144</v>
      </c>
      <c r="E299" s="78" t="s">
        <v>54</v>
      </c>
      <c r="F299" s="81">
        <v>43563</v>
      </c>
      <c r="G299" s="81">
        <v>43646</v>
      </c>
      <c r="H299" s="98">
        <v>727033</v>
      </c>
      <c r="I299" s="79">
        <v>113239</v>
      </c>
      <c r="J299" s="105">
        <v>0.71</v>
      </c>
      <c r="K299" s="87">
        <f t="shared" si="8"/>
        <v>80.400000000000006</v>
      </c>
    </row>
    <row r="300" spans="2:11" s="78" customFormat="1" x14ac:dyDescent="0.25">
      <c r="B300" s="82">
        <f t="shared" si="9"/>
        <v>273</v>
      </c>
      <c r="C300" s="82">
        <v>30314737</v>
      </c>
      <c r="D300" s="90" t="s">
        <v>281</v>
      </c>
      <c r="E300" s="78" t="s">
        <v>54</v>
      </c>
      <c r="F300" s="81">
        <v>43546</v>
      </c>
      <c r="G300" s="81">
        <v>43597</v>
      </c>
      <c r="H300" s="98">
        <v>469819</v>
      </c>
      <c r="I300" s="79">
        <v>311997</v>
      </c>
      <c r="J300" s="105">
        <v>0.71</v>
      </c>
      <c r="K300" s="87">
        <f t="shared" si="8"/>
        <v>221.52</v>
      </c>
    </row>
    <row r="301" spans="2:11" s="78" customFormat="1" x14ac:dyDescent="0.25">
      <c r="B301" s="82">
        <f t="shared" si="9"/>
        <v>274</v>
      </c>
      <c r="C301" s="82">
        <v>30321955</v>
      </c>
      <c r="D301" s="90" t="s">
        <v>145</v>
      </c>
      <c r="E301" s="78" t="s">
        <v>40</v>
      </c>
      <c r="F301" s="81">
        <v>43556</v>
      </c>
      <c r="G301" s="81">
        <v>43646</v>
      </c>
      <c r="H301" s="98">
        <v>2543814</v>
      </c>
      <c r="I301" s="79">
        <v>386446</v>
      </c>
      <c r="J301" s="105">
        <v>0.71</v>
      </c>
      <c r="K301" s="87">
        <f t="shared" si="8"/>
        <v>274.38</v>
      </c>
    </row>
    <row r="302" spans="2:11" s="78" customFormat="1" x14ac:dyDescent="0.25">
      <c r="B302" s="82">
        <f t="shared" si="9"/>
        <v>275</v>
      </c>
      <c r="C302" s="82">
        <v>30321955</v>
      </c>
      <c r="D302" s="90" t="s">
        <v>145</v>
      </c>
      <c r="E302" s="78" t="s">
        <v>50</v>
      </c>
      <c r="F302" s="81">
        <v>43556</v>
      </c>
      <c r="G302" s="81">
        <v>43646</v>
      </c>
      <c r="H302" s="98">
        <v>169539</v>
      </c>
      <c r="I302" s="79">
        <v>21903</v>
      </c>
      <c r="J302" s="105">
        <v>0.71</v>
      </c>
      <c r="K302" s="87">
        <f t="shared" si="8"/>
        <v>15.55</v>
      </c>
    </row>
    <row r="303" spans="2:11" s="78" customFormat="1" x14ac:dyDescent="0.25">
      <c r="B303" s="82">
        <f t="shared" si="9"/>
        <v>276</v>
      </c>
      <c r="C303" s="82">
        <v>30321955</v>
      </c>
      <c r="D303" s="90" t="s">
        <v>145</v>
      </c>
      <c r="E303" s="78" t="s">
        <v>48</v>
      </c>
      <c r="F303" s="81">
        <v>43556</v>
      </c>
      <c r="G303" s="81">
        <v>43646</v>
      </c>
      <c r="H303" s="98">
        <v>606802</v>
      </c>
      <c r="I303" s="79">
        <v>145319</v>
      </c>
      <c r="J303" s="105">
        <v>0.71</v>
      </c>
      <c r="K303" s="87">
        <f t="shared" si="8"/>
        <v>103.18</v>
      </c>
    </row>
    <row r="304" spans="2:11" s="78" customFormat="1" x14ac:dyDescent="0.25">
      <c r="B304" s="82">
        <f t="shared" si="9"/>
        <v>277</v>
      </c>
      <c r="C304" s="82">
        <v>30321955</v>
      </c>
      <c r="D304" s="90" t="s">
        <v>145</v>
      </c>
      <c r="E304" s="78" t="s">
        <v>53</v>
      </c>
      <c r="F304" s="81">
        <v>43556</v>
      </c>
      <c r="G304" s="81">
        <v>43646</v>
      </c>
      <c r="H304" s="98">
        <v>3474</v>
      </c>
      <c r="I304" s="79">
        <v>922</v>
      </c>
      <c r="J304" s="105">
        <v>0.71</v>
      </c>
      <c r="K304" s="87">
        <f t="shared" si="8"/>
        <v>0.65</v>
      </c>
    </row>
    <row r="305" spans="2:11" s="78" customFormat="1" x14ac:dyDescent="0.25">
      <c r="B305" s="82">
        <f t="shared" si="9"/>
        <v>278</v>
      </c>
      <c r="C305" s="82">
        <v>30321955</v>
      </c>
      <c r="D305" s="90" t="s">
        <v>145</v>
      </c>
      <c r="E305" s="78" t="s">
        <v>54</v>
      </c>
      <c r="F305" s="81">
        <v>43556</v>
      </c>
      <c r="G305" s="81">
        <v>43646</v>
      </c>
      <c r="H305" s="98">
        <v>1991387</v>
      </c>
      <c r="I305" s="79">
        <v>290560</v>
      </c>
      <c r="J305" s="105">
        <v>0.71</v>
      </c>
      <c r="K305" s="87">
        <f t="shared" si="8"/>
        <v>206.3</v>
      </c>
    </row>
    <row r="306" spans="2:11" s="78" customFormat="1" x14ac:dyDescent="0.25">
      <c r="B306" s="82">
        <f t="shared" si="9"/>
        <v>279</v>
      </c>
      <c r="C306" s="82">
        <v>30321955</v>
      </c>
      <c r="D306" s="90" t="s">
        <v>145</v>
      </c>
      <c r="E306" s="78" t="s">
        <v>57</v>
      </c>
      <c r="F306" s="81">
        <v>43556</v>
      </c>
      <c r="G306" s="81">
        <v>43646</v>
      </c>
      <c r="H306" s="98">
        <v>168773</v>
      </c>
      <c r="I306" s="79">
        <v>47043</v>
      </c>
      <c r="J306" s="105">
        <v>0.71</v>
      </c>
      <c r="K306" s="87">
        <f t="shared" si="8"/>
        <v>33.4</v>
      </c>
    </row>
    <row r="307" spans="2:11" s="78" customFormat="1" x14ac:dyDescent="0.25">
      <c r="B307" s="82">
        <f t="shared" si="9"/>
        <v>280</v>
      </c>
      <c r="C307" s="82">
        <v>30321955</v>
      </c>
      <c r="D307" s="90" t="s">
        <v>145</v>
      </c>
      <c r="E307" s="78" t="s">
        <v>41</v>
      </c>
      <c r="F307" s="81">
        <v>43556</v>
      </c>
      <c r="G307" s="81">
        <v>43646</v>
      </c>
      <c r="H307" s="98">
        <v>426117</v>
      </c>
      <c r="I307" s="79">
        <v>76543</v>
      </c>
      <c r="J307" s="105">
        <v>0.71</v>
      </c>
      <c r="K307" s="87">
        <f t="shared" si="8"/>
        <v>54.35</v>
      </c>
    </row>
    <row r="308" spans="2:11" s="78" customFormat="1" x14ac:dyDescent="0.25">
      <c r="B308" s="82">
        <f t="shared" si="9"/>
        <v>281</v>
      </c>
      <c r="C308" s="82">
        <v>30321955</v>
      </c>
      <c r="D308" s="90" t="s">
        <v>145</v>
      </c>
      <c r="E308" s="78" t="s">
        <v>42</v>
      </c>
      <c r="F308" s="81">
        <v>43556</v>
      </c>
      <c r="G308" s="81">
        <v>43646</v>
      </c>
      <c r="H308" s="98">
        <v>1594859</v>
      </c>
      <c r="I308" s="79">
        <v>335103</v>
      </c>
      <c r="J308" s="105">
        <v>0.71</v>
      </c>
      <c r="K308" s="87">
        <f t="shared" si="8"/>
        <v>237.92</v>
      </c>
    </row>
    <row r="309" spans="2:11" s="78" customFormat="1" x14ac:dyDescent="0.25">
      <c r="B309" s="82">
        <f t="shared" si="9"/>
        <v>282</v>
      </c>
      <c r="C309" s="82">
        <v>30321955</v>
      </c>
      <c r="D309" s="90" t="s">
        <v>145</v>
      </c>
      <c r="E309" s="78" t="s">
        <v>49</v>
      </c>
      <c r="F309" s="81">
        <v>43556</v>
      </c>
      <c r="G309" s="81">
        <v>43646</v>
      </c>
      <c r="H309" s="98">
        <v>105564</v>
      </c>
      <c r="I309" s="79">
        <v>7960</v>
      </c>
      <c r="J309" s="105">
        <v>0.71</v>
      </c>
      <c r="K309" s="87">
        <f t="shared" si="8"/>
        <v>5.65</v>
      </c>
    </row>
    <row r="310" spans="2:11" s="78" customFormat="1" x14ac:dyDescent="0.25">
      <c r="B310" s="82">
        <f t="shared" si="9"/>
        <v>283</v>
      </c>
      <c r="C310" s="82">
        <v>30321955</v>
      </c>
      <c r="D310" s="90" t="s">
        <v>145</v>
      </c>
      <c r="E310" s="78" t="s">
        <v>43</v>
      </c>
      <c r="F310" s="81">
        <v>43556</v>
      </c>
      <c r="G310" s="81">
        <v>43646</v>
      </c>
      <c r="H310" s="98">
        <v>1126371</v>
      </c>
      <c r="I310" s="79">
        <v>187512</v>
      </c>
      <c r="J310" s="105">
        <v>0.71</v>
      </c>
      <c r="K310" s="87">
        <f t="shared" si="8"/>
        <v>133.13</v>
      </c>
    </row>
    <row r="311" spans="2:11" s="78" customFormat="1" x14ac:dyDescent="0.25">
      <c r="B311" s="82">
        <f t="shared" si="9"/>
        <v>284</v>
      </c>
      <c r="C311" s="82">
        <v>30334912</v>
      </c>
      <c r="D311" s="90" t="s">
        <v>146</v>
      </c>
      <c r="E311" s="78" t="s">
        <v>54</v>
      </c>
      <c r="F311" s="81">
        <v>43557</v>
      </c>
      <c r="G311" s="81">
        <v>43646</v>
      </c>
      <c r="H311" s="98">
        <v>2048700</v>
      </c>
      <c r="I311" s="79">
        <v>595430</v>
      </c>
      <c r="J311" s="105">
        <v>0.71</v>
      </c>
      <c r="K311" s="87">
        <f t="shared" si="8"/>
        <v>422.76</v>
      </c>
    </row>
    <row r="312" spans="2:11" s="78" customFormat="1" x14ac:dyDescent="0.25">
      <c r="B312" s="82">
        <f t="shared" si="9"/>
        <v>285</v>
      </c>
      <c r="C312" s="82">
        <v>30334912</v>
      </c>
      <c r="D312" s="90" t="s">
        <v>146</v>
      </c>
      <c r="E312" s="78" t="s">
        <v>57</v>
      </c>
      <c r="F312" s="81">
        <v>43557</v>
      </c>
      <c r="G312" s="81">
        <v>43646</v>
      </c>
      <c r="H312" s="98">
        <v>98789</v>
      </c>
      <c r="I312" s="79">
        <v>36098</v>
      </c>
      <c r="J312" s="105">
        <v>0.71</v>
      </c>
      <c r="K312" s="87">
        <f t="shared" si="8"/>
        <v>25.63</v>
      </c>
    </row>
    <row r="313" spans="2:11" s="78" customFormat="1" x14ac:dyDescent="0.25">
      <c r="B313" s="82">
        <f t="shared" si="9"/>
        <v>286</v>
      </c>
      <c r="C313" s="82">
        <v>30390596</v>
      </c>
      <c r="D313" s="90" t="s">
        <v>147</v>
      </c>
      <c r="E313" s="78" t="s">
        <v>54</v>
      </c>
      <c r="F313" s="81">
        <v>43528</v>
      </c>
      <c r="G313" s="81">
        <v>43555</v>
      </c>
      <c r="H313" s="98">
        <v>476060</v>
      </c>
      <c r="I313" s="79">
        <v>1</v>
      </c>
      <c r="J313" s="105">
        <v>0.71</v>
      </c>
      <c r="K313" s="87">
        <f t="shared" si="8"/>
        <v>0</v>
      </c>
    </row>
    <row r="314" spans="2:11" s="78" customFormat="1" x14ac:dyDescent="0.25">
      <c r="B314" s="82">
        <f t="shared" si="9"/>
        <v>287</v>
      </c>
      <c r="C314" s="82">
        <v>30390596</v>
      </c>
      <c r="D314" s="90" t="s">
        <v>147</v>
      </c>
      <c r="E314" s="78" t="s">
        <v>57</v>
      </c>
      <c r="F314" s="81">
        <v>43528</v>
      </c>
      <c r="G314" s="81">
        <v>43555</v>
      </c>
      <c r="H314" s="98">
        <v>16884</v>
      </c>
      <c r="I314" s="79">
        <v>1</v>
      </c>
      <c r="J314" s="105">
        <v>0.71</v>
      </c>
      <c r="K314" s="87">
        <f t="shared" si="8"/>
        <v>0</v>
      </c>
    </row>
    <row r="315" spans="2:11" s="78" customFormat="1" x14ac:dyDescent="0.25">
      <c r="B315" s="82">
        <f t="shared" si="9"/>
        <v>288</v>
      </c>
      <c r="C315" s="82">
        <v>30390596</v>
      </c>
      <c r="D315" s="90" t="s">
        <v>147</v>
      </c>
      <c r="E315" s="78" t="s">
        <v>42</v>
      </c>
      <c r="F315" s="81">
        <v>43528</v>
      </c>
      <c r="G315" s="81">
        <v>43555</v>
      </c>
      <c r="H315" s="98">
        <v>177464</v>
      </c>
      <c r="I315" s="79">
        <v>1</v>
      </c>
      <c r="J315" s="105">
        <v>0.71</v>
      </c>
      <c r="K315" s="87">
        <f t="shared" si="8"/>
        <v>0</v>
      </c>
    </row>
    <row r="316" spans="2:11" s="78" customFormat="1" x14ac:dyDescent="0.25">
      <c r="B316" s="82">
        <f t="shared" si="9"/>
        <v>289</v>
      </c>
      <c r="C316" s="82">
        <v>30390596</v>
      </c>
      <c r="D316" s="90" t="s">
        <v>147</v>
      </c>
      <c r="E316" s="78" t="s">
        <v>43</v>
      </c>
      <c r="F316" s="81">
        <v>43528</v>
      </c>
      <c r="G316" s="81">
        <v>43555</v>
      </c>
      <c r="H316" s="98">
        <v>119736</v>
      </c>
      <c r="I316" s="79">
        <v>2</v>
      </c>
      <c r="J316" s="105">
        <v>0.71</v>
      </c>
      <c r="K316" s="87">
        <f t="shared" si="8"/>
        <v>0</v>
      </c>
    </row>
    <row r="317" spans="2:11" s="78" customFormat="1" x14ac:dyDescent="0.25">
      <c r="B317" s="82">
        <f t="shared" si="9"/>
        <v>290</v>
      </c>
      <c r="C317" s="82">
        <v>30459494</v>
      </c>
      <c r="D317" s="90" t="s">
        <v>217</v>
      </c>
      <c r="E317" s="78" t="s">
        <v>55</v>
      </c>
      <c r="F317" s="81">
        <v>43511</v>
      </c>
      <c r="G317" s="81">
        <v>43618</v>
      </c>
      <c r="H317" s="98">
        <v>153282</v>
      </c>
      <c r="I317" s="79">
        <v>19824</v>
      </c>
      <c r="J317" s="105">
        <v>0.71</v>
      </c>
      <c r="K317" s="87">
        <f t="shared" si="8"/>
        <v>14.08</v>
      </c>
    </row>
    <row r="318" spans="2:11" s="78" customFormat="1" x14ac:dyDescent="0.25">
      <c r="B318" s="82">
        <f t="shared" si="9"/>
        <v>291</v>
      </c>
      <c r="C318" s="82">
        <v>30459494</v>
      </c>
      <c r="D318" s="90" t="s">
        <v>217</v>
      </c>
      <c r="E318" s="78" t="s">
        <v>49</v>
      </c>
      <c r="F318" s="81">
        <v>43511</v>
      </c>
      <c r="G318" s="81">
        <v>43618</v>
      </c>
      <c r="H318" s="98">
        <v>667974</v>
      </c>
      <c r="I318" s="79">
        <v>139086</v>
      </c>
      <c r="J318" s="105">
        <v>0.71</v>
      </c>
      <c r="K318" s="87">
        <f t="shared" si="8"/>
        <v>98.75</v>
      </c>
    </row>
    <row r="319" spans="2:11" s="78" customFormat="1" x14ac:dyDescent="0.25">
      <c r="B319" s="82">
        <f t="shared" si="9"/>
        <v>292</v>
      </c>
      <c r="C319" s="82">
        <v>30459500</v>
      </c>
      <c r="D319" s="90" t="s">
        <v>148</v>
      </c>
      <c r="E319" s="78" t="s">
        <v>55</v>
      </c>
      <c r="F319" s="81">
        <v>43556</v>
      </c>
      <c r="G319" s="81">
        <v>43646</v>
      </c>
      <c r="H319" s="98">
        <v>95421</v>
      </c>
      <c r="I319" s="79">
        <v>15107</v>
      </c>
      <c r="J319" s="105">
        <v>0.71</v>
      </c>
      <c r="K319" s="87">
        <f t="shared" si="8"/>
        <v>10.73</v>
      </c>
    </row>
    <row r="320" spans="2:11" s="78" customFormat="1" x14ac:dyDescent="0.25">
      <c r="B320" s="82">
        <f t="shared" si="9"/>
        <v>293</v>
      </c>
      <c r="C320" s="82">
        <v>30459500</v>
      </c>
      <c r="D320" s="90" t="s">
        <v>148</v>
      </c>
      <c r="E320" s="78" t="s">
        <v>49</v>
      </c>
      <c r="F320" s="81">
        <v>43556</v>
      </c>
      <c r="G320" s="81">
        <v>43646</v>
      </c>
      <c r="H320" s="98">
        <v>339059</v>
      </c>
      <c r="I320" s="79">
        <v>106993</v>
      </c>
      <c r="J320" s="105">
        <v>0.71</v>
      </c>
      <c r="K320" s="87">
        <f t="shared" si="8"/>
        <v>75.97</v>
      </c>
    </row>
    <row r="321" spans="2:13" s="78" customFormat="1" x14ac:dyDescent="0.25">
      <c r="B321" s="82">
        <f t="shared" si="9"/>
        <v>294</v>
      </c>
      <c r="C321" s="82">
        <v>30459928</v>
      </c>
      <c r="D321" s="90" t="s">
        <v>149</v>
      </c>
      <c r="E321" s="78" t="s">
        <v>55</v>
      </c>
      <c r="F321" s="81">
        <v>43466</v>
      </c>
      <c r="G321" s="81">
        <v>43555</v>
      </c>
      <c r="H321" s="98">
        <v>367502</v>
      </c>
      <c r="I321" s="79">
        <v>27</v>
      </c>
      <c r="J321" s="105">
        <v>0.71</v>
      </c>
      <c r="K321" s="87">
        <f t="shared" si="8"/>
        <v>0.02</v>
      </c>
    </row>
    <row r="322" spans="2:13" x14ac:dyDescent="0.25">
      <c r="B322" s="82">
        <f t="shared" si="9"/>
        <v>295</v>
      </c>
      <c r="C322" s="82">
        <v>30459928</v>
      </c>
      <c r="D322" s="90" t="s">
        <v>149</v>
      </c>
      <c r="E322" s="78" t="s">
        <v>49</v>
      </c>
      <c r="F322" s="81">
        <v>43466</v>
      </c>
      <c r="G322" s="81">
        <v>43555</v>
      </c>
      <c r="H322" s="98">
        <v>1209889</v>
      </c>
      <c r="I322" s="79">
        <v>91</v>
      </c>
      <c r="J322" s="105">
        <v>0.71</v>
      </c>
      <c r="K322" s="87">
        <f t="shared" si="8"/>
        <v>0.06</v>
      </c>
      <c r="L322" s="78"/>
      <c r="M322" s="78"/>
    </row>
    <row r="323" spans="2:13" x14ac:dyDescent="0.25">
      <c r="B323" s="82">
        <f t="shared" si="9"/>
        <v>296</v>
      </c>
      <c r="C323" s="82">
        <v>30488050</v>
      </c>
      <c r="D323" s="90" t="s">
        <v>107</v>
      </c>
      <c r="E323" s="78" t="s">
        <v>40</v>
      </c>
      <c r="F323" s="81">
        <v>43549</v>
      </c>
      <c r="G323" s="81">
        <v>43555</v>
      </c>
      <c r="H323" s="98">
        <v>176405</v>
      </c>
      <c r="I323" s="79">
        <v>2</v>
      </c>
      <c r="J323" s="105">
        <v>0.71</v>
      </c>
      <c r="K323" s="87">
        <f t="shared" si="8"/>
        <v>0</v>
      </c>
      <c r="L323" s="78"/>
      <c r="M323" s="78"/>
    </row>
    <row r="324" spans="2:13" x14ac:dyDescent="0.25">
      <c r="B324" s="82">
        <f t="shared" si="9"/>
        <v>297</v>
      </c>
      <c r="C324" s="82">
        <v>30488050</v>
      </c>
      <c r="D324" s="90" t="s">
        <v>107</v>
      </c>
      <c r="E324" s="78" t="s">
        <v>50</v>
      </c>
      <c r="F324" s="81">
        <v>43549</v>
      </c>
      <c r="G324" s="81">
        <v>43555</v>
      </c>
      <c r="H324" s="98">
        <v>12569</v>
      </c>
      <c r="I324" s="79">
        <v>1</v>
      </c>
      <c r="J324" s="105">
        <v>0.71</v>
      </c>
      <c r="K324" s="87">
        <f t="shared" si="8"/>
        <v>0</v>
      </c>
      <c r="L324" s="78"/>
      <c r="M324" s="78"/>
    </row>
    <row r="325" spans="2:13" s="78" customFormat="1" x14ac:dyDescent="0.25">
      <c r="B325" s="82">
        <f t="shared" si="9"/>
        <v>298</v>
      </c>
      <c r="C325" s="82">
        <v>30488050</v>
      </c>
      <c r="D325" s="90" t="s">
        <v>107</v>
      </c>
      <c r="E325" s="78" t="s">
        <v>48</v>
      </c>
      <c r="F325" s="81">
        <v>43549</v>
      </c>
      <c r="G325" s="81">
        <v>43555</v>
      </c>
      <c r="H325" s="98">
        <v>22938</v>
      </c>
      <c r="I325" s="79">
        <v>2</v>
      </c>
      <c r="J325" s="105">
        <v>0.71</v>
      </c>
      <c r="K325" s="87">
        <f t="shared" si="8"/>
        <v>0</v>
      </c>
    </row>
    <row r="326" spans="2:13" s="78" customFormat="1" x14ac:dyDescent="0.25">
      <c r="B326" s="82">
        <f t="shared" si="9"/>
        <v>299</v>
      </c>
      <c r="C326" s="82">
        <v>30502694</v>
      </c>
      <c r="D326" s="90" t="s">
        <v>150</v>
      </c>
      <c r="E326" s="78" t="s">
        <v>54</v>
      </c>
      <c r="F326" s="81">
        <v>43467</v>
      </c>
      <c r="G326" s="81">
        <v>43555</v>
      </c>
      <c r="H326" s="98">
        <v>6063427</v>
      </c>
      <c r="I326" s="79">
        <v>66</v>
      </c>
      <c r="J326" s="105">
        <v>0.71</v>
      </c>
      <c r="K326" s="87">
        <f t="shared" si="8"/>
        <v>0.05</v>
      </c>
    </row>
    <row r="327" spans="2:13" s="78" customFormat="1" x14ac:dyDescent="0.25">
      <c r="B327" s="82">
        <f t="shared" si="9"/>
        <v>300</v>
      </c>
      <c r="C327" s="82">
        <v>30502694</v>
      </c>
      <c r="D327" s="90" t="s">
        <v>150</v>
      </c>
      <c r="E327" s="78" t="s">
        <v>57</v>
      </c>
      <c r="F327" s="81">
        <v>43467</v>
      </c>
      <c r="G327" s="81">
        <v>43555</v>
      </c>
      <c r="H327" s="98">
        <v>298708</v>
      </c>
      <c r="I327" s="79">
        <v>2</v>
      </c>
      <c r="J327" s="105">
        <v>0.71</v>
      </c>
      <c r="K327" s="87">
        <f t="shared" si="8"/>
        <v>0</v>
      </c>
    </row>
    <row r="328" spans="2:13" s="78" customFormat="1" x14ac:dyDescent="0.25">
      <c r="B328" s="82">
        <f t="shared" si="9"/>
        <v>301</v>
      </c>
      <c r="C328" s="82">
        <v>30508086</v>
      </c>
      <c r="D328" s="90" t="s">
        <v>151</v>
      </c>
      <c r="E328" s="78" t="s">
        <v>40</v>
      </c>
      <c r="F328" s="81">
        <v>43557</v>
      </c>
      <c r="G328" s="81">
        <v>43646</v>
      </c>
      <c r="H328" s="98">
        <v>1011195</v>
      </c>
      <c r="I328" s="79">
        <v>348938</v>
      </c>
      <c r="J328" s="105">
        <v>0.71</v>
      </c>
      <c r="K328" s="87">
        <f t="shared" si="8"/>
        <v>247.75</v>
      </c>
    </row>
    <row r="329" spans="2:13" s="78" customFormat="1" x14ac:dyDescent="0.25">
      <c r="B329" s="82">
        <f t="shared" si="9"/>
        <v>302</v>
      </c>
      <c r="C329" s="82">
        <v>30508086</v>
      </c>
      <c r="D329" s="90" t="s">
        <v>151</v>
      </c>
      <c r="E329" s="78" t="s">
        <v>48</v>
      </c>
      <c r="F329" s="81">
        <v>43557</v>
      </c>
      <c r="G329" s="81">
        <v>43646</v>
      </c>
      <c r="H329" s="98">
        <v>236325</v>
      </c>
      <c r="I329" s="79">
        <v>103862</v>
      </c>
      <c r="J329" s="105">
        <v>0.71</v>
      </c>
      <c r="K329" s="87">
        <f t="shared" si="8"/>
        <v>73.739999999999995</v>
      </c>
    </row>
    <row r="330" spans="2:13" s="78" customFormat="1" x14ac:dyDescent="0.25">
      <c r="B330" s="82">
        <f t="shared" si="9"/>
        <v>303</v>
      </c>
      <c r="C330" s="82">
        <v>30508086</v>
      </c>
      <c r="D330" s="90" t="s">
        <v>151</v>
      </c>
      <c r="E330" s="78" t="s">
        <v>41</v>
      </c>
      <c r="F330" s="81">
        <v>43557</v>
      </c>
      <c r="G330" s="81">
        <v>43646</v>
      </c>
      <c r="H330" s="98">
        <v>278066</v>
      </c>
      <c r="I330" s="79">
        <v>104302</v>
      </c>
      <c r="J330" s="105">
        <v>0.71</v>
      </c>
      <c r="K330" s="87">
        <f t="shared" si="8"/>
        <v>74.05</v>
      </c>
    </row>
    <row r="331" spans="2:13" s="78" customFormat="1" x14ac:dyDescent="0.25">
      <c r="B331" s="82">
        <f t="shared" si="9"/>
        <v>304</v>
      </c>
      <c r="C331" s="82">
        <v>30549756</v>
      </c>
      <c r="D331" s="90" t="s">
        <v>361</v>
      </c>
      <c r="E331" s="78" t="s">
        <v>56</v>
      </c>
      <c r="F331" s="81">
        <v>43466</v>
      </c>
      <c r="G331" s="81">
        <v>43646</v>
      </c>
      <c r="H331" s="98">
        <v>257</v>
      </c>
      <c r="I331" s="79">
        <v>257</v>
      </c>
      <c r="J331" s="105">
        <v>0.71</v>
      </c>
      <c r="K331" s="87">
        <f t="shared" si="8"/>
        <v>0.18</v>
      </c>
    </row>
    <row r="332" spans="2:13" s="78" customFormat="1" x14ac:dyDescent="0.25">
      <c r="B332" s="82">
        <f t="shared" si="9"/>
        <v>305</v>
      </c>
      <c r="C332" s="82">
        <v>30549756</v>
      </c>
      <c r="D332" s="90" t="s">
        <v>361</v>
      </c>
      <c r="E332" s="78" t="s">
        <v>60</v>
      </c>
      <c r="F332" s="81">
        <v>43466</v>
      </c>
      <c r="G332" s="81">
        <v>43646</v>
      </c>
      <c r="H332" s="98">
        <v>861</v>
      </c>
      <c r="I332" s="79">
        <v>861</v>
      </c>
      <c r="J332" s="105">
        <v>0.71</v>
      </c>
      <c r="K332" s="87">
        <f t="shared" si="8"/>
        <v>0.61</v>
      </c>
    </row>
    <row r="333" spans="2:13" s="78" customFormat="1" x14ac:dyDescent="0.25">
      <c r="B333" s="82">
        <f t="shared" si="9"/>
        <v>306</v>
      </c>
      <c r="C333" s="82">
        <v>30556071</v>
      </c>
      <c r="D333" s="90" t="s">
        <v>152</v>
      </c>
      <c r="E333" s="78" t="s">
        <v>40</v>
      </c>
      <c r="F333" s="81">
        <v>43467</v>
      </c>
      <c r="G333" s="81">
        <v>43555</v>
      </c>
      <c r="H333" s="98">
        <v>1030627</v>
      </c>
      <c r="I333" s="79">
        <v>5</v>
      </c>
      <c r="J333" s="105">
        <v>0.71</v>
      </c>
      <c r="K333" s="87">
        <f t="shared" si="8"/>
        <v>0</v>
      </c>
    </row>
    <row r="334" spans="2:13" s="78" customFormat="1" x14ac:dyDescent="0.25">
      <c r="B334" s="82">
        <f t="shared" si="9"/>
        <v>307</v>
      </c>
      <c r="C334" s="82">
        <v>30556071</v>
      </c>
      <c r="D334" s="90" t="s">
        <v>152</v>
      </c>
      <c r="E334" s="78" t="s">
        <v>54</v>
      </c>
      <c r="F334" s="81">
        <v>43467</v>
      </c>
      <c r="G334" s="81">
        <v>43555</v>
      </c>
      <c r="H334" s="98">
        <v>722259</v>
      </c>
      <c r="I334" s="79">
        <v>6</v>
      </c>
      <c r="J334" s="105">
        <v>0.71</v>
      </c>
      <c r="K334" s="87">
        <f t="shared" si="8"/>
        <v>0</v>
      </c>
    </row>
    <row r="335" spans="2:13" s="78" customFormat="1" x14ac:dyDescent="0.25">
      <c r="B335" s="82">
        <f t="shared" si="9"/>
        <v>308</v>
      </c>
      <c r="C335" s="82">
        <v>30556071</v>
      </c>
      <c r="D335" s="90" t="s">
        <v>152</v>
      </c>
      <c r="E335" s="78" t="s">
        <v>43</v>
      </c>
      <c r="F335" s="81">
        <v>43467</v>
      </c>
      <c r="G335" s="81">
        <v>43555</v>
      </c>
      <c r="H335" s="98">
        <v>639052</v>
      </c>
      <c r="I335" s="79">
        <v>2</v>
      </c>
      <c r="J335" s="105">
        <v>0.71</v>
      </c>
      <c r="K335" s="87">
        <f t="shared" si="8"/>
        <v>0</v>
      </c>
    </row>
    <row r="336" spans="2:13" s="78" customFormat="1" x14ac:dyDescent="0.25">
      <c r="B336" s="82">
        <f t="shared" si="9"/>
        <v>309</v>
      </c>
      <c r="C336" s="82">
        <v>30556797</v>
      </c>
      <c r="D336" s="90" t="s">
        <v>153</v>
      </c>
      <c r="E336" s="78" t="s">
        <v>54</v>
      </c>
      <c r="F336" s="81">
        <v>43559</v>
      </c>
      <c r="G336" s="81">
        <v>43646</v>
      </c>
      <c r="H336" s="98">
        <v>588093</v>
      </c>
      <c r="I336" s="79">
        <v>147840</v>
      </c>
      <c r="J336" s="105">
        <v>0.71</v>
      </c>
      <c r="K336" s="87">
        <f t="shared" si="8"/>
        <v>104.97</v>
      </c>
    </row>
    <row r="337" spans="2:11" s="78" customFormat="1" x14ac:dyDescent="0.25">
      <c r="B337" s="82">
        <f t="shared" si="9"/>
        <v>310</v>
      </c>
      <c r="C337" s="82">
        <v>30556797</v>
      </c>
      <c r="D337" s="90" t="s">
        <v>153</v>
      </c>
      <c r="E337" s="78" t="s">
        <v>57</v>
      </c>
      <c r="F337" s="81">
        <v>43559</v>
      </c>
      <c r="G337" s="81">
        <v>43646</v>
      </c>
      <c r="H337" s="98">
        <v>40784</v>
      </c>
      <c r="I337" s="79">
        <v>13089</v>
      </c>
      <c r="J337" s="105">
        <v>0.71</v>
      </c>
      <c r="K337" s="87">
        <f t="shared" si="8"/>
        <v>9.2899999999999991</v>
      </c>
    </row>
    <row r="338" spans="2:11" s="78" customFormat="1" x14ac:dyDescent="0.25">
      <c r="B338" s="82">
        <f t="shared" si="9"/>
        <v>311</v>
      </c>
      <c r="C338" s="82">
        <v>30556809</v>
      </c>
      <c r="D338" s="90" t="s">
        <v>154</v>
      </c>
      <c r="E338" s="78" t="s">
        <v>54</v>
      </c>
      <c r="F338" s="81">
        <v>43559</v>
      </c>
      <c r="G338" s="81">
        <v>43646</v>
      </c>
      <c r="H338" s="98">
        <v>1344802</v>
      </c>
      <c r="I338" s="79">
        <v>269406</v>
      </c>
      <c r="J338" s="105">
        <v>0.71</v>
      </c>
      <c r="K338" s="87">
        <f t="shared" si="8"/>
        <v>191.28</v>
      </c>
    </row>
    <row r="339" spans="2:11" s="78" customFormat="1" x14ac:dyDescent="0.25">
      <c r="B339" s="82">
        <f t="shared" si="9"/>
        <v>312</v>
      </c>
      <c r="C339" s="82">
        <v>30556809</v>
      </c>
      <c r="D339" s="90" t="s">
        <v>154</v>
      </c>
      <c r="E339" s="78" t="s">
        <v>57</v>
      </c>
      <c r="F339" s="81">
        <v>43559</v>
      </c>
      <c r="G339" s="81">
        <v>43646</v>
      </c>
      <c r="H339" s="98">
        <v>71366</v>
      </c>
      <c r="I339" s="79">
        <v>14482</v>
      </c>
      <c r="J339" s="105">
        <v>0.71</v>
      </c>
      <c r="K339" s="87">
        <f t="shared" si="8"/>
        <v>10.28</v>
      </c>
    </row>
    <row r="340" spans="2:11" s="78" customFormat="1" x14ac:dyDescent="0.25">
      <c r="B340" s="82">
        <f t="shared" si="9"/>
        <v>313</v>
      </c>
      <c r="C340" s="82">
        <v>30563891</v>
      </c>
      <c r="D340" s="90" t="s">
        <v>218</v>
      </c>
      <c r="E340" s="78" t="s">
        <v>54</v>
      </c>
      <c r="F340" s="81">
        <v>43466</v>
      </c>
      <c r="G340" s="81">
        <v>43830</v>
      </c>
      <c r="H340" s="98">
        <v>32363725</v>
      </c>
      <c r="I340" s="79">
        <v>13047366</v>
      </c>
      <c r="J340" s="105">
        <v>0.71</v>
      </c>
      <c r="K340" s="87">
        <f t="shared" si="8"/>
        <v>9263.6299999999992</v>
      </c>
    </row>
    <row r="341" spans="2:11" s="78" customFormat="1" x14ac:dyDescent="0.25">
      <c r="B341" s="82">
        <f t="shared" si="9"/>
        <v>314</v>
      </c>
      <c r="C341" s="82">
        <v>30563891</v>
      </c>
      <c r="D341" s="90" t="s">
        <v>218</v>
      </c>
      <c r="E341" s="78" t="s">
        <v>57</v>
      </c>
      <c r="F341" s="81">
        <v>43466</v>
      </c>
      <c r="G341" s="81">
        <v>43830</v>
      </c>
      <c r="H341" s="98">
        <v>970063</v>
      </c>
      <c r="I341" s="79">
        <v>423477</v>
      </c>
      <c r="J341" s="105">
        <v>0.71</v>
      </c>
      <c r="K341" s="87">
        <f t="shared" si="8"/>
        <v>300.67</v>
      </c>
    </row>
    <row r="342" spans="2:11" s="78" customFormat="1" x14ac:dyDescent="0.25">
      <c r="B342" s="82">
        <f t="shared" si="9"/>
        <v>315</v>
      </c>
      <c r="C342" s="82">
        <v>30564568</v>
      </c>
      <c r="D342" s="90" t="s">
        <v>282</v>
      </c>
      <c r="E342" s="78" t="s">
        <v>54</v>
      </c>
      <c r="F342" s="81">
        <v>43525</v>
      </c>
      <c r="G342" s="81">
        <v>43646</v>
      </c>
      <c r="H342" s="98">
        <v>24806</v>
      </c>
      <c r="I342" s="79">
        <v>2631</v>
      </c>
      <c r="J342" s="105">
        <v>0.71</v>
      </c>
      <c r="K342" s="87">
        <f t="shared" si="8"/>
        <v>1.87</v>
      </c>
    </row>
    <row r="343" spans="2:11" s="78" customFormat="1" x14ac:dyDescent="0.25">
      <c r="B343" s="82">
        <f t="shared" si="9"/>
        <v>316</v>
      </c>
      <c r="C343" s="82">
        <v>30564568</v>
      </c>
      <c r="D343" s="90" t="s">
        <v>282</v>
      </c>
      <c r="E343" s="78" t="s">
        <v>49</v>
      </c>
      <c r="F343" s="81">
        <v>43556</v>
      </c>
      <c r="G343" s="81">
        <v>43646</v>
      </c>
      <c r="H343" s="98">
        <v>494</v>
      </c>
      <c r="I343" s="79">
        <v>4</v>
      </c>
      <c r="J343" s="105">
        <v>0.71</v>
      </c>
      <c r="K343" s="87">
        <f t="shared" si="8"/>
        <v>0</v>
      </c>
    </row>
    <row r="344" spans="2:11" s="78" customFormat="1" x14ac:dyDescent="0.25">
      <c r="B344" s="82">
        <f t="shared" si="9"/>
        <v>317</v>
      </c>
      <c r="C344" s="82">
        <v>30573766</v>
      </c>
      <c r="D344" s="90" t="s">
        <v>155</v>
      </c>
      <c r="E344" s="78" t="s">
        <v>54</v>
      </c>
      <c r="F344" s="81">
        <v>43549</v>
      </c>
      <c r="G344" s="81">
        <v>43555</v>
      </c>
      <c r="H344" s="98">
        <v>367027</v>
      </c>
      <c r="I344" s="79">
        <v>1</v>
      </c>
      <c r="J344" s="105">
        <v>0.71</v>
      </c>
      <c r="K344" s="87">
        <f t="shared" si="8"/>
        <v>0</v>
      </c>
    </row>
    <row r="345" spans="2:11" s="78" customFormat="1" x14ac:dyDescent="0.25">
      <c r="B345" s="82">
        <f t="shared" si="9"/>
        <v>318</v>
      </c>
      <c r="C345" s="82">
        <v>30581414</v>
      </c>
      <c r="D345" s="90" t="s">
        <v>156</v>
      </c>
      <c r="E345" s="78" t="s">
        <v>54</v>
      </c>
      <c r="F345" s="81">
        <v>43517</v>
      </c>
      <c r="G345" s="81">
        <v>43555</v>
      </c>
      <c r="H345" s="98">
        <v>234576</v>
      </c>
      <c r="I345" s="79">
        <v>4</v>
      </c>
      <c r="J345" s="105">
        <v>0.71</v>
      </c>
      <c r="K345" s="87">
        <f t="shared" si="8"/>
        <v>0</v>
      </c>
    </row>
    <row r="346" spans="2:11" s="78" customFormat="1" x14ac:dyDescent="0.25">
      <c r="B346" s="82">
        <f t="shared" si="9"/>
        <v>319</v>
      </c>
      <c r="C346" s="82">
        <v>30585645</v>
      </c>
      <c r="D346" s="90" t="s">
        <v>283</v>
      </c>
      <c r="E346" s="78" t="s">
        <v>54</v>
      </c>
      <c r="F346" s="81">
        <v>43542</v>
      </c>
      <c r="G346" s="81">
        <v>43555</v>
      </c>
      <c r="H346" s="98">
        <v>532469</v>
      </c>
      <c r="I346" s="79">
        <v>6</v>
      </c>
      <c r="J346" s="105">
        <v>0.71</v>
      </c>
      <c r="K346" s="87">
        <f t="shared" si="8"/>
        <v>0</v>
      </c>
    </row>
    <row r="347" spans="2:11" s="78" customFormat="1" x14ac:dyDescent="0.25">
      <c r="B347" s="82">
        <f t="shared" si="9"/>
        <v>320</v>
      </c>
      <c r="C347" s="82">
        <v>30588123</v>
      </c>
      <c r="D347" s="90" t="s">
        <v>157</v>
      </c>
      <c r="E347" s="78" t="s">
        <v>54</v>
      </c>
      <c r="F347" s="81">
        <v>43528</v>
      </c>
      <c r="G347" s="81">
        <v>43555</v>
      </c>
      <c r="H347" s="98">
        <v>1352428</v>
      </c>
      <c r="I347" s="79">
        <v>5</v>
      </c>
      <c r="J347" s="105">
        <v>0.71</v>
      </c>
      <c r="K347" s="87">
        <f t="shared" si="8"/>
        <v>0</v>
      </c>
    </row>
    <row r="348" spans="2:11" s="78" customFormat="1" x14ac:dyDescent="0.25">
      <c r="B348" s="82">
        <f t="shared" si="9"/>
        <v>321</v>
      </c>
      <c r="C348" s="82">
        <v>30588171</v>
      </c>
      <c r="D348" s="90" t="s">
        <v>284</v>
      </c>
      <c r="E348" s="78" t="s">
        <v>54</v>
      </c>
      <c r="F348" s="81">
        <v>43532</v>
      </c>
      <c r="G348" s="81">
        <v>43555</v>
      </c>
      <c r="H348" s="98">
        <v>91136</v>
      </c>
      <c r="I348" s="79">
        <v>2</v>
      </c>
      <c r="J348" s="105">
        <v>0.71</v>
      </c>
      <c r="K348" s="87">
        <f t="shared" ref="K348:K411" si="10">ROUND(I348*(J348/1000),2)</f>
        <v>0</v>
      </c>
    </row>
    <row r="349" spans="2:11" s="78" customFormat="1" x14ac:dyDescent="0.25">
      <c r="B349" s="82">
        <f t="shared" si="9"/>
        <v>322</v>
      </c>
      <c r="C349" s="82">
        <v>30588773</v>
      </c>
      <c r="D349" s="90" t="s">
        <v>158</v>
      </c>
      <c r="E349" s="78" t="s">
        <v>40</v>
      </c>
      <c r="F349" s="81">
        <v>43571</v>
      </c>
      <c r="G349" s="81">
        <v>43585</v>
      </c>
      <c r="H349" s="98">
        <v>1880363</v>
      </c>
      <c r="I349" s="79">
        <v>803745</v>
      </c>
      <c r="J349" s="105">
        <v>0.71</v>
      </c>
      <c r="K349" s="87">
        <f t="shared" si="10"/>
        <v>570.66</v>
      </c>
    </row>
    <row r="350" spans="2:11" s="78" customFormat="1" x14ac:dyDescent="0.25">
      <c r="B350" s="82">
        <f t="shared" ref="B350:B413" si="11">B349+1</f>
        <v>323</v>
      </c>
      <c r="C350" s="82">
        <v>30588773</v>
      </c>
      <c r="D350" s="90" t="s">
        <v>158</v>
      </c>
      <c r="E350" s="78" t="s">
        <v>50</v>
      </c>
      <c r="F350" s="81">
        <v>43571</v>
      </c>
      <c r="G350" s="81">
        <v>43585</v>
      </c>
      <c r="H350" s="98">
        <v>108889</v>
      </c>
      <c r="I350" s="79">
        <v>37339</v>
      </c>
      <c r="J350" s="105">
        <v>0.71</v>
      </c>
      <c r="K350" s="87">
        <f t="shared" si="10"/>
        <v>26.51</v>
      </c>
    </row>
    <row r="351" spans="2:11" s="78" customFormat="1" x14ac:dyDescent="0.25">
      <c r="B351" s="82">
        <f t="shared" si="11"/>
        <v>324</v>
      </c>
      <c r="C351" s="82">
        <v>30588773</v>
      </c>
      <c r="D351" s="90" t="s">
        <v>158</v>
      </c>
      <c r="E351" s="78" t="s">
        <v>48</v>
      </c>
      <c r="F351" s="81">
        <v>43571</v>
      </c>
      <c r="G351" s="81">
        <v>43585</v>
      </c>
      <c r="H351" s="98">
        <v>531657</v>
      </c>
      <c r="I351" s="79">
        <v>291079</v>
      </c>
      <c r="J351" s="105">
        <v>0.71</v>
      </c>
      <c r="K351" s="87">
        <f t="shared" si="10"/>
        <v>206.67</v>
      </c>
    </row>
    <row r="352" spans="2:11" s="78" customFormat="1" x14ac:dyDescent="0.25">
      <c r="B352" s="82">
        <f t="shared" si="11"/>
        <v>325</v>
      </c>
      <c r="C352" s="82">
        <v>30588773</v>
      </c>
      <c r="D352" s="90" t="s">
        <v>158</v>
      </c>
      <c r="E352" s="78" t="s">
        <v>53</v>
      </c>
      <c r="F352" s="81">
        <v>43571</v>
      </c>
      <c r="G352" s="81">
        <v>43585</v>
      </c>
      <c r="H352" s="98">
        <v>2929</v>
      </c>
      <c r="I352" s="79">
        <v>1531</v>
      </c>
      <c r="J352" s="105">
        <v>0.71</v>
      </c>
      <c r="K352" s="87">
        <f t="shared" si="10"/>
        <v>1.0900000000000001</v>
      </c>
    </row>
    <row r="353" spans="2:11" s="78" customFormat="1" x14ac:dyDescent="0.25">
      <c r="B353" s="82">
        <f>B352+1</f>
        <v>326</v>
      </c>
      <c r="C353" s="82">
        <v>30588773</v>
      </c>
      <c r="D353" s="90" t="s">
        <v>158</v>
      </c>
      <c r="E353" s="78" t="s">
        <v>54</v>
      </c>
      <c r="F353" s="81">
        <v>43571</v>
      </c>
      <c r="G353" s="81">
        <v>43585</v>
      </c>
      <c r="H353" s="98">
        <v>442756</v>
      </c>
      <c r="I353" s="79">
        <v>211705</v>
      </c>
      <c r="J353" s="105">
        <v>0.71</v>
      </c>
      <c r="K353" s="87">
        <f t="shared" si="10"/>
        <v>150.31</v>
      </c>
    </row>
    <row r="354" spans="2:11" s="78" customFormat="1" x14ac:dyDescent="0.25">
      <c r="B354" s="82">
        <f t="shared" si="11"/>
        <v>327</v>
      </c>
      <c r="C354" s="82">
        <v>30588773</v>
      </c>
      <c r="D354" s="90" t="s">
        <v>158</v>
      </c>
      <c r="E354" s="78" t="s">
        <v>57</v>
      </c>
      <c r="F354" s="81">
        <v>43571</v>
      </c>
      <c r="G354" s="81">
        <v>43585</v>
      </c>
      <c r="H354" s="98">
        <v>175158</v>
      </c>
      <c r="I354" s="79">
        <v>104308</v>
      </c>
      <c r="J354" s="105">
        <v>0.71</v>
      </c>
      <c r="K354" s="87">
        <f t="shared" si="10"/>
        <v>74.06</v>
      </c>
    </row>
    <row r="355" spans="2:11" s="78" customFormat="1" x14ac:dyDescent="0.25">
      <c r="B355" s="82">
        <f t="shared" si="11"/>
        <v>328</v>
      </c>
      <c r="C355" s="82">
        <v>30588773</v>
      </c>
      <c r="D355" s="90" t="s">
        <v>158</v>
      </c>
      <c r="E355" s="78" t="s">
        <v>41</v>
      </c>
      <c r="F355" s="81">
        <v>43571</v>
      </c>
      <c r="G355" s="81">
        <v>43585</v>
      </c>
      <c r="H355" s="98">
        <v>361575</v>
      </c>
      <c r="I355" s="79">
        <v>164596</v>
      </c>
      <c r="J355" s="105">
        <v>0.71</v>
      </c>
      <c r="K355" s="87">
        <f t="shared" si="10"/>
        <v>116.86</v>
      </c>
    </row>
    <row r="356" spans="2:11" s="78" customFormat="1" x14ac:dyDescent="0.25">
      <c r="B356" s="82">
        <f t="shared" si="11"/>
        <v>329</v>
      </c>
      <c r="C356" s="82">
        <v>30588773</v>
      </c>
      <c r="D356" s="90" t="s">
        <v>158</v>
      </c>
      <c r="E356" s="78" t="s">
        <v>42</v>
      </c>
      <c r="F356" s="81">
        <v>43571</v>
      </c>
      <c r="G356" s="81">
        <v>43585</v>
      </c>
      <c r="H356" s="98">
        <v>1600560</v>
      </c>
      <c r="I356" s="79">
        <v>905909</v>
      </c>
      <c r="J356" s="105">
        <v>0.71</v>
      </c>
      <c r="K356" s="87">
        <f t="shared" si="10"/>
        <v>643.20000000000005</v>
      </c>
    </row>
    <row r="357" spans="2:11" s="78" customFormat="1" x14ac:dyDescent="0.25">
      <c r="B357" s="82">
        <f t="shared" si="11"/>
        <v>330</v>
      </c>
      <c r="C357" s="82">
        <v>30588773</v>
      </c>
      <c r="D357" s="90" t="s">
        <v>158</v>
      </c>
      <c r="E357" s="78" t="s">
        <v>49</v>
      </c>
      <c r="F357" s="81">
        <v>43571</v>
      </c>
      <c r="G357" s="81">
        <v>43585</v>
      </c>
      <c r="H357" s="98">
        <v>75969</v>
      </c>
      <c r="I357" s="79">
        <v>32532</v>
      </c>
      <c r="J357" s="105">
        <v>0.71</v>
      </c>
      <c r="K357" s="87">
        <f t="shared" si="10"/>
        <v>23.1</v>
      </c>
    </row>
    <row r="358" spans="2:11" s="78" customFormat="1" x14ac:dyDescent="0.25">
      <c r="B358" s="82">
        <f t="shared" si="11"/>
        <v>331</v>
      </c>
      <c r="C358" s="82">
        <v>30588773</v>
      </c>
      <c r="D358" s="90" t="s">
        <v>158</v>
      </c>
      <c r="E358" s="78" t="s">
        <v>43</v>
      </c>
      <c r="F358" s="81">
        <v>43525</v>
      </c>
      <c r="G358" s="81">
        <v>43585</v>
      </c>
      <c r="H358" s="98">
        <v>877858</v>
      </c>
      <c r="I358" s="79">
        <v>382506</v>
      </c>
      <c r="J358" s="105">
        <v>0.71</v>
      </c>
      <c r="K358" s="87">
        <f t="shared" si="10"/>
        <v>271.58</v>
      </c>
    </row>
    <row r="359" spans="2:11" s="78" customFormat="1" x14ac:dyDescent="0.25">
      <c r="B359" s="82">
        <f t="shared" si="11"/>
        <v>332</v>
      </c>
      <c r="C359" s="82">
        <v>30592347</v>
      </c>
      <c r="D359" s="90" t="s">
        <v>285</v>
      </c>
      <c r="E359" s="78" t="s">
        <v>40</v>
      </c>
      <c r="F359" s="81">
        <v>43571</v>
      </c>
      <c r="G359" s="81">
        <v>43585</v>
      </c>
      <c r="H359" s="98">
        <v>168802</v>
      </c>
      <c r="I359" s="79">
        <v>119800</v>
      </c>
      <c r="J359" s="105">
        <v>0.71</v>
      </c>
      <c r="K359" s="87">
        <f t="shared" si="10"/>
        <v>85.06</v>
      </c>
    </row>
    <row r="360" spans="2:11" s="78" customFormat="1" x14ac:dyDescent="0.25">
      <c r="B360" s="82">
        <f t="shared" si="11"/>
        <v>333</v>
      </c>
      <c r="C360" s="82">
        <v>30592347</v>
      </c>
      <c r="D360" s="90" t="s">
        <v>285</v>
      </c>
      <c r="E360" s="78" t="s">
        <v>50</v>
      </c>
      <c r="F360" s="81">
        <v>43571</v>
      </c>
      <c r="G360" s="81">
        <v>43585</v>
      </c>
      <c r="H360" s="98">
        <v>9219</v>
      </c>
      <c r="I360" s="79">
        <v>5505</v>
      </c>
      <c r="J360" s="105">
        <v>0.71</v>
      </c>
      <c r="K360" s="87">
        <f t="shared" si="10"/>
        <v>3.91</v>
      </c>
    </row>
    <row r="361" spans="2:11" s="78" customFormat="1" x14ac:dyDescent="0.25">
      <c r="B361" s="82">
        <f t="shared" si="11"/>
        <v>334</v>
      </c>
      <c r="C361" s="82">
        <v>30592347</v>
      </c>
      <c r="D361" s="90" t="s">
        <v>285</v>
      </c>
      <c r="E361" s="78" t="s">
        <v>48</v>
      </c>
      <c r="F361" s="81">
        <v>43571</v>
      </c>
      <c r="G361" s="81">
        <v>43585</v>
      </c>
      <c r="H361" s="98">
        <v>62132</v>
      </c>
      <c r="I361" s="79">
        <v>46824</v>
      </c>
      <c r="J361" s="105">
        <v>0.71</v>
      </c>
      <c r="K361" s="87">
        <f t="shared" si="10"/>
        <v>33.25</v>
      </c>
    </row>
    <row r="362" spans="2:11" s="78" customFormat="1" x14ac:dyDescent="0.25">
      <c r="B362" s="82">
        <f t="shared" si="11"/>
        <v>335</v>
      </c>
      <c r="C362" s="82">
        <v>30592347</v>
      </c>
      <c r="D362" s="90" t="s">
        <v>285</v>
      </c>
      <c r="E362" s="78" t="s">
        <v>53</v>
      </c>
      <c r="F362" s="81">
        <v>43571</v>
      </c>
      <c r="G362" s="81">
        <v>43585</v>
      </c>
      <c r="H362" s="98">
        <v>340</v>
      </c>
      <c r="I362" s="79">
        <v>231</v>
      </c>
      <c r="J362" s="105">
        <v>0.71</v>
      </c>
      <c r="K362" s="87">
        <f t="shared" si="10"/>
        <v>0.16</v>
      </c>
    </row>
    <row r="363" spans="2:11" s="78" customFormat="1" x14ac:dyDescent="0.25">
      <c r="B363" s="82">
        <f t="shared" si="11"/>
        <v>336</v>
      </c>
      <c r="C363" s="82">
        <v>30592347</v>
      </c>
      <c r="D363" s="90" t="s">
        <v>285</v>
      </c>
      <c r="E363" s="78" t="s">
        <v>54</v>
      </c>
      <c r="F363" s="81">
        <v>43571</v>
      </c>
      <c r="G363" s="81">
        <v>43585</v>
      </c>
      <c r="H363" s="98">
        <v>42574</v>
      </c>
      <c r="I363" s="79">
        <v>29055</v>
      </c>
      <c r="J363" s="105">
        <v>0.71</v>
      </c>
      <c r="K363" s="87">
        <f t="shared" si="10"/>
        <v>20.63</v>
      </c>
    </row>
    <row r="364" spans="2:11" s="78" customFormat="1" x14ac:dyDescent="0.25">
      <c r="B364" s="82">
        <f t="shared" si="11"/>
        <v>337</v>
      </c>
      <c r="C364" s="82">
        <v>30592347</v>
      </c>
      <c r="D364" s="90" t="s">
        <v>285</v>
      </c>
      <c r="E364" s="78" t="s">
        <v>57</v>
      </c>
      <c r="F364" s="81">
        <v>43571</v>
      </c>
      <c r="G364" s="81">
        <v>43585</v>
      </c>
      <c r="H364" s="98">
        <v>19118</v>
      </c>
      <c r="I364" s="79">
        <v>14024</v>
      </c>
      <c r="J364" s="105">
        <v>0.71</v>
      </c>
      <c r="K364" s="87">
        <f t="shared" si="10"/>
        <v>9.9600000000000009</v>
      </c>
    </row>
    <row r="365" spans="2:11" s="78" customFormat="1" x14ac:dyDescent="0.25">
      <c r="B365" s="82">
        <f t="shared" si="11"/>
        <v>338</v>
      </c>
      <c r="C365" s="82">
        <v>30592347</v>
      </c>
      <c r="D365" s="90" t="s">
        <v>285</v>
      </c>
      <c r="E365" s="78" t="s">
        <v>41</v>
      </c>
      <c r="F365" s="81">
        <v>43571</v>
      </c>
      <c r="G365" s="81">
        <v>43585</v>
      </c>
      <c r="H365" s="98">
        <v>33846</v>
      </c>
      <c r="I365" s="79">
        <v>23231</v>
      </c>
      <c r="J365" s="105">
        <v>0.71</v>
      </c>
      <c r="K365" s="87">
        <f t="shared" si="10"/>
        <v>16.489999999999998</v>
      </c>
    </row>
    <row r="366" spans="2:11" s="78" customFormat="1" x14ac:dyDescent="0.25">
      <c r="B366" s="82">
        <f t="shared" si="11"/>
        <v>339</v>
      </c>
      <c r="C366" s="82">
        <v>30592347</v>
      </c>
      <c r="D366" s="90" t="s">
        <v>285</v>
      </c>
      <c r="E366" s="78" t="s">
        <v>42</v>
      </c>
      <c r="F366" s="81">
        <v>43529</v>
      </c>
      <c r="G366" s="81">
        <v>43585</v>
      </c>
      <c r="H366" s="98">
        <v>165033</v>
      </c>
      <c r="I366" s="79">
        <v>121474</v>
      </c>
      <c r="J366" s="105">
        <v>0.71</v>
      </c>
      <c r="K366" s="87">
        <f t="shared" si="10"/>
        <v>86.25</v>
      </c>
    </row>
    <row r="367" spans="2:11" s="78" customFormat="1" x14ac:dyDescent="0.25">
      <c r="B367" s="82">
        <f t="shared" si="11"/>
        <v>340</v>
      </c>
      <c r="C367" s="82">
        <v>30592347</v>
      </c>
      <c r="D367" s="90" t="s">
        <v>285</v>
      </c>
      <c r="E367" s="78" t="s">
        <v>49</v>
      </c>
      <c r="F367" s="81">
        <v>43571</v>
      </c>
      <c r="G367" s="81">
        <v>43585</v>
      </c>
      <c r="H367" s="98">
        <v>6345</v>
      </c>
      <c r="I367" s="79">
        <v>4904</v>
      </c>
      <c r="J367" s="105">
        <v>0.71</v>
      </c>
      <c r="K367" s="87">
        <f t="shared" si="10"/>
        <v>3.48</v>
      </c>
    </row>
    <row r="368" spans="2:11" s="78" customFormat="1" x14ac:dyDescent="0.25">
      <c r="B368" s="82">
        <f t="shared" si="11"/>
        <v>341</v>
      </c>
      <c r="C368" s="82">
        <v>30592347</v>
      </c>
      <c r="D368" s="90" t="s">
        <v>285</v>
      </c>
      <c r="E368" s="78" t="s">
        <v>43</v>
      </c>
      <c r="F368" s="81">
        <v>43571</v>
      </c>
      <c r="G368" s="81">
        <v>43585</v>
      </c>
      <c r="H368" s="98">
        <v>77910</v>
      </c>
      <c r="I368" s="79">
        <v>56310</v>
      </c>
      <c r="J368" s="105">
        <v>0.71</v>
      </c>
      <c r="K368" s="87">
        <f t="shared" si="10"/>
        <v>39.979999999999997</v>
      </c>
    </row>
    <row r="369" spans="2:11" s="78" customFormat="1" x14ac:dyDescent="0.25">
      <c r="B369" s="82">
        <f t="shared" si="11"/>
        <v>342</v>
      </c>
      <c r="C369" s="82">
        <v>30779060</v>
      </c>
      <c r="D369" s="90" t="s">
        <v>159</v>
      </c>
      <c r="E369" s="78" t="s">
        <v>40</v>
      </c>
      <c r="F369" s="81">
        <v>43578</v>
      </c>
      <c r="G369" s="81">
        <v>43646</v>
      </c>
      <c r="H369" s="98">
        <v>938851</v>
      </c>
      <c r="I369" s="79">
        <v>147072</v>
      </c>
      <c r="J369" s="105">
        <v>0.71</v>
      </c>
      <c r="K369" s="87">
        <f t="shared" si="10"/>
        <v>104.42</v>
      </c>
    </row>
    <row r="370" spans="2:11" s="78" customFormat="1" x14ac:dyDescent="0.25">
      <c r="B370" s="82">
        <f t="shared" si="11"/>
        <v>343</v>
      </c>
      <c r="C370" s="82">
        <v>30779060</v>
      </c>
      <c r="D370" s="90" t="s">
        <v>159</v>
      </c>
      <c r="E370" s="78" t="s">
        <v>54</v>
      </c>
      <c r="F370" s="81">
        <v>43578</v>
      </c>
      <c r="G370" s="81">
        <v>43646</v>
      </c>
      <c r="H370" s="98">
        <v>849301</v>
      </c>
      <c r="I370" s="79">
        <v>52865</v>
      </c>
      <c r="J370" s="105">
        <v>0.71</v>
      </c>
      <c r="K370" s="87">
        <f t="shared" si="10"/>
        <v>37.53</v>
      </c>
    </row>
    <row r="371" spans="2:11" s="78" customFormat="1" x14ac:dyDescent="0.25">
      <c r="B371" s="82">
        <f t="shared" si="11"/>
        <v>344</v>
      </c>
      <c r="C371" s="82">
        <v>30779060</v>
      </c>
      <c r="D371" s="90" t="s">
        <v>159</v>
      </c>
      <c r="E371" s="78" t="s">
        <v>57</v>
      </c>
      <c r="F371" s="81">
        <v>43578</v>
      </c>
      <c r="G371" s="81">
        <v>43646</v>
      </c>
      <c r="H371" s="98">
        <v>28368</v>
      </c>
      <c r="I371" s="79">
        <v>674</v>
      </c>
      <c r="J371" s="105">
        <v>0.71</v>
      </c>
      <c r="K371" s="87">
        <f t="shared" si="10"/>
        <v>0.48</v>
      </c>
    </row>
    <row r="372" spans="2:11" s="78" customFormat="1" x14ac:dyDescent="0.25">
      <c r="B372" s="82">
        <f t="shared" si="11"/>
        <v>345</v>
      </c>
      <c r="C372" s="82">
        <v>30779060</v>
      </c>
      <c r="D372" s="90" t="s">
        <v>159</v>
      </c>
      <c r="E372" s="78" t="s">
        <v>41</v>
      </c>
      <c r="F372" s="81">
        <v>43578</v>
      </c>
      <c r="G372" s="81">
        <v>43646</v>
      </c>
      <c r="H372" s="98">
        <v>211561</v>
      </c>
      <c r="I372" s="79">
        <v>42610</v>
      </c>
      <c r="J372" s="105">
        <v>0.71</v>
      </c>
      <c r="K372" s="87">
        <f t="shared" si="10"/>
        <v>30.25</v>
      </c>
    </row>
    <row r="373" spans="2:11" s="78" customFormat="1" x14ac:dyDescent="0.25">
      <c r="B373" s="82">
        <f t="shared" si="11"/>
        <v>346</v>
      </c>
      <c r="C373" s="82">
        <v>30779060</v>
      </c>
      <c r="D373" s="90" t="s">
        <v>159</v>
      </c>
      <c r="E373" s="78" t="s">
        <v>42</v>
      </c>
      <c r="F373" s="81">
        <v>43578</v>
      </c>
      <c r="G373" s="81">
        <v>43646</v>
      </c>
      <c r="H373" s="98">
        <v>807807</v>
      </c>
      <c r="I373" s="79">
        <v>210606</v>
      </c>
      <c r="J373" s="105">
        <v>0.71</v>
      </c>
      <c r="K373" s="87">
        <f t="shared" si="10"/>
        <v>149.53</v>
      </c>
    </row>
    <row r="374" spans="2:11" s="78" customFormat="1" x14ac:dyDescent="0.25">
      <c r="B374" s="82">
        <f t="shared" si="11"/>
        <v>347</v>
      </c>
      <c r="C374" s="82">
        <v>30779060</v>
      </c>
      <c r="D374" s="90" t="s">
        <v>159</v>
      </c>
      <c r="E374" s="78" t="s">
        <v>43</v>
      </c>
      <c r="F374" s="81">
        <v>43578</v>
      </c>
      <c r="G374" s="81">
        <v>43646</v>
      </c>
      <c r="H374" s="98">
        <v>531703</v>
      </c>
      <c r="I374" s="79">
        <v>82663</v>
      </c>
      <c r="J374" s="105">
        <v>0.71</v>
      </c>
      <c r="K374" s="87">
        <f t="shared" si="10"/>
        <v>58.69</v>
      </c>
    </row>
    <row r="375" spans="2:11" s="78" customFormat="1" x14ac:dyDescent="0.25">
      <c r="B375" s="82">
        <f t="shared" si="11"/>
        <v>348</v>
      </c>
      <c r="C375" s="82">
        <v>30779321</v>
      </c>
      <c r="D375" s="90" t="s">
        <v>160</v>
      </c>
      <c r="E375" s="78" t="s">
        <v>40</v>
      </c>
      <c r="F375" s="81">
        <v>43556</v>
      </c>
      <c r="G375" s="81">
        <v>43646</v>
      </c>
      <c r="H375" s="98">
        <v>2102921</v>
      </c>
      <c r="I375" s="79">
        <v>528134</v>
      </c>
      <c r="J375" s="105">
        <v>0.71</v>
      </c>
      <c r="K375" s="87">
        <f t="shared" si="10"/>
        <v>374.98</v>
      </c>
    </row>
    <row r="376" spans="2:11" s="78" customFormat="1" x14ac:dyDescent="0.25">
      <c r="B376" s="82">
        <f t="shared" si="11"/>
        <v>349</v>
      </c>
      <c r="C376" s="82">
        <v>30779321</v>
      </c>
      <c r="D376" s="90" t="s">
        <v>160</v>
      </c>
      <c r="E376" s="78" t="s">
        <v>48</v>
      </c>
      <c r="F376" s="81">
        <v>43556</v>
      </c>
      <c r="G376" s="81">
        <v>43646</v>
      </c>
      <c r="H376" s="98">
        <v>450488</v>
      </c>
      <c r="I376" s="79">
        <v>133211</v>
      </c>
      <c r="J376" s="105">
        <v>0.71</v>
      </c>
      <c r="K376" s="87">
        <f t="shared" si="10"/>
        <v>94.58</v>
      </c>
    </row>
    <row r="377" spans="2:11" s="78" customFormat="1" x14ac:dyDescent="0.25">
      <c r="B377" s="82">
        <f t="shared" si="11"/>
        <v>350</v>
      </c>
      <c r="C377" s="82">
        <v>30779321</v>
      </c>
      <c r="D377" s="90" t="s">
        <v>160</v>
      </c>
      <c r="E377" s="78" t="s">
        <v>54</v>
      </c>
      <c r="F377" s="81">
        <v>43556</v>
      </c>
      <c r="G377" s="81">
        <v>43646</v>
      </c>
      <c r="H377" s="98">
        <v>510135</v>
      </c>
      <c r="I377" s="79">
        <v>129182</v>
      </c>
      <c r="J377" s="105">
        <v>0.71</v>
      </c>
      <c r="K377" s="87">
        <f t="shared" si="10"/>
        <v>91.72</v>
      </c>
    </row>
    <row r="378" spans="2:11" s="78" customFormat="1" x14ac:dyDescent="0.25">
      <c r="B378" s="82">
        <f t="shared" si="11"/>
        <v>351</v>
      </c>
      <c r="C378" s="82">
        <v>30779321</v>
      </c>
      <c r="D378" s="90" t="s">
        <v>160</v>
      </c>
      <c r="E378" s="78" t="s">
        <v>41</v>
      </c>
      <c r="F378" s="81">
        <v>43556</v>
      </c>
      <c r="G378" s="81">
        <v>43646</v>
      </c>
      <c r="H378" s="98">
        <v>369020</v>
      </c>
      <c r="I378" s="79">
        <v>97538</v>
      </c>
      <c r="J378" s="105">
        <v>0.71</v>
      </c>
      <c r="K378" s="87">
        <f t="shared" si="10"/>
        <v>69.25</v>
      </c>
    </row>
    <row r="379" spans="2:11" s="78" customFormat="1" x14ac:dyDescent="0.25">
      <c r="B379" s="82">
        <f t="shared" si="11"/>
        <v>352</v>
      </c>
      <c r="C379" s="82">
        <v>30779321</v>
      </c>
      <c r="D379" s="90" t="s">
        <v>160</v>
      </c>
      <c r="E379" s="78" t="s">
        <v>42</v>
      </c>
      <c r="F379" s="81">
        <v>43556</v>
      </c>
      <c r="G379" s="81">
        <v>43646</v>
      </c>
      <c r="H379" s="98">
        <v>1700368</v>
      </c>
      <c r="I379" s="79">
        <v>617945</v>
      </c>
      <c r="J379" s="105">
        <v>0.71</v>
      </c>
      <c r="K379" s="87">
        <f t="shared" si="10"/>
        <v>438.74</v>
      </c>
    </row>
    <row r="380" spans="2:11" s="78" customFormat="1" x14ac:dyDescent="0.25">
      <c r="B380" s="82">
        <f t="shared" si="11"/>
        <v>353</v>
      </c>
      <c r="C380" s="82">
        <v>30779321</v>
      </c>
      <c r="D380" s="90" t="s">
        <v>160</v>
      </c>
      <c r="E380" s="78" t="s">
        <v>43</v>
      </c>
      <c r="F380" s="81">
        <v>43556</v>
      </c>
      <c r="G380" s="81">
        <v>43646</v>
      </c>
      <c r="H380" s="98">
        <v>962067</v>
      </c>
      <c r="I380" s="79">
        <v>204032</v>
      </c>
      <c r="J380" s="105">
        <v>0.71</v>
      </c>
      <c r="K380" s="87">
        <f t="shared" si="10"/>
        <v>144.86000000000001</v>
      </c>
    </row>
    <row r="381" spans="2:11" s="78" customFormat="1" x14ac:dyDescent="0.25">
      <c r="B381" s="82">
        <f t="shared" si="11"/>
        <v>354</v>
      </c>
      <c r="C381" s="82">
        <v>30800597</v>
      </c>
      <c r="D381" s="90" t="s">
        <v>161</v>
      </c>
      <c r="E381" s="78" t="s">
        <v>40</v>
      </c>
      <c r="F381" s="81">
        <v>43468</v>
      </c>
      <c r="G381" s="81">
        <v>43646</v>
      </c>
      <c r="H381" s="98">
        <v>366629</v>
      </c>
      <c r="I381" s="79">
        <v>87350</v>
      </c>
      <c r="J381" s="105">
        <v>0.71</v>
      </c>
      <c r="K381" s="87">
        <f t="shared" si="10"/>
        <v>62.02</v>
      </c>
    </row>
    <row r="382" spans="2:11" s="78" customFormat="1" x14ac:dyDescent="0.25">
      <c r="B382" s="82">
        <f t="shared" si="11"/>
        <v>355</v>
      </c>
      <c r="C382" s="82">
        <v>30800597</v>
      </c>
      <c r="D382" s="90" t="s">
        <v>161</v>
      </c>
      <c r="E382" s="78" t="s">
        <v>50</v>
      </c>
      <c r="F382" s="81">
        <v>43556</v>
      </c>
      <c r="G382" s="81">
        <v>43646</v>
      </c>
      <c r="H382" s="98">
        <v>21756</v>
      </c>
      <c r="I382" s="79">
        <v>4922</v>
      </c>
      <c r="J382" s="105">
        <v>0.71</v>
      </c>
      <c r="K382" s="87">
        <f t="shared" si="10"/>
        <v>3.49</v>
      </c>
    </row>
    <row r="383" spans="2:11" s="78" customFormat="1" x14ac:dyDescent="0.25">
      <c r="B383" s="82">
        <f t="shared" si="11"/>
        <v>356</v>
      </c>
      <c r="C383" s="82">
        <v>30800597</v>
      </c>
      <c r="D383" s="90" t="s">
        <v>161</v>
      </c>
      <c r="E383" s="78" t="s">
        <v>48</v>
      </c>
      <c r="F383" s="81">
        <v>43468</v>
      </c>
      <c r="G383" s="81">
        <v>43646</v>
      </c>
      <c r="H383" s="98">
        <v>62030</v>
      </c>
      <c r="I383" s="79">
        <v>11580</v>
      </c>
      <c r="J383" s="105">
        <v>0.71</v>
      </c>
      <c r="K383" s="87">
        <f t="shared" si="10"/>
        <v>8.2200000000000006</v>
      </c>
    </row>
    <row r="384" spans="2:11" s="78" customFormat="1" x14ac:dyDescent="0.25">
      <c r="B384" s="82">
        <f t="shared" si="11"/>
        <v>357</v>
      </c>
      <c r="C384" s="82">
        <v>30800597</v>
      </c>
      <c r="D384" s="90" t="s">
        <v>161</v>
      </c>
      <c r="E384" s="78" t="s">
        <v>53</v>
      </c>
      <c r="F384" s="81">
        <v>43556</v>
      </c>
      <c r="G384" s="81">
        <v>43646</v>
      </c>
      <c r="H384" s="98">
        <v>399</v>
      </c>
      <c r="I384" s="79">
        <v>164</v>
      </c>
      <c r="J384" s="105">
        <v>0.71</v>
      </c>
      <c r="K384" s="87">
        <f t="shared" si="10"/>
        <v>0.12</v>
      </c>
    </row>
    <row r="385" spans="2:11" s="78" customFormat="1" x14ac:dyDescent="0.25">
      <c r="B385" s="82">
        <f t="shared" si="11"/>
        <v>358</v>
      </c>
      <c r="C385" s="82">
        <v>30800597</v>
      </c>
      <c r="D385" s="90" t="s">
        <v>161</v>
      </c>
      <c r="E385" s="78" t="s">
        <v>54</v>
      </c>
      <c r="F385" s="81">
        <v>43468</v>
      </c>
      <c r="G385" s="81">
        <v>43646</v>
      </c>
      <c r="H385" s="98">
        <v>429288</v>
      </c>
      <c r="I385" s="79">
        <v>72473</v>
      </c>
      <c r="J385" s="105">
        <v>0.71</v>
      </c>
      <c r="K385" s="87">
        <f t="shared" si="10"/>
        <v>51.46</v>
      </c>
    </row>
    <row r="386" spans="2:11" s="78" customFormat="1" x14ac:dyDescent="0.25">
      <c r="B386" s="82">
        <f t="shared" si="11"/>
        <v>359</v>
      </c>
      <c r="C386" s="82">
        <v>30800597</v>
      </c>
      <c r="D386" s="90" t="s">
        <v>161</v>
      </c>
      <c r="E386" s="78" t="s">
        <v>57</v>
      </c>
      <c r="F386" s="81">
        <v>43556</v>
      </c>
      <c r="G386" s="81">
        <v>43646</v>
      </c>
      <c r="H386" s="98">
        <v>13479</v>
      </c>
      <c r="I386" s="79">
        <v>3059</v>
      </c>
      <c r="J386" s="105">
        <v>0.71</v>
      </c>
      <c r="K386" s="87">
        <f t="shared" si="10"/>
        <v>2.17</v>
      </c>
    </row>
    <row r="387" spans="2:11" s="78" customFormat="1" x14ac:dyDescent="0.25">
      <c r="B387" s="82">
        <f t="shared" si="11"/>
        <v>360</v>
      </c>
      <c r="C387" s="82">
        <v>30800597</v>
      </c>
      <c r="D387" s="90" t="s">
        <v>161</v>
      </c>
      <c r="E387" s="78" t="s">
        <v>41</v>
      </c>
      <c r="F387" s="81">
        <v>43556</v>
      </c>
      <c r="G387" s="81">
        <v>43646</v>
      </c>
      <c r="H387" s="98">
        <v>92429</v>
      </c>
      <c r="I387" s="79">
        <v>26015</v>
      </c>
      <c r="J387" s="105">
        <v>0.71</v>
      </c>
      <c r="K387" s="87">
        <f t="shared" si="10"/>
        <v>18.47</v>
      </c>
    </row>
    <row r="388" spans="2:11" s="78" customFormat="1" x14ac:dyDescent="0.25">
      <c r="B388" s="82">
        <f t="shared" si="11"/>
        <v>361</v>
      </c>
      <c r="C388" s="82">
        <v>30800597</v>
      </c>
      <c r="D388" s="90" t="s">
        <v>161</v>
      </c>
      <c r="E388" s="78" t="s">
        <v>42</v>
      </c>
      <c r="F388" s="81">
        <v>43468</v>
      </c>
      <c r="G388" s="81">
        <v>43646</v>
      </c>
      <c r="H388" s="98">
        <v>306992</v>
      </c>
      <c r="I388" s="79">
        <v>89646</v>
      </c>
      <c r="J388" s="105">
        <v>0.71</v>
      </c>
      <c r="K388" s="87">
        <f t="shared" si="10"/>
        <v>63.65</v>
      </c>
    </row>
    <row r="389" spans="2:11" s="78" customFormat="1" x14ac:dyDescent="0.25">
      <c r="B389" s="82">
        <f t="shared" si="11"/>
        <v>362</v>
      </c>
      <c r="C389" s="82">
        <v>30800597</v>
      </c>
      <c r="D389" s="90" t="s">
        <v>161</v>
      </c>
      <c r="E389" s="78" t="s">
        <v>43</v>
      </c>
      <c r="F389" s="81">
        <v>43468</v>
      </c>
      <c r="G389" s="81">
        <v>43646</v>
      </c>
      <c r="H389" s="98">
        <v>191250</v>
      </c>
      <c r="I389" s="79">
        <v>38314</v>
      </c>
      <c r="J389" s="105">
        <v>0.71</v>
      </c>
      <c r="K389" s="87">
        <f t="shared" si="10"/>
        <v>27.2</v>
      </c>
    </row>
    <row r="390" spans="2:11" s="78" customFormat="1" x14ac:dyDescent="0.25">
      <c r="B390" s="82">
        <f t="shared" si="11"/>
        <v>363</v>
      </c>
      <c r="C390" s="82">
        <v>30800810</v>
      </c>
      <c r="D390" s="90" t="s">
        <v>162</v>
      </c>
      <c r="E390" s="78" t="s">
        <v>40</v>
      </c>
      <c r="F390" s="81">
        <v>43556</v>
      </c>
      <c r="G390" s="81">
        <v>43646</v>
      </c>
      <c r="H390" s="98">
        <v>586934</v>
      </c>
      <c r="I390" s="79">
        <v>111857</v>
      </c>
      <c r="J390" s="105">
        <v>0.71</v>
      </c>
      <c r="K390" s="87">
        <f t="shared" si="10"/>
        <v>79.42</v>
      </c>
    </row>
    <row r="391" spans="2:11" s="78" customFormat="1" x14ac:dyDescent="0.25">
      <c r="B391" s="82">
        <f t="shared" si="11"/>
        <v>364</v>
      </c>
      <c r="C391" s="82">
        <v>30800810</v>
      </c>
      <c r="D391" s="90" t="s">
        <v>162</v>
      </c>
      <c r="E391" s="78" t="s">
        <v>50</v>
      </c>
      <c r="F391" s="81">
        <v>43556</v>
      </c>
      <c r="G391" s="81">
        <v>43646</v>
      </c>
      <c r="H391" s="98">
        <v>36377</v>
      </c>
      <c r="I391" s="79">
        <v>7180</v>
      </c>
      <c r="J391" s="105">
        <v>0.71</v>
      </c>
      <c r="K391" s="87">
        <f t="shared" si="10"/>
        <v>5.0999999999999996</v>
      </c>
    </row>
    <row r="392" spans="2:11" s="78" customFormat="1" x14ac:dyDescent="0.25">
      <c r="B392" s="82">
        <f t="shared" si="11"/>
        <v>365</v>
      </c>
      <c r="C392" s="82">
        <v>30800810</v>
      </c>
      <c r="D392" s="90" t="s">
        <v>162</v>
      </c>
      <c r="E392" s="78" t="s">
        <v>48</v>
      </c>
      <c r="F392" s="81">
        <v>43468</v>
      </c>
      <c r="G392" s="81">
        <v>43646</v>
      </c>
      <c r="H392" s="98">
        <v>112675</v>
      </c>
      <c r="I392" s="79">
        <v>16642</v>
      </c>
      <c r="J392" s="105">
        <v>0.71</v>
      </c>
      <c r="K392" s="87">
        <f t="shared" si="10"/>
        <v>11.82</v>
      </c>
    </row>
    <row r="393" spans="2:11" s="78" customFormat="1" x14ac:dyDescent="0.25">
      <c r="B393" s="82">
        <f t="shared" si="11"/>
        <v>366</v>
      </c>
      <c r="C393" s="82">
        <v>30800810</v>
      </c>
      <c r="D393" s="90" t="s">
        <v>162</v>
      </c>
      <c r="E393" s="78" t="s">
        <v>53</v>
      </c>
      <c r="F393" s="81">
        <v>43556</v>
      </c>
      <c r="G393" s="81">
        <v>43646</v>
      </c>
      <c r="H393" s="98">
        <v>615</v>
      </c>
      <c r="I393" s="79">
        <v>188</v>
      </c>
      <c r="J393" s="105">
        <v>0.71</v>
      </c>
      <c r="K393" s="87">
        <f t="shared" si="10"/>
        <v>0.13</v>
      </c>
    </row>
    <row r="394" spans="2:11" s="78" customFormat="1" x14ac:dyDescent="0.25">
      <c r="B394" s="82">
        <f t="shared" si="11"/>
        <v>367</v>
      </c>
      <c r="C394" s="82">
        <v>30800810</v>
      </c>
      <c r="D394" s="90" t="s">
        <v>162</v>
      </c>
      <c r="E394" s="78" t="s">
        <v>54</v>
      </c>
      <c r="F394" s="81">
        <v>43468</v>
      </c>
      <c r="G394" s="81">
        <v>43646</v>
      </c>
      <c r="H394" s="98">
        <v>659599</v>
      </c>
      <c r="I394" s="79">
        <v>99401</v>
      </c>
      <c r="J394" s="105">
        <v>0.71</v>
      </c>
      <c r="K394" s="87">
        <f t="shared" si="10"/>
        <v>70.569999999999993</v>
      </c>
    </row>
    <row r="395" spans="2:11" s="78" customFormat="1" x14ac:dyDescent="0.25">
      <c r="B395" s="82">
        <f t="shared" si="11"/>
        <v>368</v>
      </c>
      <c r="C395" s="82">
        <v>30800810</v>
      </c>
      <c r="D395" s="90" t="s">
        <v>162</v>
      </c>
      <c r="E395" s="78" t="s">
        <v>57</v>
      </c>
      <c r="F395" s="81">
        <v>43556</v>
      </c>
      <c r="G395" s="81">
        <v>43646</v>
      </c>
      <c r="H395" s="98">
        <v>24663</v>
      </c>
      <c r="I395" s="79">
        <v>4141</v>
      </c>
      <c r="J395" s="105">
        <v>0.71</v>
      </c>
      <c r="K395" s="87">
        <f t="shared" si="10"/>
        <v>2.94</v>
      </c>
    </row>
    <row r="396" spans="2:11" s="78" customFormat="1" x14ac:dyDescent="0.25">
      <c r="B396" s="82">
        <f t="shared" si="11"/>
        <v>369</v>
      </c>
      <c r="C396" s="82">
        <v>30800810</v>
      </c>
      <c r="D396" s="90" t="s">
        <v>162</v>
      </c>
      <c r="E396" s="78" t="s">
        <v>41</v>
      </c>
      <c r="F396" s="81">
        <v>43468</v>
      </c>
      <c r="G396" s="81">
        <v>43646</v>
      </c>
      <c r="H396" s="98">
        <v>148575</v>
      </c>
      <c r="I396" s="79">
        <v>36212</v>
      </c>
      <c r="J396" s="105">
        <v>0.71</v>
      </c>
      <c r="K396" s="87">
        <f t="shared" si="10"/>
        <v>25.71</v>
      </c>
    </row>
    <row r="397" spans="2:11" s="78" customFormat="1" x14ac:dyDescent="0.25">
      <c r="B397" s="82">
        <f t="shared" si="11"/>
        <v>370</v>
      </c>
      <c r="C397" s="82">
        <v>30800810</v>
      </c>
      <c r="D397" s="90" t="s">
        <v>162</v>
      </c>
      <c r="E397" s="78" t="s">
        <v>42</v>
      </c>
      <c r="F397" s="81">
        <v>43556</v>
      </c>
      <c r="G397" s="81">
        <v>43646</v>
      </c>
      <c r="H397" s="98">
        <v>520838</v>
      </c>
      <c r="I397" s="79">
        <v>141195</v>
      </c>
      <c r="J397" s="105">
        <v>0.71</v>
      </c>
      <c r="K397" s="87">
        <f t="shared" si="10"/>
        <v>100.25</v>
      </c>
    </row>
    <row r="398" spans="2:11" s="78" customFormat="1" x14ac:dyDescent="0.25">
      <c r="B398" s="82">
        <f t="shared" si="11"/>
        <v>371</v>
      </c>
      <c r="C398" s="82">
        <v>30800810</v>
      </c>
      <c r="D398" s="90" t="s">
        <v>162</v>
      </c>
      <c r="E398" s="78" t="s">
        <v>43</v>
      </c>
      <c r="F398" s="81">
        <v>43556</v>
      </c>
      <c r="G398" s="81">
        <v>43646</v>
      </c>
      <c r="H398" s="98">
        <v>309190</v>
      </c>
      <c r="I398" s="79">
        <v>54662</v>
      </c>
      <c r="J398" s="105">
        <v>0.71</v>
      </c>
      <c r="K398" s="87">
        <f t="shared" si="10"/>
        <v>38.81</v>
      </c>
    </row>
    <row r="399" spans="2:11" s="78" customFormat="1" x14ac:dyDescent="0.25">
      <c r="B399" s="82">
        <f t="shared" si="11"/>
        <v>372</v>
      </c>
      <c r="C399" s="82">
        <v>30812144</v>
      </c>
      <c r="D399" s="90" t="s">
        <v>362</v>
      </c>
      <c r="E399" s="78" t="s">
        <v>54</v>
      </c>
      <c r="F399" s="81">
        <v>43556</v>
      </c>
      <c r="G399" s="81">
        <v>43604</v>
      </c>
      <c r="H399" s="98">
        <v>2023222</v>
      </c>
      <c r="I399" s="79">
        <v>715554</v>
      </c>
      <c r="J399" s="105">
        <v>0.71</v>
      </c>
      <c r="K399" s="87">
        <f t="shared" si="10"/>
        <v>508.04</v>
      </c>
    </row>
    <row r="400" spans="2:11" s="78" customFormat="1" x14ac:dyDescent="0.25">
      <c r="B400" s="82">
        <f t="shared" si="11"/>
        <v>373</v>
      </c>
      <c r="C400" s="82">
        <v>30812144</v>
      </c>
      <c r="D400" s="90" t="s">
        <v>362</v>
      </c>
      <c r="E400" s="78" t="s">
        <v>57</v>
      </c>
      <c r="F400" s="81">
        <v>43556</v>
      </c>
      <c r="G400" s="81">
        <v>43604</v>
      </c>
      <c r="H400" s="98">
        <v>16086</v>
      </c>
      <c r="I400" s="79">
        <v>6709</v>
      </c>
      <c r="J400" s="105">
        <v>0.71</v>
      </c>
      <c r="K400" s="87">
        <f t="shared" si="10"/>
        <v>4.76</v>
      </c>
    </row>
    <row r="401" spans="2:11" s="78" customFormat="1" x14ac:dyDescent="0.25">
      <c r="B401" s="82">
        <f t="shared" si="11"/>
        <v>374</v>
      </c>
      <c r="C401" s="82">
        <v>30816222</v>
      </c>
      <c r="D401" s="90" t="s">
        <v>163</v>
      </c>
      <c r="E401" s="78" t="s">
        <v>54</v>
      </c>
      <c r="F401" s="81">
        <v>43490</v>
      </c>
      <c r="G401" s="81">
        <v>43585</v>
      </c>
      <c r="H401" s="98">
        <v>2262592</v>
      </c>
      <c r="I401" s="79">
        <v>354001</v>
      </c>
      <c r="J401" s="105">
        <v>0.71</v>
      </c>
      <c r="K401" s="87">
        <f t="shared" si="10"/>
        <v>251.34</v>
      </c>
    </row>
    <row r="402" spans="2:11" s="78" customFormat="1" x14ac:dyDescent="0.25">
      <c r="B402" s="82">
        <f t="shared" si="11"/>
        <v>375</v>
      </c>
      <c r="C402" s="82">
        <v>30816222</v>
      </c>
      <c r="D402" s="90" t="s">
        <v>163</v>
      </c>
      <c r="E402" s="78" t="s">
        <v>57</v>
      </c>
      <c r="F402" s="81">
        <v>43490</v>
      </c>
      <c r="G402" s="81">
        <v>43585</v>
      </c>
      <c r="H402" s="98">
        <v>132166</v>
      </c>
      <c r="I402" s="79">
        <v>20967</v>
      </c>
      <c r="J402" s="105">
        <v>0.71</v>
      </c>
      <c r="K402" s="87">
        <f t="shared" si="10"/>
        <v>14.89</v>
      </c>
    </row>
    <row r="403" spans="2:11" s="78" customFormat="1" x14ac:dyDescent="0.25">
      <c r="B403" s="82">
        <f t="shared" si="11"/>
        <v>376</v>
      </c>
      <c r="C403" s="82">
        <v>30824420</v>
      </c>
      <c r="D403" s="90" t="s">
        <v>164</v>
      </c>
      <c r="E403" s="78" t="s">
        <v>54</v>
      </c>
      <c r="F403" s="81">
        <v>43490</v>
      </c>
      <c r="G403" s="81">
        <v>43585</v>
      </c>
      <c r="H403" s="98">
        <v>823976</v>
      </c>
      <c r="I403" s="79">
        <v>309963</v>
      </c>
      <c r="J403" s="105">
        <v>0.71</v>
      </c>
      <c r="K403" s="87">
        <f t="shared" si="10"/>
        <v>220.07</v>
      </c>
    </row>
    <row r="404" spans="2:11" s="78" customFormat="1" x14ac:dyDescent="0.25">
      <c r="B404" s="82">
        <f t="shared" si="11"/>
        <v>377</v>
      </c>
      <c r="C404" s="82">
        <v>30824420</v>
      </c>
      <c r="D404" s="90" t="s">
        <v>164</v>
      </c>
      <c r="E404" s="78" t="s">
        <v>57</v>
      </c>
      <c r="F404" s="81">
        <v>43490</v>
      </c>
      <c r="G404" s="81">
        <v>43585</v>
      </c>
      <c r="H404" s="98">
        <v>50592</v>
      </c>
      <c r="I404" s="79">
        <v>18880</v>
      </c>
      <c r="J404" s="105">
        <v>0.71</v>
      </c>
      <c r="K404" s="87">
        <f t="shared" si="10"/>
        <v>13.4</v>
      </c>
    </row>
    <row r="405" spans="2:11" s="78" customFormat="1" x14ac:dyDescent="0.25">
      <c r="B405" s="82">
        <f t="shared" si="11"/>
        <v>378</v>
      </c>
      <c r="C405" s="82">
        <v>30836380</v>
      </c>
      <c r="D405" s="90" t="s">
        <v>165</v>
      </c>
      <c r="E405" s="78" t="s">
        <v>54</v>
      </c>
      <c r="F405" s="81">
        <v>43563</v>
      </c>
      <c r="G405" s="81">
        <v>43646</v>
      </c>
      <c r="H405" s="98">
        <v>21436460</v>
      </c>
      <c r="I405" s="79">
        <v>4784400</v>
      </c>
      <c r="J405" s="105">
        <v>0.71</v>
      </c>
      <c r="K405" s="87">
        <f t="shared" si="10"/>
        <v>3396.92</v>
      </c>
    </row>
    <row r="406" spans="2:11" s="78" customFormat="1" x14ac:dyDescent="0.25">
      <c r="B406" s="82">
        <f t="shared" si="11"/>
        <v>379</v>
      </c>
      <c r="C406" s="82">
        <v>30836380</v>
      </c>
      <c r="D406" s="90" t="s">
        <v>165</v>
      </c>
      <c r="E406" s="78" t="s">
        <v>57</v>
      </c>
      <c r="F406" s="81">
        <v>43563</v>
      </c>
      <c r="G406" s="81">
        <v>43646</v>
      </c>
      <c r="H406" s="98">
        <v>179884</v>
      </c>
      <c r="I406" s="79">
        <v>44835</v>
      </c>
      <c r="J406" s="105">
        <v>0.71</v>
      </c>
      <c r="K406" s="87">
        <f t="shared" si="10"/>
        <v>31.83</v>
      </c>
    </row>
    <row r="407" spans="2:11" s="78" customFormat="1" x14ac:dyDescent="0.25">
      <c r="B407" s="82">
        <f t="shared" si="11"/>
        <v>380</v>
      </c>
      <c r="C407" s="82">
        <v>30847608</v>
      </c>
      <c r="D407" s="90" t="s">
        <v>166</v>
      </c>
      <c r="E407" s="78" t="s">
        <v>55</v>
      </c>
      <c r="F407" s="81">
        <v>43525</v>
      </c>
      <c r="G407" s="81">
        <v>43555</v>
      </c>
      <c r="H407" s="98">
        <v>228140</v>
      </c>
      <c r="I407" s="79">
        <v>83</v>
      </c>
      <c r="J407" s="105">
        <v>0.71</v>
      </c>
      <c r="K407" s="87">
        <f t="shared" si="10"/>
        <v>0.06</v>
      </c>
    </row>
    <row r="408" spans="2:11" s="78" customFormat="1" x14ac:dyDescent="0.25">
      <c r="B408" s="82">
        <f t="shared" si="11"/>
        <v>381</v>
      </c>
      <c r="C408" s="82">
        <v>30847608</v>
      </c>
      <c r="D408" s="90" t="s">
        <v>166</v>
      </c>
      <c r="E408" s="78" t="s">
        <v>49</v>
      </c>
      <c r="F408" s="81">
        <v>43525</v>
      </c>
      <c r="G408" s="81">
        <v>43555</v>
      </c>
      <c r="H408" s="98">
        <v>796608</v>
      </c>
      <c r="I408" s="79">
        <v>460</v>
      </c>
      <c r="J408" s="105">
        <v>0.71</v>
      </c>
      <c r="K408" s="87">
        <f t="shared" si="10"/>
        <v>0.33</v>
      </c>
    </row>
    <row r="409" spans="2:11" s="78" customFormat="1" x14ac:dyDescent="0.25">
      <c r="B409" s="82">
        <f t="shared" si="11"/>
        <v>382</v>
      </c>
      <c r="C409" s="82">
        <v>30853434</v>
      </c>
      <c r="D409" s="90" t="s">
        <v>167</v>
      </c>
      <c r="E409" s="78" t="s">
        <v>54</v>
      </c>
      <c r="F409" s="81">
        <v>43535</v>
      </c>
      <c r="G409" s="81">
        <v>43590</v>
      </c>
      <c r="H409" s="98">
        <v>4451276</v>
      </c>
      <c r="I409" s="79">
        <v>214955</v>
      </c>
      <c r="J409" s="105">
        <v>0.71</v>
      </c>
      <c r="K409" s="87">
        <f t="shared" si="10"/>
        <v>152.62</v>
      </c>
    </row>
    <row r="410" spans="2:11" s="78" customFormat="1" x14ac:dyDescent="0.25">
      <c r="B410" s="82">
        <f t="shared" si="11"/>
        <v>383</v>
      </c>
      <c r="C410" s="82">
        <v>30853434</v>
      </c>
      <c r="D410" s="90" t="s">
        <v>167</v>
      </c>
      <c r="E410" s="78" t="s">
        <v>57</v>
      </c>
      <c r="F410" s="81">
        <v>43584</v>
      </c>
      <c r="G410" s="81">
        <v>43590</v>
      </c>
      <c r="H410" s="98">
        <v>159513</v>
      </c>
      <c r="I410" s="79">
        <v>8343</v>
      </c>
      <c r="J410" s="105">
        <v>0.71</v>
      </c>
      <c r="K410" s="87">
        <f t="shared" si="10"/>
        <v>5.92</v>
      </c>
    </row>
    <row r="411" spans="2:11" s="78" customFormat="1" x14ac:dyDescent="0.25">
      <c r="B411" s="82">
        <f t="shared" si="11"/>
        <v>384</v>
      </c>
      <c r="C411" s="82">
        <v>30882193</v>
      </c>
      <c r="D411" s="90" t="s">
        <v>168</v>
      </c>
      <c r="E411" s="78" t="s">
        <v>54</v>
      </c>
      <c r="F411" s="81">
        <v>43468</v>
      </c>
      <c r="G411" s="81">
        <v>43555</v>
      </c>
      <c r="H411" s="98">
        <v>236147</v>
      </c>
      <c r="I411" s="79">
        <v>2</v>
      </c>
      <c r="J411" s="105">
        <v>0.71</v>
      </c>
      <c r="K411" s="87">
        <f t="shared" si="10"/>
        <v>0</v>
      </c>
    </row>
    <row r="412" spans="2:11" s="78" customFormat="1" x14ac:dyDescent="0.25">
      <c r="B412" s="82">
        <f t="shared" si="11"/>
        <v>385</v>
      </c>
      <c r="C412" s="82">
        <v>30883243</v>
      </c>
      <c r="D412" s="90" t="s">
        <v>169</v>
      </c>
      <c r="E412" s="78" t="s">
        <v>54</v>
      </c>
      <c r="F412" s="81">
        <v>43549</v>
      </c>
      <c r="G412" s="81">
        <v>43555</v>
      </c>
      <c r="H412" s="98">
        <v>373582</v>
      </c>
      <c r="I412" s="79">
        <v>1</v>
      </c>
      <c r="J412" s="105">
        <v>0.71</v>
      </c>
      <c r="K412" s="87">
        <f t="shared" ref="K412:K475" si="12">ROUND(I412*(J412/1000),2)</f>
        <v>0</v>
      </c>
    </row>
    <row r="413" spans="2:11" s="78" customFormat="1" x14ac:dyDescent="0.25">
      <c r="B413" s="82">
        <f t="shared" si="11"/>
        <v>386</v>
      </c>
      <c r="C413" s="82">
        <v>30892204</v>
      </c>
      <c r="D413" s="90" t="s">
        <v>170</v>
      </c>
      <c r="E413" s="78" t="s">
        <v>54</v>
      </c>
      <c r="F413" s="81">
        <v>43542</v>
      </c>
      <c r="G413" s="81">
        <v>43555</v>
      </c>
      <c r="H413" s="98">
        <v>509241</v>
      </c>
      <c r="I413" s="79">
        <v>5</v>
      </c>
      <c r="J413" s="105">
        <v>0.71</v>
      </c>
      <c r="K413" s="87">
        <f t="shared" si="12"/>
        <v>0</v>
      </c>
    </row>
    <row r="414" spans="2:11" s="78" customFormat="1" x14ac:dyDescent="0.25">
      <c r="B414" s="82">
        <f t="shared" ref="B414:B477" si="13">B413+1</f>
        <v>387</v>
      </c>
      <c r="C414" s="82">
        <v>30892204</v>
      </c>
      <c r="D414" s="90" t="s">
        <v>170</v>
      </c>
      <c r="E414" s="78" t="s">
        <v>57</v>
      </c>
      <c r="F414" s="81">
        <v>43542</v>
      </c>
      <c r="G414" s="81">
        <v>43555</v>
      </c>
      <c r="H414" s="98">
        <v>33292</v>
      </c>
      <c r="I414" s="79">
        <v>1</v>
      </c>
      <c r="J414" s="105">
        <v>0.71</v>
      </c>
      <c r="K414" s="87">
        <f t="shared" si="12"/>
        <v>0</v>
      </c>
    </row>
    <row r="415" spans="2:11" s="78" customFormat="1" x14ac:dyDescent="0.25">
      <c r="B415" s="82">
        <f t="shared" si="13"/>
        <v>388</v>
      </c>
      <c r="C415" s="82">
        <v>30894602</v>
      </c>
      <c r="D415" s="90" t="s">
        <v>363</v>
      </c>
      <c r="E415" s="78" t="s">
        <v>40</v>
      </c>
      <c r="F415" s="81">
        <v>43571</v>
      </c>
      <c r="G415" s="81">
        <v>43585</v>
      </c>
      <c r="H415" s="98">
        <v>1143156</v>
      </c>
      <c r="I415" s="79">
        <v>440224</v>
      </c>
      <c r="J415" s="105">
        <v>0.71</v>
      </c>
      <c r="K415" s="87">
        <f t="shared" si="12"/>
        <v>312.56</v>
      </c>
    </row>
    <row r="416" spans="2:11" s="78" customFormat="1" x14ac:dyDescent="0.25">
      <c r="B416" s="82">
        <f t="shared" si="13"/>
        <v>389</v>
      </c>
      <c r="C416" s="82">
        <v>30894602</v>
      </c>
      <c r="D416" s="90" t="s">
        <v>363</v>
      </c>
      <c r="E416" s="78" t="s">
        <v>50</v>
      </c>
      <c r="F416" s="81">
        <v>43571</v>
      </c>
      <c r="G416" s="81">
        <v>43585</v>
      </c>
      <c r="H416" s="98">
        <v>74238</v>
      </c>
      <c r="I416" s="79">
        <v>19887</v>
      </c>
      <c r="J416" s="105">
        <v>0.71</v>
      </c>
      <c r="K416" s="87">
        <f t="shared" si="12"/>
        <v>14.12</v>
      </c>
    </row>
    <row r="417" spans="2:11" s="78" customFormat="1" x14ac:dyDescent="0.25">
      <c r="B417" s="82">
        <f t="shared" si="13"/>
        <v>390</v>
      </c>
      <c r="C417" s="82">
        <v>30894602</v>
      </c>
      <c r="D417" s="90" t="s">
        <v>363</v>
      </c>
      <c r="E417" s="78" t="s">
        <v>48</v>
      </c>
      <c r="F417" s="81">
        <v>43571</v>
      </c>
      <c r="G417" s="81">
        <v>43585</v>
      </c>
      <c r="H417" s="98">
        <v>326367</v>
      </c>
      <c r="I417" s="79">
        <v>162657</v>
      </c>
      <c r="J417" s="105">
        <v>0.71</v>
      </c>
      <c r="K417" s="87">
        <f t="shared" si="12"/>
        <v>115.49</v>
      </c>
    </row>
    <row r="418" spans="2:11" s="78" customFormat="1" x14ac:dyDescent="0.25">
      <c r="B418" s="82">
        <f t="shared" si="13"/>
        <v>391</v>
      </c>
      <c r="C418" s="82">
        <v>30894602</v>
      </c>
      <c r="D418" s="90" t="s">
        <v>363</v>
      </c>
      <c r="E418" s="78" t="s">
        <v>53</v>
      </c>
      <c r="F418" s="81">
        <v>43571</v>
      </c>
      <c r="G418" s="81">
        <v>43585</v>
      </c>
      <c r="H418" s="98">
        <v>1915</v>
      </c>
      <c r="I418" s="79">
        <v>881</v>
      </c>
      <c r="J418" s="105">
        <v>0.71</v>
      </c>
      <c r="K418" s="87">
        <f t="shared" si="12"/>
        <v>0.63</v>
      </c>
    </row>
    <row r="419" spans="2:11" s="78" customFormat="1" x14ac:dyDescent="0.25">
      <c r="B419" s="82">
        <f t="shared" si="13"/>
        <v>392</v>
      </c>
      <c r="C419" s="82">
        <v>30894602</v>
      </c>
      <c r="D419" s="90" t="s">
        <v>363</v>
      </c>
      <c r="E419" s="78" t="s">
        <v>54</v>
      </c>
      <c r="F419" s="81">
        <v>43571</v>
      </c>
      <c r="G419" s="81">
        <v>43585</v>
      </c>
      <c r="H419" s="98">
        <v>273072</v>
      </c>
      <c r="I419" s="79">
        <v>111184</v>
      </c>
      <c r="J419" s="105">
        <v>0.71</v>
      </c>
      <c r="K419" s="87">
        <f t="shared" si="12"/>
        <v>78.94</v>
      </c>
    </row>
    <row r="420" spans="2:11" s="78" customFormat="1" x14ac:dyDescent="0.25">
      <c r="B420" s="82">
        <f t="shared" si="13"/>
        <v>393</v>
      </c>
      <c r="C420" s="82">
        <v>30894602</v>
      </c>
      <c r="D420" s="90" t="s">
        <v>363</v>
      </c>
      <c r="E420" s="78" t="s">
        <v>57</v>
      </c>
      <c r="F420" s="81">
        <v>43571</v>
      </c>
      <c r="G420" s="81">
        <v>43585</v>
      </c>
      <c r="H420" s="98">
        <v>103483</v>
      </c>
      <c r="I420" s="79">
        <v>55380</v>
      </c>
      <c r="J420" s="105">
        <v>0.71</v>
      </c>
      <c r="K420" s="87">
        <f t="shared" si="12"/>
        <v>39.32</v>
      </c>
    </row>
    <row r="421" spans="2:11" s="78" customFormat="1" x14ac:dyDescent="0.25">
      <c r="B421" s="82">
        <f t="shared" si="13"/>
        <v>394</v>
      </c>
      <c r="C421" s="82">
        <v>30894602</v>
      </c>
      <c r="D421" s="90" t="s">
        <v>363</v>
      </c>
      <c r="E421" s="78" t="s">
        <v>41</v>
      </c>
      <c r="F421" s="81">
        <v>43571</v>
      </c>
      <c r="G421" s="81">
        <v>43585</v>
      </c>
      <c r="H421" s="98">
        <v>236739</v>
      </c>
      <c r="I421" s="79">
        <v>80192</v>
      </c>
      <c r="J421" s="105">
        <v>0.71</v>
      </c>
      <c r="K421" s="87">
        <f t="shared" si="12"/>
        <v>56.94</v>
      </c>
    </row>
    <row r="422" spans="2:11" s="78" customFormat="1" x14ac:dyDescent="0.25">
      <c r="B422" s="82">
        <f t="shared" si="13"/>
        <v>395</v>
      </c>
      <c r="C422" s="82">
        <v>30894602</v>
      </c>
      <c r="D422" s="90" t="s">
        <v>363</v>
      </c>
      <c r="E422" s="78" t="s">
        <v>42</v>
      </c>
      <c r="F422" s="81">
        <v>43571</v>
      </c>
      <c r="G422" s="81">
        <v>43585</v>
      </c>
      <c r="H422" s="98">
        <v>946303</v>
      </c>
      <c r="I422" s="79">
        <v>435679</v>
      </c>
      <c r="J422" s="105">
        <v>0.71</v>
      </c>
      <c r="K422" s="87">
        <f t="shared" si="12"/>
        <v>309.33</v>
      </c>
    </row>
    <row r="423" spans="2:11" s="78" customFormat="1" x14ac:dyDescent="0.25">
      <c r="B423" s="82">
        <f t="shared" si="13"/>
        <v>396</v>
      </c>
      <c r="C423" s="82">
        <v>30894602</v>
      </c>
      <c r="D423" s="90" t="s">
        <v>363</v>
      </c>
      <c r="E423" s="78" t="s">
        <v>49</v>
      </c>
      <c r="F423" s="81">
        <v>43571</v>
      </c>
      <c r="G423" s="81">
        <v>43585</v>
      </c>
      <c r="H423" s="98">
        <v>61255</v>
      </c>
      <c r="I423" s="79">
        <v>19690</v>
      </c>
      <c r="J423" s="105">
        <v>0.71</v>
      </c>
      <c r="K423" s="87">
        <f t="shared" si="12"/>
        <v>13.98</v>
      </c>
    </row>
    <row r="424" spans="2:11" s="78" customFormat="1" x14ac:dyDescent="0.25">
      <c r="B424" s="82">
        <f t="shared" si="13"/>
        <v>397</v>
      </c>
      <c r="C424" s="82">
        <v>30894602</v>
      </c>
      <c r="D424" s="90" t="s">
        <v>363</v>
      </c>
      <c r="E424" s="78" t="s">
        <v>43</v>
      </c>
      <c r="F424" s="81">
        <v>43571</v>
      </c>
      <c r="G424" s="81">
        <v>43585</v>
      </c>
      <c r="H424" s="98">
        <v>708121</v>
      </c>
      <c r="I424" s="79">
        <v>214178</v>
      </c>
      <c r="J424" s="105">
        <v>0.71</v>
      </c>
      <c r="K424" s="87">
        <f t="shared" si="12"/>
        <v>152.07</v>
      </c>
    </row>
    <row r="425" spans="2:11" s="78" customFormat="1" x14ac:dyDescent="0.25">
      <c r="B425" s="82">
        <f t="shared" si="13"/>
        <v>398</v>
      </c>
      <c r="C425" s="82">
        <v>30894962</v>
      </c>
      <c r="D425" s="90" t="s">
        <v>171</v>
      </c>
      <c r="E425" s="78" t="s">
        <v>54</v>
      </c>
      <c r="F425" s="81">
        <v>43549</v>
      </c>
      <c r="G425" s="81">
        <v>43611</v>
      </c>
      <c r="H425" s="98">
        <v>3442244</v>
      </c>
      <c r="I425" s="79">
        <v>1239569</v>
      </c>
      <c r="J425" s="105">
        <v>0.71</v>
      </c>
      <c r="K425" s="87">
        <f t="shared" si="12"/>
        <v>880.09</v>
      </c>
    </row>
    <row r="426" spans="2:11" s="78" customFormat="1" x14ac:dyDescent="0.25">
      <c r="B426" s="82">
        <f t="shared" si="13"/>
        <v>399</v>
      </c>
      <c r="C426" s="82">
        <v>30894962</v>
      </c>
      <c r="D426" s="90" t="s">
        <v>171</v>
      </c>
      <c r="E426" s="78" t="s">
        <v>57</v>
      </c>
      <c r="F426" s="81">
        <v>43549</v>
      </c>
      <c r="G426" s="81">
        <v>43611</v>
      </c>
      <c r="H426" s="98">
        <v>159067</v>
      </c>
      <c r="I426" s="79">
        <v>64918</v>
      </c>
      <c r="J426" s="105">
        <v>0.71</v>
      </c>
      <c r="K426" s="87">
        <f t="shared" si="12"/>
        <v>46.09</v>
      </c>
    </row>
    <row r="427" spans="2:11" s="78" customFormat="1" x14ac:dyDescent="0.25">
      <c r="B427" s="82">
        <f t="shared" si="13"/>
        <v>400</v>
      </c>
      <c r="C427" s="82">
        <v>30914172</v>
      </c>
      <c r="D427" s="90" t="s">
        <v>172</v>
      </c>
      <c r="E427" s="78" t="s">
        <v>41</v>
      </c>
      <c r="F427" s="81">
        <v>43535</v>
      </c>
      <c r="G427" s="81">
        <v>43555</v>
      </c>
      <c r="H427" s="98">
        <v>18552</v>
      </c>
      <c r="I427" s="79">
        <v>1</v>
      </c>
      <c r="J427" s="105">
        <v>0.71</v>
      </c>
      <c r="K427" s="87">
        <f t="shared" si="12"/>
        <v>0</v>
      </c>
    </row>
    <row r="428" spans="2:11" s="78" customFormat="1" x14ac:dyDescent="0.25">
      <c r="B428" s="82">
        <f t="shared" si="13"/>
        <v>401</v>
      </c>
      <c r="C428" s="82">
        <v>30914172</v>
      </c>
      <c r="D428" s="90" t="s">
        <v>172</v>
      </c>
      <c r="E428" s="78" t="s">
        <v>43</v>
      </c>
      <c r="F428" s="81">
        <v>43535</v>
      </c>
      <c r="G428" s="81">
        <v>43555</v>
      </c>
      <c r="H428" s="98">
        <v>44836</v>
      </c>
      <c r="I428" s="79">
        <v>1</v>
      </c>
      <c r="J428" s="105">
        <v>0.71</v>
      </c>
      <c r="K428" s="87">
        <f t="shared" si="12"/>
        <v>0</v>
      </c>
    </row>
    <row r="429" spans="2:11" s="78" customFormat="1" x14ac:dyDescent="0.25">
      <c r="B429" s="82">
        <f t="shared" si="13"/>
        <v>402</v>
      </c>
      <c r="C429" s="82">
        <v>30914928</v>
      </c>
      <c r="D429" s="90" t="s">
        <v>173</v>
      </c>
      <c r="E429" s="78" t="s">
        <v>40</v>
      </c>
      <c r="F429" s="81">
        <v>43545</v>
      </c>
      <c r="G429" s="81">
        <v>43555</v>
      </c>
      <c r="H429" s="98">
        <v>789013</v>
      </c>
      <c r="I429" s="79">
        <v>17</v>
      </c>
      <c r="J429" s="105">
        <v>0.71</v>
      </c>
      <c r="K429" s="87">
        <f t="shared" si="12"/>
        <v>0.01</v>
      </c>
    </row>
    <row r="430" spans="2:11" s="78" customFormat="1" x14ac:dyDescent="0.25">
      <c r="B430" s="82">
        <f t="shared" si="13"/>
        <v>403</v>
      </c>
      <c r="C430" s="82">
        <v>30914928</v>
      </c>
      <c r="D430" s="90" t="s">
        <v>173</v>
      </c>
      <c r="E430" s="78" t="s">
        <v>48</v>
      </c>
      <c r="F430" s="81">
        <v>43545</v>
      </c>
      <c r="G430" s="81">
        <v>43555</v>
      </c>
      <c r="H430" s="98">
        <v>208693</v>
      </c>
      <c r="I430" s="79">
        <v>10</v>
      </c>
      <c r="J430" s="105">
        <v>0.71</v>
      </c>
      <c r="K430" s="87">
        <f t="shared" si="12"/>
        <v>0.01</v>
      </c>
    </row>
    <row r="431" spans="2:11" s="78" customFormat="1" x14ac:dyDescent="0.25">
      <c r="B431" s="82">
        <f t="shared" si="13"/>
        <v>404</v>
      </c>
      <c r="C431" s="82">
        <v>30914928</v>
      </c>
      <c r="D431" s="90" t="s">
        <v>173</v>
      </c>
      <c r="E431" s="78" t="s">
        <v>54</v>
      </c>
      <c r="F431" s="81">
        <v>43545</v>
      </c>
      <c r="G431" s="81">
        <v>43555</v>
      </c>
      <c r="H431" s="98">
        <v>175434</v>
      </c>
      <c r="I431" s="79">
        <v>6</v>
      </c>
      <c r="J431" s="105">
        <v>0.71</v>
      </c>
      <c r="K431" s="87">
        <f t="shared" si="12"/>
        <v>0</v>
      </c>
    </row>
    <row r="432" spans="2:11" s="78" customFormat="1" x14ac:dyDescent="0.25">
      <c r="B432" s="82">
        <f t="shared" si="13"/>
        <v>405</v>
      </c>
      <c r="C432" s="82">
        <v>30914928</v>
      </c>
      <c r="D432" s="90" t="s">
        <v>173</v>
      </c>
      <c r="E432" s="78" t="s">
        <v>41</v>
      </c>
      <c r="F432" s="81">
        <v>43545</v>
      </c>
      <c r="G432" s="81">
        <v>43555</v>
      </c>
      <c r="H432" s="98">
        <v>141111</v>
      </c>
      <c r="I432" s="79">
        <v>10</v>
      </c>
      <c r="J432" s="105">
        <v>0.71</v>
      </c>
      <c r="K432" s="87">
        <f t="shared" si="12"/>
        <v>0.01</v>
      </c>
    </row>
    <row r="433" spans="2:11" s="78" customFormat="1" x14ac:dyDescent="0.25">
      <c r="B433" s="82">
        <f t="shared" si="13"/>
        <v>406</v>
      </c>
      <c r="C433" s="82">
        <v>30914928</v>
      </c>
      <c r="D433" s="90" t="s">
        <v>173</v>
      </c>
      <c r="E433" s="78" t="s">
        <v>42</v>
      </c>
      <c r="F433" s="81">
        <v>43545</v>
      </c>
      <c r="G433" s="81">
        <v>43555</v>
      </c>
      <c r="H433" s="98">
        <v>469817</v>
      </c>
      <c r="I433" s="79">
        <v>10</v>
      </c>
      <c r="J433" s="105">
        <v>0.71</v>
      </c>
      <c r="K433" s="87">
        <f t="shared" si="12"/>
        <v>0.01</v>
      </c>
    </row>
    <row r="434" spans="2:11" s="78" customFormat="1" x14ac:dyDescent="0.25">
      <c r="B434" s="82">
        <f t="shared" si="13"/>
        <v>407</v>
      </c>
      <c r="C434" s="82">
        <v>30914928</v>
      </c>
      <c r="D434" s="90" t="s">
        <v>173</v>
      </c>
      <c r="E434" s="78" t="s">
        <v>43</v>
      </c>
      <c r="F434" s="81">
        <v>43545</v>
      </c>
      <c r="G434" s="81">
        <v>43555</v>
      </c>
      <c r="H434" s="98">
        <v>319792</v>
      </c>
      <c r="I434" s="79">
        <v>25</v>
      </c>
      <c r="J434" s="105">
        <v>0.71</v>
      </c>
      <c r="K434" s="87">
        <f t="shared" si="12"/>
        <v>0.02</v>
      </c>
    </row>
    <row r="435" spans="2:11" s="78" customFormat="1" x14ac:dyDescent="0.25">
      <c r="B435" s="82">
        <f t="shared" si="13"/>
        <v>408</v>
      </c>
      <c r="C435" s="82">
        <v>30915161</v>
      </c>
      <c r="D435" s="90" t="s">
        <v>174</v>
      </c>
      <c r="E435" s="78" t="s">
        <v>54</v>
      </c>
      <c r="F435" s="81">
        <v>43545</v>
      </c>
      <c r="G435" s="81">
        <v>43555</v>
      </c>
      <c r="H435" s="98">
        <v>679498</v>
      </c>
      <c r="I435" s="79">
        <v>19</v>
      </c>
      <c r="J435" s="105">
        <v>0.71</v>
      </c>
      <c r="K435" s="87">
        <f t="shared" si="12"/>
        <v>0.01</v>
      </c>
    </row>
    <row r="436" spans="2:11" s="78" customFormat="1" x14ac:dyDescent="0.25">
      <c r="B436" s="82">
        <f t="shared" si="13"/>
        <v>409</v>
      </c>
      <c r="C436" s="82">
        <v>30943851</v>
      </c>
      <c r="D436" s="90" t="s">
        <v>364</v>
      </c>
      <c r="E436" s="78" t="s">
        <v>54</v>
      </c>
      <c r="F436" s="81">
        <v>43559</v>
      </c>
      <c r="G436" s="81">
        <v>43604</v>
      </c>
      <c r="H436" s="98">
        <v>572372</v>
      </c>
      <c r="I436" s="79">
        <v>462021</v>
      </c>
      <c r="J436" s="105">
        <v>0.71</v>
      </c>
      <c r="K436" s="87">
        <f t="shared" si="12"/>
        <v>328.03</v>
      </c>
    </row>
    <row r="437" spans="2:11" s="78" customFormat="1" x14ac:dyDescent="0.25">
      <c r="B437" s="82">
        <f t="shared" si="13"/>
        <v>410</v>
      </c>
      <c r="C437" s="82">
        <v>30943851</v>
      </c>
      <c r="D437" s="90" t="s">
        <v>364</v>
      </c>
      <c r="E437" s="78" t="s">
        <v>57</v>
      </c>
      <c r="F437" s="81">
        <v>43559</v>
      </c>
      <c r="G437" s="81">
        <v>43604</v>
      </c>
      <c r="H437" s="98">
        <v>11795</v>
      </c>
      <c r="I437" s="79">
        <v>4755</v>
      </c>
      <c r="J437" s="105">
        <v>0.71</v>
      </c>
      <c r="K437" s="87">
        <f t="shared" si="12"/>
        <v>3.38</v>
      </c>
    </row>
    <row r="438" spans="2:11" s="78" customFormat="1" x14ac:dyDescent="0.25">
      <c r="B438" s="82">
        <f t="shared" si="13"/>
        <v>411</v>
      </c>
      <c r="C438" s="82">
        <v>31026378</v>
      </c>
      <c r="D438" s="90" t="s">
        <v>175</v>
      </c>
      <c r="E438" s="78" t="s">
        <v>40</v>
      </c>
      <c r="F438" s="81">
        <v>43558</v>
      </c>
      <c r="G438" s="81">
        <v>43585</v>
      </c>
      <c r="H438" s="98">
        <v>781258</v>
      </c>
      <c r="I438" s="79">
        <v>104368</v>
      </c>
      <c r="J438" s="105">
        <v>0.71</v>
      </c>
      <c r="K438" s="87">
        <f t="shared" si="12"/>
        <v>74.099999999999994</v>
      </c>
    </row>
    <row r="439" spans="2:11" s="78" customFormat="1" x14ac:dyDescent="0.25">
      <c r="B439" s="82">
        <f t="shared" si="13"/>
        <v>412</v>
      </c>
      <c r="C439" s="82">
        <v>31026378</v>
      </c>
      <c r="D439" s="90" t="s">
        <v>175</v>
      </c>
      <c r="E439" s="78" t="s">
        <v>48</v>
      </c>
      <c r="F439" s="81">
        <v>43558</v>
      </c>
      <c r="G439" s="81">
        <v>43585</v>
      </c>
      <c r="H439" s="98">
        <v>113646</v>
      </c>
      <c r="I439" s="79">
        <v>32232</v>
      </c>
      <c r="J439" s="105">
        <v>0.71</v>
      </c>
      <c r="K439" s="87">
        <f t="shared" si="12"/>
        <v>22.88</v>
      </c>
    </row>
    <row r="440" spans="2:11" s="78" customFormat="1" x14ac:dyDescent="0.25">
      <c r="B440" s="82">
        <f t="shared" si="13"/>
        <v>413</v>
      </c>
      <c r="C440" s="82">
        <v>31026378</v>
      </c>
      <c r="D440" s="90" t="s">
        <v>175</v>
      </c>
      <c r="E440" s="78" t="s">
        <v>54</v>
      </c>
      <c r="F440" s="81">
        <v>43558</v>
      </c>
      <c r="G440" s="81">
        <v>43585</v>
      </c>
      <c r="H440" s="98">
        <v>261627</v>
      </c>
      <c r="I440" s="79">
        <v>80110</v>
      </c>
      <c r="J440" s="105">
        <v>0.71</v>
      </c>
      <c r="K440" s="87">
        <f t="shared" si="12"/>
        <v>56.88</v>
      </c>
    </row>
    <row r="441" spans="2:11" s="78" customFormat="1" x14ac:dyDescent="0.25">
      <c r="B441" s="82">
        <f t="shared" si="13"/>
        <v>414</v>
      </c>
      <c r="C441" s="82">
        <v>31026378</v>
      </c>
      <c r="D441" s="90" t="s">
        <v>175</v>
      </c>
      <c r="E441" s="78" t="s">
        <v>41</v>
      </c>
      <c r="F441" s="81">
        <v>43558</v>
      </c>
      <c r="G441" s="81">
        <v>43585</v>
      </c>
      <c r="H441" s="98">
        <v>189173</v>
      </c>
      <c r="I441" s="79">
        <v>25725</v>
      </c>
      <c r="J441" s="105">
        <v>0.71</v>
      </c>
      <c r="K441" s="87">
        <f t="shared" si="12"/>
        <v>18.260000000000002</v>
      </c>
    </row>
    <row r="442" spans="2:11" s="78" customFormat="1" x14ac:dyDescent="0.25">
      <c r="B442" s="82">
        <f t="shared" si="13"/>
        <v>415</v>
      </c>
      <c r="C442" s="82">
        <v>31026378</v>
      </c>
      <c r="D442" s="90" t="s">
        <v>175</v>
      </c>
      <c r="E442" s="78" t="s">
        <v>42</v>
      </c>
      <c r="F442" s="81">
        <v>43558</v>
      </c>
      <c r="G442" s="81">
        <v>43585</v>
      </c>
      <c r="H442" s="98">
        <v>66140</v>
      </c>
      <c r="I442" s="79">
        <v>16922</v>
      </c>
      <c r="J442" s="105">
        <v>0.71</v>
      </c>
      <c r="K442" s="87">
        <f t="shared" si="12"/>
        <v>12.01</v>
      </c>
    </row>
    <row r="443" spans="2:11" s="78" customFormat="1" x14ac:dyDescent="0.25">
      <c r="B443" s="82">
        <f t="shared" si="13"/>
        <v>416</v>
      </c>
      <c r="C443" s="82">
        <v>31026378</v>
      </c>
      <c r="D443" s="90" t="s">
        <v>175</v>
      </c>
      <c r="E443" s="78" t="s">
        <v>43</v>
      </c>
      <c r="F443" s="81">
        <v>43558</v>
      </c>
      <c r="G443" s="81">
        <v>43585</v>
      </c>
      <c r="H443" s="98">
        <v>237171</v>
      </c>
      <c r="I443" s="79">
        <v>31380</v>
      </c>
      <c r="J443" s="105">
        <v>0.71</v>
      </c>
      <c r="K443" s="87">
        <f t="shared" si="12"/>
        <v>22.28</v>
      </c>
    </row>
    <row r="444" spans="2:11" s="78" customFormat="1" x14ac:dyDescent="0.25">
      <c r="B444" s="82">
        <f t="shared" si="13"/>
        <v>417</v>
      </c>
      <c r="C444" s="82">
        <v>31039904</v>
      </c>
      <c r="D444" s="90" t="s">
        <v>176</v>
      </c>
      <c r="E444" s="78" t="s">
        <v>43</v>
      </c>
      <c r="F444" s="81">
        <v>43549</v>
      </c>
      <c r="G444" s="81">
        <v>43555</v>
      </c>
      <c r="H444" s="98">
        <v>826901</v>
      </c>
      <c r="I444" s="79">
        <v>5</v>
      </c>
      <c r="J444" s="105">
        <v>0.71</v>
      </c>
      <c r="K444" s="87">
        <f t="shared" si="12"/>
        <v>0</v>
      </c>
    </row>
    <row r="445" spans="2:11" s="78" customFormat="1" x14ac:dyDescent="0.25">
      <c r="B445" s="82">
        <f t="shared" si="13"/>
        <v>418</v>
      </c>
      <c r="C445" s="82">
        <v>31040285</v>
      </c>
      <c r="D445" s="90" t="s">
        <v>177</v>
      </c>
      <c r="E445" s="78" t="s">
        <v>54</v>
      </c>
      <c r="F445" s="81">
        <v>43479</v>
      </c>
      <c r="G445" s="81">
        <v>43555</v>
      </c>
      <c r="H445" s="98">
        <v>3559588</v>
      </c>
      <c r="I445" s="79">
        <v>267</v>
      </c>
      <c r="J445" s="105">
        <v>0.71</v>
      </c>
      <c r="K445" s="87">
        <f t="shared" si="12"/>
        <v>0.19</v>
      </c>
    </row>
    <row r="446" spans="2:11" s="78" customFormat="1" x14ac:dyDescent="0.25">
      <c r="B446" s="82">
        <f t="shared" si="13"/>
        <v>419</v>
      </c>
      <c r="C446" s="82">
        <v>31040285</v>
      </c>
      <c r="D446" s="90" t="s">
        <v>177</v>
      </c>
      <c r="E446" s="78" t="s">
        <v>57</v>
      </c>
      <c r="F446" s="81">
        <v>43479</v>
      </c>
      <c r="G446" s="81">
        <v>43555</v>
      </c>
      <c r="H446" s="98">
        <v>149945</v>
      </c>
      <c r="I446" s="79">
        <v>16</v>
      </c>
      <c r="J446" s="105">
        <v>0.71</v>
      </c>
      <c r="K446" s="87">
        <f t="shared" si="12"/>
        <v>0.01</v>
      </c>
    </row>
    <row r="447" spans="2:11" s="78" customFormat="1" x14ac:dyDescent="0.25">
      <c r="B447" s="82">
        <f t="shared" si="13"/>
        <v>420</v>
      </c>
      <c r="C447" s="82">
        <v>31072998</v>
      </c>
      <c r="D447" s="90" t="s">
        <v>219</v>
      </c>
      <c r="E447" s="78" t="s">
        <v>54</v>
      </c>
      <c r="F447" s="81">
        <v>43510</v>
      </c>
      <c r="G447" s="81">
        <v>43555</v>
      </c>
      <c r="H447" s="98">
        <v>4150109</v>
      </c>
      <c r="I447" s="79">
        <v>65</v>
      </c>
      <c r="J447" s="105">
        <v>0.71</v>
      </c>
      <c r="K447" s="87">
        <f t="shared" si="12"/>
        <v>0.05</v>
      </c>
    </row>
    <row r="448" spans="2:11" s="78" customFormat="1" x14ac:dyDescent="0.25">
      <c r="B448" s="82">
        <f t="shared" si="13"/>
        <v>421</v>
      </c>
      <c r="C448" s="82">
        <v>31076154</v>
      </c>
      <c r="D448" s="90" t="s">
        <v>178</v>
      </c>
      <c r="E448" s="78" t="s">
        <v>54</v>
      </c>
      <c r="F448" s="81">
        <v>43549</v>
      </c>
      <c r="G448" s="81">
        <v>43555</v>
      </c>
      <c r="H448" s="98">
        <v>1029614</v>
      </c>
      <c r="I448" s="79">
        <v>2</v>
      </c>
      <c r="J448" s="105">
        <v>0.71</v>
      </c>
      <c r="K448" s="87">
        <f t="shared" si="12"/>
        <v>0</v>
      </c>
    </row>
    <row r="449" spans="2:11" s="78" customFormat="1" x14ac:dyDescent="0.25">
      <c r="B449" s="82">
        <f t="shared" si="13"/>
        <v>422</v>
      </c>
      <c r="C449" s="82">
        <v>31078020</v>
      </c>
      <c r="D449" s="90" t="s">
        <v>179</v>
      </c>
      <c r="E449" s="78" t="s">
        <v>54</v>
      </c>
      <c r="F449" s="81">
        <v>43549</v>
      </c>
      <c r="G449" s="81">
        <v>43555</v>
      </c>
      <c r="H449" s="98">
        <v>689509</v>
      </c>
      <c r="I449" s="79">
        <v>15</v>
      </c>
      <c r="J449" s="105">
        <v>0.71</v>
      </c>
      <c r="K449" s="87">
        <f t="shared" si="12"/>
        <v>0.01</v>
      </c>
    </row>
    <row r="450" spans="2:11" s="78" customFormat="1" x14ac:dyDescent="0.25">
      <c r="B450" s="82">
        <f t="shared" si="13"/>
        <v>423</v>
      </c>
      <c r="C450" s="82">
        <v>31087659</v>
      </c>
      <c r="D450" s="90" t="s">
        <v>180</v>
      </c>
      <c r="E450" s="78" t="s">
        <v>40</v>
      </c>
      <c r="F450" s="81">
        <v>43535</v>
      </c>
      <c r="G450" s="81">
        <v>43583</v>
      </c>
      <c r="H450" s="98">
        <v>1023732</v>
      </c>
      <c r="I450" s="79">
        <v>250812</v>
      </c>
      <c r="J450" s="105">
        <v>0.71</v>
      </c>
      <c r="K450" s="87">
        <f t="shared" si="12"/>
        <v>178.08</v>
      </c>
    </row>
    <row r="451" spans="2:11" s="78" customFormat="1" x14ac:dyDescent="0.25">
      <c r="B451" s="82">
        <f t="shared" si="13"/>
        <v>424</v>
      </c>
      <c r="C451" s="82">
        <v>31087659</v>
      </c>
      <c r="D451" s="90" t="s">
        <v>180</v>
      </c>
      <c r="E451" s="78" t="s">
        <v>48</v>
      </c>
      <c r="F451" s="81">
        <v>43563</v>
      </c>
      <c r="G451" s="81">
        <v>43583</v>
      </c>
      <c r="H451" s="98">
        <v>186586</v>
      </c>
      <c r="I451" s="79">
        <v>50740</v>
      </c>
      <c r="J451" s="105">
        <v>0.71</v>
      </c>
      <c r="K451" s="87">
        <f t="shared" si="12"/>
        <v>36.03</v>
      </c>
    </row>
    <row r="452" spans="2:11" s="78" customFormat="1" x14ac:dyDescent="0.25">
      <c r="B452" s="82">
        <f t="shared" si="13"/>
        <v>425</v>
      </c>
      <c r="C452" s="82">
        <v>31087659</v>
      </c>
      <c r="D452" s="90" t="s">
        <v>180</v>
      </c>
      <c r="E452" s="78" t="s">
        <v>54</v>
      </c>
      <c r="F452" s="81">
        <v>43535</v>
      </c>
      <c r="G452" s="81">
        <v>43583</v>
      </c>
      <c r="H452" s="98">
        <v>1354901</v>
      </c>
      <c r="I452" s="79">
        <v>152636</v>
      </c>
      <c r="J452" s="105">
        <v>0.71</v>
      </c>
      <c r="K452" s="87">
        <f t="shared" si="12"/>
        <v>108.37</v>
      </c>
    </row>
    <row r="453" spans="2:11" s="78" customFormat="1" x14ac:dyDescent="0.25">
      <c r="B453" s="82">
        <f t="shared" si="13"/>
        <v>426</v>
      </c>
      <c r="C453" s="82">
        <v>31087659</v>
      </c>
      <c r="D453" s="90" t="s">
        <v>180</v>
      </c>
      <c r="E453" s="78" t="s">
        <v>42</v>
      </c>
      <c r="F453" s="81">
        <v>43563</v>
      </c>
      <c r="G453" s="81">
        <v>43583</v>
      </c>
      <c r="H453" s="98">
        <v>199015</v>
      </c>
      <c r="I453" s="79">
        <v>67153</v>
      </c>
      <c r="J453" s="105">
        <v>0.71</v>
      </c>
      <c r="K453" s="87">
        <f t="shared" si="12"/>
        <v>47.68</v>
      </c>
    </row>
    <row r="454" spans="2:11" s="78" customFormat="1" x14ac:dyDescent="0.25">
      <c r="B454" s="82">
        <f t="shared" si="13"/>
        <v>427</v>
      </c>
      <c r="C454" s="82">
        <v>31087659</v>
      </c>
      <c r="D454" s="90" t="s">
        <v>180</v>
      </c>
      <c r="E454" s="78" t="s">
        <v>43</v>
      </c>
      <c r="F454" s="81">
        <v>43535</v>
      </c>
      <c r="G454" s="81">
        <v>43583</v>
      </c>
      <c r="H454" s="98">
        <v>106475</v>
      </c>
      <c r="I454" s="79">
        <v>33273</v>
      </c>
      <c r="J454" s="105">
        <v>0.71</v>
      </c>
      <c r="K454" s="87">
        <f t="shared" si="12"/>
        <v>23.62</v>
      </c>
    </row>
    <row r="455" spans="2:11" s="78" customFormat="1" x14ac:dyDescent="0.25">
      <c r="B455" s="82">
        <f t="shared" si="13"/>
        <v>428</v>
      </c>
      <c r="C455" s="82">
        <v>31089737</v>
      </c>
      <c r="D455" s="90" t="s">
        <v>181</v>
      </c>
      <c r="E455" s="78" t="s">
        <v>54</v>
      </c>
      <c r="F455" s="81">
        <v>43535</v>
      </c>
      <c r="G455" s="81">
        <v>43555</v>
      </c>
      <c r="H455" s="98">
        <v>5077576</v>
      </c>
      <c r="I455" s="79">
        <v>83</v>
      </c>
      <c r="J455" s="105">
        <v>0.71</v>
      </c>
      <c r="K455" s="87">
        <f t="shared" si="12"/>
        <v>0.06</v>
      </c>
    </row>
    <row r="456" spans="2:11" s="78" customFormat="1" x14ac:dyDescent="0.25">
      <c r="B456" s="82">
        <f t="shared" si="13"/>
        <v>429</v>
      </c>
      <c r="C456" s="82">
        <v>31089737</v>
      </c>
      <c r="D456" s="90" t="s">
        <v>181</v>
      </c>
      <c r="E456" s="78" t="s">
        <v>57</v>
      </c>
      <c r="F456" s="81">
        <v>43535</v>
      </c>
      <c r="G456" s="81">
        <v>43555</v>
      </c>
      <c r="H456" s="98">
        <v>223400</v>
      </c>
      <c r="I456" s="79">
        <v>7</v>
      </c>
      <c r="J456" s="105">
        <v>0.71</v>
      </c>
      <c r="K456" s="87">
        <f t="shared" si="12"/>
        <v>0</v>
      </c>
    </row>
    <row r="457" spans="2:11" s="78" customFormat="1" x14ac:dyDescent="0.25">
      <c r="B457" s="82">
        <f t="shared" si="13"/>
        <v>430</v>
      </c>
      <c r="C457" s="82">
        <v>31097089</v>
      </c>
      <c r="D457" s="90" t="s">
        <v>220</v>
      </c>
      <c r="E457" s="78" t="s">
        <v>55</v>
      </c>
      <c r="F457" s="81">
        <v>43515</v>
      </c>
      <c r="G457" s="81">
        <v>43555</v>
      </c>
      <c r="H457" s="98">
        <v>109724</v>
      </c>
      <c r="I457" s="79">
        <v>128</v>
      </c>
      <c r="J457" s="105">
        <v>0.71</v>
      </c>
      <c r="K457" s="87">
        <f t="shared" si="12"/>
        <v>0.09</v>
      </c>
    </row>
    <row r="458" spans="2:11" s="78" customFormat="1" x14ac:dyDescent="0.25">
      <c r="B458" s="82">
        <f t="shared" si="13"/>
        <v>431</v>
      </c>
      <c r="C458" s="82">
        <v>31097089</v>
      </c>
      <c r="D458" s="90" t="s">
        <v>220</v>
      </c>
      <c r="E458" s="78" t="s">
        <v>49</v>
      </c>
      <c r="F458" s="81">
        <v>43515</v>
      </c>
      <c r="G458" s="81">
        <v>43555</v>
      </c>
      <c r="H458" s="98">
        <v>563144</v>
      </c>
      <c r="I458" s="79">
        <v>772</v>
      </c>
      <c r="J458" s="105">
        <v>0.71</v>
      </c>
      <c r="K458" s="87">
        <f t="shared" si="12"/>
        <v>0.55000000000000004</v>
      </c>
    </row>
    <row r="459" spans="2:11" s="78" customFormat="1" x14ac:dyDescent="0.25">
      <c r="B459" s="82">
        <f t="shared" si="13"/>
        <v>432</v>
      </c>
      <c r="C459" s="82">
        <v>31112089</v>
      </c>
      <c r="D459" s="90" t="s">
        <v>182</v>
      </c>
      <c r="E459" s="78" t="s">
        <v>54</v>
      </c>
      <c r="F459" s="81">
        <v>43479</v>
      </c>
      <c r="G459" s="81">
        <v>43555</v>
      </c>
      <c r="H459" s="98">
        <v>557841</v>
      </c>
      <c r="I459" s="79">
        <v>33</v>
      </c>
      <c r="J459" s="105">
        <v>0.71</v>
      </c>
      <c r="K459" s="87">
        <f t="shared" si="12"/>
        <v>0.02</v>
      </c>
    </row>
    <row r="460" spans="2:11" s="78" customFormat="1" x14ac:dyDescent="0.25">
      <c r="B460" s="82">
        <f t="shared" si="13"/>
        <v>433</v>
      </c>
      <c r="C460" s="82">
        <v>31112778</v>
      </c>
      <c r="D460" s="90" t="s">
        <v>365</v>
      </c>
      <c r="E460" s="78" t="s">
        <v>54</v>
      </c>
      <c r="F460" s="81">
        <v>43557</v>
      </c>
      <c r="G460" s="81">
        <v>43583</v>
      </c>
      <c r="H460" s="98">
        <v>1888646</v>
      </c>
      <c r="I460" s="79">
        <v>1074488</v>
      </c>
      <c r="J460" s="105">
        <v>0.71</v>
      </c>
      <c r="K460" s="87">
        <f t="shared" si="12"/>
        <v>762.89</v>
      </c>
    </row>
    <row r="461" spans="2:11" s="78" customFormat="1" x14ac:dyDescent="0.25">
      <c r="B461" s="82">
        <f t="shared" si="13"/>
        <v>434</v>
      </c>
      <c r="C461" s="82">
        <v>31112778</v>
      </c>
      <c r="D461" s="90" t="s">
        <v>365</v>
      </c>
      <c r="E461" s="78" t="s">
        <v>57</v>
      </c>
      <c r="F461" s="81">
        <v>43557</v>
      </c>
      <c r="G461" s="81">
        <v>43583</v>
      </c>
      <c r="H461" s="98">
        <v>90033</v>
      </c>
      <c r="I461" s="79">
        <v>62464</v>
      </c>
      <c r="J461" s="105">
        <v>0.71</v>
      </c>
      <c r="K461" s="87">
        <f t="shared" si="12"/>
        <v>44.35</v>
      </c>
    </row>
    <row r="462" spans="2:11" s="78" customFormat="1" x14ac:dyDescent="0.25">
      <c r="B462" s="82">
        <f t="shared" si="13"/>
        <v>435</v>
      </c>
      <c r="C462" s="82">
        <v>31119237</v>
      </c>
      <c r="D462" s="90" t="s">
        <v>183</v>
      </c>
      <c r="E462" s="78" t="s">
        <v>54</v>
      </c>
      <c r="F462" s="81">
        <v>43479</v>
      </c>
      <c r="G462" s="81">
        <v>43555</v>
      </c>
      <c r="H462" s="98">
        <v>1861862</v>
      </c>
      <c r="I462" s="79">
        <v>25</v>
      </c>
      <c r="J462" s="105">
        <v>0.71</v>
      </c>
      <c r="K462" s="87">
        <f t="shared" si="12"/>
        <v>0.02</v>
      </c>
    </row>
    <row r="463" spans="2:11" s="78" customFormat="1" x14ac:dyDescent="0.25">
      <c r="B463" s="82">
        <f t="shared" si="13"/>
        <v>436</v>
      </c>
      <c r="C463" s="82">
        <v>31119237</v>
      </c>
      <c r="D463" s="90" t="s">
        <v>183</v>
      </c>
      <c r="E463" s="78" t="s">
        <v>57</v>
      </c>
      <c r="F463" s="81">
        <v>43479</v>
      </c>
      <c r="G463" s="81">
        <v>43555</v>
      </c>
      <c r="H463" s="98">
        <v>74821</v>
      </c>
      <c r="I463" s="79">
        <v>2</v>
      </c>
      <c r="J463" s="105">
        <v>0.71</v>
      </c>
      <c r="K463" s="87">
        <f t="shared" si="12"/>
        <v>0</v>
      </c>
    </row>
    <row r="464" spans="2:11" s="78" customFormat="1" x14ac:dyDescent="0.25">
      <c r="B464" s="82">
        <f t="shared" si="13"/>
        <v>437</v>
      </c>
      <c r="C464" s="82">
        <v>31139418</v>
      </c>
      <c r="D464" s="90" t="s">
        <v>184</v>
      </c>
      <c r="E464" s="78" t="s">
        <v>54</v>
      </c>
      <c r="F464" s="81">
        <v>43475</v>
      </c>
      <c r="G464" s="81">
        <v>43555</v>
      </c>
      <c r="H464" s="98">
        <v>1319939</v>
      </c>
      <c r="I464" s="79">
        <v>4</v>
      </c>
      <c r="J464" s="105">
        <v>0.71</v>
      </c>
      <c r="K464" s="87">
        <f t="shared" si="12"/>
        <v>0</v>
      </c>
    </row>
    <row r="465" spans="2:11" s="78" customFormat="1" x14ac:dyDescent="0.25">
      <c r="B465" s="82">
        <f t="shared" si="13"/>
        <v>438</v>
      </c>
      <c r="C465" s="82">
        <v>31139418</v>
      </c>
      <c r="D465" s="90" t="s">
        <v>184</v>
      </c>
      <c r="E465" s="78" t="s">
        <v>41</v>
      </c>
      <c r="F465" s="81">
        <v>43475</v>
      </c>
      <c r="G465" s="81">
        <v>43555</v>
      </c>
      <c r="H465" s="98">
        <v>311719</v>
      </c>
      <c r="I465" s="79">
        <v>2</v>
      </c>
      <c r="J465" s="105">
        <v>0.71</v>
      </c>
      <c r="K465" s="87">
        <f t="shared" si="12"/>
        <v>0</v>
      </c>
    </row>
    <row r="466" spans="2:11" s="78" customFormat="1" x14ac:dyDescent="0.25">
      <c r="B466" s="82">
        <f t="shared" si="13"/>
        <v>439</v>
      </c>
      <c r="C466" s="82">
        <v>31139418</v>
      </c>
      <c r="D466" s="90" t="s">
        <v>184</v>
      </c>
      <c r="E466" s="78" t="s">
        <v>43</v>
      </c>
      <c r="F466" s="81">
        <v>43475</v>
      </c>
      <c r="G466" s="81">
        <v>43555</v>
      </c>
      <c r="H466" s="98">
        <v>746139</v>
      </c>
      <c r="I466" s="79">
        <v>6</v>
      </c>
      <c r="J466" s="105">
        <v>0.71</v>
      </c>
      <c r="K466" s="87">
        <f t="shared" si="12"/>
        <v>0</v>
      </c>
    </row>
    <row r="467" spans="2:11" s="78" customFormat="1" x14ac:dyDescent="0.25">
      <c r="B467" s="82">
        <f t="shared" si="13"/>
        <v>440</v>
      </c>
      <c r="C467" s="82">
        <v>31150467</v>
      </c>
      <c r="D467" s="90" t="s">
        <v>185</v>
      </c>
      <c r="E467" s="78" t="s">
        <v>40</v>
      </c>
      <c r="F467" s="81">
        <v>43549</v>
      </c>
      <c r="G467" s="81">
        <v>43555</v>
      </c>
      <c r="H467" s="98">
        <v>2197040</v>
      </c>
      <c r="I467" s="79">
        <v>1</v>
      </c>
      <c r="J467" s="105">
        <v>0.71</v>
      </c>
      <c r="K467" s="87">
        <f t="shared" si="12"/>
        <v>0</v>
      </c>
    </row>
    <row r="468" spans="2:11" s="78" customFormat="1" x14ac:dyDescent="0.25">
      <c r="B468" s="82">
        <f t="shared" si="13"/>
        <v>441</v>
      </c>
      <c r="C468" s="82">
        <v>31150467</v>
      </c>
      <c r="D468" s="90" t="s">
        <v>185</v>
      </c>
      <c r="E468" s="78" t="s">
        <v>43</v>
      </c>
      <c r="F468" s="81">
        <v>43549</v>
      </c>
      <c r="G468" s="81">
        <v>43555</v>
      </c>
      <c r="H468" s="98">
        <v>1901275</v>
      </c>
      <c r="I468" s="79">
        <v>1</v>
      </c>
      <c r="J468" s="105">
        <v>0.71</v>
      </c>
      <c r="K468" s="87">
        <f t="shared" si="12"/>
        <v>0</v>
      </c>
    </row>
    <row r="469" spans="2:11" s="78" customFormat="1" x14ac:dyDescent="0.25">
      <c r="B469" s="82">
        <f t="shared" si="13"/>
        <v>442</v>
      </c>
      <c r="C469" s="82">
        <v>31157895</v>
      </c>
      <c r="D469" s="90" t="s">
        <v>186</v>
      </c>
      <c r="E469" s="78" t="s">
        <v>40</v>
      </c>
      <c r="F469" s="81">
        <v>43549</v>
      </c>
      <c r="G469" s="81">
        <v>43555</v>
      </c>
      <c r="H469" s="98">
        <v>839325</v>
      </c>
      <c r="I469" s="79">
        <v>1</v>
      </c>
      <c r="J469" s="105">
        <v>0.71</v>
      </c>
      <c r="K469" s="87">
        <f t="shared" si="12"/>
        <v>0</v>
      </c>
    </row>
    <row r="470" spans="2:11" s="78" customFormat="1" x14ac:dyDescent="0.25">
      <c r="B470" s="82">
        <f t="shared" si="13"/>
        <v>443</v>
      </c>
      <c r="C470" s="82">
        <v>31170430</v>
      </c>
      <c r="D470" s="90" t="s">
        <v>187</v>
      </c>
      <c r="E470" s="78" t="s">
        <v>54</v>
      </c>
      <c r="F470" s="81">
        <v>43556</v>
      </c>
      <c r="G470" s="81">
        <v>43604</v>
      </c>
      <c r="H470" s="98">
        <v>769006</v>
      </c>
      <c r="I470" s="79">
        <v>75551</v>
      </c>
      <c r="J470" s="105">
        <v>0.71</v>
      </c>
      <c r="K470" s="87">
        <f t="shared" si="12"/>
        <v>53.64</v>
      </c>
    </row>
    <row r="471" spans="2:11" s="78" customFormat="1" x14ac:dyDescent="0.25">
      <c r="B471" s="82">
        <f t="shared" si="13"/>
        <v>444</v>
      </c>
      <c r="C471" s="82">
        <v>31170430</v>
      </c>
      <c r="D471" s="90" t="s">
        <v>187</v>
      </c>
      <c r="E471" s="78" t="s">
        <v>57</v>
      </c>
      <c r="F471" s="81">
        <v>43556</v>
      </c>
      <c r="G471" s="81">
        <v>43604</v>
      </c>
      <c r="H471" s="98">
        <v>28367</v>
      </c>
      <c r="I471" s="79">
        <v>4165</v>
      </c>
      <c r="J471" s="105">
        <v>0.71</v>
      </c>
      <c r="K471" s="87">
        <f t="shared" si="12"/>
        <v>2.96</v>
      </c>
    </row>
    <row r="472" spans="2:11" s="78" customFormat="1" x14ac:dyDescent="0.25">
      <c r="B472" s="82">
        <f t="shared" si="13"/>
        <v>445</v>
      </c>
      <c r="C472" s="82">
        <v>31172288</v>
      </c>
      <c r="D472" s="90" t="s">
        <v>188</v>
      </c>
      <c r="E472" s="78" t="s">
        <v>55</v>
      </c>
      <c r="F472" s="81">
        <v>43525</v>
      </c>
      <c r="G472" s="81">
        <v>43555</v>
      </c>
      <c r="H472" s="98">
        <v>143846</v>
      </c>
      <c r="I472" s="79">
        <v>88</v>
      </c>
      <c r="J472" s="105">
        <v>0.71</v>
      </c>
      <c r="K472" s="87">
        <f t="shared" si="12"/>
        <v>0.06</v>
      </c>
    </row>
    <row r="473" spans="2:11" s="78" customFormat="1" x14ac:dyDescent="0.25">
      <c r="B473" s="82">
        <f t="shared" si="13"/>
        <v>446</v>
      </c>
      <c r="C473" s="82">
        <v>31172288</v>
      </c>
      <c r="D473" s="90" t="s">
        <v>188</v>
      </c>
      <c r="E473" s="78" t="s">
        <v>49</v>
      </c>
      <c r="F473" s="81">
        <v>43525</v>
      </c>
      <c r="G473" s="81">
        <v>43555</v>
      </c>
      <c r="H473" s="98">
        <v>637907</v>
      </c>
      <c r="I473" s="79">
        <v>428</v>
      </c>
      <c r="J473" s="105">
        <v>0.71</v>
      </c>
      <c r="K473" s="87">
        <f t="shared" si="12"/>
        <v>0.3</v>
      </c>
    </row>
    <row r="474" spans="2:11" s="78" customFormat="1" x14ac:dyDescent="0.25">
      <c r="B474" s="82">
        <f t="shared" si="13"/>
        <v>447</v>
      </c>
      <c r="C474" s="82">
        <v>31177551</v>
      </c>
      <c r="D474" s="90" t="s">
        <v>189</v>
      </c>
      <c r="E474" s="78" t="s">
        <v>40</v>
      </c>
      <c r="F474" s="81">
        <v>43535</v>
      </c>
      <c r="G474" s="81">
        <v>43555</v>
      </c>
      <c r="H474" s="98">
        <v>543993</v>
      </c>
      <c r="I474" s="79">
        <v>1</v>
      </c>
      <c r="J474" s="105">
        <v>0.71</v>
      </c>
      <c r="K474" s="87">
        <f t="shared" si="12"/>
        <v>0</v>
      </c>
    </row>
    <row r="475" spans="2:11" s="78" customFormat="1" x14ac:dyDescent="0.25">
      <c r="B475" s="82">
        <f t="shared" si="13"/>
        <v>448</v>
      </c>
      <c r="C475" s="82">
        <v>31177551</v>
      </c>
      <c r="D475" s="90" t="s">
        <v>189</v>
      </c>
      <c r="E475" s="78" t="s">
        <v>54</v>
      </c>
      <c r="F475" s="81">
        <v>43535</v>
      </c>
      <c r="G475" s="81">
        <v>43555</v>
      </c>
      <c r="H475" s="98">
        <v>224971</v>
      </c>
      <c r="I475" s="79">
        <v>5</v>
      </c>
      <c r="J475" s="105">
        <v>0.71</v>
      </c>
      <c r="K475" s="87">
        <f t="shared" si="12"/>
        <v>0</v>
      </c>
    </row>
    <row r="476" spans="2:11" s="78" customFormat="1" x14ac:dyDescent="0.25">
      <c r="B476" s="82">
        <f t="shared" si="13"/>
        <v>449</v>
      </c>
      <c r="C476" s="82">
        <v>31179914</v>
      </c>
      <c r="D476" s="90" t="s">
        <v>286</v>
      </c>
      <c r="E476" s="78" t="s">
        <v>40</v>
      </c>
      <c r="F476" s="81">
        <v>43577</v>
      </c>
      <c r="G476" s="81">
        <v>43590</v>
      </c>
      <c r="H476" s="98">
        <v>2393807</v>
      </c>
      <c r="I476" s="79">
        <v>586558</v>
      </c>
      <c r="J476" s="105">
        <v>0.71</v>
      </c>
      <c r="K476" s="87">
        <f t="shared" ref="K476:K539" si="14">ROUND(I476*(J476/1000),2)</f>
        <v>416.46</v>
      </c>
    </row>
    <row r="477" spans="2:11" s="78" customFormat="1" x14ac:dyDescent="0.25">
      <c r="B477" s="82">
        <f t="shared" si="13"/>
        <v>450</v>
      </c>
      <c r="C477" s="82">
        <v>31179914</v>
      </c>
      <c r="D477" s="90" t="s">
        <v>286</v>
      </c>
      <c r="E477" s="78" t="s">
        <v>48</v>
      </c>
      <c r="F477" s="81">
        <v>43577</v>
      </c>
      <c r="G477" s="81">
        <v>43590</v>
      </c>
      <c r="H477" s="98">
        <v>524702</v>
      </c>
      <c r="I477" s="79">
        <v>162866</v>
      </c>
      <c r="J477" s="105">
        <v>0.71</v>
      </c>
      <c r="K477" s="87">
        <f t="shared" si="14"/>
        <v>115.63</v>
      </c>
    </row>
    <row r="478" spans="2:11" s="78" customFormat="1" x14ac:dyDescent="0.25">
      <c r="B478" s="82">
        <f t="shared" ref="B478:B542" si="15">B477+1</f>
        <v>451</v>
      </c>
      <c r="C478" s="82">
        <v>31179914</v>
      </c>
      <c r="D478" s="90" t="s">
        <v>286</v>
      </c>
      <c r="E478" s="78" t="s">
        <v>41</v>
      </c>
      <c r="F478" s="81">
        <v>43577</v>
      </c>
      <c r="G478" s="81">
        <v>43590</v>
      </c>
      <c r="H478" s="98">
        <v>560134</v>
      </c>
      <c r="I478" s="79">
        <v>224941</v>
      </c>
      <c r="J478" s="105">
        <v>0.71</v>
      </c>
      <c r="K478" s="87">
        <f t="shared" si="14"/>
        <v>159.71</v>
      </c>
    </row>
    <row r="479" spans="2:11" s="78" customFormat="1" x14ac:dyDescent="0.25">
      <c r="B479" s="82">
        <f t="shared" si="15"/>
        <v>452</v>
      </c>
      <c r="C479" s="82">
        <v>31191175</v>
      </c>
      <c r="D479" s="90" t="s">
        <v>190</v>
      </c>
      <c r="E479" s="78" t="s">
        <v>55</v>
      </c>
      <c r="F479" s="81">
        <v>43525</v>
      </c>
      <c r="G479" s="81">
        <v>43555</v>
      </c>
      <c r="H479" s="98">
        <v>120773</v>
      </c>
      <c r="I479" s="79">
        <v>91</v>
      </c>
      <c r="J479" s="105">
        <v>0.71</v>
      </c>
      <c r="K479" s="87">
        <f t="shared" si="14"/>
        <v>0.06</v>
      </c>
    </row>
    <row r="480" spans="2:11" s="78" customFormat="1" x14ac:dyDescent="0.25">
      <c r="B480" s="82">
        <f t="shared" si="15"/>
        <v>453</v>
      </c>
      <c r="C480" s="82">
        <v>31191175</v>
      </c>
      <c r="D480" s="90" t="s">
        <v>190</v>
      </c>
      <c r="E480" s="78" t="s">
        <v>49</v>
      </c>
      <c r="F480" s="81">
        <v>43525</v>
      </c>
      <c r="G480" s="81">
        <v>43555</v>
      </c>
      <c r="H480" s="98">
        <v>562263</v>
      </c>
      <c r="I480" s="79">
        <v>555</v>
      </c>
      <c r="J480" s="105">
        <v>0.71</v>
      </c>
      <c r="K480" s="87">
        <f t="shared" si="14"/>
        <v>0.39</v>
      </c>
    </row>
    <row r="481" spans="2:11" s="78" customFormat="1" x14ac:dyDescent="0.25">
      <c r="B481" s="82">
        <f t="shared" si="15"/>
        <v>454</v>
      </c>
      <c r="C481" s="82">
        <v>31224813</v>
      </c>
      <c r="D481" s="90" t="s">
        <v>287</v>
      </c>
      <c r="E481" s="78" t="s">
        <v>54</v>
      </c>
      <c r="F481" s="81">
        <v>43542</v>
      </c>
      <c r="G481" s="81">
        <v>43555</v>
      </c>
      <c r="H481" s="98">
        <v>491926</v>
      </c>
      <c r="I481" s="79">
        <v>20</v>
      </c>
      <c r="J481" s="105">
        <v>0.71</v>
      </c>
      <c r="K481" s="87">
        <f t="shared" si="14"/>
        <v>0.01</v>
      </c>
    </row>
    <row r="482" spans="2:11" s="78" customFormat="1" x14ac:dyDescent="0.25">
      <c r="B482" s="82">
        <f t="shared" si="15"/>
        <v>455</v>
      </c>
      <c r="C482" s="82">
        <v>31224813</v>
      </c>
      <c r="D482" s="90" t="s">
        <v>287</v>
      </c>
      <c r="E482" s="78" t="s">
        <v>57</v>
      </c>
      <c r="F482" s="81">
        <v>43542</v>
      </c>
      <c r="G482" s="81">
        <v>43555</v>
      </c>
      <c r="H482" s="98">
        <v>24666</v>
      </c>
      <c r="I482" s="79">
        <v>2</v>
      </c>
      <c r="J482" s="105">
        <v>0.71</v>
      </c>
      <c r="K482" s="87">
        <f t="shared" si="14"/>
        <v>0</v>
      </c>
    </row>
    <row r="483" spans="2:11" s="78" customFormat="1" x14ac:dyDescent="0.25">
      <c r="B483" s="82">
        <f t="shared" si="15"/>
        <v>456</v>
      </c>
      <c r="C483" s="82">
        <v>31233061</v>
      </c>
      <c r="D483" s="90" t="s">
        <v>288</v>
      </c>
      <c r="E483" s="78" t="s">
        <v>40</v>
      </c>
      <c r="F483" s="81">
        <v>43542</v>
      </c>
      <c r="G483" s="81">
        <v>43555</v>
      </c>
      <c r="H483" s="98">
        <v>809869</v>
      </c>
      <c r="I483" s="79">
        <v>32</v>
      </c>
      <c r="J483" s="105">
        <v>0.71</v>
      </c>
      <c r="K483" s="87">
        <f t="shared" si="14"/>
        <v>0.02</v>
      </c>
    </row>
    <row r="484" spans="2:11" s="78" customFormat="1" x14ac:dyDescent="0.25">
      <c r="B484" s="82">
        <f t="shared" si="15"/>
        <v>457</v>
      </c>
      <c r="C484" s="82">
        <v>31233061</v>
      </c>
      <c r="D484" s="90" t="s">
        <v>288</v>
      </c>
      <c r="E484" s="78" t="s">
        <v>48</v>
      </c>
      <c r="F484" s="81">
        <v>43542</v>
      </c>
      <c r="G484" s="81">
        <v>43555</v>
      </c>
      <c r="H484" s="98">
        <v>248075</v>
      </c>
      <c r="I484" s="79">
        <v>14</v>
      </c>
      <c r="J484" s="105">
        <v>0.71</v>
      </c>
      <c r="K484" s="87">
        <f t="shared" si="14"/>
        <v>0.01</v>
      </c>
    </row>
    <row r="485" spans="2:11" s="78" customFormat="1" x14ac:dyDescent="0.25">
      <c r="B485" s="82">
        <f t="shared" si="15"/>
        <v>458</v>
      </c>
      <c r="C485" s="82">
        <v>31233061</v>
      </c>
      <c r="D485" s="90" t="s">
        <v>288</v>
      </c>
      <c r="E485" s="78" t="s">
        <v>54</v>
      </c>
      <c r="F485" s="81">
        <v>43542</v>
      </c>
      <c r="G485" s="81">
        <v>43555</v>
      </c>
      <c r="H485" s="98">
        <v>338688</v>
      </c>
      <c r="I485" s="79">
        <v>549</v>
      </c>
      <c r="J485" s="105">
        <v>0.71</v>
      </c>
      <c r="K485" s="87">
        <f t="shared" si="14"/>
        <v>0.39</v>
      </c>
    </row>
    <row r="486" spans="2:11" s="78" customFormat="1" x14ac:dyDescent="0.25">
      <c r="B486" s="82">
        <f t="shared" si="15"/>
        <v>459</v>
      </c>
      <c r="C486" s="82">
        <v>31233061</v>
      </c>
      <c r="D486" s="90" t="s">
        <v>288</v>
      </c>
      <c r="E486" s="78" t="s">
        <v>41</v>
      </c>
      <c r="F486" s="81">
        <v>43542</v>
      </c>
      <c r="G486" s="81">
        <v>43555</v>
      </c>
      <c r="H486" s="98">
        <v>149606</v>
      </c>
      <c r="I486" s="79">
        <v>6</v>
      </c>
      <c r="J486" s="105">
        <v>0.71</v>
      </c>
      <c r="K486" s="87">
        <f t="shared" si="14"/>
        <v>0</v>
      </c>
    </row>
    <row r="487" spans="2:11" s="78" customFormat="1" x14ac:dyDescent="0.25">
      <c r="B487" s="82">
        <f t="shared" si="15"/>
        <v>460</v>
      </c>
      <c r="C487" s="82">
        <v>31233061</v>
      </c>
      <c r="D487" s="90" t="s">
        <v>288</v>
      </c>
      <c r="E487" s="78" t="s">
        <v>42</v>
      </c>
      <c r="F487" s="81">
        <v>43542</v>
      </c>
      <c r="G487" s="81">
        <v>43555</v>
      </c>
      <c r="H487" s="98">
        <v>475510</v>
      </c>
      <c r="I487" s="79">
        <v>14</v>
      </c>
      <c r="J487" s="105">
        <v>0.71</v>
      </c>
      <c r="K487" s="87">
        <f t="shared" si="14"/>
        <v>0.01</v>
      </c>
    </row>
    <row r="488" spans="2:11" s="78" customFormat="1" x14ac:dyDescent="0.25">
      <c r="B488" s="82">
        <f t="shared" si="15"/>
        <v>461</v>
      </c>
      <c r="C488" s="82">
        <v>31233061</v>
      </c>
      <c r="D488" s="90" t="s">
        <v>288</v>
      </c>
      <c r="E488" s="78" t="s">
        <v>43</v>
      </c>
      <c r="F488" s="81">
        <v>43542</v>
      </c>
      <c r="G488" s="81">
        <v>43555</v>
      </c>
      <c r="H488" s="98">
        <v>326034</v>
      </c>
      <c r="I488" s="79">
        <v>28</v>
      </c>
      <c r="J488" s="105">
        <v>0.71</v>
      </c>
      <c r="K488" s="87">
        <f t="shared" si="14"/>
        <v>0.02</v>
      </c>
    </row>
    <row r="489" spans="2:11" s="78" customFormat="1" x14ac:dyDescent="0.25">
      <c r="B489" s="82">
        <f t="shared" si="15"/>
        <v>462</v>
      </c>
      <c r="C489" s="82">
        <v>31243537</v>
      </c>
      <c r="D489" s="90" t="s">
        <v>191</v>
      </c>
      <c r="E489" s="78" t="s">
        <v>54</v>
      </c>
      <c r="F489" s="81">
        <v>43482</v>
      </c>
      <c r="G489" s="81">
        <v>43555</v>
      </c>
      <c r="H489" s="98">
        <v>4722399</v>
      </c>
      <c r="I489" s="79">
        <v>22</v>
      </c>
      <c r="J489" s="105">
        <v>0.71</v>
      </c>
      <c r="K489" s="87">
        <f t="shared" si="14"/>
        <v>0.02</v>
      </c>
    </row>
    <row r="490" spans="2:11" s="78" customFormat="1" x14ac:dyDescent="0.25">
      <c r="B490" s="82">
        <f t="shared" si="15"/>
        <v>463</v>
      </c>
      <c r="C490" s="82">
        <v>31272634</v>
      </c>
      <c r="D490" s="90" t="s">
        <v>192</v>
      </c>
      <c r="E490" s="78" t="s">
        <v>54</v>
      </c>
      <c r="F490" s="81">
        <v>43557</v>
      </c>
      <c r="G490" s="81">
        <v>43632</v>
      </c>
      <c r="H490" s="98">
        <v>5071724</v>
      </c>
      <c r="I490" s="79">
        <v>983235</v>
      </c>
      <c r="J490" s="105">
        <v>0.71</v>
      </c>
      <c r="K490" s="87">
        <f t="shared" si="14"/>
        <v>698.1</v>
      </c>
    </row>
    <row r="491" spans="2:11" s="78" customFormat="1" x14ac:dyDescent="0.25">
      <c r="B491" s="82">
        <f t="shared" si="15"/>
        <v>464</v>
      </c>
      <c r="C491" s="82">
        <v>31272634</v>
      </c>
      <c r="D491" s="90" t="s">
        <v>192</v>
      </c>
      <c r="E491" s="78" t="s">
        <v>57</v>
      </c>
      <c r="F491" s="81">
        <v>43557</v>
      </c>
      <c r="G491" s="81">
        <v>43632</v>
      </c>
      <c r="H491" s="98">
        <v>173022</v>
      </c>
      <c r="I491" s="79">
        <v>52180</v>
      </c>
      <c r="J491" s="105">
        <v>0.71</v>
      </c>
      <c r="K491" s="87">
        <f t="shared" si="14"/>
        <v>37.049999999999997</v>
      </c>
    </row>
    <row r="492" spans="2:11" s="78" customFormat="1" x14ac:dyDescent="0.25">
      <c r="B492" s="82">
        <f t="shared" si="15"/>
        <v>465</v>
      </c>
      <c r="C492" s="82">
        <v>31284419</v>
      </c>
      <c r="D492" s="90" t="s">
        <v>193</v>
      </c>
      <c r="E492" s="78" t="s">
        <v>40</v>
      </c>
      <c r="F492" s="81">
        <v>43563</v>
      </c>
      <c r="G492" s="81">
        <v>43639</v>
      </c>
      <c r="H492" s="98">
        <v>823310</v>
      </c>
      <c r="I492" s="79">
        <v>444571</v>
      </c>
      <c r="J492" s="105">
        <v>0.71</v>
      </c>
      <c r="K492" s="87">
        <f t="shared" si="14"/>
        <v>315.64999999999998</v>
      </c>
    </row>
    <row r="493" spans="2:11" s="78" customFormat="1" x14ac:dyDescent="0.25">
      <c r="B493" s="82">
        <f t="shared" si="15"/>
        <v>466</v>
      </c>
      <c r="C493" s="82">
        <v>31284419</v>
      </c>
      <c r="D493" s="90" t="s">
        <v>193</v>
      </c>
      <c r="E493" s="78" t="s">
        <v>48</v>
      </c>
      <c r="F493" s="81">
        <v>43563</v>
      </c>
      <c r="G493" s="81">
        <v>43639</v>
      </c>
      <c r="H493" s="98">
        <v>209842</v>
      </c>
      <c r="I493" s="79">
        <v>131882</v>
      </c>
      <c r="J493" s="105">
        <v>0.71</v>
      </c>
      <c r="K493" s="87">
        <f t="shared" si="14"/>
        <v>93.64</v>
      </c>
    </row>
    <row r="494" spans="2:11" s="78" customFormat="1" x14ac:dyDescent="0.25">
      <c r="B494" s="82">
        <f t="shared" si="15"/>
        <v>467</v>
      </c>
      <c r="C494" s="82">
        <v>31284419</v>
      </c>
      <c r="D494" s="90" t="s">
        <v>193</v>
      </c>
      <c r="E494" s="78" t="s">
        <v>41</v>
      </c>
      <c r="F494" s="81">
        <v>43563</v>
      </c>
      <c r="G494" s="81">
        <v>43639</v>
      </c>
      <c r="H494" s="98">
        <v>253487</v>
      </c>
      <c r="I494" s="79">
        <v>155521</v>
      </c>
      <c r="J494" s="105">
        <v>0.71</v>
      </c>
      <c r="K494" s="87">
        <f t="shared" si="14"/>
        <v>110.42</v>
      </c>
    </row>
    <row r="495" spans="2:11" s="78" customFormat="1" x14ac:dyDescent="0.25">
      <c r="B495" s="82">
        <f t="shared" si="15"/>
        <v>468</v>
      </c>
      <c r="C495" s="82">
        <v>31287629</v>
      </c>
      <c r="D495" s="90" t="s">
        <v>289</v>
      </c>
      <c r="E495" s="78" t="s">
        <v>54</v>
      </c>
      <c r="F495" s="81">
        <v>43543</v>
      </c>
      <c r="G495" s="81">
        <v>43555</v>
      </c>
      <c r="H495" s="98">
        <v>233367</v>
      </c>
      <c r="I495" s="79">
        <v>16</v>
      </c>
      <c r="J495" s="105">
        <v>0.71</v>
      </c>
      <c r="K495" s="87">
        <f t="shared" si="14"/>
        <v>0.01</v>
      </c>
    </row>
    <row r="496" spans="2:11" s="78" customFormat="1" x14ac:dyDescent="0.25">
      <c r="B496" s="82">
        <f t="shared" si="15"/>
        <v>469</v>
      </c>
      <c r="C496" s="82">
        <v>31288648</v>
      </c>
      <c r="D496" s="90" t="s">
        <v>194</v>
      </c>
      <c r="E496" s="78" t="s">
        <v>40</v>
      </c>
      <c r="F496" s="81">
        <v>43560</v>
      </c>
      <c r="G496" s="81">
        <v>43597</v>
      </c>
      <c r="H496" s="98">
        <v>721368</v>
      </c>
      <c r="I496" s="79">
        <v>368612</v>
      </c>
      <c r="J496" s="105">
        <v>0.71</v>
      </c>
      <c r="K496" s="87">
        <f t="shared" si="14"/>
        <v>261.70999999999998</v>
      </c>
    </row>
    <row r="497" spans="2:11" s="78" customFormat="1" x14ac:dyDescent="0.25">
      <c r="B497" s="82">
        <f t="shared" si="15"/>
        <v>470</v>
      </c>
      <c r="C497" s="82">
        <v>31288648</v>
      </c>
      <c r="D497" s="90" t="s">
        <v>194</v>
      </c>
      <c r="E497" s="78" t="s">
        <v>48</v>
      </c>
      <c r="F497" s="81">
        <v>43560</v>
      </c>
      <c r="G497" s="81">
        <v>43597</v>
      </c>
      <c r="H497" s="98">
        <v>213830</v>
      </c>
      <c r="I497" s="79">
        <v>114702</v>
      </c>
      <c r="J497" s="105">
        <v>0.71</v>
      </c>
      <c r="K497" s="87">
        <f t="shared" si="14"/>
        <v>81.44</v>
      </c>
    </row>
    <row r="498" spans="2:11" s="78" customFormat="1" x14ac:dyDescent="0.25">
      <c r="B498" s="82">
        <f t="shared" si="15"/>
        <v>471</v>
      </c>
      <c r="C498" s="82">
        <v>31288648</v>
      </c>
      <c r="D498" s="90" t="s">
        <v>194</v>
      </c>
      <c r="E498" s="78" t="s">
        <v>54</v>
      </c>
      <c r="F498" s="81">
        <v>43560</v>
      </c>
      <c r="G498" s="81">
        <v>43597</v>
      </c>
      <c r="H498" s="98">
        <v>1214691</v>
      </c>
      <c r="I498" s="79">
        <v>509498</v>
      </c>
      <c r="J498" s="105">
        <v>0.71</v>
      </c>
      <c r="K498" s="87">
        <f t="shared" si="14"/>
        <v>361.74</v>
      </c>
    </row>
    <row r="499" spans="2:11" s="78" customFormat="1" x14ac:dyDescent="0.25">
      <c r="B499" s="82">
        <f t="shared" si="15"/>
        <v>472</v>
      </c>
      <c r="C499" s="82">
        <v>31288648</v>
      </c>
      <c r="D499" s="90" t="s">
        <v>194</v>
      </c>
      <c r="E499" s="78" t="s">
        <v>41</v>
      </c>
      <c r="F499" s="81">
        <v>43560</v>
      </c>
      <c r="G499" s="81">
        <v>43597</v>
      </c>
      <c r="H499" s="98">
        <v>191219</v>
      </c>
      <c r="I499" s="79">
        <v>110754</v>
      </c>
      <c r="J499" s="105">
        <v>0.71</v>
      </c>
      <c r="K499" s="87">
        <f t="shared" si="14"/>
        <v>78.64</v>
      </c>
    </row>
    <row r="500" spans="2:11" s="78" customFormat="1" x14ac:dyDescent="0.25">
      <c r="B500" s="82">
        <f t="shared" si="15"/>
        <v>473</v>
      </c>
      <c r="C500" s="82">
        <v>31288648</v>
      </c>
      <c r="D500" s="90" t="s">
        <v>194</v>
      </c>
      <c r="E500" s="78" t="s">
        <v>42</v>
      </c>
      <c r="F500" s="81">
        <v>43560</v>
      </c>
      <c r="G500" s="81">
        <v>43597</v>
      </c>
      <c r="H500" s="98">
        <v>774356</v>
      </c>
      <c r="I500" s="79">
        <v>518749</v>
      </c>
      <c r="J500" s="105">
        <v>0.71</v>
      </c>
      <c r="K500" s="87">
        <f t="shared" si="14"/>
        <v>368.31</v>
      </c>
    </row>
    <row r="501" spans="2:11" s="78" customFormat="1" x14ac:dyDescent="0.25">
      <c r="B501" s="82">
        <f t="shared" si="15"/>
        <v>474</v>
      </c>
      <c r="C501" s="82">
        <v>31288648</v>
      </c>
      <c r="D501" s="90" t="s">
        <v>194</v>
      </c>
      <c r="E501" s="78" t="s">
        <v>49</v>
      </c>
      <c r="F501" s="81">
        <v>43560</v>
      </c>
      <c r="G501" s="81">
        <v>43597</v>
      </c>
      <c r="H501" s="98">
        <v>32026</v>
      </c>
      <c r="I501" s="79">
        <v>12340</v>
      </c>
      <c r="J501" s="105">
        <v>0.71</v>
      </c>
      <c r="K501" s="87">
        <f t="shared" si="14"/>
        <v>8.76</v>
      </c>
    </row>
    <row r="502" spans="2:11" s="78" customFormat="1" x14ac:dyDescent="0.25">
      <c r="B502" s="82">
        <f t="shared" si="15"/>
        <v>475</v>
      </c>
      <c r="C502" s="82">
        <v>31288648</v>
      </c>
      <c r="D502" s="90" t="s">
        <v>194</v>
      </c>
      <c r="E502" s="78" t="s">
        <v>43</v>
      </c>
      <c r="F502" s="81">
        <v>43560</v>
      </c>
      <c r="G502" s="81">
        <v>43597</v>
      </c>
      <c r="H502" s="98">
        <v>425983</v>
      </c>
      <c r="I502" s="79">
        <v>201248</v>
      </c>
      <c r="J502" s="105">
        <v>0.71</v>
      </c>
      <c r="K502" s="87">
        <f t="shared" si="14"/>
        <v>142.88999999999999</v>
      </c>
    </row>
    <row r="503" spans="2:11" s="78" customFormat="1" x14ac:dyDescent="0.25">
      <c r="B503" s="82">
        <f t="shared" si="15"/>
        <v>476</v>
      </c>
      <c r="C503" s="82">
        <v>31293959</v>
      </c>
      <c r="D503" s="90" t="s">
        <v>195</v>
      </c>
      <c r="E503" s="78" t="s">
        <v>40</v>
      </c>
      <c r="F503" s="81">
        <v>43479</v>
      </c>
      <c r="G503" s="81">
        <v>43555</v>
      </c>
      <c r="H503" s="98">
        <v>1681848</v>
      </c>
      <c r="I503" s="79">
        <v>6</v>
      </c>
      <c r="J503" s="105">
        <v>0.71</v>
      </c>
      <c r="K503" s="87">
        <f t="shared" si="14"/>
        <v>0</v>
      </c>
    </row>
    <row r="504" spans="2:11" s="78" customFormat="1" x14ac:dyDescent="0.25">
      <c r="B504" s="82">
        <f t="shared" si="15"/>
        <v>477</v>
      </c>
      <c r="C504" s="82">
        <v>31293959</v>
      </c>
      <c r="D504" s="90" t="s">
        <v>195</v>
      </c>
      <c r="E504" s="78" t="s">
        <v>48</v>
      </c>
      <c r="F504" s="81">
        <v>43479</v>
      </c>
      <c r="G504" s="81">
        <v>43555</v>
      </c>
      <c r="H504" s="98">
        <v>438106</v>
      </c>
      <c r="I504" s="79">
        <v>3</v>
      </c>
      <c r="J504" s="105">
        <v>0.71</v>
      </c>
      <c r="K504" s="87">
        <f t="shared" si="14"/>
        <v>0</v>
      </c>
    </row>
    <row r="505" spans="2:11" s="78" customFormat="1" x14ac:dyDescent="0.25">
      <c r="B505" s="82">
        <f t="shared" si="15"/>
        <v>478</v>
      </c>
      <c r="C505" s="82">
        <v>31293959</v>
      </c>
      <c r="D505" s="90" t="s">
        <v>195</v>
      </c>
      <c r="E505" s="78" t="s">
        <v>41</v>
      </c>
      <c r="F505" s="81">
        <v>43479</v>
      </c>
      <c r="G505" s="81">
        <v>43555</v>
      </c>
      <c r="H505" s="98">
        <v>195524</v>
      </c>
      <c r="I505" s="79">
        <v>1</v>
      </c>
      <c r="J505" s="105">
        <v>0.71</v>
      </c>
      <c r="K505" s="87">
        <f t="shared" si="14"/>
        <v>0</v>
      </c>
    </row>
    <row r="506" spans="2:11" s="78" customFormat="1" x14ac:dyDescent="0.25">
      <c r="B506" s="82">
        <f t="shared" si="15"/>
        <v>479</v>
      </c>
      <c r="C506" s="82">
        <v>31314949</v>
      </c>
      <c r="D506" s="90" t="s">
        <v>290</v>
      </c>
      <c r="E506" s="78" t="s">
        <v>43</v>
      </c>
      <c r="F506" s="81">
        <v>43542</v>
      </c>
      <c r="G506" s="81">
        <v>44916</v>
      </c>
      <c r="H506" s="98">
        <v>7665514</v>
      </c>
      <c r="I506" s="79">
        <v>5236223</v>
      </c>
      <c r="J506" s="105">
        <v>0.71</v>
      </c>
      <c r="K506" s="87">
        <f t="shared" si="14"/>
        <v>3717.72</v>
      </c>
    </row>
    <row r="507" spans="2:11" s="78" customFormat="1" x14ac:dyDescent="0.25">
      <c r="B507" s="82">
        <f t="shared" si="15"/>
        <v>480</v>
      </c>
      <c r="C507" s="82">
        <v>31349769</v>
      </c>
      <c r="D507" s="90" t="s">
        <v>196</v>
      </c>
      <c r="E507" s="78" t="s">
        <v>40</v>
      </c>
      <c r="F507" s="81">
        <v>43525</v>
      </c>
      <c r="G507" s="81">
        <v>43576</v>
      </c>
      <c r="H507" s="98">
        <v>557114</v>
      </c>
      <c r="I507" s="79">
        <v>253868</v>
      </c>
      <c r="J507" s="105">
        <v>0.71</v>
      </c>
      <c r="K507" s="87">
        <f t="shared" si="14"/>
        <v>180.25</v>
      </c>
    </row>
    <row r="508" spans="2:11" s="78" customFormat="1" x14ac:dyDescent="0.25">
      <c r="B508" s="82">
        <f t="shared" si="15"/>
        <v>481</v>
      </c>
      <c r="C508" s="82">
        <v>31349769</v>
      </c>
      <c r="D508" s="90" t="s">
        <v>196</v>
      </c>
      <c r="E508" s="78" t="s">
        <v>50</v>
      </c>
      <c r="F508" s="81">
        <v>43556</v>
      </c>
      <c r="G508" s="81">
        <v>43576</v>
      </c>
      <c r="H508" s="98">
        <v>41408</v>
      </c>
      <c r="I508" s="79">
        <v>18940</v>
      </c>
      <c r="J508" s="105">
        <v>0.71</v>
      </c>
      <c r="K508" s="87">
        <f t="shared" si="14"/>
        <v>13.45</v>
      </c>
    </row>
    <row r="509" spans="2:11" s="78" customFormat="1" x14ac:dyDescent="0.25">
      <c r="B509" s="82">
        <f t="shared" si="15"/>
        <v>482</v>
      </c>
      <c r="C509" s="82">
        <v>31349769</v>
      </c>
      <c r="D509" s="90" t="s">
        <v>196</v>
      </c>
      <c r="E509" s="78" t="s">
        <v>48</v>
      </c>
      <c r="F509" s="81">
        <v>43556</v>
      </c>
      <c r="G509" s="81">
        <v>43576</v>
      </c>
      <c r="H509" s="98">
        <v>177558</v>
      </c>
      <c r="I509" s="79">
        <v>98984</v>
      </c>
      <c r="J509" s="105">
        <v>0.71</v>
      </c>
      <c r="K509" s="87">
        <f t="shared" si="14"/>
        <v>70.28</v>
      </c>
    </row>
    <row r="510" spans="2:11" s="78" customFormat="1" x14ac:dyDescent="0.25">
      <c r="B510" s="82">
        <f t="shared" si="15"/>
        <v>483</v>
      </c>
      <c r="C510" s="82">
        <v>31349769</v>
      </c>
      <c r="D510" s="90" t="s">
        <v>196</v>
      </c>
      <c r="E510" s="78" t="s">
        <v>54</v>
      </c>
      <c r="F510" s="81">
        <v>43525</v>
      </c>
      <c r="G510" s="81">
        <v>43576</v>
      </c>
      <c r="H510" s="98">
        <v>1100852</v>
      </c>
      <c r="I510" s="79">
        <v>511502</v>
      </c>
      <c r="J510" s="105">
        <v>0.71</v>
      </c>
      <c r="K510" s="87">
        <f t="shared" si="14"/>
        <v>363.17</v>
      </c>
    </row>
    <row r="511" spans="2:11" s="78" customFormat="1" x14ac:dyDescent="0.25">
      <c r="B511" s="82">
        <f t="shared" si="15"/>
        <v>484</v>
      </c>
      <c r="C511" s="82">
        <v>31349769</v>
      </c>
      <c r="D511" s="90" t="s">
        <v>196</v>
      </c>
      <c r="E511" s="78" t="s">
        <v>41</v>
      </c>
      <c r="F511" s="81">
        <v>43556</v>
      </c>
      <c r="G511" s="81">
        <v>43576</v>
      </c>
      <c r="H511" s="98">
        <v>135175</v>
      </c>
      <c r="I511" s="79">
        <v>63932</v>
      </c>
      <c r="J511" s="105">
        <v>0.71</v>
      </c>
      <c r="K511" s="87">
        <f t="shared" si="14"/>
        <v>45.39</v>
      </c>
    </row>
    <row r="512" spans="2:11" s="78" customFormat="1" x14ac:dyDescent="0.25">
      <c r="B512" s="82">
        <f t="shared" si="15"/>
        <v>485</v>
      </c>
      <c r="C512" s="82">
        <v>31349769</v>
      </c>
      <c r="D512" s="90" t="s">
        <v>196</v>
      </c>
      <c r="E512" s="78" t="s">
        <v>42</v>
      </c>
      <c r="F512" s="81">
        <v>43525</v>
      </c>
      <c r="G512" s="81">
        <v>43576</v>
      </c>
      <c r="H512" s="98">
        <v>555970</v>
      </c>
      <c r="I512" s="79">
        <v>314107</v>
      </c>
      <c r="J512" s="105">
        <v>0.71</v>
      </c>
      <c r="K512" s="87">
        <f t="shared" si="14"/>
        <v>223.02</v>
      </c>
    </row>
    <row r="513" spans="2:11" s="78" customFormat="1" x14ac:dyDescent="0.25">
      <c r="B513" s="82">
        <f t="shared" si="15"/>
        <v>486</v>
      </c>
      <c r="C513" s="82">
        <v>31349769</v>
      </c>
      <c r="D513" s="90" t="s">
        <v>196</v>
      </c>
      <c r="E513" s="78" t="s">
        <v>49</v>
      </c>
      <c r="F513" s="81">
        <v>43556</v>
      </c>
      <c r="G513" s="81">
        <v>43576</v>
      </c>
      <c r="H513" s="98">
        <v>27101</v>
      </c>
      <c r="I513" s="79">
        <v>10348</v>
      </c>
      <c r="J513" s="105">
        <v>0.71</v>
      </c>
      <c r="K513" s="87">
        <f t="shared" si="14"/>
        <v>7.35</v>
      </c>
    </row>
    <row r="514" spans="2:11" s="78" customFormat="1" x14ac:dyDescent="0.25">
      <c r="B514" s="82">
        <f t="shared" si="15"/>
        <v>487</v>
      </c>
      <c r="C514" s="82">
        <v>31349769</v>
      </c>
      <c r="D514" s="90" t="s">
        <v>196</v>
      </c>
      <c r="E514" s="78" t="s">
        <v>43</v>
      </c>
      <c r="F514" s="81">
        <v>43525</v>
      </c>
      <c r="G514" s="81">
        <v>43576</v>
      </c>
      <c r="H514" s="98">
        <v>311704</v>
      </c>
      <c r="I514" s="79">
        <v>114479</v>
      </c>
      <c r="J514" s="105">
        <v>0.71</v>
      </c>
      <c r="K514" s="87">
        <f t="shared" si="14"/>
        <v>81.28</v>
      </c>
    </row>
    <row r="515" spans="2:11" s="78" customFormat="1" x14ac:dyDescent="0.25">
      <c r="B515" s="82">
        <f t="shared" si="15"/>
        <v>488</v>
      </c>
      <c r="C515" s="82">
        <v>31350282</v>
      </c>
      <c r="D515" s="90" t="s">
        <v>197</v>
      </c>
      <c r="E515" s="78" t="s">
        <v>40</v>
      </c>
      <c r="F515" s="81">
        <v>43489</v>
      </c>
      <c r="G515" s="81">
        <v>43583</v>
      </c>
      <c r="H515" s="98">
        <v>220208</v>
      </c>
      <c r="I515" s="79">
        <v>44353</v>
      </c>
      <c r="J515" s="105">
        <v>0.71</v>
      </c>
      <c r="K515" s="87">
        <f t="shared" si="14"/>
        <v>31.49</v>
      </c>
    </row>
    <row r="516" spans="2:11" s="78" customFormat="1" x14ac:dyDescent="0.25">
      <c r="B516" s="82">
        <f t="shared" si="15"/>
        <v>489</v>
      </c>
      <c r="C516" s="82">
        <v>31350282</v>
      </c>
      <c r="D516" s="90" t="s">
        <v>197</v>
      </c>
      <c r="E516" s="78" t="s">
        <v>50</v>
      </c>
      <c r="F516" s="81">
        <v>43489</v>
      </c>
      <c r="G516" s="81">
        <v>43583</v>
      </c>
      <c r="H516" s="98">
        <v>56649</v>
      </c>
      <c r="I516" s="79">
        <v>6751</v>
      </c>
      <c r="J516" s="105">
        <v>0.71</v>
      </c>
      <c r="K516" s="87">
        <f t="shared" si="14"/>
        <v>4.79</v>
      </c>
    </row>
    <row r="517" spans="2:11" s="78" customFormat="1" x14ac:dyDescent="0.25">
      <c r="B517" s="82">
        <f t="shared" si="15"/>
        <v>490</v>
      </c>
      <c r="C517" s="82">
        <v>31350282</v>
      </c>
      <c r="D517" s="90" t="s">
        <v>197</v>
      </c>
      <c r="E517" s="78" t="s">
        <v>48</v>
      </c>
      <c r="F517" s="81">
        <v>43489</v>
      </c>
      <c r="G517" s="81">
        <v>43583</v>
      </c>
      <c r="H517" s="98">
        <v>34855</v>
      </c>
      <c r="I517" s="79">
        <v>14641</v>
      </c>
      <c r="J517" s="105">
        <v>0.71</v>
      </c>
      <c r="K517" s="87">
        <f t="shared" si="14"/>
        <v>10.4</v>
      </c>
    </row>
    <row r="518" spans="2:11" s="78" customFormat="1" x14ac:dyDescent="0.25">
      <c r="B518" s="82">
        <f t="shared" si="15"/>
        <v>491</v>
      </c>
      <c r="C518" s="82">
        <v>31350282</v>
      </c>
      <c r="D518" s="90" t="s">
        <v>197</v>
      </c>
      <c r="E518" s="78" t="s">
        <v>53</v>
      </c>
      <c r="F518" s="81">
        <v>43489</v>
      </c>
      <c r="G518" s="81">
        <v>43583</v>
      </c>
      <c r="H518" s="98">
        <v>1116</v>
      </c>
      <c r="I518" s="79">
        <v>163</v>
      </c>
      <c r="J518" s="105">
        <v>0.71</v>
      </c>
      <c r="K518" s="87">
        <f t="shared" si="14"/>
        <v>0.12</v>
      </c>
    </row>
    <row r="519" spans="2:11" s="78" customFormat="1" x14ac:dyDescent="0.25">
      <c r="B519" s="82">
        <f t="shared" si="15"/>
        <v>492</v>
      </c>
      <c r="C519" s="82">
        <v>31350282</v>
      </c>
      <c r="D519" s="90" t="s">
        <v>197</v>
      </c>
      <c r="E519" s="78" t="s">
        <v>54</v>
      </c>
      <c r="F519" s="81">
        <v>43489</v>
      </c>
      <c r="G519" s="81">
        <v>43583</v>
      </c>
      <c r="H519" s="98">
        <v>779501</v>
      </c>
      <c r="I519" s="79">
        <v>213495</v>
      </c>
      <c r="J519" s="105">
        <v>0.71</v>
      </c>
      <c r="K519" s="87">
        <f t="shared" si="14"/>
        <v>151.58000000000001</v>
      </c>
    </row>
    <row r="520" spans="2:11" s="78" customFormat="1" x14ac:dyDescent="0.25">
      <c r="B520" s="82">
        <f t="shared" si="15"/>
        <v>493</v>
      </c>
      <c r="C520" s="82">
        <v>31350282</v>
      </c>
      <c r="D520" s="90" t="s">
        <v>197</v>
      </c>
      <c r="E520" s="78" t="s">
        <v>57</v>
      </c>
      <c r="F520" s="81">
        <v>43489</v>
      </c>
      <c r="G520" s="81">
        <v>43583</v>
      </c>
      <c r="H520" s="98">
        <v>24756</v>
      </c>
      <c r="I520" s="79">
        <v>4503</v>
      </c>
      <c r="J520" s="105">
        <v>0.71</v>
      </c>
      <c r="K520" s="87">
        <f t="shared" si="14"/>
        <v>3.2</v>
      </c>
    </row>
    <row r="521" spans="2:11" s="78" customFormat="1" x14ac:dyDescent="0.25">
      <c r="B521" s="82">
        <f t="shared" si="15"/>
        <v>494</v>
      </c>
      <c r="C521" s="82">
        <v>31350282</v>
      </c>
      <c r="D521" s="90" t="s">
        <v>197</v>
      </c>
      <c r="E521" s="78" t="s">
        <v>41</v>
      </c>
      <c r="F521" s="81">
        <v>43489</v>
      </c>
      <c r="G521" s="81">
        <v>43583</v>
      </c>
      <c r="H521" s="98">
        <v>82732</v>
      </c>
      <c r="I521" s="79">
        <v>14427</v>
      </c>
      <c r="J521" s="105">
        <v>0.71</v>
      </c>
      <c r="K521" s="87">
        <f t="shared" si="14"/>
        <v>10.24</v>
      </c>
    </row>
    <row r="522" spans="2:11" s="78" customFormat="1" x14ac:dyDescent="0.25">
      <c r="B522" s="82">
        <f t="shared" si="15"/>
        <v>495</v>
      </c>
      <c r="C522" s="82">
        <v>31350282</v>
      </c>
      <c r="D522" s="90" t="s">
        <v>197</v>
      </c>
      <c r="E522" s="78" t="s">
        <v>42</v>
      </c>
      <c r="F522" s="81">
        <v>43489</v>
      </c>
      <c r="G522" s="81">
        <v>43583</v>
      </c>
      <c r="H522" s="98">
        <v>544821</v>
      </c>
      <c r="I522" s="79">
        <v>107306</v>
      </c>
      <c r="J522" s="105">
        <v>0.71</v>
      </c>
      <c r="K522" s="87">
        <f t="shared" si="14"/>
        <v>76.19</v>
      </c>
    </row>
    <row r="523" spans="2:11" s="78" customFormat="1" x14ac:dyDescent="0.25">
      <c r="B523" s="82">
        <f t="shared" si="15"/>
        <v>496</v>
      </c>
      <c r="C523" s="82">
        <v>31350282</v>
      </c>
      <c r="D523" s="90" t="s">
        <v>197</v>
      </c>
      <c r="E523" s="78" t="s">
        <v>43</v>
      </c>
      <c r="F523" s="81">
        <v>43489</v>
      </c>
      <c r="G523" s="81">
        <v>43583</v>
      </c>
      <c r="H523" s="98">
        <v>318914</v>
      </c>
      <c r="I523" s="79">
        <v>49819</v>
      </c>
      <c r="J523" s="105">
        <v>0.71</v>
      </c>
      <c r="K523" s="87">
        <f t="shared" si="14"/>
        <v>35.369999999999997</v>
      </c>
    </row>
    <row r="524" spans="2:11" s="78" customFormat="1" x14ac:dyDescent="0.25">
      <c r="B524" s="82">
        <f t="shared" si="15"/>
        <v>497</v>
      </c>
      <c r="C524" s="82">
        <v>31354464</v>
      </c>
      <c r="D524" s="90" t="s">
        <v>198</v>
      </c>
      <c r="E524" s="78" t="s">
        <v>40</v>
      </c>
      <c r="F524" s="81">
        <v>43542</v>
      </c>
      <c r="G524" s="81">
        <v>43555</v>
      </c>
      <c r="H524" s="98">
        <v>670031</v>
      </c>
      <c r="I524" s="79">
        <v>1</v>
      </c>
      <c r="J524" s="105">
        <v>0.71</v>
      </c>
      <c r="K524" s="87">
        <f t="shared" si="14"/>
        <v>0</v>
      </c>
    </row>
    <row r="525" spans="2:11" s="78" customFormat="1" x14ac:dyDescent="0.25">
      <c r="B525" s="82">
        <f t="shared" si="15"/>
        <v>498</v>
      </c>
      <c r="C525" s="82">
        <v>31354464</v>
      </c>
      <c r="D525" s="90" t="s">
        <v>198</v>
      </c>
      <c r="E525" s="78" t="s">
        <v>48</v>
      </c>
      <c r="F525" s="81">
        <v>43542</v>
      </c>
      <c r="G525" s="81">
        <v>43555</v>
      </c>
      <c r="H525" s="98">
        <v>175402</v>
      </c>
      <c r="I525" s="79">
        <v>2</v>
      </c>
      <c r="J525" s="105">
        <v>0.71</v>
      </c>
      <c r="K525" s="87">
        <f t="shared" si="14"/>
        <v>0</v>
      </c>
    </row>
    <row r="526" spans="2:11" s="78" customFormat="1" x14ac:dyDescent="0.25">
      <c r="B526" s="82">
        <f t="shared" si="15"/>
        <v>499</v>
      </c>
      <c r="C526" s="82">
        <v>31354464</v>
      </c>
      <c r="D526" s="90" t="s">
        <v>198</v>
      </c>
      <c r="E526" s="78" t="s">
        <v>41</v>
      </c>
      <c r="F526" s="81">
        <v>43542</v>
      </c>
      <c r="G526" s="81">
        <v>43555</v>
      </c>
      <c r="H526" s="98">
        <v>166179</v>
      </c>
      <c r="I526" s="79">
        <v>1</v>
      </c>
      <c r="J526" s="105">
        <v>0.71</v>
      </c>
      <c r="K526" s="87">
        <f t="shared" si="14"/>
        <v>0</v>
      </c>
    </row>
    <row r="527" spans="2:11" s="78" customFormat="1" x14ac:dyDescent="0.25">
      <c r="B527" s="82">
        <f t="shared" si="15"/>
        <v>500</v>
      </c>
      <c r="C527" s="82">
        <v>31354464</v>
      </c>
      <c r="D527" s="90" t="s">
        <v>198</v>
      </c>
      <c r="E527" s="78" t="s">
        <v>42</v>
      </c>
      <c r="F527" s="81">
        <v>43542</v>
      </c>
      <c r="G527" s="81">
        <v>43555</v>
      </c>
      <c r="H527" s="98">
        <v>550408</v>
      </c>
      <c r="I527" s="79">
        <v>7</v>
      </c>
      <c r="J527" s="105">
        <v>0.71</v>
      </c>
      <c r="K527" s="87">
        <f t="shared" si="14"/>
        <v>0</v>
      </c>
    </row>
    <row r="528" spans="2:11" s="78" customFormat="1" x14ac:dyDescent="0.25">
      <c r="B528" s="82">
        <f t="shared" si="15"/>
        <v>501</v>
      </c>
      <c r="C528" s="82">
        <v>31354464</v>
      </c>
      <c r="D528" s="90" t="s">
        <v>198</v>
      </c>
      <c r="E528" s="78" t="s">
        <v>43</v>
      </c>
      <c r="F528" s="81">
        <v>43542</v>
      </c>
      <c r="G528" s="81">
        <v>43555</v>
      </c>
      <c r="H528" s="98">
        <v>472933</v>
      </c>
      <c r="I528" s="79">
        <v>5</v>
      </c>
      <c r="J528" s="105">
        <v>0.71</v>
      </c>
      <c r="K528" s="87">
        <f t="shared" si="14"/>
        <v>0</v>
      </c>
    </row>
    <row r="529" spans="2:11" s="78" customFormat="1" x14ac:dyDescent="0.25">
      <c r="B529" s="82">
        <f t="shared" si="15"/>
        <v>502</v>
      </c>
      <c r="C529" s="82">
        <v>31388199</v>
      </c>
      <c r="D529" s="90" t="s">
        <v>199</v>
      </c>
      <c r="E529" s="78" t="s">
        <v>40</v>
      </c>
      <c r="F529" s="81">
        <v>43487</v>
      </c>
      <c r="G529" s="81">
        <v>43555</v>
      </c>
      <c r="H529" s="98">
        <v>4033527</v>
      </c>
      <c r="I529" s="79">
        <v>40</v>
      </c>
      <c r="J529" s="105">
        <v>0.71</v>
      </c>
      <c r="K529" s="87">
        <f t="shared" si="14"/>
        <v>0.03</v>
      </c>
    </row>
    <row r="530" spans="2:11" s="78" customFormat="1" x14ac:dyDescent="0.25">
      <c r="B530" s="82">
        <f t="shared" si="15"/>
        <v>503</v>
      </c>
      <c r="C530" s="82">
        <v>31400424</v>
      </c>
      <c r="D530" s="90" t="s">
        <v>221</v>
      </c>
      <c r="E530" s="78" t="s">
        <v>50</v>
      </c>
      <c r="F530" s="81">
        <v>43546</v>
      </c>
      <c r="G530" s="81">
        <v>43555</v>
      </c>
      <c r="H530" s="98">
        <v>68885</v>
      </c>
      <c r="I530" s="79">
        <v>1</v>
      </c>
      <c r="J530" s="105">
        <v>0.71</v>
      </c>
      <c r="K530" s="87">
        <f t="shared" si="14"/>
        <v>0</v>
      </c>
    </row>
    <row r="531" spans="2:11" s="78" customFormat="1" x14ac:dyDescent="0.25">
      <c r="B531" s="82">
        <f t="shared" si="15"/>
        <v>504</v>
      </c>
      <c r="C531" s="82">
        <v>31400424</v>
      </c>
      <c r="D531" s="90" t="s">
        <v>221</v>
      </c>
      <c r="E531" s="78" t="s">
        <v>42</v>
      </c>
      <c r="F531" s="81">
        <v>43546</v>
      </c>
      <c r="G531" s="81">
        <v>43555</v>
      </c>
      <c r="H531" s="98">
        <v>681394</v>
      </c>
      <c r="I531" s="79">
        <v>1</v>
      </c>
      <c r="J531" s="105">
        <v>0.71</v>
      </c>
      <c r="K531" s="87">
        <f t="shared" si="14"/>
        <v>0</v>
      </c>
    </row>
    <row r="532" spans="2:11" s="78" customFormat="1" x14ac:dyDescent="0.25">
      <c r="B532" s="82">
        <f t="shared" si="15"/>
        <v>505</v>
      </c>
      <c r="C532" s="82">
        <v>31400424</v>
      </c>
      <c r="D532" s="90" t="s">
        <v>221</v>
      </c>
      <c r="E532" s="78" t="s">
        <v>43</v>
      </c>
      <c r="F532" s="81">
        <v>43546</v>
      </c>
      <c r="G532" s="81">
        <v>43555</v>
      </c>
      <c r="H532" s="98">
        <v>262214</v>
      </c>
      <c r="I532" s="79">
        <v>2</v>
      </c>
      <c r="J532" s="105">
        <v>0.71</v>
      </c>
      <c r="K532" s="87">
        <f t="shared" si="14"/>
        <v>0</v>
      </c>
    </row>
    <row r="533" spans="2:11" s="78" customFormat="1" x14ac:dyDescent="0.25">
      <c r="B533" s="82">
        <f t="shared" si="15"/>
        <v>506</v>
      </c>
      <c r="C533" s="82">
        <v>31418915</v>
      </c>
      <c r="D533" s="90" t="s">
        <v>222</v>
      </c>
      <c r="E533" s="78" t="s">
        <v>40</v>
      </c>
      <c r="F533" s="81">
        <v>43535</v>
      </c>
      <c r="G533" s="81">
        <v>43555</v>
      </c>
      <c r="H533" s="98">
        <v>59671</v>
      </c>
      <c r="I533" s="79">
        <v>1</v>
      </c>
      <c r="J533" s="105">
        <v>0.71</v>
      </c>
      <c r="K533" s="87">
        <f t="shared" si="14"/>
        <v>0</v>
      </c>
    </row>
    <row r="534" spans="2:11" s="78" customFormat="1" x14ac:dyDescent="0.25">
      <c r="B534" s="82">
        <f t="shared" si="15"/>
        <v>507</v>
      </c>
      <c r="C534" s="82">
        <v>31418915</v>
      </c>
      <c r="D534" s="90" t="s">
        <v>222</v>
      </c>
      <c r="E534" s="78" t="s">
        <v>54</v>
      </c>
      <c r="F534" s="81">
        <v>43535</v>
      </c>
      <c r="G534" s="81">
        <v>43555</v>
      </c>
      <c r="H534" s="98">
        <v>228160</v>
      </c>
      <c r="I534" s="79">
        <v>1</v>
      </c>
      <c r="J534" s="105">
        <v>0.71</v>
      </c>
      <c r="K534" s="87">
        <f t="shared" si="14"/>
        <v>0</v>
      </c>
    </row>
    <row r="535" spans="2:11" s="78" customFormat="1" x14ac:dyDescent="0.25">
      <c r="B535" s="82">
        <f t="shared" si="15"/>
        <v>508</v>
      </c>
      <c r="C535" s="82">
        <v>31482202</v>
      </c>
      <c r="D535" s="90" t="s">
        <v>200</v>
      </c>
      <c r="E535" s="78" t="s">
        <v>40</v>
      </c>
      <c r="F535" s="81">
        <v>43565</v>
      </c>
      <c r="G535" s="81">
        <v>43646</v>
      </c>
      <c r="H535" s="98">
        <v>1416387</v>
      </c>
      <c r="I535" s="79">
        <v>22787</v>
      </c>
      <c r="J535" s="105">
        <v>0.71</v>
      </c>
      <c r="K535" s="87">
        <f t="shared" si="14"/>
        <v>16.18</v>
      </c>
    </row>
    <row r="536" spans="2:11" s="78" customFormat="1" x14ac:dyDescent="0.25">
      <c r="B536" s="82">
        <f t="shared" si="15"/>
        <v>509</v>
      </c>
      <c r="C536" s="82">
        <v>31482202</v>
      </c>
      <c r="D536" s="90" t="s">
        <v>200</v>
      </c>
      <c r="E536" s="78" t="s">
        <v>50</v>
      </c>
      <c r="F536" s="81">
        <v>43565</v>
      </c>
      <c r="G536" s="81">
        <v>43646</v>
      </c>
      <c r="H536" s="98">
        <v>1360</v>
      </c>
      <c r="I536" s="79">
        <v>1360</v>
      </c>
      <c r="J536" s="105">
        <v>0.71</v>
      </c>
      <c r="K536" s="87">
        <f t="shared" si="14"/>
        <v>0.97</v>
      </c>
    </row>
    <row r="537" spans="2:11" s="78" customFormat="1" x14ac:dyDescent="0.25">
      <c r="B537" s="82">
        <f t="shared" si="15"/>
        <v>510</v>
      </c>
      <c r="C537" s="82">
        <v>31482202</v>
      </c>
      <c r="D537" s="90" t="s">
        <v>200</v>
      </c>
      <c r="E537" s="78" t="s">
        <v>48</v>
      </c>
      <c r="F537" s="81">
        <v>43565</v>
      </c>
      <c r="G537" s="81">
        <v>43646</v>
      </c>
      <c r="H537" s="98">
        <v>374817</v>
      </c>
      <c r="I537" s="79">
        <v>8977</v>
      </c>
      <c r="J537" s="105">
        <v>0.71</v>
      </c>
      <c r="K537" s="87">
        <f t="shared" si="14"/>
        <v>6.37</v>
      </c>
    </row>
    <row r="538" spans="2:11" s="78" customFormat="1" x14ac:dyDescent="0.25">
      <c r="B538" s="82">
        <f t="shared" si="15"/>
        <v>511</v>
      </c>
      <c r="C538" s="82">
        <v>31482202</v>
      </c>
      <c r="D538" s="90" t="s">
        <v>200</v>
      </c>
      <c r="E538" s="78" t="s">
        <v>53</v>
      </c>
      <c r="F538" s="81">
        <v>43565</v>
      </c>
      <c r="G538" s="81">
        <v>43646</v>
      </c>
      <c r="H538" s="98">
        <v>83</v>
      </c>
      <c r="I538" s="79">
        <v>83</v>
      </c>
      <c r="J538" s="105">
        <v>0.71</v>
      </c>
      <c r="K538" s="87">
        <f t="shared" si="14"/>
        <v>0.06</v>
      </c>
    </row>
    <row r="539" spans="2:11" s="78" customFormat="1" x14ac:dyDescent="0.25">
      <c r="B539" s="82">
        <f t="shared" si="15"/>
        <v>512</v>
      </c>
      <c r="C539" s="82">
        <v>31482202</v>
      </c>
      <c r="D539" s="90" t="s">
        <v>200</v>
      </c>
      <c r="E539" s="78" t="s">
        <v>54</v>
      </c>
      <c r="F539" s="81">
        <v>43565</v>
      </c>
      <c r="G539" s="81">
        <v>43646</v>
      </c>
      <c r="H539" s="98">
        <v>3623442</v>
      </c>
      <c r="I539" s="79">
        <v>28415</v>
      </c>
      <c r="J539" s="105">
        <v>0.71</v>
      </c>
      <c r="K539" s="87">
        <f t="shared" si="14"/>
        <v>20.170000000000002</v>
      </c>
    </row>
    <row r="540" spans="2:11" s="78" customFormat="1" x14ac:dyDescent="0.25">
      <c r="B540" s="82">
        <f t="shared" si="15"/>
        <v>513</v>
      </c>
      <c r="C540" s="82">
        <v>31482202</v>
      </c>
      <c r="D540" s="90" t="s">
        <v>200</v>
      </c>
      <c r="E540" s="78" t="s">
        <v>57</v>
      </c>
      <c r="F540" s="81">
        <v>43565</v>
      </c>
      <c r="G540" s="81">
        <v>43646</v>
      </c>
      <c r="H540" s="98">
        <v>139050</v>
      </c>
      <c r="I540" s="79">
        <v>2347</v>
      </c>
      <c r="J540" s="105">
        <v>0.71</v>
      </c>
      <c r="K540" s="87">
        <f t="shared" ref="K540:K603" si="16">ROUND(I540*(J540/1000),2)</f>
        <v>1.67</v>
      </c>
    </row>
    <row r="541" spans="2:11" s="78" customFormat="1" x14ac:dyDescent="0.25">
      <c r="B541" s="82">
        <f t="shared" si="15"/>
        <v>514</v>
      </c>
      <c r="C541" s="82">
        <v>31482202</v>
      </c>
      <c r="D541" s="90" t="s">
        <v>200</v>
      </c>
      <c r="E541" s="78" t="s">
        <v>41</v>
      </c>
      <c r="F541" s="81">
        <v>43565</v>
      </c>
      <c r="G541" s="81">
        <v>43646</v>
      </c>
      <c r="H541" s="98">
        <v>478</v>
      </c>
      <c r="I541" s="79">
        <v>478</v>
      </c>
      <c r="J541" s="105">
        <v>0.71</v>
      </c>
      <c r="K541" s="87">
        <f t="shared" si="16"/>
        <v>0.34</v>
      </c>
    </row>
    <row r="542" spans="2:11" s="78" customFormat="1" x14ac:dyDescent="0.25">
      <c r="B542" s="82">
        <f t="shared" si="15"/>
        <v>515</v>
      </c>
      <c r="C542" s="82">
        <v>31482202</v>
      </c>
      <c r="D542" s="90" t="s">
        <v>200</v>
      </c>
      <c r="E542" s="78" t="s">
        <v>42</v>
      </c>
      <c r="F542" s="81">
        <v>43565</v>
      </c>
      <c r="G542" s="81">
        <v>43646</v>
      </c>
      <c r="H542" s="98">
        <v>1286952</v>
      </c>
      <c r="I542" s="79">
        <v>30180</v>
      </c>
      <c r="J542" s="105">
        <v>0.71</v>
      </c>
      <c r="K542" s="87">
        <f t="shared" si="16"/>
        <v>21.43</v>
      </c>
    </row>
    <row r="543" spans="2:11" s="78" customFormat="1" x14ac:dyDescent="0.25">
      <c r="B543" s="82">
        <f t="shared" ref="B543:B606" si="17">B542+1</f>
        <v>516</v>
      </c>
      <c r="C543" s="82">
        <v>31482202</v>
      </c>
      <c r="D543" s="90" t="s">
        <v>200</v>
      </c>
      <c r="E543" s="78" t="s">
        <v>49</v>
      </c>
      <c r="F543" s="81">
        <v>43565</v>
      </c>
      <c r="G543" s="81">
        <v>43646</v>
      </c>
      <c r="H543" s="98">
        <v>58430</v>
      </c>
      <c r="I543" s="79">
        <v>655</v>
      </c>
      <c r="J543" s="105">
        <v>0.71</v>
      </c>
      <c r="K543" s="87">
        <f t="shared" si="16"/>
        <v>0.47</v>
      </c>
    </row>
    <row r="544" spans="2:11" s="78" customFormat="1" x14ac:dyDescent="0.25">
      <c r="B544" s="82">
        <f t="shared" si="17"/>
        <v>517</v>
      </c>
      <c r="C544" s="82">
        <v>31482202</v>
      </c>
      <c r="D544" s="90" t="s">
        <v>200</v>
      </c>
      <c r="E544" s="78" t="s">
        <v>43</v>
      </c>
      <c r="F544" s="81">
        <v>43565</v>
      </c>
      <c r="G544" s="81">
        <v>43646</v>
      </c>
      <c r="H544" s="98">
        <v>936441</v>
      </c>
      <c r="I544" s="79">
        <v>11752</v>
      </c>
      <c r="J544" s="105">
        <v>0.71</v>
      </c>
      <c r="K544" s="87">
        <f t="shared" si="16"/>
        <v>8.34</v>
      </c>
    </row>
    <row r="545" spans="2:11" s="78" customFormat="1" x14ac:dyDescent="0.25">
      <c r="B545" s="82">
        <f t="shared" si="17"/>
        <v>518</v>
      </c>
      <c r="C545" s="82">
        <v>31555815</v>
      </c>
      <c r="D545" s="90" t="s">
        <v>223</v>
      </c>
      <c r="E545" s="78" t="s">
        <v>40</v>
      </c>
      <c r="F545" s="81">
        <v>43550</v>
      </c>
      <c r="G545" s="81">
        <v>43583</v>
      </c>
      <c r="H545" s="98">
        <v>2868191</v>
      </c>
      <c r="I545" s="79">
        <v>474062</v>
      </c>
      <c r="J545" s="105">
        <v>0.71</v>
      </c>
      <c r="K545" s="87">
        <f t="shared" si="16"/>
        <v>336.58</v>
      </c>
    </row>
    <row r="546" spans="2:11" s="78" customFormat="1" x14ac:dyDescent="0.25">
      <c r="B546" s="82">
        <f t="shared" si="17"/>
        <v>519</v>
      </c>
      <c r="C546" s="82">
        <v>31555815</v>
      </c>
      <c r="D546" s="90" t="s">
        <v>223</v>
      </c>
      <c r="E546" s="78" t="s">
        <v>48</v>
      </c>
      <c r="F546" s="81">
        <v>43550</v>
      </c>
      <c r="G546" s="81">
        <v>43583</v>
      </c>
      <c r="H546" s="98">
        <v>975278</v>
      </c>
      <c r="I546" s="79">
        <v>167223</v>
      </c>
      <c r="J546" s="105">
        <v>0.71</v>
      </c>
      <c r="K546" s="87">
        <f t="shared" si="16"/>
        <v>118.73</v>
      </c>
    </row>
    <row r="547" spans="2:11" s="78" customFormat="1" x14ac:dyDescent="0.25">
      <c r="B547" s="82">
        <f t="shared" si="17"/>
        <v>520</v>
      </c>
      <c r="C547" s="82">
        <v>31555815</v>
      </c>
      <c r="D547" s="90" t="s">
        <v>223</v>
      </c>
      <c r="E547" s="78" t="s">
        <v>41</v>
      </c>
      <c r="F547" s="81">
        <v>43550</v>
      </c>
      <c r="G547" s="81">
        <v>43583</v>
      </c>
      <c r="H547" s="98">
        <v>559962</v>
      </c>
      <c r="I547" s="79">
        <v>86030</v>
      </c>
      <c r="J547" s="105">
        <v>0.71</v>
      </c>
      <c r="K547" s="87">
        <f t="shared" si="16"/>
        <v>61.08</v>
      </c>
    </row>
    <row r="548" spans="2:11" s="78" customFormat="1" x14ac:dyDescent="0.25">
      <c r="B548" s="82">
        <f t="shared" si="17"/>
        <v>521</v>
      </c>
      <c r="C548" s="82">
        <v>31564287</v>
      </c>
      <c r="D548" s="90" t="s">
        <v>224</v>
      </c>
      <c r="E548" s="78" t="s">
        <v>54</v>
      </c>
      <c r="F548" s="81">
        <v>43542</v>
      </c>
      <c r="G548" s="81">
        <v>43555</v>
      </c>
      <c r="H548" s="98">
        <v>750616</v>
      </c>
      <c r="I548" s="79">
        <v>28</v>
      </c>
      <c r="J548" s="105">
        <v>0.71</v>
      </c>
      <c r="K548" s="87">
        <f t="shared" si="16"/>
        <v>0.02</v>
      </c>
    </row>
    <row r="549" spans="2:11" s="78" customFormat="1" x14ac:dyDescent="0.25">
      <c r="B549" s="82">
        <f t="shared" si="17"/>
        <v>522</v>
      </c>
      <c r="C549" s="82">
        <v>31564287</v>
      </c>
      <c r="D549" s="90" t="s">
        <v>224</v>
      </c>
      <c r="E549" s="78" t="s">
        <v>57</v>
      </c>
      <c r="F549" s="81">
        <v>43542</v>
      </c>
      <c r="G549" s="81">
        <v>43555</v>
      </c>
      <c r="H549" s="98">
        <v>43047</v>
      </c>
      <c r="I549" s="79">
        <v>4</v>
      </c>
      <c r="J549" s="105">
        <v>0.71</v>
      </c>
      <c r="K549" s="87">
        <f t="shared" si="16"/>
        <v>0</v>
      </c>
    </row>
    <row r="550" spans="2:11" s="78" customFormat="1" x14ac:dyDescent="0.25">
      <c r="B550" s="82">
        <f t="shared" si="17"/>
        <v>523</v>
      </c>
      <c r="C550" s="82">
        <v>31583595</v>
      </c>
      <c r="D550" s="90" t="s">
        <v>201</v>
      </c>
      <c r="E550" s="78" t="s">
        <v>40</v>
      </c>
      <c r="F550" s="81">
        <v>43493</v>
      </c>
      <c r="G550" s="81">
        <v>43555</v>
      </c>
      <c r="H550" s="98">
        <v>1763615</v>
      </c>
      <c r="I550" s="79">
        <v>39</v>
      </c>
      <c r="J550" s="105">
        <v>0.71</v>
      </c>
      <c r="K550" s="87">
        <f t="shared" si="16"/>
        <v>0.03</v>
      </c>
    </row>
    <row r="551" spans="2:11" s="78" customFormat="1" x14ac:dyDescent="0.25">
      <c r="B551" s="82">
        <f t="shared" si="17"/>
        <v>524</v>
      </c>
      <c r="C551" s="82">
        <v>31583595</v>
      </c>
      <c r="D551" s="90" t="s">
        <v>201</v>
      </c>
      <c r="E551" s="78" t="s">
        <v>48</v>
      </c>
      <c r="F551" s="81">
        <v>43493</v>
      </c>
      <c r="G551" s="81">
        <v>43555</v>
      </c>
      <c r="H551" s="98">
        <v>484764</v>
      </c>
      <c r="I551" s="79">
        <v>26</v>
      </c>
      <c r="J551" s="105">
        <v>0.71</v>
      </c>
      <c r="K551" s="87">
        <f t="shared" si="16"/>
        <v>0.02</v>
      </c>
    </row>
    <row r="552" spans="2:11" s="78" customFormat="1" x14ac:dyDescent="0.25">
      <c r="B552" s="82">
        <f t="shared" si="17"/>
        <v>525</v>
      </c>
      <c r="C552" s="82">
        <v>31583595</v>
      </c>
      <c r="D552" s="90" t="s">
        <v>201</v>
      </c>
      <c r="E552" s="78" t="s">
        <v>54</v>
      </c>
      <c r="F552" s="81">
        <v>43493</v>
      </c>
      <c r="G552" s="81">
        <v>43555</v>
      </c>
      <c r="H552" s="98">
        <v>1098013</v>
      </c>
      <c r="I552" s="79">
        <v>25</v>
      </c>
      <c r="J552" s="105">
        <v>0.71</v>
      </c>
      <c r="K552" s="87">
        <f t="shared" si="16"/>
        <v>0.02</v>
      </c>
    </row>
    <row r="553" spans="2:11" s="78" customFormat="1" x14ac:dyDescent="0.25">
      <c r="B553" s="82">
        <f t="shared" si="17"/>
        <v>526</v>
      </c>
      <c r="C553" s="82">
        <v>31583595</v>
      </c>
      <c r="D553" s="90" t="s">
        <v>201</v>
      </c>
      <c r="E553" s="78" t="s">
        <v>57</v>
      </c>
      <c r="F553" s="81">
        <v>43493</v>
      </c>
      <c r="G553" s="81">
        <v>43555</v>
      </c>
      <c r="H553" s="98">
        <v>174316</v>
      </c>
      <c r="I553" s="79">
        <v>3</v>
      </c>
      <c r="J553" s="105">
        <v>0.71</v>
      </c>
      <c r="K553" s="87">
        <f t="shared" si="16"/>
        <v>0</v>
      </c>
    </row>
    <row r="554" spans="2:11" s="78" customFormat="1" x14ac:dyDescent="0.25">
      <c r="B554" s="82">
        <f t="shared" si="17"/>
        <v>527</v>
      </c>
      <c r="C554" s="82">
        <v>31583595</v>
      </c>
      <c r="D554" s="90" t="s">
        <v>201</v>
      </c>
      <c r="E554" s="78" t="s">
        <v>41</v>
      </c>
      <c r="F554" s="81">
        <v>43493</v>
      </c>
      <c r="G554" s="81">
        <v>43555</v>
      </c>
      <c r="H554" s="98">
        <v>418745</v>
      </c>
      <c r="I554" s="79">
        <v>6</v>
      </c>
      <c r="J554" s="105">
        <v>0.71</v>
      </c>
      <c r="K554" s="87">
        <f t="shared" si="16"/>
        <v>0</v>
      </c>
    </row>
    <row r="555" spans="2:11" s="78" customFormat="1" x14ac:dyDescent="0.25">
      <c r="B555" s="82">
        <f t="shared" si="17"/>
        <v>528</v>
      </c>
      <c r="C555" s="82">
        <v>31583595</v>
      </c>
      <c r="D555" s="90" t="s">
        <v>201</v>
      </c>
      <c r="E555" s="78" t="s">
        <v>42</v>
      </c>
      <c r="F555" s="81">
        <v>43493</v>
      </c>
      <c r="G555" s="81">
        <v>43555</v>
      </c>
      <c r="H555" s="98">
        <v>1515254</v>
      </c>
      <c r="I555" s="79">
        <v>22</v>
      </c>
      <c r="J555" s="105">
        <v>0.71</v>
      </c>
      <c r="K555" s="87">
        <f t="shared" si="16"/>
        <v>0.02</v>
      </c>
    </row>
    <row r="556" spans="2:11" s="78" customFormat="1" x14ac:dyDescent="0.25">
      <c r="B556" s="82">
        <f t="shared" si="17"/>
        <v>529</v>
      </c>
      <c r="C556" s="82">
        <v>31583595</v>
      </c>
      <c r="D556" s="90" t="s">
        <v>201</v>
      </c>
      <c r="E556" s="78" t="s">
        <v>49</v>
      </c>
      <c r="F556" s="81">
        <v>43493</v>
      </c>
      <c r="G556" s="81">
        <v>43555</v>
      </c>
      <c r="H556" s="98">
        <v>53170</v>
      </c>
      <c r="I556" s="79">
        <v>1</v>
      </c>
      <c r="J556" s="105">
        <v>0.71</v>
      </c>
      <c r="K556" s="87">
        <f t="shared" si="16"/>
        <v>0</v>
      </c>
    </row>
    <row r="557" spans="2:11" s="78" customFormat="1" x14ac:dyDescent="0.25">
      <c r="B557" s="82">
        <f t="shared" si="17"/>
        <v>530</v>
      </c>
      <c r="C557" s="82">
        <v>31583595</v>
      </c>
      <c r="D557" s="90" t="s">
        <v>201</v>
      </c>
      <c r="E557" s="78" t="s">
        <v>43</v>
      </c>
      <c r="F557" s="81">
        <v>43493</v>
      </c>
      <c r="G557" s="81">
        <v>43555</v>
      </c>
      <c r="H557" s="98">
        <v>865170</v>
      </c>
      <c r="I557" s="79">
        <v>32</v>
      </c>
      <c r="J557" s="105">
        <v>0.71</v>
      </c>
      <c r="K557" s="87">
        <f t="shared" si="16"/>
        <v>0.02</v>
      </c>
    </row>
    <row r="558" spans="2:11" s="78" customFormat="1" x14ac:dyDescent="0.25">
      <c r="B558" s="82">
        <f t="shared" si="17"/>
        <v>531</v>
      </c>
      <c r="C558" s="82">
        <v>31587533</v>
      </c>
      <c r="D558" s="90" t="s">
        <v>291</v>
      </c>
      <c r="E558" s="78" t="s">
        <v>54</v>
      </c>
      <c r="F558" s="81">
        <v>43542</v>
      </c>
      <c r="G558" s="81">
        <v>43567</v>
      </c>
      <c r="H558" s="98">
        <v>845440</v>
      </c>
      <c r="I558" s="79">
        <v>257422</v>
      </c>
      <c r="J558" s="105">
        <v>0.71</v>
      </c>
      <c r="K558" s="87">
        <f t="shared" si="16"/>
        <v>182.77</v>
      </c>
    </row>
    <row r="559" spans="2:11" s="78" customFormat="1" x14ac:dyDescent="0.25">
      <c r="B559" s="82">
        <f t="shared" si="17"/>
        <v>532</v>
      </c>
      <c r="C559" s="82">
        <v>31587533</v>
      </c>
      <c r="D559" s="90" t="s">
        <v>291</v>
      </c>
      <c r="E559" s="78" t="s">
        <v>57</v>
      </c>
      <c r="F559" s="81">
        <v>43556</v>
      </c>
      <c r="G559" s="81">
        <v>43567</v>
      </c>
      <c r="H559" s="98">
        <v>40517</v>
      </c>
      <c r="I559" s="79">
        <v>12914</v>
      </c>
      <c r="J559" s="105">
        <v>0.71</v>
      </c>
      <c r="K559" s="87">
        <f t="shared" si="16"/>
        <v>9.17</v>
      </c>
    </row>
    <row r="560" spans="2:11" s="78" customFormat="1" x14ac:dyDescent="0.25">
      <c r="B560" s="82">
        <f t="shared" si="17"/>
        <v>533</v>
      </c>
      <c r="C560" s="82">
        <v>31589712</v>
      </c>
      <c r="D560" s="90" t="s">
        <v>292</v>
      </c>
      <c r="E560" s="78" t="s">
        <v>54</v>
      </c>
      <c r="F560" s="81">
        <v>43523</v>
      </c>
      <c r="G560" s="81">
        <v>43555</v>
      </c>
      <c r="H560" s="98">
        <v>460600</v>
      </c>
      <c r="I560" s="79">
        <v>3</v>
      </c>
      <c r="J560" s="105">
        <v>0.71</v>
      </c>
      <c r="K560" s="87">
        <f t="shared" si="16"/>
        <v>0</v>
      </c>
    </row>
    <row r="561" spans="2:11" s="78" customFormat="1" x14ac:dyDescent="0.25">
      <c r="B561" s="82">
        <f t="shared" si="17"/>
        <v>534</v>
      </c>
      <c r="C561" s="82">
        <v>31590431</v>
      </c>
      <c r="D561" s="90" t="s">
        <v>202</v>
      </c>
      <c r="E561" s="78" t="s">
        <v>40</v>
      </c>
      <c r="F561" s="81">
        <v>43573</v>
      </c>
      <c r="G561" s="81">
        <v>43590</v>
      </c>
      <c r="H561" s="98">
        <v>1922298</v>
      </c>
      <c r="I561" s="79">
        <v>541168</v>
      </c>
      <c r="J561" s="105">
        <v>0.71</v>
      </c>
      <c r="K561" s="87">
        <f t="shared" si="16"/>
        <v>384.23</v>
      </c>
    </row>
    <row r="562" spans="2:11" s="78" customFormat="1" x14ac:dyDescent="0.25">
      <c r="B562" s="82">
        <f t="shared" si="17"/>
        <v>535</v>
      </c>
      <c r="C562" s="82">
        <v>31590431</v>
      </c>
      <c r="D562" s="90" t="s">
        <v>202</v>
      </c>
      <c r="E562" s="78" t="s">
        <v>50</v>
      </c>
      <c r="F562" s="81">
        <v>43573</v>
      </c>
      <c r="G562" s="81">
        <v>43590</v>
      </c>
      <c r="H562" s="98">
        <v>145679</v>
      </c>
      <c r="I562" s="79">
        <v>49056</v>
      </c>
      <c r="J562" s="105">
        <v>0.71</v>
      </c>
      <c r="K562" s="87">
        <f t="shared" si="16"/>
        <v>34.83</v>
      </c>
    </row>
    <row r="563" spans="2:11" s="78" customFormat="1" x14ac:dyDescent="0.25">
      <c r="B563" s="82">
        <f t="shared" si="17"/>
        <v>536</v>
      </c>
      <c r="C563" s="82">
        <v>31590431</v>
      </c>
      <c r="D563" s="90" t="s">
        <v>202</v>
      </c>
      <c r="E563" s="78" t="s">
        <v>48</v>
      </c>
      <c r="F563" s="81">
        <v>43573</v>
      </c>
      <c r="G563" s="81">
        <v>43590</v>
      </c>
      <c r="H563" s="98">
        <v>241272</v>
      </c>
      <c r="I563" s="79">
        <v>78695</v>
      </c>
      <c r="J563" s="105">
        <v>0.71</v>
      </c>
      <c r="K563" s="87">
        <f t="shared" si="16"/>
        <v>55.87</v>
      </c>
    </row>
    <row r="564" spans="2:11" s="78" customFormat="1" x14ac:dyDescent="0.25">
      <c r="B564" s="82">
        <f t="shared" si="17"/>
        <v>537</v>
      </c>
      <c r="C564" s="82">
        <v>31590431</v>
      </c>
      <c r="D564" s="90" t="s">
        <v>202</v>
      </c>
      <c r="E564" s="78" t="s">
        <v>53</v>
      </c>
      <c r="F564" s="81">
        <v>43573</v>
      </c>
      <c r="G564" s="81">
        <v>43590</v>
      </c>
      <c r="H564" s="98">
        <v>3785</v>
      </c>
      <c r="I564" s="79">
        <v>1540</v>
      </c>
      <c r="J564" s="105">
        <v>0.71</v>
      </c>
      <c r="K564" s="87">
        <f t="shared" si="16"/>
        <v>1.0900000000000001</v>
      </c>
    </row>
    <row r="565" spans="2:11" s="78" customFormat="1" x14ac:dyDescent="0.25">
      <c r="B565" s="82">
        <f t="shared" si="17"/>
        <v>538</v>
      </c>
      <c r="C565" s="82">
        <v>31590431</v>
      </c>
      <c r="D565" s="90" t="s">
        <v>202</v>
      </c>
      <c r="E565" s="78" t="s">
        <v>54</v>
      </c>
      <c r="F565" s="81">
        <v>43573</v>
      </c>
      <c r="G565" s="81">
        <v>43590</v>
      </c>
      <c r="H565" s="98">
        <v>3135478</v>
      </c>
      <c r="I565" s="79">
        <v>906378</v>
      </c>
      <c r="J565" s="105">
        <v>0.71</v>
      </c>
      <c r="K565" s="87">
        <f t="shared" si="16"/>
        <v>643.53</v>
      </c>
    </row>
    <row r="566" spans="2:11" s="78" customFormat="1" x14ac:dyDescent="0.25">
      <c r="B566" s="82">
        <f t="shared" si="17"/>
        <v>539</v>
      </c>
      <c r="C566" s="82">
        <v>31590431</v>
      </c>
      <c r="D566" s="90" t="s">
        <v>202</v>
      </c>
      <c r="E566" s="78" t="s">
        <v>57</v>
      </c>
      <c r="F566" s="81">
        <v>43573</v>
      </c>
      <c r="G566" s="81">
        <v>43590</v>
      </c>
      <c r="H566" s="98">
        <v>183048</v>
      </c>
      <c r="I566" s="79">
        <v>76257</v>
      </c>
      <c r="J566" s="105">
        <v>0.71</v>
      </c>
      <c r="K566" s="87">
        <f t="shared" si="16"/>
        <v>54.14</v>
      </c>
    </row>
    <row r="567" spans="2:11" s="78" customFormat="1" x14ac:dyDescent="0.25">
      <c r="B567" s="82">
        <f t="shared" si="17"/>
        <v>540</v>
      </c>
      <c r="C567" s="82">
        <v>31590431</v>
      </c>
      <c r="D567" s="90" t="s">
        <v>202</v>
      </c>
      <c r="E567" s="78" t="s">
        <v>42</v>
      </c>
      <c r="F567" s="81">
        <v>43573</v>
      </c>
      <c r="G567" s="81">
        <v>43590</v>
      </c>
      <c r="H567" s="98">
        <v>2187005</v>
      </c>
      <c r="I567" s="79">
        <v>1055186</v>
      </c>
      <c r="J567" s="105">
        <v>0.71</v>
      </c>
      <c r="K567" s="87">
        <f t="shared" si="16"/>
        <v>749.18</v>
      </c>
    </row>
    <row r="568" spans="2:11" s="78" customFormat="1" x14ac:dyDescent="0.25">
      <c r="B568" s="82">
        <f t="shared" si="17"/>
        <v>541</v>
      </c>
      <c r="C568" s="82">
        <v>31590431</v>
      </c>
      <c r="D568" s="90" t="s">
        <v>202</v>
      </c>
      <c r="E568" s="78" t="s">
        <v>43</v>
      </c>
      <c r="F568" s="81">
        <v>43573</v>
      </c>
      <c r="G568" s="81">
        <v>43590</v>
      </c>
      <c r="H568" s="98">
        <v>1210943</v>
      </c>
      <c r="I568" s="79">
        <v>332094</v>
      </c>
      <c r="J568" s="105">
        <v>0.71</v>
      </c>
      <c r="K568" s="87">
        <f t="shared" si="16"/>
        <v>235.79</v>
      </c>
    </row>
    <row r="569" spans="2:11" s="78" customFormat="1" x14ac:dyDescent="0.25">
      <c r="B569" s="82">
        <f t="shared" si="17"/>
        <v>542</v>
      </c>
      <c r="C569" s="82">
        <v>31590944</v>
      </c>
      <c r="D569" s="90" t="s">
        <v>225</v>
      </c>
      <c r="E569" s="78" t="s">
        <v>54</v>
      </c>
      <c r="F569" s="81">
        <v>43535</v>
      </c>
      <c r="G569" s="81">
        <v>43555</v>
      </c>
      <c r="H569" s="98">
        <v>2191174</v>
      </c>
      <c r="I569" s="79">
        <v>1</v>
      </c>
      <c r="J569" s="105">
        <v>0.71</v>
      </c>
      <c r="K569" s="87">
        <f t="shared" si="16"/>
        <v>0</v>
      </c>
    </row>
    <row r="570" spans="2:11" s="78" customFormat="1" x14ac:dyDescent="0.25">
      <c r="B570" s="82">
        <f t="shared" si="17"/>
        <v>543</v>
      </c>
      <c r="C570" s="82">
        <v>31641731</v>
      </c>
      <c r="D570" s="90" t="s">
        <v>226</v>
      </c>
      <c r="E570" s="78" t="s">
        <v>54</v>
      </c>
      <c r="F570" s="81">
        <v>43500</v>
      </c>
      <c r="G570" s="81">
        <v>43646</v>
      </c>
      <c r="H570" s="98">
        <v>1753677</v>
      </c>
      <c r="I570" s="79">
        <v>87703</v>
      </c>
      <c r="J570" s="105">
        <v>0.71</v>
      </c>
      <c r="K570" s="87">
        <f t="shared" si="16"/>
        <v>62.27</v>
      </c>
    </row>
    <row r="571" spans="2:11" s="78" customFormat="1" x14ac:dyDescent="0.25">
      <c r="B571" s="82">
        <f t="shared" si="17"/>
        <v>544</v>
      </c>
      <c r="C571" s="82">
        <v>31641731</v>
      </c>
      <c r="D571" s="90" t="s">
        <v>226</v>
      </c>
      <c r="E571" s="78" t="s">
        <v>57</v>
      </c>
      <c r="F571" s="81">
        <v>43500</v>
      </c>
      <c r="G571" s="81">
        <v>43646</v>
      </c>
      <c r="H571" s="98">
        <v>82656</v>
      </c>
      <c r="I571" s="79">
        <v>7376</v>
      </c>
      <c r="J571" s="105">
        <v>0.71</v>
      </c>
      <c r="K571" s="87">
        <f t="shared" si="16"/>
        <v>5.24</v>
      </c>
    </row>
    <row r="572" spans="2:11" s="78" customFormat="1" x14ac:dyDescent="0.25">
      <c r="B572" s="82">
        <f t="shared" si="17"/>
        <v>545</v>
      </c>
      <c r="C572" s="82">
        <v>31641832</v>
      </c>
      <c r="D572" s="90" t="s">
        <v>227</v>
      </c>
      <c r="E572" s="78" t="s">
        <v>54</v>
      </c>
      <c r="F572" s="81">
        <v>43556</v>
      </c>
      <c r="G572" s="81">
        <v>43646</v>
      </c>
      <c r="H572" s="98">
        <v>108527</v>
      </c>
      <c r="I572" s="79">
        <v>32539</v>
      </c>
      <c r="J572" s="105">
        <v>0.71</v>
      </c>
      <c r="K572" s="87">
        <f t="shared" si="16"/>
        <v>23.1</v>
      </c>
    </row>
    <row r="573" spans="2:11" s="78" customFormat="1" x14ac:dyDescent="0.25">
      <c r="B573" s="82">
        <f t="shared" si="17"/>
        <v>546</v>
      </c>
      <c r="C573" s="82">
        <v>31641832</v>
      </c>
      <c r="D573" s="90" t="s">
        <v>227</v>
      </c>
      <c r="E573" s="78" t="s">
        <v>57</v>
      </c>
      <c r="F573" s="81">
        <v>43556</v>
      </c>
      <c r="G573" s="81">
        <v>43646</v>
      </c>
      <c r="H573" s="98">
        <v>7306</v>
      </c>
      <c r="I573" s="79">
        <v>2978</v>
      </c>
      <c r="J573" s="105">
        <v>0.71</v>
      </c>
      <c r="K573" s="87">
        <f t="shared" si="16"/>
        <v>2.11</v>
      </c>
    </row>
    <row r="574" spans="2:11" s="78" customFormat="1" x14ac:dyDescent="0.25">
      <c r="B574" s="82">
        <f t="shared" si="17"/>
        <v>547</v>
      </c>
      <c r="C574" s="82">
        <v>31642767</v>
      </c>
      <c r="D574" s="90" t="s">
        <v>203</v>
      </c>
      <c r="E574" s="78" t="s">
        <v>40</v>
      </c>
      <c r="F574" s="81">
        <v>43521</v>
      </c>
      <c r="G574" s="81">
        <v>43583</v>
      </c>
      <c r="H574" s="98">
        <v>1410708</v>
      </c>
      <c r="I574" s="79">
        <v>396585</v>
      </c>
      <c r="J574" s="105">
        <v>0.71</v>
      </c>
      <c r="K574" s="87">
        <f t="shared" si="16"/>
        <v>281.58</v>
      </c>
    </row>
    <row r="575" spans="2:11" s="78" customFormat="1" x14ac:dyDescent="0.25">
      <c r="B575" s="82">
        <f t="shared" si="17"/>
        <v>548</v>
      </c>
      <c r="C575" s="82">
        <v>31642767</v>
      </c>
      <c r="D575" s="90" t="s">
        <v>203</v>
      </c>
      <c r="E575" s="78" t="s">
        <v>48</v>
      </c>
      <c r="F575" s="81">
        <v>43521</v>
      </c>
      <c r="G575" s="81">
        <v>43583</v>
      </c>
      <c r="H575" s="98">
        <v>391030</v>
      </c>
      <c r="I575" s="79">
        <v>123545</v>
      </c>
      <c r="J575" s="105">
        <v>0.71</v>
      </c>
      <c r="K575" s="87">
        <f t="shared" si="16"/>
        <v>87.72</v>
      </c>
    </row>
    <row r="576" spans="2:11" s="78" customFormat="1" x14ac:dyDescent="0.25">
      <c r="B576" s="82">
        <f>B575+1</f>
        <v>549</v>
      </c>
      <c r="C576" s="82">
        <v>31642767</v>
      </c>
      <c r="D576" s="90" t="s">
        <v>203</v>
      </c>
      <c r="E576" s="78" t="s">
        <v>41</v>
      </c>
      <c r="F576" s="81">
        <v>43556</v>
      </c>
      <c r="G576" s="81">
        <v>43583</v>
      </c>
      <c r="H576" s="98">
        <v>418495</v>
      </c>
      <c r="I576" s="79">
        <v>121766</v>
      </c>
      <c r="J576" s="105">
        <v>0.71</v>
      </c>
      <c r="K576" s="87">
        <f t="shared" si="16"/>
        <v>86.45</v>
      </c>
    </row>
    <row r="577" spans="2:11" s="78" customFormat="1" x14ac:dyDescent="0.25">
      <c r="B577" s="82">
        <f t="shared" si="17"/>
        <v>550</v>
      </c>
      <c r="C577" s="82">
        <v>31642771</v>
      </c>
      <c r="D577" s="90" t="s">
        <v>228</v>
      </c>
      <c r="E577" s="78" t="s">
        <v>40</v>
      </c>
      <c r="F577" s="81">
        <v>43516</v>
      </c>
      <c r="G577" s="81">
        <v>43597</v>
      </c>
      <c r="H577" s="98">
        <v>2098323</v>
      </c>
      <c r="I577" s="79">
        <v>279624</v>
      </c>
      <c r="J577" s="105">
        <v>0.71</v>
      </c>
      <c r="K577" s="87">
        <f t="shared" si="16"/>
        <v>198.53</v>
      </c>
    </row>
    <row r="578" spans="2:11" s="78" customFormat="1" x14ac:dyDescent="0.25">
      <c r="B578" s="82">
        <f t="shared" si="17"/>
        <v>551</v>
      </c>
      <c r="C578" s="82">
        <v>31642771</v>
      </c>
      <c r="D578" s="90" t="s">
        <v>228</v>
      </c>
      <c r="E578" s="78" t="s">
        <v>48</v>
      </c>
      <c r="F578" s="81">
        <v>43516</v>
      </c>
      <c r="G578" s="81">
        <v>43597</v>
      </c>
      <c r="H578" s="98">
        <v>550462</v>
      </c>
      <c r="I578" s="79">
        <v>103872</v>
      </c>
      <c r="J578" s="105">
        <v>0.71</v>
      </c>
      <c r="K578" s="87">
        <f t="shared" si="16"/>
        <v>73.75</v>
      </c>
    </row>
    <row r="579" spans="2:11" s="78" customFormat="1" x14ac:dyDescent="0.25">
      <c r="B579" s="82">
        <f t="shared" si="17"/>
        <v>552</v>
      </c>
      <c r="C579" s="82">
        <v>31643802</v>
      </c>
      <c r="D579" s="90" t="s">
        <v>229</v>
      </c>
      <c r="E579" s="78" t="s">
        <v>40</v>
      </c>
      <c r="F579" s="81">
        <v>43497</v>
      </c>
      <c r="G579" s="81">
        <v>43555</v>
      </c>
      <c r="H579" s="98">
        <v>1835990</v>
      </c>
      <c r="I579" s="79">
        <v>26</v>
      </c>
      <c r="J579" s="105">
        <v>0.71</v>
      </c>
      <c r="K579" s="87">
        <f t="shared" si="16"/>
        <v>0.02</v>
      </c>
    </row>
    <row r="580" spans="2:11" s="78" customFormat="1" x14ac:dyDescent="0.25">
      <c r="B580" s="82">
        <f t="shared" si="17"/>
        <v>553</v>
      </c>
      <c r="C580" s="82">
        <v>31643802</v>
      </c>
      <c r="D580" s="90" t="s">
        <v>229</v>
      </c>
      <c r="E580" s="78" t="s">
        <v>48</v>
      </c>
      <c r="F580" s="81">
        <v>43497</v>
      </c>
      <c r="G580" s="81">
        <v>43555</v>
      </c>
      <c r="H580" s="98">
        <v>48293</v>
      </c>
      <c r="I580" s="79">
        <v>2</v>
      </c>
      <c r="J580" s="105">
        <v>0.71</v>
      </c>
      <c r="K580" s="87">
        <f t="shared" si="16"/>
        <v>0</v>
      </c>
    </row>
    <row r="581" spans="2:11" s="78" customFormat="1" x14ac:dyDescent="0.25">
      <c r="B581" s="82">
        <f t="shared" si="17"/>
        <v>554</v>
      </c>
      <c r="C581" s="82">
        <v>31643802</v>
      </c>
      <c r="D581" s="90" t="s">
        <v>229</v>
      </c>
      <c r="E581" s="78" t="s">
        <v>41</v>
      </c>
      <c r="F581" s="81">
        <v>43497</v>
      </c>
      <c r="G581" s="81">
        <v>43555</v>
      </c>
      <c r="H581" s="98">
        <v>32882</v>
      </c>
      <c r="I581" s="79">
        <v>1</v>
      </c>
      <c r="J581" s="105">
        <v>0.71</v>
      </c>
      <c r="K581" s="87">
        <f t="shared" si="16"/>
        <v>0</v>
      </c>
    </row>
    <row r="582" spans="2:11" s="78" customFormat="1" x14ac:dyDescent="0.25">
      <c r="B582" s="82">
        <f t="shared" si="17"/>
        <v>555</v>
      </c>
      <c r="C582" s="82">
        <v>31643802</v>
      </c>
      <c r="D582" s="90" t="s">
        <v>229</v>
      </c>
      <c r="E582" s="78" t="s">
        <v>43</v>
      </c>
      <c r="F582" s="81">
        <v>43497</v>
      </c>
      <c r="G582" s="81">
        <v>43555</v>
      </c>
      <c r="H582" s="98">
        <v>68369</v>
      </c>
      <c r="I582" s="79">
        <v>3</v>
      </c>
      <c r="J582" s="105">
        <v>0.71</v>
      </c>
      <c r="K582" s="87">
        <f t="shared" si="16"/>
        <v>0</v>
      </c>
    </row>
    <row r="583" spans="2:11" s="78" customFormat="1" x14ac:dyDescent="0.25">
      <c r="B583" s="82">
        <f t="shared" si="17"/>
        <v>556</v>
      </c>
      <c r="C583" s="82">
        <v>31650515</v>
      </c>
      <c r="D583" s="90" t="s">
        <v>230</v>
      </c>
      <c r="E583" s="78" t="s">
        <v>54</v>
      </c>
      <c r="F583" s="81">
        <v>43497</v>
      </c>
      <c r="G583" s="81">
        <v>43646</v>
      </c>
      <c r="H583" s="98">
        <v>109529</v>
      </c>
      <c r="I583" s="79">
        <v>20899</v>
      </c>
      <c r="J583" s="105">
        <v>0.71</v>
      </c>
      <c r="K583" s="87">
        <f t="shared" si="16"/>
        <v>14.84</v>
      </c>
    </row>
    <row r="584" spans="2:11" s="78" customFormat="1" x14ac:dyDescent="0.25">
      <c r="B584" s="82">
        <f t="shared" si="17"/>
        <v>557</v>
      </c>
      <c r="C584" s="82">
        <v>31650515</v>
      </c>
      <c r="D584" s="90" t="s">
        <v>230</v>
      </c>
      <c r="E584" s="78" t="s">
        <v>57</v>
      </c>
      <c r="F584" s="81">
        <v>43497</v>
      </c>
      <c r="G584" s="81">
        <v>43646</v>
      </c>
      <c r="H584" s="98">
        <v>3552</v>
      </c>
      <c r="I584" s="79">
        <v>541</v>
      </c>
      <c r="J584" s="105">
        <v>0.71</v>
      </c>
      <c r="K584" s="87">
        <f t="shared" si="16"/>
        <v>0.38</v>
      </c>
    </row>
    <row r="585" spans="2:11" s="78" customFormat="1" x14ac:dyDescent="0.25">
      <c r="B585" s="82">
        <f t="shared" si="17"/>
        <v>558</v>
      </c>
      <c r="C585" s="82">
        <v>31650563</v>
      </c>
      <c r="D585" s="90" t="s">
        <v>231</v>
      </c>
      <c r="E585" s="78" t="s">
        <v>54</v>
      </c>
      <c r="F585" s="81">
        <v>43497</v>
      </c>
      <c r="G585" s="81">
        <v>43646</v>
      </c>
      <c r="H585" s="98">
        <v>1382714</v>
      </c>
      <c r="I585" s="79">
        <v>350461</v>
      </c>
      <c r="J585" s="105">
        <v>0.71</v>
      </c>
      <c r="K585" s="87">
        <f t="shared" si="16"/>
        <v>248.83</v>
      </c>
    </row>
    <row r="586" spans="2:11" s="78" customFormat="1" x14ac:dyDescent="0.25">
      <c r="B586" s="82">
        <f t="shared" si="17"/>
        <v>559</v>
      </c>
      <c r="C586" s="82">
        <v>31650563</v>
      </c>
      <c r="D586" s="90" t="s">
        <v>231</v>
      </c>
      <c r="E586" s="78" t="s">
        <v>57</v>
      </c>
      <c r="F586" s="81">
        <v>43497</v>
      </c>
      <c r="G586" s="81">
        <v>43646</v>
      </c>
      <c r="H586" s="98">
        <v>54824</v>
      </c>
      <c r="I586" s="79">
        <v>6661</v>
      </c>
      <c r="J586" s="105">
        <v>0.71</v>
      </c>
      <c r="K586" s="87">
        <f t="shared" si="16"/>
        <v>4.7300000000000004</v>
      </c>
    </row>
    <row r="587" spans="2:11" s="78" customFormat="1" x14ac:dyDescent="0.25">
      <c r="B587" s="82">
        <f t="shared" si="17"/>
        <v>560</v>
      </c>
      <c r="C587" s="82">
        <v>31662175</v>
      </c>
      <c r="D587" s="90" t="s">
        <v>204</v>
      </c>
      <c r="E587" s="78" t="s">
        <v>54</v>
      </c>
      <c r="F587" s="81">
        <v>43584</v>
      </c>
      <c r="G587" s="81">
        <v>43640</v>
      </c>
      <c r="H587" s="98">
        <v>3526782</v>
      </c>
      <c r="I587" s="79">
        <v>313409</v>
      </c>
      <c r="J587" s="105">
        <v>0.71</v>
      </c>
      <c r="K587" s="87">
        <f t="shared" si="16"/>
        <v>222.52</v>
      </c>
    </row>
    <row r="588" spans="2:11" s="78" customFormat="1" x14ac:dyDescent="0.25">
      <c r="B588" s="82">
        <f t="shared" si="17"/>
        <v>561</v>
      </c>
      <c r="C588" s="82">
        <v>31662175</v>
      </c>
      <c r="D588" s="90" t="s">
        <v>204</v>
      </c>
      <c r="E588" s="78" t="s">
        <v>57</v>
      </c>
      <c r="F588" s="81">
        <v>43584</v>
      </c>
      <c r="G588" s="81">
        <v>43640</v>
      </c>
      <c r="H588" s="98">
        <v>140626</v>
      </c>
      <c r="I588" s="79">
        <v>15974</v>
      </c>
      <c r="J588" s="105">
        <v>0.71</v>
      </c>
      <c r="K588" s="87">
        <f t="shared" si="16"/>
        <v>11.34</v>
      </c>
    </row>
    <row r="589" spans="2:11" s="78" customFormat="1" x14ac:dyDescent="0.25">
      <c r="B589" s="82">
        <f t="shared" si="17"/>
        <v>562</v>
      </c>
      <c r="C589" s="82">
        <v>31670613</v>
      </c>
      <c r="D589" s="90" t="s">
        <v>232</v>
      </c>
      <c r="E589" s="78" t="s">
        <v>54</v>
      </c>
      <c r="F589" s="81">
        <v>43556</v>
      </c>
      <c r="G589" s="81">
        <v>43646</v>
      </c>
      <c r="H589" s="98">
        <v>1146060</v>
      </c>
      <c r="I589" s="79">
        <v>484411</v>
      </c>
      <c r="J589" s="105">
        <v>0.71</v>
      </c>
      <c r="K589" s="87">
        <f t="shared" si="16"/>
        <v>343.93</v>
      </c>
    </row>
    <row r="590" spans="2:11" s="78" customFormat="1" x14ac:dyDescent="0.25">
      <c r="B590" s="82">
        <f t="shared" si="17"/>
        <v>563</v>
      </c>
      <c r="C590" s="82">
        <v>31670613</v>
      </c>
      <c r="D590" s="90" t="s">
        <v>232</v>
      </c>
      <c r="E590" s="78" t="s">
        <v>57</v>
      </c>
      <c r="F590" s="81">
        <v>43556</v>
      </c>
      <c r="G590" s="81">
        <v>43646</v>
      </c>
      <c r="H590" s="98">
        <v>65300</v>
      </c>
      <c r="I590" s="79">
        <v>32596</v>
      </c>
      <c r="J590" s="105">
        <v>0.71</v>
      </c>
      <c r="K590" s="87">
        <f t="shared" si="16"/>
        <v>23.14</v>
      </c>
    </row>
    <row r="591" spans="2:11" s="78" customFormat="1" x14ac:dyDescent="0.25">
      <c r="B591" s="82">
        <f t="shared" si="17"/>
        <v>564</v>
      </c>
      <c r="C591" s="82">
        <v>31700324</v>
      </c>
      <c r="D591" s="90" t="s">
        <v>233</v>
      </c>
      <c r="E591" s="78" t="s">
        <v>54</v>
      </c>
      <c r="F591" s="81">
        <v>43542</v>
      </c>
      <c r="G591" s="81">
        <v>43555</v>
      </c>
      <c r="H591" s="98">
        <v>993396</v>
      </c>
      <c r="I591" s="79">
        <v>8</v>
      </c>
      <c r="J591" s="105">
        <v>0.71</v>
      </c>
      <c r="K591" s="87">
        <f t="shared" si="16"/>
        <v>0.01</v>
      </c>
    </row>
    <row r="592" spans="2:11" s="78" customFormat="1" x14ac:dyDescent="0.25">
      <c r="B592" s="82">
        <f t="shared" si="17"/>
        <v>565</v>
      </c>
      <c r="C592" s="82">
        <v>31700324</v>
      </c>
      <c r="D592" s="90" t="s">
        <v>233</v>
      </c>
      <c r="E592" s="78" t="s">
        <v>57</v>
      </c>
      <c r="F592" s="81">
        <v>43542</v>
      </c>
      <c r="G592" s="81">
        <v>43555</v>
      </c>
      <c r="H592" s="98">
        <v>40872</v>
      </c>
      <c r="I592" s="79">
        <v>2</v>
      </c>
      <c r="J592" s="105">
        <v>0.71</v>
      </c>
      <c r="K592" s="87">
        <f t="shared" si="16"/>
        <v>0</v>
      </c>
    </row>
    <row r="593" spans="2:11" s="78" customFormat="1" x14ac:dyDescent="0.25">
      <c r="B593" s="82">
        <f t="shared" si="17"/>
        <v>566</v>
      </c>
      <c r="C593" s="82">
        <v>31702617</v>
      </c>
      <c r="D593" s="90" t="s">
        <v>234</v>
      </c>
      <c r="E593" s="78" t="s">
        <v>40</v>
      </c>
      <c r="F593" s="81">
        <v>43556</v>
      </c>
      <c r="G593" s="81">
        <v>43576</v>
      </c>
      <c r="H593" s="98">
        <v>668818</v>
      </c>
      <c r="I593" s="79">
        <v>279473</v>
      </c>
      <c r="J593" s="105">
        <v>0.71</v>
      </c>
      <c r="K593" s="87">
        <f t="shared" si="16"/>
        <v>198.43</v>
      </c>
    </row>
    <row r="594" spans="2:11" s="78" customFormat="1" x14ac:dyDescent="0.25">
      <c r="B594" s="82">
        <f t="shared" si="17"/>
        <v>567</v>
      </c>
      <c r="C594" s="82">
        <v>31702617</v>
      </c>
      <c r="D594" s="90" t="s">
        <v>234</v>
      </c>
      <c r="E594" s="78" t="s">
        <v>50</v>
      </c>
      <c r="F594" s="81">
        <v>43556</v>
      </c>
      <c r="G594" s="81">
        <v>43576</v>
      </c>
      <c r="H594" s="98">
        <v>48468</v>
      </c>
      <c r="I594" s="79">
        <v>18489</v>
      </c>
      <c r="J594" s="105">
        <v>0.71</v>
      </c>
      <c r="K594" s="87">
        <f t="shared" si="16"/>
        <v>13.13</v>
      </c>
    </row>
    <row r="595" spans="2:11" s="78" customFormat="1" x14ac:dyDescent="0.25">
      <c r="B595" s="82">
        <f t="shared" si="17"/>
        <v>568</v>
      </c>
      <c r="C595" s="82">
        <v>31702617</v>
      </c>
      <c r="D595" s="90" t="s">
        <v>234</v>
      </c>
      <c r="E595" s="78" t="s">
        <v>48</v>
      </c>
      <c r="F595" s="81">
        <v>43556</v>
      </c>
      <c r="G595" s="81">
        <v>43576</v>
      </c>
      <c r="H595" s="98">
        <v>199091</v>
      </c>
      <c r="I595" s="79">
        <v>94971</v>
      </c>
      <c r="J595" s="105">
        <v>0.71</v>
      </c>
      <c r="K595" s="87">
        <f t="shared" si="16"/>
        <v>67.430000000000007</v>
      </c>
    </row>
    <row r="596" spans="2:11" s="78" customFormat="1" x14ac:dyDescent="0.25">
      <c r="B596" s="82">
        <f t="shared" si="17"/>
        <v>569</v>
      </c>
      <c r="C596" s="82">
        <v>31702617</v>
      </c>
      <c r="D596" s="90" t="s">
        <v>234</v>
      </c>
      <c r="E596" s="78" t="s">
        <v>53</v>
      </c>
      <c r="F596" s="81">
        <v>43556</v>
      </c>
      <c r="G596" s="81">
        <v>43576</v>
      </c>
      <c r="H596" s="98">
        <v>1145</v>
      </c>
      <c r="I596" s="79">
        <v>554</v>
      </c>
      <c r="J596" s="105">
        <v>0.71</v>
      </c>
      <c r="K596" s="87">
        <f t="shared" si="16"/>
        <v>0.39</v>
      </c>
    </row>
    <row r="597" spans="2:11" s="78" customFormat="1" x14ac:dyDescent="0.25">
      <c r="B597" s="82">
        <f t="shared" si="17"/>
        <v>570</v>
      </c>
      <c r="C597" s="82">
        <v>31702617</v>
      </c>
      <c r="D597" s="90" t="s">
        <v>234</v>
      </c>
      <c r="E597" s="78" t="s">
        <v>54</v>
      </c>
      <c r="F597" s="81">
        <v>43556</v>
      </c>
      <c r="G597" s="81">
        <v>43576</v>
      </c>
      <c r="H597" s="98">
        <v>1016596</v>
      </c>
      <c r="I597" s="79">
        <v>336493</v>
      </c>
      <c r="J597" s="105">
        <v>0.71</v>
      </c>
      <c r="K597" s="87">
        <f t="shared" si="16"/>
        <v>238.91</v>
      </c>
    </row>
    <row r="598" spans="2:11" s="78" customFormat="1" x14ac:dyDescent="0.25">
      <c r="B598" s="82">
        <f t="shared" si="17"/>
        <v>571</v>
      </c>
      <c r="C598" s="82">
        <v>31702617</v>
      </c>
      <c r="D598" s="90" t="s">
        <v>234</v>
      </c>
      <c r="E598" s="78" t="s">
        <v>57</v>
      </c>
      <c r="F598" s="81">
        <v>43556</v>
      </c>
      <c r="G598" s="81">
        <v>43576</v>
      </c>
      <c r="H598" s="98">
        <v>54663</v>
      </c>
      <c r="I598" s="79">
        <v>19675</v>
      </c>
      <c r="J598" s="105">
        <v>0.71</v>
      </c>
      <c r="K598" s="87">
        <f t="shared" si="16"/>
        <v>13.97</v>
      </c>
    </row>
    <row r="599" spans="2:11" s="78" customFormat="1" x14ac:dyDescent="0.25">
      <c r="B599" s="82">
        <f t="shared" si="17"/>
        <v>572</v>
      </c>
      <c r="C599" s="82">
        <v>31702617</v>
      </c>
      <c r="D599" s="90" t="s">
        <v>234</v>
      </c>
      <c r="E599" s="78" t="s">
        <v>41</v>
      </c>
      <c r="F599" s="81">
        <v>43556</v>
      </c>
      <c r="G599" s="81">
        <v>43576</v>
      </c>
      <c r="H599" s="98">
        <v>160422</v>
      </c>
      <c r="I599" s="79">
        <v>60179</v>
      </c>
      <c r="J599" s="105">
        <v>0.71</v>
      </c>
      <c r="K599" s="87">
        <f t="shared" si="16"/>
        <v>42.73</v>
      </c>
    </row>
    <row r="600" spans="2:11" s="78" customFormat="1" x14ac:dyDescent="0.25">
      <c r="B600" s="82">
        <f t="shared" si="17"/>
        <v>573</v>
      </c>
      <c r="C600" s="82">
        <v>31702617</v>
      </c>
      <c r="D600" s="90" t="s">
        <v>234</v>
      </c>
      <c r="E600" s="78" t="s">
        <v>42</v>
      </c>
      <c r="F600" s="81">
        <v>43556</v>
      </c>
      <c r="G600" s="81">
        <v>43576</v>
      </c>
      <c r="H600" s="98">
        <v>590467</v>
      </c>
      <c r="I600" s="79">
        <v>235669</v>
      </c>
      <c r="J600" s="105">
        <v>0.71</v>
      </c>
      <c r="K600" s="87">
        <f t="shared" si="16"/>
        <v>167.32</v>
      </c>
    </row>
    <row r="601" spans="2:11" s="78" customFormat="1" x14ac:dyDescent="0.25">
      <c r="B601" s="82">
        <f t="shared" si="17"/>
        <v>574</v>
      </c>
      <c r="C601" s="82">
        <v>31702617</v>
      </c>
      <c r="D601" s="90" t="s">
        <v>234</v>
      </c>
      <c r="E601" s="78" t="s">
        <v>49</v>
      </c>
      <c r="F601" s="81">
        <v>43556</v>
      </c>
      <c r="G601" s="81">
        <v>43576</v>
      </c>
      <c r="H601" s="98">
        <v>20974</v>
      </c>
      <c r="I601" s="79">
        <v>4721</v>
      </c>
      <c r="J601" s="105">
        <v>0.71</v>
      </c>
      <c r="K601" s="87">
        <f t="shared" si="16"/>
        <v>3.35</v>
      </c>
    </row>
    <row r="602" spans="2:11" s="78" customFormat="1" x14ac:dyDescent="0.25">
      <c r="B602" s="82">
        <f t="shared" si="17"/>
        <v>575</v>
      </c>
      <c r="C602" s="82">
        <v>31702617</v>
      </c>
      <c r="D602" s="90" t="s">
        <v>234</v>
      </c>
      <c r="E602" s="78" t="s">
        <v>43</v>
      </c>
      <c r="F602" s="81">
        <v>43556</v>
      </c>
      <c r="G602" s="81">
        <v>43576</v>
      </c>
      <c r="H602" s="98">
        <v>355871</v>
      </c>
      <c r="I602" s="79">
        <v>117431</v>
      </c>
      <c r="J602" s="105">
        <v>0.71</v>
      </c>
      <c r="K602" s="87">
        <f t="shared" si="16"/>
        <v>83.38</v>
      </c>
    </row>
    <row r="603" spans="2:11" s="78" customFormat="1" x14ac:dyDescent="0.25">
      <c r="B603" s="82">
        <f t="shared" si="17"/>
        <v>576</v>
      </c>
      <c r="C603" s="82">
        <v>31702640</v>
      </c>
      <c r="D603" s="90" t="s">
        <v>235</v>
      </c>
      <c r="E603" s="78" t="s">
        <v>40</v>
      </c>
      <c r="F603" s="81">
        <v>43563</v>
      </c>
      <c r="G603" s="81">
        <v>43576</v>
      </c>
      <c r="H603" s="98">
        <v>604932</v>
      </c>
      <c r="I603" s="79">
        <v>221111</v>
      </c>
      <c r="J603" s="105">
        <v>0.71</v>
      </c>
      <c r="K603" s="87">
        <f t="shared" si="16"/>
        <v>156.99</v>
      </c>
    </row>
    <row r="604" spans="2:11" s="78" customFormat="1" x14ac:dyDescent="0.25">
      <c r="B604" s="82">
        <f t="shared" si="17"/>
        <v>577</v>
      </c>
      <c r="C604" s="82">
        <v>31702640</v>
      </c>
      <c r="D604" s="90" t="s">
        <v>235</v>
      </c>
      <c r="E604" s="78" t="s">
        <v>50</v>
      </c>
      <c r="F604" s="81">
        <v>43563</v>
      </c>
      <c r="G604" s="81">
        <v>43576</v>
      </c>
      <c r="H604" s="98">
        <v>45105</v>
      </c>
      <c r="I604" s="79">
        <v>17145</v>
      </c>
      <c r="J604" s="105">
        <v>0.71</v>
      </c>
      <c r="K604" s="87">
        <f t="shared" ref="K604:K667" si="18">ROUND(I604*(J604/1000),2)</f>
        <v>12.17</v>
      </c>
    </row>
    <row r="605" spans="2:11" s="78" customFormat="1" x14ac:dyDescent="0.25">
      <c r="B605" s="82">
        <f t="shared" si="17"/>
        <v>578</v>
      </c>
      <c r="C605" s="82">
        <v>31702640</v>
      </c>
      <c r="D605" s="90" t="s">
        <v>235</v>
      </c>
      <c r="E605" s="78" t="s">
        <v>48</v>
      </c>
      <c r="F605" s="81">
        <v>43563</v>
      </c>
      <c r="G605" s="81">
        <v>43576</v>
      </c>
      <c r="H605" s="98">
        <v>198800</v>
      </c>
      <c r="I605" s="79">
        <v>93677</v>
      </c>
      <c r="J605" s="105">
        <v>0.71</v>
      </c>
      <c r="K605" s="87">
        <f t="shared" si="18"/>
        <v>66.510000000000005</v>
      </c>
    </row>
    <row r="606" spans="2:11" s="78" customFormat="1" x14ac:dyDescent="0.25">
      <c r="B606" s="82">
        <f t="shared" si="17"/>
        <v>579</v>
      </c>
      <c r="C606" s="82">
        <v>31702640</v>
      </c>
      <c r="D606" s="90" t="s">
        <v>235</v>
      </c>
      <c r="E606" s="78" t="s">
        <v>53</v>
      </c>
      <c r="F606" s="81">
        <v>43563</v>
      </c>
      <c r="G606" s="81">
        <v>43576</v>
      </c>
      <c r="H606" s="98">
        <v>1094</v>
      </c>
      <c r="I606" s="79">
        <v>543</v>
      </c>
      <c r="J606" s="105">
        <v>0.71</v>
      </c>
      <c r="K606" s="87">
        <f t="shared" si="18"/>
        <v>0.39</v>
      </c>
    </row>
    <row r="607" spans="2:11" s="78" customFormat="1" x14ac:dyDescent="0.25">
      <c r="B607" s="82">
        <f t="shared" ref="B607:B670" si="19">B606+1</f>
        <v>580</v>
      </c>
      <c r="C607" s="82">
        <v>31702640</v>
      </c>
      <c r="D607" s="90" t="s">
        <v>235</v>
      </c>
      <c r="E607" s="78" t="s">
        <v>54</v>
      </c>
      <c r="F607" s="81">
        <v>43563</v>
      </c>
      <c r="G607" s="81">
        <v>43576</v>
      </c>
      <c r="H607" s="98">
        <v>902361</v>
      </c>
      <c r="I607" s="79">
        <v>239611</v>
      </c>
      <c r="J607" s="105">
        <v>0.71</v>
      </c>
      <c r="K607" s="87">
        <f t="shared" si="18"/>
        <v>170.12</v>
      </c>
    </row>
    <row r="608" spans="2:11" s="78" customFormat="1" x14ac:dyDescent="0.25">
      <c r="B608" s="82">
        <f t="shared" si="19"/>
        <v>581</v>
      </c>
      <c r="C608" s="82">
        <v>31702640</v>
      </c>
      <c r="D608" s="90" t="s">
        <v>235</v>
      </c>
      <c r="E608" s="78" t="s">
        <v>57</v>
      </c>
      <c r="F608" s="81">
        <v>43563</v>
      </c>
      <c r="G608" s="81">
        <v>43576</v>
      </c>
      <c r="H608" s="98">
        <v>50641</v>
      </c>
      <c r="I608" s="79">
        <v>16827</v>
      </c>
      <c r="J608" s="105">
        <v>0.71</v>
      </c>
      <c r="K608" s="87">
        <f t="shared" si="18"/>
        <v>11.95</v>
      </c>
    </row>
    <row r="609" spans="2:11" s="78" customFormat="1" x14ac:dyDescent="0.25">
      <c r="B609" s="82">
        <f t="shared" si="19"/>
        <v>582</v>
      </c>
      <c r="C609" s="82">
        <v>31702640</v>
      </c>
      <c r="D609" s="90" t="s">
        <v>235</v>
      </c>
      <c r="E609" s="78" t="s">
        <v>41</v>
      </c>
      <c r="F609" s="81">
        <v>43563</v>
      </c>
      <c r="G609" s="81">
        <v>43576</v>
      </c>
      <c r="H609" s="98">
        <v>152145</v>
      </c>
      <c r="I609" s="79">
        <v>61232</v>
      </c>
      <c r="J609" s="105">
        <v>0.71</v>
      </c>
      <c r="K609" s="87">
        <f t="shared" si="18"/>
        <v>43.47</v>
      </c>
    </row>
    <row r="610" spans="2:11" s="78" customFormat="1" x14ac:dyDescent="0.25">
      <c r="B610" s="82">
        <f t="shared" si="19"/>
        <v>583</v>
      </c>
      <c r="C610" s="82">
        <v>31702640</v>
      </c>
      <c r="D610" s="90" t="s">
        <v>235</v>
      </c>
      <c r="E610" s="78" t="s">
        <v>42</v>
      </c>
      <c r="F610" s="81">
        <v>43563</v>
      </c>
      <c r="G610" s="81">
        <v>43576</v>
      </c>
      <c r="H610" s="98">
        <v>669879</v>
      </c>
      <c r="I610" s="79">
        <v>333564</v>
      </c>
      <c r="J610" s="105">
        <v>0.71</v>
      </c>
      <c r="K610" s="87">
        <f t="shared" si="18"/>
        <v>236.83</v>
      </c>
    </row>
    <row r="611" spans="2:11" s="78" customFormat="1" x14ac:dyDescent="0.25">
      <c r="B611" s="82">
        <f t="shared" si="19"/>
        <v>584</v>
      </c>
      <c r="C611" s="82">
        <v>31702640</v>
      </c>
      <c r="D611" s="90" t="s">
        <v>235</v>
      </c>
      <c r="E611" s="78" t="s">
        <v>49</v>
      </c>
      <c r="F611" s="81">
        <v>43563</v>
      </c>
      <c r="G611" s="81">
        <v>43576</v>
      </c>
      <c r="H611" s="98">
        <v>17445</v>
      </c>
      <c r="I611" s="79">
        <v>2729</v>
      </c>
      <c r="J611" s="105">
        <v>0.71</v>
      </c>
      <c r="K611" s="87">
        <f t="shared" si="18"/>
        <v>1.94</v>
      </c>
    </row>
    <row r="612" spans="2:11" s="78" customFormat="1" x14ac:dyDescent="0.25">
      <c r="B612" s="82">
        <f t="shared" si="19"/>
        <v>585</v>
      </c>
      <c r="C612" s="82">
        <v>31702640</v>
      </c>
      <c r="D612" s="90" t="s">
        <v>235</v>
      </c>
      <c r="E612" s="78" t="s">
        <v>43</v>
      </c>
      <c r="F612" s="81">
        <v>43563</v>
      </c>
      <c r="G612" s="81">
        <v>43576</v>
      </c>
      <c r="H612" s="98">
        <v>317252</v>
      </c>
      <c r="I612" s="79">
        <v>97204</v>
      </c>
      <c r="J612" s="105">
        <v>0.71</v>
      </c>
      <c r="K612" s="87">
        <f t="shared" si="18"/>
        <v>69.010000000000005</v>
      </c>
    </row>
    <row r="613" spans="2:11" s="78" customFormat="1" x14ac:dyDescent="0.25">
      <c r="B613" s="82">
        <f t="shared" si="19"/>
        <v>586</v>
      </c>
      <c r="C613" s="82">
        <v>31704787</v>
      </c>
      <c r="D613" s="90" t="s">
        <v>236</v>
      </c>
      <c r="E613" s="78" t="s">
        <v>54</v>
      </c>
      <c r="F613" s="81">
        <v>43525</v>
      </c>
      <c r="G613" s="81">
        <v>43585</v>
      </c>
      <c r="H613" s="98">
        <v>287638</v>
      </c>
      <c r="I613" s="79">
        <v>99266</v>
      </c>
      <c r="J613" s="105">
        <v>0.71</v>
      </c>
      <c r="K613" s="87">
        <f t="shared" si="18"/>
        <v>70.48</v>
      </c>
    </row>
    <row r="614" spans="2:11" s="78" customFormat="1" x14ac:dyDescent="0.25">
      <c r="B614" s="82">
        <f t="shared" si="19"/>
        <v>587</v>
      </c>
      <c r="C614" s="82">
        <v>31704787</v>
      </c>
      <c r="D614" s="90" t="s">
        <v>236</v>
      </c>
      <c r="E614" s="78" t="s">
        <v>57</v>
      </c>
      <c r="F614" s="81">
        <v>43556</v>
      </c>
      <c r="G614" s="81">
        <v>43585</v>
      </c>
      <c r="H614" s="98">
        <v>21708</v>
      </c>
      <c r="I614" s="79">
        <v>8988</v>
      </c>
      <c r="J614" s="105">
        <v>0.71</v>
      </c>
      <c r="K614" s="87">
        <f t="shared" si="18"/>
        <v>6.38</v>
      </c>
    </row>
    <row r="615" spans="2:11" s="78" customFormat="1" x14ac:dyDescent="0.25">
      <c r="B615" s="82">
        <f t="shared" si="19"/>
        <v>588</v>
      </c>
      <c r="C615" s="82">
        <v>31704932</v>
      </c>
      <c r="D615" s="90" t="s">
        <v>237</v>
      </c>
      <c r="E615" s="78" t="s">
        <v>54</v>
      </c>
      <c r="F615" s="81">
        <v>43542</v>
      </c>
      <c r="G615" s="81">
        <v>43555</v>
      </c>
      <c r="H615" s="98">
        <v>1267800</v>
      </c>
      <c r="I615" s="79">
        <v>1</v>
      </c>
      <c r="J615" s="105">
        <v>0.71</v>
      </c>
      <c r="K615" s="87">
        <f t="shared" si="18"/>
        <v>0</v>
      </c>
    </row>
    <row r="616" spans="2:11" s="78" customFormat="1" x14ac:dyDescent="0.25">
      <c r="B616" s="82">
        <f t="shared" si="19"/>
        <v>589</v>
      </c>
      <c r="C616" s="82">
        <v>31715283</v>
      </c>
      <c r="D616" s="90" t="s">
        <v>238</v>
      </c>
      <c r="E616" s="78" t="s">
        <v>40</v>
      </c>
      <c r="F616" s="81">
        <v>43549</v>
      </c>
      <c r="G616" s="81">
        <v>43569</v>
      </c>
      <c r="H616" s="98">
        <v>781208</v>
      </c>
      <c r="I616" s="79">
        <v>135579</v>
      </c>
      <c r="J616" s="105">
        <v>0.71</v>
      </c>
      <c r="K616" s="87">
        <f t="shared" si="18"/>
        <v>96.26</v>
      </c>
    </row>
    <row r="617" spans="2:11" s="78" customFormat="1" x14ac:dyDescent="0.25">
      <c r="B617" s="82">
        <f t="shared" si="19"/>
        <v>590</v>
      </c>
      <c r="C617" s="82">
        <v>31715283</v>
      </c>
      <c r="D617" s="90" t="s">
        <v>238</v>
      </c>
      <c r="E617" s="78" t="s">
        <v>48</v>
      </c>
      <c r="F617" s="81">
        <v>43549</v>
      </c>
      <c r="G617" s="81">
        <v>43569</v>
      </c>
      <c r="H617" s="98">
        <v>905390</v>
      </c>
      <c r="I617" s="79">
        <v>259177</v>
      </c>
      <c r="J617" s="105">
        <v>0.71</v>
      </c>
      <c r="K617" s="87">
        <f t="shared" si="18"/>
        <v>184.02</v>
      </c>
    </row>
    <row r="618" spans="2:11" s="78" customFormat="1" x14ac:dyDescent="0.25">
      <c r="B618" s="82">
        <f t="shared" si="19"/>
        <v>591</v>
      </c>
      <c r="C618" s="82">
        <v>31715283</v>
      </c>
      <c r="D618" s="90" t="s">
        <v>238</v>
      </c>
      <c r="E618" s="78" t="s">
        <v>54</v>
      </c>
      <c r="F618" s="81">
        <v>43549</v>
      </c>
      <c r="G618" s="81">
        <v>43569</v>
      </c>
      <c r="H618" s="98">
        <v>6278512</v>
      </c>
      <c r="I618" s="79">
        <v>1189567</v>
      </c>
      <c r="J618" s="105">
        <v>0.71</v>
      </c>
      <c r="K618" s="87">
        <f t="shared" si="18"/>
        <v>844.59</v>
      </c>
    </row>
    <row r="619" spans="2:11" s="78" customFormat="1" x14ac:dyDescent="0.25">
      <c r="B619" s="82">
        <f t="shared" si="19"/>
        <v>592</v>
      </c>
      <c r="C619" s="82">
        <v>31715283</v>
      </c>
      <c r="D619" s="90" t="s">
        <v>238</v>
      </c>
      <c r="E619" s="78" t="s">
        <v>41</v>
      </c>
      <c r="F619" s="81">
        <v>43556</v>
      </c>
      <c r="G619" s="81">
        <v>43569</v>
      </c>
      <c r="H619" s="98">
        <v>187091</v>
      </c>
      <c r="I619" s="79">
        <v>26593</v>
      </c>
      <c r="J619" s="105">
        <v>0.71</v>
      </c>
      <c r="K619" s="87">
        <f t="shared" si="18"/>
        <v>18.88</v>
      </c>
    </row>
    <row r="620" spans="2:11" s="78" customFormat="1" x14ac:dyDescent="0.25">
      <c r="B620" s="82">
        <f t="shared" si="19"/>
        <v>593</v>
      </c>
      <c r="C620" s="82">
        <v>31715283</v>
      </c>
      <c r="D620" s="90" t="s">
        <v>238</v>
      </c>
      <c r="E620" s="78" t="s">
        <v>42</v>
      </c>
      <c r="F620" s="81">
        <v>43549</v>
      </c>
      <c r="G620" s="81">
        <v>43569</v>
      </c>
      <c r="H620" s="98">
        <v>338342</v>
      </c>
      <c r="I620" s="79">
        <v>38617</v>
      </c>
      <c r="J620" s="105">
        <v>0.71</v>
      </c>
      <c r="K620" s="87">
        <f t="shared" si="18"/>
        <v>27.42</v>
      </c>
    </row>
    <row r="621" spans="2:11" s="78" customFormat="1" x14ac:dyDescent="0.25">
      <c r="B621" s="82">
        <f t="shared" si="19"/>
        <v>594</v>
      </c>
      <c r="C621" s="82">
        <v>31715283</v>
      </c>
      <c r="D621" s="90" t="s">
        <v>238</v>
      </c>
      <c r="E621" s="78" t="s">
        <v>69</v>
      </c>
      <c r="F621" s="81">
        <v>43556</v>
      </c>
      <c r="G621" s="81">
        <v>43569</v>
      </c>
      <c r="H621" s="98">
        <v>39930</v>
      </c>
      <c r="I621" s="79">
        <v>5946</v>
      </c>
      <c r="J621" s="105">
        <v>0.71</v>
      </c>
      <c r="K621" s="87">
        <f t="shared" si="18"/>
        <v>4.22</v>
      </c>
    </row>
    <row r="622" spans="2:11" s="78" customFormat="1" x14ac:dyDescent="0.25">
      <c r="B622" s="82">
        <f t="shared" si="19"/>
        <v>595</v>
      </c>
      <c r="C622" s="82">
        <v>31715283</v>
      </c>
      <c r="D622" s="90" t="s">
        <v>238</v>
      </c>
      <c r="E622" s="78" t="s">
        <v>43</v>
      </c>
      <c r="F622" s="81">
        <v>43556</v>
      </c>
      <c r="G622" s="81">
        <v>43569</v>
      </c>
      <c r="H622" s="98">
        <v>2458518</v>
      </c>
      <c r="I622" s="79">
        <v>293974</v>
      </c>
      <c r="J622" s="105">
        <v>0.71</v>
      </c>
      <c r="K622" s="87">
        <f t="shared" si="18"/>
        <v>208.72</v>
      </c>
    </row>
    <row r="623" spans="2:11" s="78" customFormat="1" x14ac:dyDescent="0.25">
      <c r="B623" s="82">
        <f t="shared" si="19"/>
        <v>596</v>
      </c>
      <c r="C623" s="82">
        <v>31717918</v>
      </c>
      <c r="D623" s="90" t="s">
        <v>239</v>
      </c>
      <c r="E623" s="78" t="s">
        <v>40</v>
      </c>
      <c r="F623" s="81">
        <v>43556</v>
      </c>
      <c r="G623" s="81">
        <v>43585</v>
      </c>
      <c r="H623" s="98">
        <v>323776</v>
      </c>
      <c r="I623" s="79">
        <v>106342</v>
      </c>
      <c r="J623" s="105">
        <v>0.71</v>
      </c>
      <c r="K623" s="87">
        <f t="shared" si="18"/>
        <v>75.5</v>
      </c>
    </row>
    <row r="624" spans="2:11" s="78" customFormat="1" x14ac:dyDescent="0.25">
      <c r="B624" s="82">
        <f t="shared" si="19"/>
        <v>597</v>
      </c>
      <c r="C624" s="82">
        <v>31717918</v>
      </c>
      <c r="D624" s="90" t="s">
        <v>239</v>
      </c>
      <c r="E624" s="78" t="s">
        <v>48</v>
      </c>
      <c r="F624" s="81">
        <v>43556</v>
      </c>
      <c r="G624" s="81">
        <v>43585</v>
      </c>
      <c r="H624" s="98">
        <v>333034</v>
      </c>
      <c r="I624" s="79">
        <v>89545</v>
      </c>
      <c r="J624" s="105">
        <v>0.71</v>
      </c>
      <c r="K624" s="87">
        <f t="shared" si="18"/>
        <v>63.58</v>
      </c>
    </row>
    <row r="625" spans="2:11" s="78" customFormat="1" x14ac:dyDescent="0.25">
      <c r="B625" s="82">
        <f t="shared" si="19"/>
        <v>598</v>
      </c>
      <c r="C625" s="82">
        <v>31723098</v>
      </c>
      <c r="D625" s="90" t="s">
        <v>240</v>
      </c>
      <c r="E625" s="78" t="s">
        <v>40</v>
      </c>
      <c r="F625" s="81">
        <v>43499</v>
      </c>
      <c r="G625" s="81">
        <v>43589</v>
      </c>
      <c r="H625" s="98">
        <v>1446922</v>
      </c>
      <c r="I625" s="79">
        <v>376791</v>
      </c>
      <c r="J625" s="105">
        <v>0.71</v>
      </c>
      <c r="K625" s="87">
        <f t="shared" si="18"/>
        <v>267.52</v>
      </c>
    </row>
    <row r="626" spans="2:11" s="78" customFormat="1" x14ac:dyDescent="0.25">
      <c r="B626" s="82">
        <f t="shared" si="19"/>
        <v>599</v>
      </c>
      <c r="C626" s="82">
        <v>31723098</v>
      </c>
      <c r="D626" s="90" t="s">
        <v>240</v>
      </c>
      <c r="E626" s="78" t="s">
        <v>50</v>
      </c>
      <c r="F626" s="81">
        <v>43499</v>
      </c>
      <c r="G626" s="81">
        <v>43589</v>
      </c>
      <c r="H626" s="98">
        <v>135798</v>
      </c>
      <c r="I626" s="79">
        <v>30237</v>
      </c>
      <c r="J626" s="105">
        <v>0.71</v>
      </c>
      <c r="K626" s="87">
        <f t="shared" si="18"/>
        <v>21.47</v>
      </c>
    </row>
    <row r="627" spans="2:11" s="78" customFormat="1" x14ac:dyDescent="0.25">
      <c r="B627" s="82">
        <f t="shared" si="19"/>
        <v>600</v>
      </c>
      <c r="C627" s="82">
        <v>31723098</v>
      </c>
      <c r="D627" s="90" t="s">
        <v>240</v>
      </c>
      <c r="E627" s="78" t="s">
        <v>48</v>
      </c>
      <c r="F627" s="81">
        <v>43499</v>
      </c>
      <c r="G627" s="81">
        <v>43589</v>
      </c>
      <c r="H627" s="98">
        <v>486606</v>
      </c>
      <c r="I627" s="79">
        <v>156994</v>
      </c>
      <c r="J627" s="105">
        <v>0.71</v>
      </c>
      <c r="K627" s="87">
        <f t="shared" si="18"/>
        <v>111.47</v>
      </c>
    </row>
    <row r="628" spans="2:11" s="78" customFormat="1" x14ac:dyDescent="0.25">
      <c r="B628" s="82">
        <f t="shared" si="19"/>
        <v>601</v>
      </c>
      <c r="C628" s="82">
        <v>31723098</v>
      </c>
      <c r="D628" s="90" t="s">
        <v>240</v>
      </c>
      <c r="E628" s="78" t="s">
        <v>56</v>
      </c>
      <c r="F628" s="81">
        <v>43499</v>
      </c>
      <c r="G628" s="81">
        <v>43589</v>
      </c>
      <c r="H628" s="98">
        <v>15883</v>
      </c>
      <c r="I628" s="79">
        <v>4066</v>
      </c>
      <c r="J628" s="105">
        <v>0.71</v>
      </c>
      <c r="K628" s="87">
        <f t="shared" si="18"/>
        <v>2.89</v>
      </c>
    </row>
    <row r="629" spans="2:11" s="78" customFormat="1" x14ac:dyDescent="0.25">
      <c r="B629" s="82">
        <f t="shared" si="19"/>
        <v>602</v>
      </c>
      <c r="C629" s="82">
        <v>31723098</v>
      </c>
      <c r="D629" s="90" t="s">
        <v>240</v>
      </c>
      <c r="E629" s="78" t="s">
        <v>53</v>
      </c>
      <c r="F629" s="81">
        <v>43499</v>
      </c>
      <c r="G629" s="81">
        <v>43589</v>
      </c>
      <c r="H629" s="98">
        <v>1953</v>
      </c>
      <c r="I629" s="79">
        <v>414</v>
      </c>
      <c r="J629" s="105">
        <v>0.71</v>
      </c>
      <c r="K629" s="87">
        <f t="shared" si="18"/>
        <v>0.28999999999999998</v>
      </c>
    </row>
    <row r="630" spans="2:11" s="78" customFormat="1" x14ac:dyDescent="0.25">
      <c r="B630" s="82">
        <f t="shared" si="19"/>
        <v>603</v>
      </c>
      <c r="C630" s="82">
        <v>31723098</v>
      </c>
      <c r="D630" s="90" t="s">
        <v>240</v>
      </c>
      <c r="E630" s="78" t="s">
        <v>54</v>
      </c>
      <c r="F630" s="81">
        <v>43499</v>
      </c>
      <c r="G630" s="81">
        <v>43589</v>
      </c>
      <c r="H630" s="98">
        <v>3203909</v>
      </c>
      <c r="I630" s="79">
        <v>743341</v>
      </c>
      <c r="J630" s="105">
        <v>0.71</v>
      </c>
      <c r="K630" s="87">
        <f t="shared" si="18"/>
        <v>527.77</v>
      </c>
    </row>
    <row r="631" spans="2:11" s="78" customFormat="1" x14ac:dyDescent="0.25">
      <c r="B631" s="82">
        <f t="shared" si="19"/>
        <v>604</v>
      </c>
      <c r="C631" s="82">
        <v>31723098</v>
      </c>
      <c r="D631" s="90" t="s">
        <v>240</v>
      </c>
      <c r="E631" s="78" t="s">
        <v>57</v>
      </c>
      <c r="F631" s="81">
        <v>43499</v>
      </c>
      <c r="G631" s="81">
        <v>43589</v>
      </c>
      <c r="H631" s="98">
        <v>168383</v>
      </c>
      <c r="I631" s="79">
        <v>45009</v>
      </c>
      <c r="J631" s="105">
        <v>0.71</v>
      </c>
      <c r="K631" s="87">
        <f t="shared" si="18"/>
        <v>31.96</v>
      </c>
    </row>
    <row r="632" spans="2:11" s="78" customFormat="1" x14ac:dyDescent="0.25">
      <c r="B632" s="82">
        <f t="shared" si="19"/>
        <v>605</v>
      </c>
      <c r="C632" s="82">
        <v>31723098</v>
      </c>
      <c r="D632" s="90" t="s">
        <v>240</v>
      </c>
      <c r="E632" s="78" t="s">
        <v>60</v>
      </c>
      <c r="F632" s="81">
        <v>43499</v>
      </c>
      <c r="G632" s="81">
        <v>43589</v>
      </c>
      <c r="H632" s="98">
        <v>20061</v>
      </c>
      <c r="I632" s="79">
        <v>6218</v>
      </c>
      <c r="J632" s="105">
        <v>0.71</v>
      </c>
      <c r="K632" s="87">
        <f t="shared" si="18"/>
        <v>4.41</v>
      </c>
    </row>
    <row r="633" spans="2:11" s="78" customFormat="1" x14ac:dyDescent="0.25">
      <c r="B633" s="82">
        <f t="shared" si="19"/>
        <v>606</v>
      </c>
      <c r="C633" s="82">
        <v>31723098</v>
      </c>
      <c r="D633" s="90" t="s">
        <v>240</v>
      </c>
      <c r="E633" s="78" t="s">
        <v>55</v>
      </c>
      <c r="F633" s="81">
        <v>43499</v>
      </c>
      <c r="G633" s="81">
        <v>43589</v>
      </c>
      <c r="H633" s="98">
        <v>10451</v>
      </c>
      <c r="I633" s="79">
        <v>1350</v>
      </c>
      <c r="J633" s="105">
        <v>0.71</v>
      </c>
      <c r="K633" s="87">
        <f t="shared" si="18"/>
        <v>0.96</v>
      </c>
    </row>
    <row r="634" spans="2:11" s="78" customFormat="1" x14ac:dyDescent="0.25">
      <c r="B634" s="82">
        <f t="shared" si="19"/>
        <v>607</v>
      </c>
      <c r="C634" s="82">
        <v>31723098</v>
      </c>
      <c r="D634" s="90" t="s">
        <v>240</v>
      </c>
      <c r="E634" s="78" t="s">
        <v>41</v>
      </c>
      <c r="F634" s="81">
        <v>43499</v>
      </c>
      <c r="G634" s="81">
        <v>43589</v>
      </c>
      <c r="H634" s="98">
        <v>336579</v>
      </c>
      <c r="I634" s="79">
        <v>72553</v>
      </c>
      <c r="J634" s="105">
        <v>0.71</v>
      </c>
      <c r="K634" s="87">
        <f t="shared" si="18"/>
        <v>51.51</v>
      </c>
    </row>
    <row r="635" spans="2:11" s="78" customFormat="1" x14ac:dyDescent="0.25">
      <c r="B635" s="82">
        <f t="shared" si="19"/>
        <v>608</v>
      </c>
      <c r="C635" s="82">
        <v>31723098</v>
      </c>
      <c r="D635" s="90" t="s">
        <v>240</v>
      </c>
      <c r="E635" s="78" t="s">
        <v>42</v>
      </c>
      <c r="F635" s="81">
        <v>43499</v>
      </c>
      <c r="G635" s="81">
        <v>43589</v>
      </c>
      <c r="H635" s="98">
        <v>1401475</v>
      </c>
      <c r="I635" s="79">
        <v>458553</v>
      </c>
      <c r="J635" s="105">
        <v>0.71</v>
      </c>
      <c r="K635" s="87">
        <f t="shared" si="18"/>
        <v>325.57</v>
      </c>
    </row>
    <row r="636" spans="2:11" s="78" customFormat="1" x14ac:dyDescent="0.25">
      <c r="B636" s="82">
        <f t="shared" si="19"/>
        <v>609</v>
      </c>
      <c r="C636" s="82">
        <v>31723098</v>
      </c>
      <c r="D636" s="90" t="s">
        <v>240</v>
      </c>
      <c r="E636" s="78" t="s">
        <v>49</v>
      </c>
      <c r="F636" s="81">
        <v>43499</v>
      </c>
      <c r="G636" s="81">
        <v>43589</v>
      </c>
      <c r="H636" s="98">
        <v>45020</v>
      </c>
      <c r="I636" s="79">
        <v>13311</v>
      </c>
      <c r="J636" s="105">
        <v>0.71</v>
      </c>
      <c r="K636" s="87">
        <f t="shared" si="18"/>
        <v>9.4499999999999993</v>
      </c>
    </row>
    <row r="637" spans="2:11" s="78" customFormat="1" x14ac:dyDescent="0.25">
      <c r="B637" s="82">
        <f t="shared" si="19"/>
        <v>610</v>
      </c>
      <c r="C637" s="82">
        <v>31723098</v>
      </c>
      <c r="D637" s="90" t="s">
        <v>240</v>
      </c>
      <c r="E637" s="78" t="s">
        <v>43</v>
      </c>
      <c r="F637" s="81">
        <v>43499</v>
      </c>
      <c r="G637" s="81">
        <v>43589</v>
      </c>
      <c r="H637" s="98">
        <v>733913</v>
      </c>
      <c r="I637" s="79">
        <v>163135</v>
      </c>
      <c r="J637" s="105">
        <v>0.71</v>
      </c>
      <c r="K637" s="87">
        <f t="shared" si="18"/>
        <v>115.83</v>
      </c>
    </row>
    <row r="638" spans="2:11" s="78" customFormat="1" x14ac:dyDescent="0.25">
      <c r="B638" s="82">
        <f t="shared" si="19"/>
        <v>611</v>
      </c>
      <c r="C638" s="82">
        <v>31727160</v>
      </c>
      <c r="D638" s="90" t="s">
        <v>241</v>
      </c>
      <c r="E638" s="78" t="s">
        <v>55</v>
      </c>
      <c r="F638" s="81">
        <v>43549</v>
      </c>
      <c r="G638" s="81">
        <v>43569</v>
      </c>
      <c r="H638" s="98">
        <v>303180</v>
      </c>
      <c r="I638" s="79">
        <v>42136</v>
      </c>
      <c r="J638" s="105">
        <v>0.71</v>
      </c>
      <c r="K638" s="87">
        <f t="shared" si="18"/>
        <v>29.92</v>
      </c>
    </row>
    <row r="639" spans="2:11" s="78" customFormat="1" x14ac:dyDescent="0.25">
      <c r="B639" s="82">
        <f t="shared" si="19"/>
        <v>612</v>
      </c>
      <c r="C639" s="82">
        <v>31727160</v>
      </c>
      <c r="D639" s="90" t="s">
        <v>241</v>
      </c>
      <c r="E639" s="78" t="s">
        <v>49</v>
      </c>
      <c r="F639" s="81">
        <v>43549</v>
      </c>
      <c r="G639" s="81">
        <v>43569</v>
      </c>
      <c r="H639" s="98">
        <v>1304612</v>
      </c>
      <c r="I639" s="79">
        <v>247132</v>
      </c>
      <c r="J639" s="105">
        <v>0.71</v>
      </c>
      <c r="K639" s="87">
        <f t="shared" si="18"/>
        <v>175.46</v>
      </c>
    </row>
    <row r="640" spans="2:11" s="78" customFormat="1" x14ac:dyDescent="0.25">
      <c r="B640" s="82">
        <f t="shared" si="19"/>
        <v>613</v>
      </c>
      <c r="C640" s="82">
        <v>31763233</v>
      </c>
      <c r="D640" s="90" t="s">
        <v>366</v>
      </c>
      <c r="E640" s="78" t="s">
        <v>40</v>
      </c>
      <c r="F640" s="81">
        <v>43580</v>
      </c>
      <c r="G640" s="81">
        <v>43590</v>
      </c>
      <c r="H640" s="98">
        <v>106353</v>
      </c>
      <c r="I640" s="79">
        <v>88116</v>
      </c>
      <c r="J640" s="105">
        <v>0.71</v>
      </c>
      <c r="K640" s="87">
        <f t="shared" si="18"/>
        <v>62.56</v>
      </c>
    </row>
    <row r="641" spans="2:11" s="78" customFormat="1" x14ac:dyDescent="0.25">
      <c r="B641" s="82">
        <f t="shared" si="19"/>
        <v>614</v>
      </c>
      <c r="C641" s="82">
        <v>31763233</v>
      </c>
      <c r="D641" s="90" t="s">
        <v>366</v>
      </c>
      <c r="E641" s="78" t="s">
        <v>50</v>
      </c>
      <c r="F641" s="81">
        <v>43580</v>
      </c>
      <c r="G641" s="81">
        <v>43590</v>
      </c>
      <c r="H641" s="98">
        <v>6726</v>
      </c>
      <c r="I641" s="79">
        <v>6551</v>
      </c>
      <c r="J641" s="105">
        <v>0.71</v>
      </c>
      <c r="K641" s="87">
        <f t="shared" si="18"/>
        <v>4.6500000000000004</v>
      </c>
    </row>
    <row r="642" spans="2:11" s="78" customFormat="1" x14ac:dyDescent="0.25">
      <c r="B642" s="82">
        <f t="shared" si="19"/>
        <v>615</v>
      </c>
      <c r="C642" s="82">
        <v>31763233</v>
      </c>
      <c r="D642" s="90" t="s">
        <v>366</v>
      </c>
      <c r="E642" s="78" t="s">
        <v>48</v>
      </c>
      <c r="F642" s="81">
        <v>43580</v>
      </c>
      <c r="G642" s="81">
        <v>43590</v>
      </c>
      <c r="H642" s="98">
        <v>20858</v>
      </c>
      <c r="I642" s="79">
        <v>19422</v>
      </c>
      <c r="J642" s="105">
        <v>0.71</v>
      </c>
      <c r="K642" s="87">
        <f t="shared" si="18"/>
        <v>13.79</v>
      </c>
    </row>
    <row r="643" spans="2:11" s="78" customFormat="1" x14ac:dyDescent="0.25">
      <c r="B643" s="82">
        <f t="shared" si="19"/>
        <v>616</v>
      </c>
      <c r="C643" s="82">
        <v>31763233</v>
      </c>
      <c r="D643" s="90" t="s">
        <v>366</v>
      </c>
      <c r="E643" s="78" t="s">
        <v>54</v>
      </c>
      <c r="F643" s="81">
        <v>43580</v>
      </c>
      <c r="G643" s="81">
        <v>43590</v>
      </c>
      <c r="H643" s="98">
        <v>96223</v>
      </c>
      <c r="I643" s="79">
        <v>87922</v>
      </c>
      <c r="J643" s="105">
        <v>0.71</v>
      </c>
      <c r="K643" s="87">
        <f t="shared" si="18"/>
        <v>62.42</v>
      </c>
    </row>
    <row r="644" spans="2:11" s="78" customFormat="1" x14ac:dyDescent="0.25">
      <c r="B644" s="82">
        <f t="shared" si="19"/>
        <v>617</v>
      </c>
      <c r="C644" s="82">
        <v>31763233</v>
      </c>
      <c r="D644" s="90" t="s">
        <v>366</v>
      </c>
      <c r="E644" s="78" t="s">
        <v>42</v>
      </c>
      <c r="F644" s="81">
        <v>43580</v>
      </c>
      <c r="G644" s="81">
        <v>43590</v>
      </c>
      <c r="H644" s="98">
        <v>264723</v>
      </c>
      <c r="I644" s="79">
        <v>255439</v>
      </c>
      <c r="J644" s="105">
        <v>0.71</v>
      </c>
      <c r="K644" s="87">
        <f t="shared" si="18"/>
        <v>181.36</v>
      </c>
    </row>
    <row r="645" spans="2:11" s="78" customFormat="1" x14ac:dyDescent="0.25">
      <c r="B645" s="82">
        <f t="shared" si="19"/>
        <v>618</v>
      </c>
      <c r="C645" s="82">
        <v>31763233</v>
      </c>
      <c r="D645" s="90" t="s">
        <v>366</v>
      </c>
      <c r="E645" s="78" t="s">
        <v>43</v>
      </c>
      <c r="F645" s="81">
        <v>43580</v>
      </c>
      <c r="G645" s="81">
        <v>43590</v>
      </c>
      <c r="H645" s="98">
        <v>54408</v>
      </c>
      <c r="I645" s="79">
        <v>48335</v>
      </c>
      <c r="J645" s="105">
        <v>0.71</v>
      </c>
      <c r="K645" s="87">
        <f t="shared" si="18"/>
        <v>34.32</v>
      </c>
    </row>
    <row r="646" spans="2:11" s="78" customFormat="1" x14ac:dyDescent="0.25">
      <c r="B646" s="82">
        <f t="shared" si="19"/>
        <v>619</v>
      </c>
      <c r="C646" s="82">
        <v>31771083</v>
      </c>
      <c r="D646" s="90" t="s">
        <v>242</v>
      </c>
      <c r="E646" s="78" t="s">
        <v>40</v>
      </c>
      <c r="F646" s="81">
        <v>43550</v>
      </c>
      <c r="G646" s="81">
        <v>43555</v>
      </c>
      <c r="H646" s="98">
        <v>338527</v>
      </c>
      <c r="I646" s="79">
        <v>7</v>
      </c>
      <c r="J646" s="105">
        <v>0.71</v>
      </c>
      <c r="K646" s="87">
        <f t="shared" si="18"/>
        <v>0</v>
      </c>
    </row>
    <row r="647" spans="2:11" s="78" customFormat="1" x14ac:dyDescent="0.25">
      <c r="B647" s="82">
        <f t="shared" si="19"/>
        <v>620</v>
      </c>
      <c r="C647" s="82">
        <v>31772554</v>
      </c>
      <c r="D647" s="90" t="s">
        <v>243</v>
      </c>
      <c r="E647" s="78" t="s">
        <v>54</v>
      </c>
      <c r="F647" s="81">
        <v>43522</v>
      </c>
      <c r="G647" s="81">
        <v>43555</v>
      </c>
      <c r="H647" s="98">
        <v>1104484</v>
      </c>
      <c r="I647" s="79">
        <v>2</v>
      </c>
      <c r="J647" s="105">
        <v>0.71</v>
      </c>
      <c r="K647" s="87">
        <f t="shared" si="18"/>
        <v>0</v>
      </c>
    </row>
    <row r="648" spans="2:11" s="78" customFormat="1" x14ac:dyDescent="0.25">
      <c r="B648" s="82">
        <f t="shared" si="19"/>
        <v>621</v>
      </c>
      <c r="C648" s="82">
        <v>31772554</v>
      </c>
      <c r="D648" s="90" t="s">
        <v>243</v>
      </c>
      <c r="E648" s="78" t="s">
        <v>57</v>
      </c>
      <c r="F648" s="81">
        <v>43522</v>
      </c>
      <c r="G648" s="81">
        <v>43555</v>
      </c>
      <c r="H648" s="98">
        <v>48880</v>
      </c>
      <c r="I648" s="79">
        <v>1</v>
      </c>
      <c r="J648" s="105">
        <v>0.71</v>
      </c>
      <c r="K648" s="87">
        <f t="shared" si="18"/>
        <v>0</v>
      </c>
    </row>
    <row r="649" spans="2:11" s="78" customFormat="1" x14ac:dyDescent="0.25">
      <c r="B649" s="82">
        <f t="shared" si="19"/>
        <v>622</v>
      </c>
      <c r="C649" s="82">
        <v>31775563</v>
      </c>
      <c r="D649" s="90" t="s">
        <v>244</v>
      </c>
      <c r="E649" s="78" t="s">
        <v>40</v>
      </c>
      <c r="F649" s="81">
        <v>43529</v>
      </c>
      <c r="G649" s="81">
        <v>43555</v>
      </c>
      <c r="H649" s="98">
        <v>631961</v>
      </c>
      <c r="I649" s="79">
        <v>1</v>
      </c>
      <c r="J649" s="105">
        <v>0.71</v>
      </c>
      <c r="K649" s="87">
        <f t="shared" si="18"/>
        <v>0</v>
      </c>
    </row>
    <row r="650" spans="2:11" s="78" customFormat="1" x14ac:dyDescent="0.25">
      <c r="B650" s="82">
        <f t="shared" si="19"/>
        <v>623</v>
      </c>
      <c r="C650" s="82">
        <v>31775563</v>
      </c>
      <c r="D650" s="90" t="s">
        <v>244</v>
      </c>
      <c r="E650" s="78" t="s">
        <v>54</v>
      </c>
      <c r="F650" s="81">
        <v>43529</v>
      </c>
      <c r="G650" s="81">
        <v>43555</v>
      </c>
      <c r="H650" s="98">
        <v>908787</v>
      </c>
      <c r="I650" s="79">
        <v>4</v>
      </c>
      <c r="J650" s="105">
        <v>0.71</v>
      </c>
      <c r="K650" s="87">
        <f t="shared" si="18"/>
        <v>0</v>
      </c>
    </row>
    <row r="651" spans="2:11" s="78" customFormat="1" x14ac:dyDescent="0.25">
      <c r="B651" s="82">
        <f t="shared" si="19"/>
        <v>624</v>
      </c>
      <c r="C651" s="82">
        <v>31775563</v>
      </c>
      <c r="D651" s="90" t="s">
        <v>244</v>
      </c>
      <c r="E651" s="78" t="s">
        <v>42</v>
      </c>
      <c r="F651" s="81">
        <v>43529</v>
      </c>
      <c r="G651" s="81">
        <v>43555</v>
      </c>
      <c r="H651" s="98">
        <v>660378</v>
      </c>
      <c r="I651" s="79">
        <v>1</v>
      </c>
      <c r="J651" s="105">
        <v>0.71</v>
      </c>
      <c r="K651" s="87">
        <f t="shared" si="18"/>
        <v>0</v>
      </c>
    </row>
    <row r="652" spans="2:11" s="78" customFormat="1" x14ac:dyDescent="0.25">
      <c r="B652" s="82">
        <f t="shared" si="19"/>
        <v>625</v>
      </c>
      <c r="C652" s="82">
        <v>31775563</v>
      </c>
      <c r="D652" s="90" t="s">
        <v>244</v>
      </c>
      <c r="E652" s="78" t="s">
        <v>43</v>
      </c>
      <c r="F652" s="81">
        <v>43529</v>
      </c>
      <c r="G652" s="81">
        <v>43555</v>
      </c>
      <c r="H652" s="98">
        <v>407496</v>
      </c>
      <c r="I652" s="79">
        <v>1</v>
      </c>
      <c r="J652" s="105">
        <v>0.71</v>
      </c>
      <c r="K652" s="87">
        <f t="shared" si="18"/>
        <v>0</v>
      </c>
    </row>
    <row r="653" spans="2:11" s="78" customFormat="1" x14ac:dyDescent="0.25">
      <c r="B653" s="82">
        <f t="shared" si="19"/>
        <v>626</v>
      </c>
      <c r="C653" s="82">
        <v>31791166</v>
      </c>
      <c r="D653" s="90" t="s">
        <v>245</v>
      </c>
      <c r="E653" s="78" t="s">
        <v>40</v>
      </c>
      <c r="F653" s="81">
        <v>43501</v>
      </c>
      <c r="G653" s="81">
        <v>43646</v>
      </c>
      <c r="H653" s="98">
        <v>565023</v>
      </c>
      <c r="I653" s="79">
        <v>296066</v>
      </c>
      <c r="J653" s="105">
        <v>0.71</v>
      </c>
      <c r="K653" s="87">
        <f t="shared" si="18"/>
        <v>210.21</v>
      </c>
    </row>
    <row r="654" spans="2:11" s="78" customFormat="1" x14ac:dyDescent="0.25">
      <c r="B654" s="82">
        <f t="shared" si="19"/>
        <v>627</v>
      </c>
      <c r="C654" s="82">
        <v>31791166</v>
      </c>
      <c r="D654" s="90" t="s">
        <v>245</v>
      </c>
      <c r="E654" s="78" t="s">
        <v>50</v>
      </c>
      <c r="F654" s="81">
        <v>43556</v>
      </c>
      <c r="G654" s="81">
        <v>43646</v>
      </c>
      <c r="H654" s="98">
        <v>79010</v>
      </c>
      <c r="I654" s="79">
        <v>46222</v>
      </c>
      <c r="J654" s="105">
        <v>0.71</v>
      </c>
      <c r="K654" s="87">
        <f t="shared" si="18"/>
        <v>32.82</v>
      </c>
    </row>
    <row r="655" spans="2:11" s="78" customFormat="1" x14ac:dyDescent="0.25">
      <c r="B655" s="82">
        <f t="shared" si="19"/>
        <v>628</v>
      </c>
      <c r="C655" s="82">
        <v>31791166</v>
      </c>
      <c r="D655" s="90" t="s">
        <v>245</v>
      </c>
      <c r="E655" s="78" t="s">
        <v>48</v>
      </c>
      <c r="F655" s="81">
        <v>43501</v>
      </c>
      <c r="G655" s="81">
        <v>43646</v>
      </c>
      <c r="H655" s="98">
        <v>168722</v>
      </c>
      <c r="I655" s="79">
        <v>112569</v>
      </c>
      <c r="J655" s="105">
        <v>0.71</v>
      </c>
      <c r="K655" s="87">
        <f t="shared" si="18"/>
        <v>79.92</v>
      </c>
    </row>
    <row r="656" spans="2:11" s="78" customFormat="1" x14ac:dyDescent="0.25">
      <c r="B656" s="82">
        <f t="shared" si="19"/>
        <v>629</v>
      </c>
      <c r="C656" s="82">
        <v>31791166</v>
      </c>
      <c r="D656" s="90" t="s">
        <v>245</v>
      </c>
      <c r="E656" s="78" t="s">
        <v>53</v>
      </c>
      <c r="F656" s="81">
        <v>43556</v>
      </c>
      <c r="G656" s="81">
        <v>43646</v>
      </c>
      <c r="H656" s="98">
        <v>1909</v>
      </c>
      <c r="I656" s="79">
        <v>1390</v>
      </c>
      <c r="J656" s="105">
        <v>0.71</v>
      </c>
      <c r="K656" s="87">
        <f t="shared" si="18"/>
        <v>0.99</v>
      </c>
    </row>
    <row r="657" spans="2:11" s="78" customFormat="1" x14ac:dyDescent="0.25">
      <c r="B657" s="82">
        <f t="shared" si="19"/>
        <v>630</v>
      </c>
      <c r="C657" s="82">
        <v>31791166</v>
      </c>
      <c r="D657" s="90" t="s">
        <v>245</v>
      </c>
      <c r="E657" s="78" t="s">
        <v>54</v>
      </c>
      <c r="F657" s="81">
        <v>43501</v>
      </c>
      <c r="G657" s="81">
        <v>43646</v>
      </c>
      <c r="H657" s="98">
        <v>863934</v>
      </c>
      <c r="I657" s="79">
        <v>407860</v>
      </c>
      <c r="J657" s="105">
        <v>0.71</v>
      </c>
      <c r="K657" s="87">
        <f t="shared" si="18"/>
        <v>289.58</v>
      </c>
    </row>
    <row r="658" spans="2:11" s="78" customFormat="1" x14ac:dyDescent="0.25">
      <c r="B658" s="82">
        <f t="shared" si="19"/>
        <v>631</v>
      </c>
      <c r="C658" s="82">
        <v>31791166</v>
      </c>
      <c r="D658" s="90" t="s">
        <v>245</v>
      </c>
      <c r="E658" s="78" t="s">
        <v>57</v>
      </c>
      <c r="F658" s="81">
        <v>43556</v>
      </c>
      <c r="G658" s="81">
        <v>43646</v>
      </c>
      <c r="H658" s="98">
        <v>36152</v>
      </c>
      <c r="I658" s="79">
        <v>26775</v>
      </c>
      <c r="J658" s="105">
        <v>0.71</v>
      </c>
      <c r="K658" s="87">
        <f t="shared" si="18"/>
        <v>19.010000000000002</v>
      </c>
    </row>
    <row r="659" spans="2:11" s="78" customFormat="1" x14ac:dyDescent="0.25">
      <c r="B659" s="82">
        <f t="shared" si="19"/>
        <v>632</v>
      </c>
      <c r="C659" s="82">
        <v>31791166</v>
      </c>
      <c r="D659" s="90" t="s">
        <v>245</v>
      </c>
      <c r="E659" s="78" t="s">
        <v>41</v>
      </c>
      <c r="F659" s="81">
        <v>43501</v>
      </c>
      <c r="G659" s="81">
        <v>43646</v>
      </c>
      <c r="H659" s="98">
        <v>224412</v>
      </c>
      <c r="I659" s="79">
        <v>114325</v>
      </c>
      <c r="J659" s="105">
        <v>0.71</v>
      </c>
      <c r="K659" s="87">
        <f t="shared" si="18"/>
        <v>81.17</v>
      </c>
    </row>
    <row r="660" spans="2:11" s="78" customFormat="1" x14ac:dyDescent="0.25">
      <c r="B660" s="82">
        <f t="shared" si="19"/>
        <v>633</v>
      </c>
      <c r="C660" s="82">
        <v>31791166</v>
      </c>
      <c r="D660" s="90" t="s">
        <v>245</v>
      </c>
      <c r="E660" s="78" t="s">
        <v>42</v>
      </c>
      <c r="F660" s="81">
        <v>43501</v>
      </c>
      <c r="G660" s="81">
        <v>43646</v>
      </c>
      <c r="H660" s="98">
        <v>1239178</v>
      </c>
      <c r="I660" s="79">
        <v>895947</v>
      </c>
      <c r="J660" s="105">
        <v>0.71</v>
      </c>
      <c r="K660" s="87">
        <f t="shared" si="18"/>
        <v>636.12</v>
      </c>
    </row>
    <row r="661" spans="2:11" s="78" customFormat="1" x14ac:dyDescent="0.25">
      <c r="B661" s="82">
        <f t="shared" si="19"/>
        <v>634</v>
      </c>
      <c r="C661" s="82">
        <v>31791166</v>
      </c>
      <c r="D661" s="90" t="s">
        <v>245</v>
      </c>
      <c r="E661" s="78" t="s">
        <v>49</v>
      </c>
      <c r="F661" s="81">
        <v>43556</v>
      </c>
      <c r="G661" s="81">
        <v>43646</v>
      </c>
      <c r="H661" s="98">
        <v>1713</v>
      </c>
      <c r="I661" s="79">
        <v>1713</v>
      </c>
      <c r="J661" s="105">
        <v>0.71</v>
      </c>
      <c r="K661" s="87">
        <f t="shared" si="18"/>
        <v>1.22</v>
      </c>
    </row>
    <row r="662" spans="2:11" s="78" customFormat="1" x14ac:dyDescent="0.25">
      <c r="B662" s="82">
        <f t="shared" si="19"/>
        <v>635</v>
      </c>
      <c r="C662" s="82">
        <v>31791166</v>
      </c>
      <c r="D662" s="90" t="s">
        <v>245</v>
      </c>
      <c r="E662" s="78" t="s">
        <v>43</v>
      </c>
      <c r="F662" s="81">
        <v>43501</v>
      </c>
      <c r="G662" s="81">
        <v>43646</v>
      </c>
      <c r="H662" s="98">
        <v>466037</v>
      </c>
      <c r="I662" s="79">
        <v>224375</v>
      </c>
      <c r="J662" s="105">
        <v>0.71</v>
      </c>
      <c r="K662" s="87">
        <f t="shared" si="18"/>
        <v>159.31</v>
      </c>
    </row>
    <row r="663" spans="2:11" s="78" customFormat="1" x14ac:dyDescent="0.25">
      <c r="B663" s="82">
        <f t="shared" si="19"/>
        <v>636</v>
      </c>
      <c r="C663" s="82">
        <v>31804919</v>
      </c>
      <c r="D663" s="90" t="s">
        <v>246</v>
      </c>
      <c r="E663" s="78" t="s">
        <v>54</v>
      </c>
      <c r="F663" s="81">
        <v>43509</v>
      </c>
      <c r="G663" s="81">
        <v>43646</v>
      </c>
      <c r="H663" s="98">
        <v>4120451</v>
      </c>
      <c r="I663" s="79">
        <v>816324</v>
      </c>
      <c r="J663" s="105">
        <v>0.71</v>
      </c>
      <c r="K663" s="87">
        <f t="shared" si="18"/>
        <v>579.59</v>
      </c>
    </row>
    <row r="664" spans="2:11" s="78" customFormat="1" x14ac:dyDescent="0.25">
      <c r="B664" s="82">
        <f t="shared" si="19"/>
        <v>637</v>
      </c>
      <c r="C664" s="82">
        <v>31804919</v>
      </c>
      <c r="D664" s="90" t="s">
        <v>246</v>
      </c>
      <c r="E664" s="78" t="s">
        <v>57</v>
      </c>
      <c r="F664" s="81">
        <v>43509</v>
      </c>
      <c r="G664" s="81">
        <v>43646</v>
      </c>
      <c r="H664" s="98">
        <v>202857</v>
      </c>
      <c r="I664" s="79">
        <v>52690</v>
      </c>
      <c r="J664" s="105">
        <v>0.71</v>
      </c>
      <c r="K664" s="87">
        <f t="shared" si="18"/>
        <v>37.409999999999997</v>
      </c>
    </row>
    <row r="665" spans="2:11" s="78" customFormat="1" x14ac:dyDescent="0.25">
      <c r="B665" s="82">
        <f t="shared" si="19"/>
        <v>638</v>
      </c>
      <c r="C665" s="82">
        <v>31805637</v>
      </c>
      <c r="D665" s="90" t="s">
        <v>247</v>
      </c>
      <c r="E665" s="78" t="s">
        <v>54</v>
      </c>
      <c r="F665" s="81">
        <v>43542</v>
      </c>
      <c r="G665" s="81">
        <v>43576</v>
      </c>
      <c r="H665" s="98">
        <v>13916876</v>
      </c>
      <c r="I665" s="79">
        <v>6985293</v>
      </c>
      <c r="J665" s="105">
        <v>0.71</v>
      </c>
      <c r="K665" s="87">
        <f t="shared" si="18"/>
        <v>4959.5600000000004</v>
      </c>
    </row>
    <row r="666" spans="2:11" s="78" customFormat="1" x14ac:dyDescent="0.25">
      <c r="B666" s="82">
        <f t="shared" si="19"/>
        <v>639</v>
      </c>
      <c r="C666" s="82">
        <v>31805637</v>
      </c>
      <c r="D666" s="90" t="s">
        <v>247</v>
      </c>
      <c r="E666" s="78" t="s">
        <v>57</v>
      </c>
      <c r="F666" s="81">
        <v>43556</v>
      </c>
      <c r="G666" s="81">
        <v>43576</v>
      </c>
      <c r="H666" s="98">
        <v>129039</v>
      </c>
      <c r="I666" s="79">
        <v>69020</v>
      </c>
      <c r="J666" s="105">
        <v>0.71</v>
      </c>
      <c r="K666" s="87">
        <f t="shared" si="18"/>
        <v>49</v>
      </c>
    </row>
    <row r="667" spans="2:11" s="78" customFormat="1" x14ac:dyDescent="0.25">
      <c r="B667" s="82">
        <f t="shared" si="19"/>
        <v>640</v>
      </c>
      <c r="C667" s="82">
        <v>31806054</v>
      </c>
      <c r="D667" s="90" t="s">
        <v>293</v>
      </c>
      <c r="E667" s="78" t="s">
        <v>40</v>
      </c>
      <c r="F667" s="81">
        <v>43528</v>
      </c>
      <c r="G667" s="81">
        <v>43646</v>
      </c>
      <c r="H667" s="98">
        <v>159411</v>
      </c>
      <c r="I667" s="79">
        <v>94403</v>
      </c>
      <c r="J667" s="105">
        <v>0.71</v>
      </c>
      <c r="K667" s="87">
        <f t="shared" si="18"/>
        <v>67.03</v>
      </c>
    </row>
    <row r="668" spans="2:11" s="78" customFormat="1" x14ac:dyDescent="0.25">
      <c r="B668" s="82">
        <f t="shared" si="19"/>
        <v>641</v>
      </c>
      <c r="C668" s="82">
        <v>31806054</v>
      </c>
      <c r="D668" s="90" t="s">
        <v>293</v>
      </c>
      <c r="E668" s="78" t="s">
        <v>48</v>
      </c>
      <c r="F668" s="81">
        <v>43528</v>
      </c>
      <c r="G668" s="81">
        <v>43646</v>
      </c>
      <c r="H668" s="98">
        <v>49908</v>
      </c>
      <c r="I668" s="79">
        <v>27403</v>
      </c>
      <c r="J668" s="105">
        <v>0.71</v>
      </c>
      <c r="K668" s="87">
        <f t="shared" ref="K668:K731" si="20">ROUND(I668*(J668/1000),2)</f>
        <v>19.46</v>
      </c>
    </row>
    <row r="669" spans="2:11" s="78" customFormat="1" x14ac:dyDescent="0.25">
      <c r="B669" s="82">
        <f t="shared" si="19"/>
        <v>642</v>
      </c>
      <c r="C669" s="82">
        <v>31806054</v>
      </c>
      <c r="D669" s="90" t="s">
        <v>293</v>
      </c>
      <c r="E669" s="78" t="s">
        <v>54</v>
      </c>
      <c r="F669" s="81">
        <v>43528</v>
      </c>
      <c r="G669" s="81">
        <v>43646</v>
      </c>
      <c r="H669" s="98">
        <v>260653</v>
      </c>
      <c r="I669" s="79">
        <v>125923</v>
      </c>
      <c r="J669" s="105">
        <v>0.71</v>
      </c>
      <c r="K669" s="87">
        <f t="shared" si="20"/>
        <v>89.41</v>
      </c>
    </row>
    <row r="670" spans="2:11" s="78" customFormat="1" x14ac:dyDescent="0.25">
      <c r="B670" s="82">
        <f t="shared" si="19"/>
        <v>643</v>
      </c>
      <c r="C670" s="82">
        <v>31806054</v>
      </c>
      <c r="D670" s="90" t="s">
        <v>293</v>
      </c>
      <c r="E670" s="78" t="s">
        <v>41</v>
      </c>
      <c r="F670" s="81">
        <v>43528</v>
      </c>
      <c r="G670" s="81">
        <v>43646</v>
      </c>
      <c r="H670" s="98">
        <v>38600</v>
      </c>
      <c r="I670" s="79">
        <v>24343</v>
      </c>
      <c r="J670" s="105">
        <v>0.71</v>
      </c>
      <c r="K670" s="87">
        <f t="shared" si="20"/>
        <v>17.28</v>
      </c>
    </row>
    <row r="671" spans="2:11" s="78" customFormat="1" x14ac:dyDescent="0.25">
      <c r="B671" s="82">
        <f t="shared" ref="B671:B734" si="21">B670+1</f>
        <v>644</v>
      </c>
      <c r="C671" s="82">
        <v>31806054</v>
      </c>
      <c r="D671" s="90" t="s">
        <v>293</v>
      </c>
      <c r="E671" s="78" t="s">
        <v>42</v>
      </c>
      <c r="F671" s="81">
        <v>43528</v>
      </c>
      <c r="G671" s="81">
        <v>43646</v>
      </c>
      <c r="H671" s="98">
        <v>164028</v>
      </c>
      <c r="I671" s="79">
        <v>114456</v>
      </c>
      <c r="J671" s="105">
        <v>0.71</v>
      </c>
      <c r="K671" s="87">
        <f t="shared" si="20"/>
        <v>81.260000000000005</v>
      </c>
    </row>
    <row r="672" spans="2:11" s="78" customFormat="1" x14ac:dyDescent="0.25">
      <c r="B672" s="82">
        <f t="shared" si="21"/>
        <v>645</v>
      </c>
      <c r="C672" s="82">
        <v>31806054</v>
      </c>
      <c r="D672" s="90" t="s">
        <v>293</v>
      </c>
      <c r="E672" s="78" t="s">
        <v>49</v>
      </c>
      <c r="F672" s="81">
        <v>43528</v>
      </c>
      <c r="G672" s="81">
        <v>43646</v>
      </c>
      <c r="H672" s="98">
        <v>5999</v>
      </c>
      <c r="I672" s="79">
        <v>3424</v>
      </c>
      <c r="J672" s="105">
        <v>0.71</v>
      </c>
      <c r="K672" s="87">
        <f t="shared" si="20"/>
        <v>2.4300000000000002</v>
      </c>
    </row>
    <row r="673" spans="2:11" s="78" customFormat="1" x14ac:dyDescent="0.25">
      <c r="B673" s="82">
        <f t="shared" si="21"/>
        <v>646</v>
      </c>
      <c r="C673" s="82">
        <v>31806054</v>
      </c>
      <c r="D673" s="90" t="s">
        <v>293</v>
      </c>
      <c r="E673" s="78" t="s">
        <v>43</v>
      </c>
      <c r="F673" s="81">
        <v>43528</v>
      </c>
      <c r="G673" s="81">
        <v>43646</v>
      </c>
      <c r="H673" s="98">
        <v>74630</v>
      </c>
      <c r="I673" s="79">
        <v>44977</v>
      </c>
      <c r="J673" s="105">
        <v>0.71</v>
      </c>
      <c r="K673" s="87">
        <f t="shared" si="20"/>
        <v>31.93</v>
      </c>
    </row>
    <row r="674" spans="2:11" s="78" customFormat="1" x14ac:dyDescent="0.25">
      <c r="B674" s="82">
        <f t="shared" si="21"/>
        <v>647</v>
      </c>
      <c r="C674" s="82">
        <v>31808723</v>
      </c>
      <c r="D674" s="90" t="s">
        <v>294</v>
      </c>
      <c r="E674" s="78" t="s">
        <v>54</v>
      </c>
      <c r="F674" s="81">
        <v>43528</v>
      </c>
      <c r="G674" s="81">
        <v>43618</v>
      </c>
      <c r="H674" s="98">
        <v>768536</v>
      </c>
      <c r="I674" s="79">
        <v>247155</v>
      </c>
      <c r="J674" s="105">
        <v>0.71</v>
      </c>
      <c r="K674" s="87">
        <f t="shared" si="20"/>
        <v>175.48</v>
      </c>
    </row>
    <row r="675" spans="2:11" s="78" customFormat="1" x14ac:dyDescent="0.25">
      <c r="B675" s="82">
        <f t="shared" si="21"/>
        <v>648</v>
      </c>
      <c r="C675" s="82">
        <v>31808723</v>
      </c>
      <c r="D675" s="90" t="s">
        <v>294</v>
      </c>
      <c r="E675" s="78" t="s">
        <v>57</v>
      </c>
      <c r="F675" s="81">
        <v>43558</v>
      </c>
      <c r="G675" s="81">
        <v>43618</v>
      </c>
      <c r="H675" s="98">
        <v>38482</v>
      </c>
      <c r="I675" s="79">
        <v>13780</v>
      </c>
      <c r="J675" s="105">
        <v>0.71</v>
      </c>
      <c r="K675" s="87">
        <f t="shared" si="20"/>
        <v>9.7799999999999994</v>
      </c>
    </row>
    <row r="676" spans="2:11" s="78" customFormat="1" x14ac:dyDescent="0.25">
      <c r="B676" s="82">
        <f t="shared" si="21"/>
        <v>649</v>
      </c>
      <c r="C676" s="82">
        <v>31825224</v>
      </c>
      <c r="D676" s="90" t="s">
        <v>248</v>
      </c>
      <c r="E676" s="78" t="s">
        <v>40</v>
      </c>
      <c r="F676" s="81">
        <v>43525</v>
      </c>
      <c r="G676" s="81">
        <v>43576</v>
      </c>
      <c r="H676" s="98">
        <v>339994</v>
      </c>
      <c r="I676" s="79">
        <v>128171</v>
      </c>
      <c r="J676" s="105">
        <v>0.71</v>
      </c>
      <c r="K676" s="87">
        <f t="shared" si="20"/>
        <v>91</v>
      </c>
    </row>
    <row r="677" spans="2:11" s="78" customFormat="1" x14ac:dyDescent="0.25">
      <c r="B677" s="82">
        <f t="shared" si="21"/>
        <v>650</v>
      </c>
      <c r="C677" s="82">
        <v>31825224</v>
      </c>
      <c r="D677" s="90" t="s">
        <v>248</v>
      </c>
      <c r="E677" s="78" t="s">
        <v>50</v>
      </c>
      <c r="F677" s="81">
        <v>43556</v>
      </c>
      <c r="G677" s="81">
        <v>43576</v>
      </c>
      <c r="H677" s="98">
        <v>22022</v>
      </c>
      <c r="I677" s="79">
        <v>7569</v>
      </c>
      <c r="J677" s="105">
        <v>0.71</v>
      </c>
      <c r="K677" s="87">
        <f t="shared" si="20"/>
        <v>5.37</v>
      </c>
    </row>
    <row r="678" spans="2:11" s="78" customFormat="1" x14ac:dyDescent="0.25">
      <c r="B678" s="82">
        <f t="shared" si="21"/>
        <v>651</v>
      </c>
      <c r="C678" s="82">
        <v>31825224</v>
      </c>
      <c r="D678" s="90" t="s">
        <v>248</v>
      </c>
      <c r="E678" s="78" t="s">
        <v>48</v>
      </c>
      <c r="F678" s="81">
        <v>43556</v>
      </c>
      <c r="G678" s="81">
        <v>43576</v>
      </c>
      <c r="H678" s="98">
        <v>107197</v>
      </c>
      <c r="I678" s="79">
        <v>42878</v>
      </c>
      <c r="J678" s="105">
        <v>0.71</v>
      </c>
      <c r="K678" s="87">
        <f t="shared" si="20"/>
        <v>30.44</v>
      </c>
    </row>
    <row r="679" spans="2:11" s="78" customFormat="1" x14ac:dyDescent="0.25">
      <c r="B679" s="82">
        <f t="shared" si="21"/>
        <v>652</v>
      </c>
      <c r="C679" s="82">
        <v>31825224</v>
      </c>
      <c r="D679" s="90" t="s">
        <v>248</v>
      </c>
      <c r="E679" s="78" t="s">
        <v>54</v>
      </c>
      <c r="F679" s="81">
        <v>43525</v>
      </c>
      <c r="G679" s="81">
        <v>43576</v>
      </c>
      <c r="H679" s="98">
        <v>585773</v>
      </c>
      <c r="I679" s="79">
        <v>207726</v>
      </c>
      <c r="J679" s="105">
        <v>0.71</v>
      </c>
      <c r="K679" s="87">
        <f t="shared" si="20"/>
        <v>147.49</v>
      </c>
    </row>
    <row r="680" spans="2:11" s="78" customFormat="1" x14ac:dyDescent="0.25">
      <c r="B680" s="82">
        <f t="shared" si="21"/>
        <v>653</v>
      </c>
      <c r="C680" s="82">
        <v>31825224</v>
      </c>
      <c r="D680" s="90" t="s">
        <v>248</v>
      </c>
      <c r="E680" s="78" t="s">
        <v>57</v>
      </c>
      <c r="F680" s="81">
        <v>43556</v>
      </c>
      <c r="G680" s="81">
        <v>43576</v>
      </c>
      <c r="H680" s="98">
        <v>3718</v>
      </c>
      <c r="I680" s="79">
        <v>1052</v>
      </c>
      <c r="J680" s="105">
        <v>0.71</v>
      </c>
      <c r="K680" s="87">
        <f t="shared" si="20"/>
        <v>0.75</v>
      </c>
    </row>
    <row r="681" spans="2:11" s="78" customFormat="1" x14ac:dyDescent="0.25">
      <c r="B681" s="82">
        <f t="shared" si="21"/>
        <v>654</v>
      </c>
      <c r="C681" s="82">
        <v>31825224</v>
      </c>
      <c r="D681" s="90" t="s">
        <v>248</v>
      </c>
      <c r="E681" s="78" t="s">
        <v>41</v>
      </c>
      <c r="F681" s="81">
        <v>43556</v>
      </c>
      <c r="G681" s="81">
        <v>43576</v>
      </c>
      <c r="H681" s="98">
        <v>75180</v>
      </c>
      <c r="I681" s="79">
        <v>22448</v>
      </c>
      <c r="J681" s="105">
        <v>0.71</v>
      </c>
      <c r="K681" s="87">
        <f t="shared" si="20"/>
        <v>15.94</v>
      </c>
    </row>
    <row r="682" spans="2:11" s="78" customFormat="1" x14ac:dyDescent="0.25">
      <c r="B682" s="82">
        <f t="shared" si="21"/>
        <v>655</v>
      </c>
      <c r="C682" s="82">
        <v>31825224</v>
      </c>
      <c r="D682" s="90" t="s">
        <v>248</v>
      </c>
      <c r="E682" s="78" t="s">
        <v>42</v>
      </c>
      <c r="F682" s="81">
        <v>43556</v>
      </c>
      <c r="G682" s="81">
        <v>43576</v>
      </c>
      <c r="H682" s="98">
        <v>255505</v>
      </c>
      <c r="I682" s="79">
        <v>73603</v>
      </c>
      <c r="J682" s="105">
        <v>0.71</v>
      </c>
      <c r="K682" s="87">
        <f t="shared" si="20"/>
        <v>52.26</v>
      </c>
    </row>
    <row r="683" spans="2:11" s="78" customFormat="1" x14ac:dyDescent="0.25">
      <c r="B683" s="82">
        <f t="shared" si="21"/>
        <v>656</v>
      </c>
      <c r="C683" s="82">
        <v>31825224</v>
      </c>
      <c r="D683" s="90" t="s">
        <v>248</v>
      </c>
      <c r="E683" s="78" t="s">
        <v>43</v>
      </c>
      <c r="F683" s="81">
        <v>43556</v>
      </c>
      <c r="G683" s="81">
        <v>43576</v>
      </c>
      <c r="H683" s="98">
        <v>180365</v>
      </c>
      <c r="I683" s="79">
        <v>47992</v>
      </c>
      <c r="J683" s="105">
        <v>0.71</v>
      </c>
      <c r="K683" s="87">
        <f t="shared" si="20"/>
        <v>34.07</v>
      </c>
    </row>
    <row r="684" spans="2:11" s="78" customFormat="1" x14ac:dyDescent="0.25">
      <c r="B684" s="82">
        <f t="shared" si="21"/>
        <v>657</v>
      </c>
      <c r="C684" s="82">
        <v>31847170</v>
      </c>
      <c r="D684" s="90" t="s">
        <v>249</v>
      </c>
      <c r="E684" s="78" t="s">
        <v>40</v>
      </c>
      <c r="F684" s="81">
        <v>43558</v>
      </c>
      <c r="G684" s="81">
        <v>43585</v>
      </c>
      <c r="H684" s="98">
        <v>592533</v>
      </c>
      <c r="I684" s="79">
        <v>120260</v>
      </c>
      <c r="J684" s="105">
        <v>0.71</v>
      </c>
      <c r="K684" s="87">
        <f t="shared" si="20"/>
        <v>85.38</v>
      </c>
    </row>
    <row r="685" spans="2:11" s="78" customFormat="1" x14ac:dyDescent="0.25">
      <c r="B685" s="82">
        <f t="shared" si="21"/>
        <v>658</v>
      </c>
      <c r="C685" s="82">
        <v>31847170</v>
      </c>
      <c r="D685" s="90" t="s">
        <v>249</v>
      </c>
      <c r="E685" s="78" t="s">
        <v>48</v>
      </c>
      <c r="F685" s="81">
        <v>43558</v>
      </c>
      <c r="G685" s="81">
        <v>43585</v>
      </c>
      <c r="H685" s="98">
        <v>56788</v>
      </c>
      <c r="I685" s="79">
        <v>47963</v>
      </c>
      <c r="J685" s="105">
        <v>0.71</v>
      </c>
      <c r="K685" s="87">
        <f t="shared" si="20"/>
        <v>34.049999999999997</v>
      </c>
    </row>
    <row r="686" spans="2:11" s="78" customFormat="1" x14ac:dyDescent="0.25">
      <c r="B686" s="82">
        <f t="shared" si="21"/>
        <v>659</v>
      </c>
      <c r="C686" s="82">
        <v>31847170</v>
      </c>
      <c r="D686" s="90" t="s">
        <v>249</v>
      </c>
      <c r="E686" s="78" t="s">
        <v>41</v>
      </c>
      <c r="F686" s="81">
        <v>43558</v>
      </c>
      <c r="G686" s="81">
        <v>43585</v>
      </c>
      <c r="H686" s="98">
        <v>49923</v>
      </c>
      <c r="I686" s="79">
        <v>49923</v>
      </c>
      <c r="J686" s="105">
        <v>0.71</v>
      </c>
      <c r="K686" s="87">
        <f t="shared" si="20"/>
        <v>35.450000000000003</v>
      </c>
    </row>
    <row r="687" spans="2:11" s="78" customFormat="1" x14ac:dyDescent="0.25">
      <c r="B687" s="82">
        <f t="shared" si="21"/>
        <v>660</v>
      </c>
      <c r="C687" s="82">
        <v>31862975</v>
      </c>
      <c r="D687" s="90" t="s">
        <v>250</v>
      </c>
      <c r="E687" s="78" t="s">
        <v>40</v>
      </c>
      <c r="F687" s="81">
        <v>43503</v>
      </c>
      <c r="G687" s="81">
        <v>43555</v>
      </c>
      <c r="H687" s="98">
        <v>424807</v>
      </c>
      <c r="I687" s="79">
        <v>3</v>
      </c>
      <c r="J687" s="105">
        <v>0.71</v>
      </c>
      <c r="K687" s="87">
        <f t="shared" si="20"/>
        <v>0</v>
      </c>
    </row>
    <row r="688" spans="2:11" s="78" customFormat="1" x14ac:dyDescent="0.25">
      <c r="B688" s="82">
        <f t="shared" si="21"/>
        <v>661</v>
      </c>
      <c r="C688" s="82">
        <v>31862975</v>
      </c>
      <c r="D688" s="90" t="s">
        <v>250</v>
      </c>
      <c r="E688" s="78" t="s">
        <v>48</v>
      </c>
      <c r="F688" s="81">
        <v>43503</v>
      </c>
      <c r="G688" s="81">
        <v>43555</v>
      </c>
      <c r="H688" s="98">
        <v>119697</v>
      </c>
      <c r="I688" s="79">
        <v>2</v>
      </c>
      <c r="J688" s="105">
        <v>0.71</v>
      </c>
      <c r="K688" s="87">
        <f t="shared" si="20"/>
        <v>0</v>
      </c>
    </row>
    <row r="689" spans="2:11" s="78" customFormat="1" x14ac:dyDescent="0.25">
      <c r="B689" s="82">
        <f t="shared" si="21"/>
        <v>662</v>
      </c>
      <c r="C689" s="82">
        <v>31862975</v>
      </c>
      <c r="D689" s="90" t="s">
        <v>250</v>
      </c>
      <c r="E689" s="78" t="s">
        <v>54</v>
      </c>
      <c r="F689" s="81">
        <v>43503</v>
      </c>
      <c r="G689" s="81">
        <v>43555</v>
      </c>
      <c r="H689" s="98">
        <v>117160</v>
      </c>
      <c r="I689" s="79">
        <v>2</v>
      </c>
      <c r="J689" s="105">
        <v>0.71</v>
      </c>
      <c r="K689" s="87">
        <f t="shared" si="20"/>
        <v>0</v>
      </c>
    </row>
    <row r="690" spans="2:11" s="78" customFormat="1" x14ac:dyDescent="0.25">
      <c r="B690" s="82">
        <f t="shared" si="21"/>
        <v>663</v>
      </c>
      <c r="C690" s="82">
        <v>31862975</v>
      </c>
      <c r="D690" s="90" t="s">
        <v>250</v>
      </c>
      <c r="E690" s="78" t="s">
        <v>57</v>
      </c>
      <c r="F690" s="81">
        <v>43503</v>
      </c>
      <c r="G690" s="81">
        <v>43555</v>
      </c>
      <c r="H690" s="98">
        <v>38495</v>
      </c>
      <c r="I690" s="79">
        <v>2</v>
      </c>
      <c r="J690" s="105">
        <v>0.71</v>
      </c>
      <c r="K690" s="87">
        <f t="shared" si="20"/>
        <v>0</v>
      </c>
    </row>
    <row r="691" spans="2:11" s="78" customFormat="1" x14ac:dyDescent="0.25">
      <c r="B691" s="82">
        <f t="shared" si="21"/>
        <v>664</v>
      </c>
      <c r="C691" s="82">
        <v>31862975</v>
      </c>
      <c r="D691" s="90" t="s">
        <v>250</v>
      </c>
      <c r="E691" s="78" t="s">
        <v>41</v>
      </c>
      <c r="F691" s="81">
        <v>43503</v>
      </c>
      <c r="G691" s="81">
        <v>43555</v>
      </c>
      <c r="H691" s="98">
        <v>115604</v>
      </c>
      <c r="I691" s="79">
        <v>2</v>
      </c>
      <c r="J691" s="105">
        <v>0.71</v>
      </c>
      <c r="K691" s="87">
        <f t="shared" si="20"/>
        <v>0</v>
      </c>
    </row>
    <row r="692" spans="2:11" s="78" customFormat="1" x14ac:dyDescent="0.25">
      <c r="B692" s="82">
        <f t="shared" si="21"/>
        <v>665</v>
      </c>
      <c r="C692" s="82">
        <v>31862975</v>
      </c>
      <c r="D692" s="90" t="s">
        <v>250</v>
      </c>
      <c r="E692" s="78" t="s">
        <v>42</v>
      </c>
      <c r="F692" s="81">
        <v>43503</v>
      </c>
      <c r="G692" s="81">
        <v>43555</v>
      </c>
      <c r="H692" s="98">
        <v>399741</v>
      </c>
      <c r="I692" s="79">
        <v>1</v>
      </c>
      <c r="J692" s="105">
        <v>0.71</v>
      </c>
      <c r="K692" s="87">
        <f t="shared" si="20"/>
        <v>0</v>
      </c>
    </row>
    <row r="693" spans="2:11" s="78" customFormat="1" x14ac:dyDescent="0.25">
      <c r="B693" s="82">
        <f t="shared" si="21"/>
        <v>666</v>
      </c>
      <c r="C693" s="82">
        <v>31862975</v>
      </c>
      <c r="D693" s="90" t="s">
        <v>250</v>
      </c>
      <c r="E693" s="78" t="s">
        <v>43</v>
      </c>
      <c r="F693" s="81">
        <v>43503</v>
      </c>
      <c r="G693" s="81">
        <v>43555</v>
      </c>
      <c r="H693" s="98">
        <v>289443</v>
      </c>
      <c r="I693" s="79">
        <v>4</v>
      </c>
      <c r="J693" s="105">
        <v>0.71</v>
      </c>
      <c r="K693" s="87">
        <f t="shared" si="20"/>
        <v>0</v>
      </c>
    </row>
    <row r="694" spans="2:11" s="78" customFormat="1" x14ac:dyDescent="0.25">
      <c r="B694" s="82">
        <f t="shared" si="21"/>
        <v>667</v>
      </c>
      <c r="C694" s="82">
        <v>31868738</v>
      </c>
      <c r="D694" s="90" t="s">
        <v>251</v>
      </c>
      <c r="E694" s="78" t="s">
        <v>54</v>
      </c>
      <c r="F694" s="81">
        <v>43542</v>
      </c>
      <c r="G694" s="81">
        <v>43597</v>
      </c>
      <c r="H694" s="98">
        <v>1424290</v>
      </c>
      <c r="I694" s="79">
        <v>435562</v>
      </c>
      <c r="J694" s="105">
        <v>0.71</v>
      </c>
      <c r="K694" s="87">
        <f t="shared" si="20"/>
        <v>309.25</v>
      </c>
    </row>
    <row r="695" spans="2:11" s="78" customFormat="1" x14ac:dyDescent="0.25">
      <c r="B695" s="82">
        <f t="shared" si="21"/>
        <v>668</v>
      </c>
      <c r="C695" s="82">
        <v>31868738</v>
      </c>
      <c r="D695" s="90" t="s">
        <v>251</v>
      </c>
      <c r="E695" s="78" t="s">
        <v>57</v>
      </c>
      <c r="F695" s="81">
        <v>43556</v>
      </c>
      <c r="G695" s="81">
        <v>43597</v>
      </c>
      <c r="H695" s="98">
        <v>10720</v>
      </c>
      <c r="I695" s="79">
        <v>3567</v>
      </c>
      <c r="J695" s="105">
        <v>0.71</v>
      </c>
      <c r="K695" s="87">
        <f t="shared" si="20"/>
        <v>2.5299999999999998</v>
      </c>
    </row>
    <row r="696" spans="2:11" s="78" customFormat="1" x14ac:dyDescent="0.25">
      <c r="B696" s="82">
        <f t="shared" si="21"/>
        <v>669</v>
      </c>
      <c r="C696" s="82">
        <v>31868862</v>
      </c>
      <c r="D696" s="90" t="s">
        <v>252</v>
      </c>
      <c r="E696" s="78" t="s">
        <v>40</v>
      </c>
      <c r="F696" s="81">
        <v>43542</v>
      </c>
      <c r="G696" s="81">
        <v>43569</v>
      </c>
      <c r="H696" s="98">
        <v>371861</v>
      </c>
      <c r="I696" s="79">
        <v>46641</v>
      </c>
      <c r="J696" s="105">
        <v>0.71</v>
      </c>
      <c r="K696" s="87">
        <f t="shared" si="20"/>
        <v>33.119999999999997</v>
      </c>
    </row>
    <row r="697" spans="2:11" s="78" customFormat="1" x14ac:dyDescent="0.25">
      <c r="B697" s="82">
        <f t="shared" si="21"/>
        <v>670</v>
      </c>
      <c r="C697" s="82">
        <v>31868862</v>
      </c>
      <c r="D697" s="90" t="s">
        <v>252</v>
      </c>
      <c r="E697" s="78" t="s">
        <v>48</v>
      </c>
      <c r="F697" s="81">
        <v>43542</v>
      </c>
      <c r="G697" s="81">
        <v>43569</v>
      </c>
      <c r="H697" s="98">
        <v>122526</v>
      </c>
      <c r="I697" s="79">
        <v>15711</v>
      </c>
      <c r="J697" s="105">
        <v>0.71</v>
      </c>
      <c r="K697" s="87">
        <f t="shared" si="20"/>
        <v>11.15</v>
      </c>
    </row>
    <row r="698" spans="2:11" s="78" customFormat="1" x14ac:dyDescent="0.25">
      <c r="B698" s="82">
        <f t="shared" si="21"/>
        <v>671</v>
      </c>
      <c r="C698" s="82">
        <v>31868862</v>
      </c>
      <c r="D698" s="90" t="s">
        <v>252</v>
      </c>
      <c r="E698" s="78" t="s">
        <v>54</v>
      </c>
      <c r="F698" s="81">
        <v>43542</v>
      </c>
      <c r="G698" s="81">
        <v>43569</v>
      </c>
      <c r="H698" s="98">
        <v>631322</v>
      </c>
      <c r="I698" s="79">
        <v>61960</v>
      </c>
      <c r="J698" s="105">
        <v>0.71</v>
      </c>
      <c r="K698" s="87">
        <f t="shared" si="20"/>
        <v>43.99</v>
      </c>
    </row>
    <row r="699" spans="2:11" s="78" customFormat="1" x14ac:dyDescent="0.25">
      <c r="B699" s="82">
        <f t="shared" si="21"/>
        <v>672</v>
      </c>
      <c r="C699" s="82">
        <v>31868862</v>
      </c>
      <c r="D699" s="90" t="s">
        <v>252</v>
      </c>
      <c r="E699" s="78" t="s">
        <v>42</v>
      </c>
      <c r="F699" s="81">
        <v>43542</v>
      </c>
      <c r="G699" s="81">
        <v>43569</v>
      </c>
      <c r="H699" s="98">
        <v>295110</v>
      </c>
      <c r="I699" s="79">
        <v>32865</v>
      </c>
      <c r="J699" s="105">
        <v>0.71</v>
      </c>
      <c r="K699" s="87">
        <f t="shared" si="20"/>
        <v>23.33</v>
      </c>
    </row>
    <row r="700" spans="2:11" s="78" customFormat="1" x14ac:dyDescent="0.25">
      <c r="B700" s="82">
        <f t="shared" si="21"/>
        <v>673</v>
      </c>
      <c r="C700" s="82">
        <v>31868862</v>
      </c>
      <c r="D700" s="90" t="s">
        <v>252</v>
      </c>
      <c r="E700" s="78" t="s">
        <v>43</v>
      </c>
      <c r="F700" s="81">
        <v>43542</v>
      </c>
      <c r="G700" s="81">
        <v>43569</v>
      </c>
      <c r="H700" s="98">
        <v>224104</v>
      </c>
      <c r="I700" s="79">
        <v>20477</v>
      </c>
      <c r="J700" s="105">
        <v>0.71</v>
      </c>
      <c r="K700" s="87">
        <f t="shared" si="20"/>
        <v>14.54</v>
      </c>
    </row>
    <row r="701" spans="2:11" s="78" customFormat="1" x14ac:dyDescent="0.25">
      <c r="B701" s="82">
        <f t="shared" si="21"/>
        <v>674</v>
      </c>
      <c r="C701" s="82">
        <v>31869031</v>
      </c>
      <c r="D701" s="90" t="s">
        <v>253</v>
      </c>
      <c r="E701" s="78" t="s">
        <v>40</v>
      </c>
      <c r="F701" s="81">
        <v>43514</v>
      </c>
      <c r="G701" s="81">
        <v>43646</v>
      </c>
      <c r="H701" s="98">
        <v>250499</v>
      </c>
      <c r="I701" s="79">
        <v>101202</v>
      </c>
      <c r="J701" s="105">
        <v>0.71</v>
      </c>
      <c r="K701" s="87">
        <f t="shared" si="20"/>
        <v>71.849999999999994</v>
      </c>
    </row>
    <row r="702" spans="2:11" s="78" customFormat="1" x14ac:dyDescent="0.25">
      <c r="B702" s="82">
        <f t="shared" si="21"/>
        <v>675</v>
      </c>
      <c r="C702" s="82">
        <v>31869031</v>
      </c>
      <c r="D702" s="90" t="s">
        <v>253</v>
      </c>
      <c r="E702" s="78" t="s">
        <v>50</v>
      </c>
      <c r="F702" s="81">
        <v>43556</v>
      </c>
      <c r="G702" s="81">
        <v>43646</v>
      </c>
      <c r="H702" s="98">
        <v>23225</v>
      </c>
      <c r="I702" s="79">
        <v>11914</v>
      </c>
      <c r="J702" s="105">
        <v>0.71</v>
      </c>
      <c r="K702" s="87">
        <f t="shared" si="20"/>
        <v>8.4600000000000009</v>
      </c>
    </row>
    <row r="703" spans="2:11" s="78" customFormat="1" x14ac:dyDescent="0.25">
      <c r="B703" s="82">
        <f t="shared" si="21"/>
        <v>676</v>
      </c>
      <c r="C703" s="82">
        <v>31869031</v>
      </c>
      <c r="D703" s="90" t="s">
        <v>253</v>
      </c>
      <c r="E703" s="78" t="s">
        <v>48</v>
      </c>
      <c r="F703" s="81">
        <v>43556</v>
      </c>
      <c r="G703" s="81">
        <v>43646</v>
      </c>
      <c r="H703" s="98">
        <v>75254</v>
      </c>
      <c r="I703" s="79">
        <v>23588</v>
      </c>
      <c r="J703" s="105">
        <v>0.71</v>
      </c>
      <c r="K703" s="87">
        <f t="shared" si="20"/>
        <v>16.75</v>
      </c>
    </row>
    <row r="704" spans="2:11" s="78" customFormat="1" x14ac:dyDescent="0.25">
      <c r="B704" s="82">
        <f t="shared" si="21"/>
        <v>677</v>
      </c>
      <c r="C704" s="82">
        <v>31869031</v>
      </c>
      <c r="D704" s="90" t="s">
        <v>253</v>
      </c>
      <c r="E704" s="78" t="s">
        <v>54</v>
      </c>
      <c r="F704" s="81">
        <v>43556</v>
      </c>
      <c r="G704" s="81">
        <v>43646</v>
      </c>
      <c r="H704" s="98">
        <v>331939</v>
      </c>
      <c r="I704" s="79">
        <v>108511</v>
      </c>
      <c r="J704" s="105">
        <v>0.71</v>
      </c>
      <c r="K704" s="87">
        <f t="shared" si="20"/>
        <v>77.040000000000006</v>
      </c>
    </row>
    <row r="705" spans="2:11" s="78" customFormat="1" x14ac:dyDescent="0.25">
      <c r="B705" s="82">
        <f t="shared" si="21"/>
        <v>678</v>
      </c>
      <c r="C705" s="82">
        <v>31869031</v>
      </c>
      <c r="D705" s="90" t="s">
        <v>253</v>
      </c>
      <c r="E705" s="78" t="s">
        <v>57</v>
      </c>
      <c r="F705" s="81">
        <v>43556</v>
      </c>
      <c r="G705" s="81">
        <v>43646</v>
      </c>
      <c r="H705" s="98">
        <v>23454</v>
      </c>
      <c r="I705" s="79">
        <v>9358</v>
      </c>
      <c r="J705" s="105">
        <v>0.71</v>
      </c>
      <c r="K705" s="87">
        <f t="shared" si="20"/>
        <v>6.64</v>
      </c>
    </row>
    <row r="706" spans="2:11" s="78" customFormat="1" x14ac:dyDescent="0.25">
      <c r="B706" s="82">
        <f t="shared" si="21"/>
        <v>679</v>
      </c>
      <c r="C706" s="82">
        <v>31869031</v>
      </c>
      <c r="D706" s="90" t="s">
        <v>253</v>
      </c>
      <c r="E706" s="78" t="s">
        <v>41</v>
      </c>
      <c r="F706" s="81">
        <v>43556</v>
      </c>
      <c r="G706" s="81">
        <v>43646</v>
      </c>
      <c r="H706" s="98">
        <v>78044</v>
      </c>
      <c r="I706" s="79">
        <v>40670</v>
      </c>
      <c r="J706" s="105">
        <v>0.71</v>
      </c>
      <c r="K706" s="87">
        <f t="shared" si="20"/>
        <v>28.88</v>
      </c>
    </row>
    <row r="707" spans="2:11" s="78" customFormat="1" x14ac:dyDescent="0.25">
      <c r="B707" s="82">
        <f t="shared" si="21"/>
        <v>680</v>
      </c>
      <c r="C707" s="82">
        <v>31869031</v>
      </c>
      <c r="D707" s="90" t="s">
        <v>253</v>
      </c>
      <c r="E707" s="78" t="s">
        <v>42</v>
      </c>
      <c r="F707" s="81">
        <v>43556</v>
      </c>
      <c r="G707" s="81">
        <v>43646</v>
      </c>
      <c r="H707" s="98">
        <v>285597</v>
      </c>
      <c r="I707" s="79">
        <v>172688</v>
      </c>
      <c r="J707" s="105">
        <v>0.71</v>
      </c>
      <c r="K707" s="87">
        <f t="shared" si="20"/>
        <v>122.61</v>
      </c>
    </row>
    <row r="708" spans="2:11" s="78" customFormat="1" x14ac:dyDescent="0.25">
      <c r="B708" s="82">
        <f t="shared" si="21"/>
        <v>681</v>
      </c>
      <c r="C708" s="82">
        <v>31869031</v>
      </c>
      <c r="D708" s="90" t="s">
        <v>253</v>
      </c>
      <c r="E708" s="78" t="s">
        <v>43</v>
      </c>
      <c r="F708" s="81">
        <v>43556</v>
      </c>
      <c r="G708" s="81">
        <v>43646</v>
      </c>
      <c r="H708" s="98">
        <v>136663</v>
      </c>
      <c r="I708" s="79">
        <v>51621</v>
      </c>
      <c r="J708" s="105">
        <v>0.71</v>
      </c>
      <c r="K708" s="87">
        <f t="shared" si="20"/>
        <v>36.65</v>
      </c>
    </row>
    <row r="709" spans="2:11" s="78" customFormat="1" x14ac:dyDescent="0.25">
      <c r="B709" s="82">
        <f t="shared" si="21"/>
        <v>682</v>
      </c>
      <c r="C709" s="82">
        <v>31870011</v>
      </c>
      <c r="D709" s="90" t="s">
        <v>254</v>
      </c>
      <c r="E709" s="78" t="s">
        <v>40</v>
      </c>
      <c r="F709" s="81">
        <v>43558</v>
      </c>
      <c r="G709" s="81">
        <v>43646</v>
      </c>
      <c r="H709" s="98">
        <v>415658</v>
      </c>
      <c r="I709" s="79">
        <v>141727</v>
      </c>
      <c r="J709" s="105">
        <v>0.71</v>
      </c>
      <c r="K709" s="87">
        <f t="shared" si="20"/>
        <v>100.63</v>
      </c>
    </row>
    <row r="710" spans="2:11" s="78" customFormat="1" x14ac:dyDescent="0.25">
      <c r="B710" s="82">
        <f t="shared" si="21"/>
        <v>683</v>
      </c>
      <c r="C710" s="82">
        <v>31870011</v>
      </c>
      <c r="D710" s="90" t="s">
        <v>254</v>
      </c>
      <c r="E710" s="78" t="s">
        <v>48</v>
      </c>
      <c r="F710" s="81">
        <v>43558</v>
      </c>
      <c r="G710" s="81">
        <v>43646</v>
      </c>
      <c r="H710" s="98">
        <v>382893</v>
      </c>
      <c r="I710" s="79">
        <v>193187</v>
      </c>
      <c r="J710" s="105">
        <v>0.71</v>
      </c>
      <c r="K710" s="87">
        <f t="shared" si="20"/>
        <v>137.16</v>
      </c>
    </row>
    <row r="711" spans="2:11" s="78" customFormat="1" x14ac:dyDescent="0.25">
      <c r="B711" s="82">
        <f t="shared" si="21"/>
        <v>684</v>
      </c>
      <c r="C711" s="82">
        <v>31870011</v>
      </c>
      <c r="D711" s="90" t="s">
        <v>254</v>
      </c>
      <c r="E711" s="78" t="s">
        <v>54</v>
      </c>
      <c r="F711" s="81">
        <v>43521</v>
      </c>
      <c r="G711" s="81">
        <v>43646</v>
      </c>
      <c r="H711" s="98">
        <v>1015220</v>
      </c>
      <c r="I711" s="79">
        <v>221297</v>
      </c>
      <c r="J711" s="105">
        <v>0.71</v>
      </c>
      <c r="K711" s="87">
        <f t="shared" si="20"/>
        <v>157.12</v>
      </c>
    </row>
    <row r="712" spans="2:11" s="78" customFormat="1" x14ac:dyDescent="0.25">
      <c r="B712" s="82">
        <f t="shared" si="21"/>
        <v>685</v>
      </c>
      <c r="C712" s="82">
        <v>31870011</v>
      </c>
      <c r="D712" s="90" t="s">
        <v>254</v>
      </c>
      <c r="E712" s="78" t="s">
        <v>43</v>
      </c>
      <c r="F712" s="81">
        <v>43558</v>
      </c>
      <c r="G712" s="81">
        <v>43646</v>
      </c>
      <c r="H712" s="98">
        <v>260540</v>
      </c>
      <c r="I712" s="79">
        <v>137088</v>
      </c>
      <c r="J712" s="105">
        <v>0.71</v>
      </c>
      <c r="K712" s="87">
        <f t="shared" si="20"/>
        <v>97.33</v>
      </c>
    </row>
    <row r="713" spans="2:11" s="78" customFormat="1" x14ac:dyDescent="0.25">
      <c r="B713" s="82">
        <f t="shared" si="21"/>
        <v>686</v>
      </c>
      <c r="C713" s="82">
        <v>31871252</v>
      </c>
      <c r="D713" s="90" t="s">
        <v>255</v>
      </c>
      <c r="E713" s="78" t="s">
        <v>54</v>
      </c>
      <c r="F713" s="81">
        <v>43507</v>
      </c>
      <c r="G713" s="81">
        <v>43555</v>
      </c>
      <c r="H713" s="98">
        <v>1162244</v>
      </c>
      <c r="I713" s="79">
        <v>15</v>
      </c>
      <c r="J713" s="105">
        <v>0.71</v>
      </c>
      <c r="K713" s="87">
        <f t="shared" si="20"/>
        <v>0.01</v>
      </c>
    </row>
    <row r="714" spans="2:11" s="78" customFormat="1" x14ac:dyDescent="0.25">
      <c r="B714" s="82">
        <f t="shared" si="21"/>
        <v>687</v>
      </c>
      <c r="C714" s="82">
        <v>31872526</v>
      </c>
      <c r="D714" s="90" t="s">
        <v>256</v>
      </c>
      <c r="E714" s="78" t="s">
        <v>54</v>
      </c>
      <c r="F714" s="81">
        <v>43563</v>
      </c>
      <c r="G714" s="81">
        <v>43576</v>
      </c>
      <c r="H714" s="98">
        <v>248099</v>
      </c>
      <c r="I714" s="79">
        <v>40509</v>
      </c>
      <c r="J714" s="105">
        <v>0.71</v>
      </c>
      <c r="K714" s="87">
        <f t="shared" si="20"/>
        <v>28.76</v>
      </c>
    </row>
    <row r="715" spans="2:11" s="78" customFormat="1" x14ac:dyDescent="0.25">
      <c r="B715" s="82">
        <f t="shared" si="21"/>
        <v>688</v>
      </c>
      <c r="C715" s="82">
        <v>31872526</v>
      </c>
      <c r="D715" s="90" t="s">
        <v>256</v>
      </c>
      <c r="E715" s="78" t="s">
        <v>57</v>
      </c>
      <c r="F715" s="81">
        <v>43563</v>
      </c>
      <c r="G715" s="81">
        <v>43576</v>
      </c>
      <c r="H715" s="98">
        <v>10976</v>
      </c>
      <c r="I715" s="79">
        <v>1945</v>
      </c>
      <c r="J715" s="105">
        <v>0.71</v>
      </c>
      <c r="K715" s="87">
        <f t="shared" si="20"/>
        <v>1.38</v>
      </c>
    </row>
    <row r="716" spans="2:11" s="78" customFormat="1" x14ac:dyDescent="0.25">
      <c r="B716" s="82">
        <f t="shared" si="21"/>
        <v>689</v>
      </c>
      <c r="C716" s="82">
        <v>31878526</v>
      </c>
      <c r="D716" s="90" t="s">
        <v>257</v>
      </c>
      <c r="E716" s="78" t="s">
        <v>54</v>
      </c>
      <c r="F716" s="81">
        <v>43507</v>
      </c>
      <c r="G716" s="81">
        <v>43555</v>
      </c>
      <c r="H716" s="98">
        <v>1373100</v>
      </c>
      <c r="I716" s="79">
        <v>14</v>
      </c>
      <c r="J716" s="105">
        <v>0.71</v>
      </c>
      <c r="K716" s="87">
        <f t="shared" si="20"/>
        <v>0.01</v>
      </c>
    </row>
    <row r="717" spans="2:11" s="78" customFormat="1" x14ac:dyDescent="0.25">
      <c r="B717" s="82">
        <f t="shared" si="21"/>
        <v>690</v>
      </c>
      <c r="C717" s="82">
        <v>31888878</v>
      </c>
      <c r="D717" s="90" t="s">
        <v>258</v>
      </c>
      <c r="E717" s="78" t="s">
        <v>54</v>
      </c>
      <c r="F717" s="81">
        <v>43549</v>
      </c>
      <c r="G717" s="81">
        <v>43583</v>
      </c>
      <c r="H717" s="98">
        <v>1951212</v>
      </c>
      <c r="I717" s="79">
        <v>739353</v>
      </c>
      <c r="J717" s="105">
        <v>0.71</v>
      </c>
      <c r="K717" s="87">
        <f t="shared" si="20"/>
        <v>524.94000000000005</v>
      </c>
    </row>
    <row r="718" spans="2:11" s="78" customFormat="1" x14ac:dyDescent="0.25">
      <c r="B718" s="82">
        <f t="shared" si="21"/>
        <v>691</v>
      </c>
      <c r="C718" s="82">
        <v>31888878</v>
      </c>
      <c r="D718" s="90" t="s">
        <v>258</v>
      </c>
      <c r="E718" s="78" t="s">
        <v>57</v>
      </c>
      <c r="F718" s="81">
        <v>43549</v>
      </c>
      <c r="G718" s="81">
        <v>43583</v>
      </c>
      <c r="H718" s="98">
        <v>104169</v>
      </c>
      <c r="I718" s="79">
        <v>42924</v>
      </c>
      <c r="J718" s="105">
        <v>0.71</v>
      </c>
      <c r="K718" s="87">
        <f t="shared" si="20"/>
        <v>30.48</v>
      </c>
    </row>
    <row r="719" spans="2:11" s="78" customFormat="1" x14ac:dyDescent="0.25">
      <c r="B719" s="82">
        <f t="shared" si="21"/>
        <v>692</v>
      </c>
      <c r="C719" s="82">
        <v>31916882</v>
      </c>
      <c r="D719" s="90" t="s">
        <v>259</v>
      </c>
      <c r="E719" s="78" t="s">
        <v>40</v>
      </c>
      <c r="F719" s="81">
        <v>43504</v>
      </c>
      <c r="G719" s="81">
        <v>43555</v>
      </c>
      <c r="H719" s="98">
        <v>3337238</v>
      </c>
      <c r="I719" s="79">
        <v>169</v>
      </c>
      <c r="J719" s="105">
        <v>0.71</v>
      </c>
      <c r="K719" s="87">
        <f t="shared" si="20"/>
        <v>0.12</v>
      </c>
    </row>
    <row r="720" spans="2:11" s="78" customFormat="1" x14ac:dyDescent="0.25">
      <c r="B720" s="82">
        <f t="shared" si="21"/>
        <v>693</v>
      </c>
      <c r="C720" s="82">
        <v>31916882</v>
      </c>
      <c r="D720" s="90" t="s">
        <v>259</v>
      </c>
      <c r="E720" s="78" t="s">
        <v>48</v>
      </c>
      <c r="F720" s="81">
        <v>43504</v>
      </c>
      <c r="G720" s="81">
        <v>43555</v>
      </c>
      <c r="H720" s="98">
        <v>1424282</v>
      </c>
      <c r="I720" s="79">
        <v>75</v>
      </c>
      <c r="J720" s="105">
        <v>0.71</v>
      </c>
      <c r="K720" s="87">
        <f t="shared" si="20"/>
        <v>0.05</v>
      </c>
    </row>
    <row r="721" spans="2:11" s="78" customFormat="1" x14ac:dyDescent="0.25">
      <c r="B721" s="82">
        <f t="shared" si="21"/>
        <v>694</v>
      </c>
      <c r="C721" s="82">
        <v>31916882</v>
      </c>
      <c r="D721" s="90" t="s">
        <v>259</v>
      </c>
      <c r="E721" s="78" t="s">
        <v>41</v>
      </c>
      <c r="F721" s="81">
        <v>43504</v>
      </c>
      <c r="G721" s="81">
        <v>43555</v>
      </c>
      <c r="H721" s="98">
        <v>686950</v>
      </c>
      <c r="I721" s="79">
        <v>32</v>
      </c>
      <c r="J721" s="105">
        <v>0.71</v>
      </c>
      <c r="K721" s="87">
        <f t="shared" si="20"/>
        <v>0.02</v>
      </c>
    </row>
    <row r="722" spans="2:11" s="78" customFormat="1" x14ac:dyDescent="0.25">
      <c r="B722" s="82">
        <f t="shared" si="21"/>
        <v>695</v>
      </c>
      <c r="C722" s="82">
        <v>31916882</v>
      </c>
      <c r="D722" s="90" t="s">
        <v>259</v>
      </c>
      <c r="E722" s="78" t="s">
        <v>42</v>
      </c>
      <c r="F722" s="81">
        <v>43504</v>
      </c>
      <c r="G722" s="81">
        <v>43555</v>
      </c>
      <c r="H722" s="98">
        <v>2328494</v>
      </c>
      <c r="I722" s="79">
        <v>84</v>
      </c>
      <c r="J722" s="105">
        <v>0.71</v>
      </c>
      <c r="K722" s="87">
        <f t="shared" si="20"/>
        <v>0.06</v>
      </c>
    </row>
    <row r="723" spans="2:11" s="78" customFormat="1" x14ac:dyDescent="0.25">
      <c r="B723" s="82">
        <f t="shared" si="21"/>
        <v>696</v>
      </c>
      <c r="C723" s="82">
        <v>31916882</v>
      </c>
      <c r="D723" s="90" t="s">
        <v>259</v>
      </c>
      <c r="E723" s="78" t="s">
        <v>43</v>
      </c>
      <c r="F723" s="81">
        <v>43504</v>
      </c>
      <c r="G723" s="81">
        <v>43555</v>
      </c>
      <c r="H723" s="98">
        <v>1941660</v>
      </c>
      <c r="I723" s="79">
        <v>94</v>
      </c>
      <c r="J723" s="105">
        <v>0.71</v>
      </c>
      <c r="K723" s="87">
        <f t="shared" si="20"/>
        <v>7.0000000000000007E-2</v>
      </c>
    </row>
    <row r="724" spans="2:11" s="78" customFormat="1" x14ac:dyDescent="0.25">
      <c r="B724" s="82">
        <f t="shared" si="21"/>
        <v>697</v>
      </c>
      <c r="C724" s="82">
        <v>31937361</v>
      </c>
      <c r="D724" s="90" t="s">
        <v>260</v>
      </c>
      <c r="E724" s="78" t="s">
        <v>49</v>
      </c>
      <c r="F724" s="81">
        <v>43540</v>
      </c>
      <c r="G724" s="81">
        <v>43574</v>
      </c>
      <c r="H724" s="98">
        <v>506590</v>
      </c>
      <c r="I724" s="79">
        <v>666</v>
      </c>
      <c r="J724" s="105">
        <v>0.71</v>
      </c>
      <c r="K724" s="87">
        <f t="shared" si="20"/>
        <v>0.47</v>
      </c>
    </row>
    <row r="725" spans="2:11" s="78" customFormat="1" x14ac:dyDescent="0.25">
      <c r="B725" s="82">
        <f t="shared" si="21"/>
        <v>698</v>
      </c>
      <c r="C725" s="82">
        <v>31943218</v>
      </c>
      <c r="D725" s="90" t="s">
        <v>261</v>
      </c>
      <c r="E725" s="78" t="s">
        <v>40</v>
      </c>
      <c r="F725" s="81">
        <v>43525</v>
      </c>
      <c r="G725" s="81">
        <v>43555</v>
      </c>
      <c r="H725" s="98">
        <v>1196411</v>
      </c>
      <c r="I725" s="79">
        <v>22</v>
      </c>
      <c r="J725" s="105">
        <v>0.71</v>
      </c>
      <c r="K725" s="87">
        <f t="shared" si="20"/>
        <v>0.02</v>
      </c>
    </row>
    <row r="726" spans="2:11" s="78" customFormat="1" x14ac:dyDescent="0.25">
      <c r="B726" s="82">
        <f t="shared" si="21"/>
        <v>699</v>
      </c>
      <c r="C726" s="82">
        <v>31943218</v>
      </c>
      <c r="D726" s="90" t="s">
        <v>261</v>
      </c>
      <c r="E726" s="78" t="s">
        <v>48</v>
      </c>
      <c r="F726" s="81">
        <v>43525</v>
      </c>
      <c r="G726" s="81">
        <v>43555</v>
      </c>
      <c r="H726" s="98">
        <v>344275</v>
      </c>
      <c r="I726" s="79">
        <v>7</v>
      </c>
      <c r="J726" s="105">
        <v>0.71</v>
      </c>
      <c r="K726" s="87">
        <f t="shared" si="20"/>
        <v>0</v>
      </c>
    </row>
    <row r="727" spans="2:11" s="78" customFormat="1" x14ac:dyDescent="0.25">
      <c r="B727" s="82">
        <f t="shared" si="21"/>
        <v>700</v>
      </c>
      <c r="C727" s="82">
        <v>31943218</v>
      </c>
      <c r="D727" s="90" t="s">
        <v>261</v>
      </c>
      <c r="E727" s="78" t="s">
        <v>41</v>
      </c>
      <c r="F727" s="81">
        <v>43525</v>
      </c>
      <c r="G727" s="81">
        <v>43555</v>
      </c>
      <c r="H727" s="98">
        <v>366100</v>
      </c>
      <c r="I727" s="79">
        <v>5</v>
      </c>
      <c r="J727" s="105">
        <v>0.71</v>
      </c>
      <c r="K727" s="87">
        <f t="shared" si="20"/>
        <v>0</v>
      </c>
    </row>
    <row r="728" spans="2:11" s="78" customFormat="1" x14ac:dyDescent="0.25">
      <c r="B728" s="82">
        <f t="shared" si="21"/>
        <v>701</v>
      </c>
      <c r="C728" s="82">
        <v>31943218</v>
      </c>
      <c r="D728" s="90" t="s">
        <v>261</v>
      </c>
      <c r="E728" s="78" t="s">
        <v>42</v>
      </c>
      <c r="F728" s="81">
        <v>43525</v>
      </c>
      <c r="G728" s="81">
        <v>43555</v>
      </c>
      <c r="H728" s="98">
        <v>1244892</v>
      </c>
      <c r="I728" s="79">
        <v>18</v>
      </c>
      <c r="J728" s="105">
        <v>0.71</v>
      </c>
      <c r="K728" s="87">
        <f t="shared" si="20"/>
        <v>0.01</v>
      </c>
    </row>
    <row r="729" spans="2:11" s="78" customFormat="1" x14ac:dyDescent="0.25">
      <c r="B729" s="82">
        <f t="shared" si="21"/>
        <v>702</v>
      </c>
      <c r="C729" s="82">
        <v>31943218</v>
      </c>
      <c r="D729" s="90" t="s">
        <v>261</v>
      </c>
      <c r="E729" s="78" t="s">
        <v>43</v>
      </c>
      <c r="F729" s="81">
        <v>43525</v>
      </c>
      <c r="G729" s="81">
        <v>43555</v>
      </c>
      <c r="H729" s="98">
        <v>765238</v>
      </c>
      <c r="I729" s="79">
        <v>19</v>
      </c>
      <c r="J729" s="105">
        <v>0.71</v>
      </c>
      <c r="K729" s="87">
        <f t="shared" si="20"/>
        <v>0.01</v>
      </c>
    </row>
    <row r="730" spans="2:11" s="78" customFormat="1" x14ac:dyDescent="0.25">
      <c r="B730" s="82">
        <f t="shared" si="21"/>
        <v>703</v>
      </c>
      <c r="C730" s="82">
        <v>31946144</v>
      </c>
      <c r="D730" s="90" t="s">
        <v>262</v>
      </c>
      <c r="E730" s="78" t="s">
        <v>54</v>
      </c>
      <c r="F730" s="81">
        <v>43507</v>
      </c>
      <c r="G730" s="81">
        <v>43555</v>
      </c>
      <c r="H730" s="98">
        <v>3543238</v>
      </c>
      <c r="I730" s="79">
        <v>47</v>
      </c>
      <c r="J730" s="105">
        <v>0.71</v>
      </c>
      <c r="K730" s="87">
        <f t="shared" si="20"/>
        <v>0.03</v>
      </c>
    </row>
    <row r="731" spans="2:11" s="78" customFormat="1" x14ac:dyDescent="0.25">
      <c r="B731" s="82">
        <f t="shared" si="21"/>
        <v>704</v>
      </c>
      <c r="C731" s="82">
        <v>31946144</v>
      </c>
      <c r="D731" s="90" t="s">
        <v>262</v>
      </c>
      <c r="E731" s="78" t="s">
        <v>57</v>
      </c>
      <c r="F731" s="81">
        <v>43507</v>
      </c>
      <c r="G731" s="81">
        <v>43555</v>
      </c>
      <c r="H731" s="98">
        <v>177918</v>
      </c>
      <c r="I731" s="79">
        <v>2</v>
      </c>
      <c r="J731" s="105">
        <v>0.71</v>
      </c>
      <c r="K731" s="87">
        <f t="shared" si="20"/>
        <v>0</v>
      </c>
    </row>
    <row r="732" spans="2:11" s="78" customFormat="1" x14ac:dyDescent="0.25">
      <c r="B732" s="82">
        <f t="shared" si="21"/>
        <v>705</v>
      </c>
      <c r="C732" s="82">
        <v>31975121</v>
      </c>
      <c r="D732" s="90" t="s">
        <v>263</v>
      </c>
      <c r="E732" s="78" t="s">
        <v>40</v>
      </c>
      <c r="F732" s="81">
        <v>43508</v>
      </c>
      <c r="G732" s="81">
        <v>43555</v>
      </c>
      <c r="H732" s="98">
        <v>677289</v>
      </c>
      <c r="I732" s="79">
        <v>1</v>
      </c>
      <c r="J732" s="105">
        <v>0.71</v>
      </c>
      <c r="K732" s="87">
        <f t="shared" ref="K732:K795" si="22">ROUND(I732*(J732/1000),2)</f>
        <v>0</v>
      </c>
    </row>
    <row r="733" spans="2:11" s="78" customFormat="1" x14ac:dyDescent="0.25">
      <c r="B733" s="82">
        <f t="shared" si="21"/>
        <v>706</v>
      </c>
      <c r="C733" s="82">
        <v>31975121</v>
      </c>
      <c r="D733" s="90" t="s">
        <v>263</v>
      </c>
      <c r="E733" s="78" t="s">
        <v>54</v>
      </c>
      <c r="F733" s="81">
        <v>43508</v>
      </c>
      <c r="G733" s="81">
        <v>43555</v>
      </c>
      <c r="H733" s="98">
        <v>194263</v>
      </c>
      <c r="I733" s="79">
        <v>2</v>
      </c>
      <c r="J733" s="105">
        <v>0.71</v>
      </c>
      <c r="K733" s="87">
        <f t="shared" si="22"/>
        <v>0</v>
      </c>
    </row>
    <row r="734" spans="2:11" s="78" customFormat="1" x14ac:dyDescent="0.25">
      <c r="B734" s="82">
        <f t="shared" si="21"/>
        <v>707</v>
      </c>
      <c r="C734" s="82">
        <v>31975121</v>
      </c>
      <c r="D734" s="90" t="s">
        <v>263</v>
      </c>
      <c r="E734" s="78" t="s">
        <v>43</v>
      </c>
      <c r="F734" s="81">
        <v>43508</v>
      </c>
      <c r="G734" s="81">
        <v>43555</v>
      </c>
      <c r="H734" s="98">
        <v>438420</v>
      </c>
      <c r="I734" s="79">
        <v>1</v>
      </c>
      <c r="J734" s="105">
        <v>0.71</v>
      </c>
      <c r="K734" s="87">
        <f t="shared" si="22"/>
        <v>0</v>
      </c>
    </row>
    <row r="735" spans="2:11" s="78" customFormat="1" x14ac:dyDescent="0.25">
      <c r="B735" s="82">
        <f t="shared" ref="B735:B798" si="23">B734+1</f>
        <v>708</v>
      </c>
      <c r="C735" s="82">
        <v>31990489</v>
      </c>
      <c r="D735" s="90" t="s">
        <v>264</v>
      </c>
      <c r="E735" s="78" t="s">
        <v>40</v>
      </c>
      <c r="F735" s="81">
        <v>43511</v>
      </c>
      <c r="G735" s="81">
        <v>43646</v>
      </c>
      <c r="H735" s="98">
        <v>1230343</v>
      </c>
      <c r="I735" s="79">
        <v>189742</v>
      </c>
      <c r="J735" s="105">
        <v>0.71</v>
      </c>
      <c r="K735" s="87">
        <f t="shared" si="22"/>
        <v>134.72</v>
      </c>
    </row>
    <row r="736" spans="2:11" s="78" customFormat="1" x14ac:dyDescent="0.25">
      <c r="B736" s="82">
        <f t="shared" si="23"/>
        <v>709</v>
      </c>
      <c r="C736" s="82">
        <v>31990489</v>
      </c>
      <c r="D736" s="90" t="s">
        <v>264</v>
      </c>
      <c r="E736" s="78" t="s">
        <v>50</v>
      </c>
      <c r="F736" s="81">
        <v>43565</v>
      </c>
      <c r="G736" s="81">
        <v>43646</v>
      </c>
      <c r="H736" s="98">
        <v>107882</v>
      </c>
      <c r="I736" s="79">
        <v>21307</v>
      </c>
      <c r="J736" s="105">
        <v>0.71</v>
      </c>
      <c r="K736" s="87">
        <f t="shared" si="22"/>
        <v>15.13</v>
      </c>
    </row>
    <row r="737" spans="2:11" s="78" customFormat="1" x14ac:dyDescent="0.25">
      <c r="B737" s="82">
        <f t="shared" si="23"/>
        <v>710</v>
      </c>
      <c r="C737" s="82">
        <v>31990489</v>
      </c>
      <c r="D737" s="90" t="s">
        <v>264</v>
      </c>
      <c r="E737" s="78" t="s">
        <v>48</v>
      </c>
      <c r="F737" s="81">
        <v>43511</v>
      </c>
      <c r="G737" s="81">
        <v>43646</v>
      </c>
      <c r="H737" s="98">
        <v>399867</v>
      </c>
      <c r="I737" s="79">
        <v>96856</v>
      </c>
      <c r="J737" s="105">
        <v>0.71</v>
      </c>
      <c r="K737" s="87">
        <f t="shared" si="22"/>
        <v>68.77</v>
      </c>
    </row>
    <row r="738" spans="2:11" s="78" customFormat="1" x14ac:dyDescent="0.25">
      <c r="B738" s="82">
        <f t="shared" si="23"/>
        <v>711</v>
      </c>
      <c r="C738" s="82">
        <v>31990489</v>
      </c>
      <c r="D738" s="90" t="s">
        <v>264</v>
      </c>
      <c r="E738" s="78" t="s">
        <v>53</v>
      </c>
      <c r="F738" s="81">
        <v>43565</v>
      </c>
      <c r="G738" s="81">
        <v>43646</v>
      </c>
      <c r="H738" s="98">
        <v>2503</v>
      </c>
      <c r="I738" s="79">
        <v>859</v>
      </c>
      <c r="J738" s="105">
        <v>0.71</v>
      </c>
      <c r="K738" s="87">
        <f t="shared" si="22"/>
        <v>0.61</v>
      </c>
    </row>
    <row r="739" spans="2:11" s="78" customFormat="1" x14ac:dyDescent="0.25">
      <c r="B739" s="82">
        <f t="shared" si="23"/>
        <v>712</v>
      </c>
      <c r="C739" s="82">
        <v>31990489</v>
      </c>
      <c r="D739" s="90" t="s">
        <v>264</v>
      </c>
      <c r="E739" s="78" t="s">
        <v>54</v>
      </c>
      <c r="F739" s="81">
        <v>43511</v>
      </c>
      <c r="G739" s="81">
        <v>43646</v>
      </c>
      <c r="H739" s="98">
        <v>375639</v>
      </c>
      <c r="I739" s="79">
        <v>95848</v>
      </c>
      <c r="J739" s="105">
        <v>0.71</v>
      </c>
      <c r="K739" s="87">
        <f t="shared" si="22"/>
        <v>68.05</v>
      </c>
    </row>
    <row r="740" spans="2:11" s="78" customFormat="1" x14ac:dyDescent="0.25">
      <c r="B740" s="82">
        <f t="shared" si="23"/>
        <v>713</v>
      </c>
      <c r="C740" s="82">
        <v>31990489</v>
      </c>
      <c r="D740" s="90" t="s">
        <v>264</v>
      </c>
      <c r="E740" s="78" t="s">
        <v>57</v>
      </c>
      <c r="F740" s="81">
        <v>43511</v>
      </c>
      <c r="G740" s="81">
        <v>43646</v>
      </c>
      <c r="H740" s="98">
        <v>141675</v>
      </c>
      <c r="I740" s="79">
        <v>47134</v>
      </c>
      <c r="J740" s="105">
        <v>0.71</v>
      </c>
      <c r="K740" s="87">
        <f t="shared" si="22"/>
        <v>33.47</v>
      </c>
    </row>
    <row r="741" spans="2:11" s="78" customFormat="1" x14ac:dyDescent="0.25">
      <c r="B741" s="82">
        <f t="shared" si="23"/>
        <v>714</v>
      </c>
      <c r="C741" s="82">
        <v>31990489</v>
      </c>
      <c r="D741" s="90" t="s">
        <v>264</v>
      </c>
      <c r="E741" s="78" t="s">
        <v>41</v>
      </c>
      <c r="F741" s="81">
        <v>43565</v>
      </c>
      <c r="G741" s="81">
        <v>43646</v>
      </c>
      <c r="H741" s="98">
        <v>361677</v>
      </c>
      <c r="I741" s="79">
        <v>78963</v>
      </c>
      <c r="J741" s="105">
        <v>0.71</v>
      </c>
      <c r="K741" s="87">
        <f t="shared" si="22"/>
        <v>56.06</v>
      </c>
    </row>
    <row r="742" spans="2:11" s="78" customFormat="1" x14ac:dyDescent="0.25">
      <c r="B742" s="82">
        <f t="shared" si="23"/>
        <v>715</v>
      </c>
      <c r="C742" s="82">
        <v>31990489</v>
      </c>
      <c r="D742" s="90" t="s">
        <v>264</v>
      </c>
      <c r="E742" s="78" t="s">
        <v>42</v>
      </c>
      <c r="F742" s="81">
        <v>43511</v>
      </c>
      <c r="G742" s="81">
        <v>43646</v>
      </c>
      <c r="H742" s="98">
        <v>1376437</v>
      </c>
      <c r="I742" s="79">
        <v>405734</v>
      </c>
      <c r="J742" s="105">
        <v>0.71</v>
      </c>
      <c r="K742" s="87">
        <f t="shared" si="22"/>
        <v>288.07</v>
      </c>
    </row>
    <row r="743" spans="2:11" s="78" customFormat="1" x14ac:dyDescent="0.25">
      <c r="B743" s="82">
        <f t="shared" si="23"/>
        <v>716</v>
      </c>
      <c r="C743" s="82">
        <v>31990489</v>
      </c>
      <c r="D743" s="90" t="s">
        <v>264</v>
      </c>
      <c r="E743" s="78" t="s">
        <v>49</v>
      </c>
      <c r="F743" s="81">
        <v>43565</v>
      </c>
      <c r="G743" s="81">
        <v>43646</v>
      </c>
      <c r="H743" s="98">
        <v>46364</v>
      </c>
      <c r="I743" s="79">
        <v>4966</v>
      </c>
      <c r="J743" s="105">
        <v>0.71</v>
      </c>
      <c r="K743" s="87">
        <f t="shared" si="22"/>
        <v>3.53</v>
      </c>
    </row>
    <row r="744" spans="2:11" s="78" customFormat="1" x14ac:dyDescent="0.25">
      <c r="B744" s="82">
        <f t="shared" si="23"/>
        <v>717</v>
      </c>
      <c r="C744" s="82">
        <v>31990489</v>
      </c>
      <c r="D744" s="90" t="s">
        <v>264</v>
      </c>
      <c r="E744" s="78" t="s">
        <v>43</v>
      </c>
      <c r="F744" s="81">
        <v>43511</v>
      </c>
      <c r="G744" s="81">
        <v>43646</v>
      </c>
      <c r="H744" s="98">
        <v>758917</v>
      </c>
      <c r="I744" s="79">
        <v>139948</v>
      </c>
      <c r="J744" s="105">
        <v>0.71</v>
      </c>
      <c r="K744" s="87">
        <f t="shared" si="22"/>
        <v>99.36</v>
      </c>
    </row>
    <row r="745" spans="2:11" s="78" customFormat="1" x14ac:dyDescent="0.25">
      <c r="B745" s="82">
        <f t="shared" si="23"/>
        <v>718</v>
      </c>
      <c r="C745" s="82">
        <v>31990560</v>
      </c>
      <c r="D745" s="90" t="s">
        <v>265</v>
      </c>
      <c r="E745" s="78" t="s">
        <v>40</v>
      </c>
      <c r="F745" s="81">
        <v>43542</v>
      </c>
      <c r="G745" s="81">
        <v>43555</v>
      </c>
      <c r="H745" s="98">
        <v>962313</v>
      </c>
      <c r="I745" s="79">
        <v>7</v>
      </c>
      <c r="J745" s="105">
        <v>0.71</v>
      </c>
      <c r="K745" s="87">
        <f t="shared" si="22"/>
        <v>0</v>
      </c>
    </row>
    <row r="746" spans="2:11" s="78" customFormat="1" x14ac:dyDescent="0.25">
      <c r="B746" s="82">
        <f t="shared" si="23"/>
        <v>719</v>
      </c>
      <c r="C746" s="82">
        <v>31990560</v>
      </c>
      <c r="D746" s="90" t="s">
        <v>265</v>
      </c>
      <c r="E746" s="78" t="s">
        <v>48</v>
      </c>
      <c r="F746" s="81">
        <v>43542</v>
      </c>
      <c r="G746" s="81">
        <v>43555</v>
      </c>
      <c r="H746" s="98">
        <v>281705</v>
      </c>
      <c r="I746" s="79">
        <v>8</v>
      </c>
      <c r="J746" s="105">
        <v>0.71</v>
      </c>
      <c r="K746" s="87">
        <f t="shared" si="22"/>
        <v>0.01</v>
      </c>
    </row>
    <row r="747" spans="2:11" s="78" customFormat="1" x14ac:dyDescent="0.25">
      <c r="B747" s="82">
        <f t="shared" si="23"/>
        <v>720</v>
      </c>
      <c r="C747" s="82">
        <v>31990560</v>
      </c>
      <c r="D747" s="90" t="s">
        <v>265</v>
      </c>
      <c r="E747" s="78" t="s">
        <v>54</v>
      </c>
      <c r="F747" s="81">
        <v>43542</v>
      </c>
      <c r="G747" s="81">
        <v>43555</v>
      </c>
      <c r="H747" s="98">
        <v>253101</v>
      </c>
      <c r="I747" s="79">
        <v>1</v>
      </c>
      <c r="J747" s="105">
        <v>0.71</v>
      </c>
      <c r="K747" s="87">
        <f t="shared" si="22"/>
        <v>0</v>
      </c>
    </row>
    <row r="748" spans="2:11" s="78" customFormat="1" x14ac:dyDescent="0.25">
      <c r="B748" s="82">
        <f t="shared" si="23"/>
        <v>721</v>
      </c>
      <c r="C748" s="82">
        <v>31990560</v>
      </c>
      <c r="D748" s="90" t="s">
        <v>265</v>
      </c>
      <c r="E748" s="78" t="s">
        <v>57</v>
      </c>
      <c r="F748" s="81">
        <v>43542</v>
      </c>
      <c r="G748" s="81">
        <v>43555</v>
      </c>
      <c r="H748" s="98">
        <v>79031</v>
      </c>
      <c r="I748" s="79">
        <v>2</v>
      </c>
      <c r="J748" s="105">
        <v>0.71</v>
      </c>
      <c r="K748" s="87">
        <f t="shared" si="22"/>
        <v>0</v>
      </c>
    </row>
    <row r="749" spans="2:11" s="78" customFormat="1" x14ac:dyDescent="0.25">
      <c r="B749" s="82">
        <f t="shared" si="23"/>
        <v>722</v>
      </c>
      <c r="C749" s="82">
        <v>31990560</v>
      </c>
      <c r="D749" s="90" t="s">
        <v>265</v>
      </c>
      <c r="E749" s="78" t="s">
        <v>42</v>
      </c>
      <c r="F749" s="81">
        <v>43542</v>
      </c>
      <c r="G749" s="81">
        <v>43555</v>
      </c>
      <c r="H749" s="98">
        <v>818958</v>
      </c>
      <c r="I749" s="79">
        <v>3</v>
      </c>
      <c r="J749" s="105">
        <v>0.71</v>
      </c>
      <c r="K749" s="87">
        <f t="shared" si="22"/>
        <v>0</v>
      </c>
    </row>
    <row r="750" spans="2:11" s="78" customFormat="1" x14ac:dyDescent="0.25">
      <c r="B750" s="82">
        <f t="shared" si="23"/>
        <v>723</v>
      </c>
      <c r="C750" s="82">
        <v>31990560</v>
      </c>
      <c r="D750" s="90" t="s">
        <v>265</v>
      </c>
      <c r="E750" s="78" t="s">
        <v>43</v>
      </c>
      <c r="F750" s="81">
        <v>43542</v>
      </c>
      <c r="G750" s="81">
        <v>43555</v>
      </c>
      <c r="H750" s="98">
        <v>565979</v>
      </c>
      <c r="I750" s="79">
        <v>8</v>
      </c>
      <c r="J750" s="105">
        <v>0.71</v>
      </c>
      <c r="K750" s="87">
        <f t="shared" si="22"/>
        <v>0.01</v>
      </c>
    </row>
    <row r="751" spans="2:11" s="78" customFormat="1" x14ac:dyDescent="0.25">
      <c r="B751" s="82">
        <f t="shared" si="23"/>
        <v>724</v>
      </c>
      <c r="C751" s="82">
        <v>31996263</v>
      </c>
      <c r="D751" s="90" t="s">
        <v>266</v>
      </c>
      <c r="E751" s="78" t="s">
        <v>54</v>
      </c>
      <c r="F751" s="81">
        <v>43535</v>
      </c>
      <c r="G751" s="81">
        <v>43555</v>
      </c>
      <c r="H751" s="98">
        <v>1050888</v>
      </c>
      <c r="I751" s="79">
        <v>8</v>
      </c>
      <c r="J751" s="105">
        <v>0.71</v>
      </c>
      <c r="K751" s="87">
        <f t="shared" si="22"/>
        <v>0.01</v>
      </c>
    </row>
    <row r="752" spans="2:11" s="78" customFormat="1" x14ac:dyDescent="0.25">
      <c r="B752" s="82">
        <f t="shared" si="23"/>
        <v>725</v>
      </c>
      <c r="C752" s="82">
        <v>32032238</v>
      </c>
      <c r="D752" s="90" t="s">
        <v>367</v>
      </c>
      <c r="E752" s="78" t="s">
        <v>56</v>
      </c>
      <c r="F752" s="81">
        <v>43525</v>
      </c>
      <c r="G752" s="81">
        <v>43667</v>
      </c>
      <c r="H752" s="98">
        <v>12052</v>
      </c>
      <c r="I752" s="79">
        <v>12052</v>
      </c>
      <c r="J752" s="105">
        <v>0.71</v>
      </c>
      <c r="K752" s="87">
        <f t="shared" si="22"/>
        <v>8.56</v>
      </c>
    </row>
    <row r="753" spans="2:11" s="78" customFormat="1" x14ac:dyDescent="0.25">
      <c r="B753" s="82">
        <f t="shared" si="23"/>
        <v>726</v>
      </c>
      <c r="C753" s="82">
        <v>32053790</v>
      </c>
      <c r="D753" s="90" t="s">
        <v>368</v>
      </c>
      <c r="E753" s="78" t="s">
        <v>40</v>
      </c>
      <c r="F753" s="81">
        <v>43544</v>
      </c>
      <c r="G753" s="81">
        <v>43616</v>
      </c>
      <c r="H753" s="98">
        <v>51983</v>
      </c>
      <c r="I753" s="79">
        <v>51983</v>
      </c>
      <c r="J753" s="105">
        <v>0.71</v>
      </c>
      <c r="K753" s="87">
        <f t="shared" si="22"/>
        <v>36.909999999999997</v>
      </c>
    </row>
    <row r="754" spans="2:11" s="78" customFormat="1" x14ac:dyDescent="0.25">
      <c r="B754" s="82">
        <f t="shared" si="23"/>
        <v>727</v>
      </c>
      <c r="C754" s="82">
        <v>32053790</v>
      </c>
      <c r="D754" s="90" t="s">
        <v>368</v>
      </c>
      <c r="E754" s="78" t="s">
        <v>48</v>
      </c>
      <c r="F754" s="81">
        <v>43544</v>
      </c>
      <c r="G754" s="81">
        <v>43616</v>
      </c>
      <c r="H754" s="98">
        <v>26187</v>
      </c>
      <c r="I754" s="79">
        <v>26187</v>
      </c>
      <c r="J754" s="105">
        <v>0.71</v>
      </c>
      <c r="K754" s="87">
        <f t="shared" si="22"/>
        <v>18.59</v>
      </c>
    </row>
    <row r="755" spans="2:11" s="78" customFormat="1" x14ac:dyDescent="0.25">
      <c r="B755" s="82">
        <f t="shared" si="23"/>
        <v>728</v>
      </c>
      <c r="C755" s="82">
        <v>32053790</v>
      </c>
      <c r="D755" s="90" t="s">
        <v>368</v>
      </c>
      <c r="E755" s="78" t="s">
        <v>54</v>
      </c>
      <c r="F755" s="81">
        <v>43544</v>
      </c>
      <c r="G755" s="81">
        <v>43616</v>
      </c>
      <c r="H755" s="98">
        <v>461963</v>
      </c>
      <c r="I755" s="79">
        <v>461963</v>
      </c>
      <c r="J755" s="105">
        <v>0.71</v>
      </c>
      <c r="K755" s="87">
        <f t="shared" si="22"/>
        <v>327.99</v>
      </c>
    </row>
    <row r="756" spans="2:11" s="78" customFormat="1" x14ac:dyDescent="0.25">
      <c r="B756" s="82">
        <f t="shared" si="23"/>
        <v>729</v>
      </c>
      <c r="C756" s="82">
        <v>32053790</v>
      </c>
      <c r="D756" s="90" t="s">
        <v>368</v>
      </c>
      <c r="E756" s="78" t="s">
        <v>49</v>
      </c>
      <c r="F756" s="81">
        <v>43544</v>
      </c>
      <c r="G756" s="81">
        <v>43616</v>
      </c>
      <c r="H756" s="98">
        <v>26653</v>
      </c>
      <c r="I756" s="79">
        <v>26653</v>
      </c>
      <c r="J756" s="105">
        <v>0.71</v>
      </c>
      <c r="K756" s="87">
        <f t="shared" si="22"/>
        <v>18.920000000000002</v>
      </c>
    </row>
    <row r="757" spans="2:11" s="78" customFormat="1" x14ac:dyDescent="0.25">
      <c r="B757" s="82">
        <f t="shared" si="23"/>
        <v>730</v>
      </c>
      <c r="C757" s="82">
        <v>32058574</v>
      </c>
      <c r="D757" s="90" t="s">
        <v>369</v>
      </c>
      <c r="E757" s="78" t="s">
        <v>40</v>
      </c>
      <c r="F757" s="81">
        <v>43577</v>
      </c>
      <c r="G757" s="81">
        <v>43604</v>
      </c>
      <c r="H757" s="98">
        <v>121750</v>
      </c>
      <c r="I757" s="79">
        <v>121750</v>
      </c>
      <c r="J757" s="105">
        <v>0.71</v>
      </c>
      <c r="K757" s="87">
        <f t="shared" si="22"/>
        <v>86.44</v>
      </c>
    </row>
    <row r="758" spans="2:11" s="78" customFormat="1" x14ac:dyDescent="0.25">
      <c r="B758" s="82">
        <f t="shared" si="23"/>
        <v>731</v>
      </c>
      <c r="C758" s="82">
        <v>32058574</v>
      </c>
      <c r="D758" s="90" t="s">
        <v>369</v>
      </c>
      <c r="E758" s="78" t="s">
        <v>48</v>
      </c>
      <c r="F758" s="81">
        <v>43577</v>
      </c>
      <c r="G758" s="81">
        <v>43604</v>
      </c>
      <c r="H758" s="98">
        <v>26068</v>
      </c>
      <c r="I758" s="79">
        <v>26068</v>
      </c>
      <c r="J758" s="105">
        <v>0.71</v>
      </c>
      <c r="K758" s="87">
        <f t="shared" si="22"/>
        <v>18.510000000000002</v>
      </c>
    </row>
    <row r="759" spans="2:11" s="78" customFormat="1" x14ac:dyDescent="0.25">
      <c r="B759" s="82">
        <f t="shared" si="23"/>
        <v>732</v>
      </c>
      <c r="C759" s="82">
        <v>32058574</v>
      </c>
      <c r="D759" s="90" t="s">
        <v>369</v>
      </c>
      <c r="E759" s="78" t="s">
        <v>54</v>
      </c>
      <c r="F759" s="81">
        <v>43577</v>
      </c>
      <c r="G759" s="81">
        <v>43604</v>
      </c>
      <c r="H759" s="98">
        <v>167674</v>
      </c>
      <c r="I759" s="79">
        <v>167674</v>
      </c>
      <c r="J759" s="105">
        <v>0.71</v>
      </c>
      <c r="K759" s="87">
        <f t="shared" si="22"/>
        <v>119.05</v>
      </c>
    </row>
    <row r="760" spans="2:11" s="78" customFormat="1" x14ac:dyDescent="0.25">
      <c r="B760" s="82">
        <f t="shared" si="23"/>
        <v>733</v>
      </c>
      <c r="C760" s="82">
        <v>32058574</v>
      </c>
      <c r="D760" s="90" t="s">
        <v>369</v>
      </c>
      <c r="E760" s="78" t="s">
        <v>57</v>
      </c>
      <c r="F760" s="81">
        <v>43577</v>
      </c>
      <c r="G760" s="81">
        <v>43604</v>
      </c>
      <c r="H760" s="98">
        <v>6607</v>
      </c>
      <c r="I760" s="79">
        <v>6607</v>
      </c>
      <c r="J760" s="105">
        <v>0.71</v>
      </c>
      <c r="K760" s="87">
        <f t="shared" si="22"/>
        <v>4.6900000000000004</v>
      </c>
    </row>
    <row r="761" spans="2:11" s="78" customFormat="1" x14ac:dyDescent="0.25">
      <c r="B761" s="82">
        <f t="shared" si="23"/>
        <v>734</v>
      </c>
      <c r="C761" s="82">
        <v>32058574</v>
      </c>
      <c r="D761" s="90" t="s">
        <v>369</v>
      </c>
      <c r="E761" s="78" t="s">
        <v>41</v>
      </c>
      <c r="F761" s="81">
        <v>43577</v>
      </c>
      <c r="G761" s="81">
        <v>43604</v>
      </c>
      <c r="H761" s="98">
        <v>43427</v>
      </c>
      <c r="I761" s="79">
        <v>43427</v>
      </c>
      <c r="J761" s="105">
        <v>0.71</v>
      </c>
      <c r="K761" s="87">
        <f t="shared" si="22"/>
        <v>30.83</v>
      </c>
    </row>
    <row r="762" spans="2:11" s="78" customFormat="1" x14ac:dyDescent="0.25">
      <c r="B762" s="82">
        <f t="shared" si="23"/>
        <v>735</v>
      </c>
      <c r="C762" s="82">
        <v>32091783</v>
      </c>
      <c r="D762" s="90" t="s">
        <v>370</v>
      </c>
      <c r="E762" s="78" t="s">
        <v>40</v>
      </c>
      <c r="F762" s="81">
        <v>43556</v>
      </c>
      <c r="G762" s="81">
        <v>43602</v>
      </c>
      <c r="H762" s="98">
        <v>83111</v>
      </c>
      <c r="I762" s="79">
        <v>83111</v>
      </c>
      <c r="J762" s="105">
        <v>0.71</v>
      </c>
      <c r="K762" s="87">
        <f t="shared" si="22"/>
        <v>59.01</v>
      </c>
    </row>
    <row r="763" spans="2:11" s="78" customFormat="1" x14ac:dyDescent="0.25">
      <c r="B763" s="82">
        <f>B762+1</f>
        <v>736</v>
      </c>
      <c r="C763" s="82">
        <v>32091783</v>
      </c>
      <c r="D763" s="90" t="s">
        <v>370</v>
      </c>
      <c r="E763" s="78" t="s">
        <v>54</v>
      </c>
      <c r="F763" s="81">
        <v>43556</v>
      </c>
      <c r="G763" s="81">
        <v>43602</v>
      </c>
      <c r="H763" s="98">
        <v>868476</v>
      </c>
      <c r="I763" s="79">
        <v>868476</v>
      </c>
      <c r="J763" s="105">
        <v>0.71</v>
      </c>
      <c r="K763" s="87">
        <f t="shared" si="22"/>
        <v>616.62</v>
      </c>
    </row>
    <row r="764" spans="2:11" s="78" customFormat="1" x14ac:dyDescent="0.25">
      <c r="B764" s="82">
        <f t="shared" si="23"/>
        <v>737</v>
      </c>
      <c r="C764" s="82">
        <v>32091783</v>
      </c>
      <c r="D764" s="90" t="s">
        <v>370</v>
      </c>
      <c r="E764" s="78" t="s">
        <v>43</v>
      </c>
      <c r="F764" s="81">
        <v>43556</v>
      </c>
      <c r="G764" s="81">
        <v>43602</v>
      </c>
      <c r="H764" s="98">
        <v>31655</v>
      </c>
      <c r="I764" s="79">
        <v>31655</v>
      </c>
      <c r="J764" s="105">
        <v>0.71</v>
      </c>
      <c r="K764" s="87">
        <f t="shared" si="22"/>
        <v>22.48</v>
      </c>
    </row>
    <row r="765" spans="2:11" s="78" customFormat="1" x14ac:dyDescent="0.25">
      <c r="B765" s="82">
        <f t="shared" si="23"/>
        <v>738</v>
      </c>
      <c r="C765" s="82">
        <v>32092504</v>
      </c>
      <c r="D765" s="90" t="s">
        <v>267</v>
      </c>
      <c r="E765" s="78" t="s">
        <v>40</v>
      </c>
      <c r="F765" s="81">
        <v>43517</v>
      </c>
      <c r="G765" s="81">
        <v>43646</v>
      </c>
      <c r="H765" s="98">
        <v>204649</v>
      </c>
      <c r="I765" s="79">
        <v>24023</v>
      </c>
      <c r="J765" s="105">
        <v>0.71</v>
      </c>
      <c r="K765" s="87">
        <f t="shared" si="22"/>
        <v>17.059999999999999</v>
      </c>
    </row>
    <row r="766" spans="2:11" s="78" customFormat="1" x14ac:dyDescent="0.25">
      <c r="B766" s="82">
        <f t="shared" si="23"/>
        <v>739</v>
      </c>
      <c r="C766" s="82">
        <v>32092504</v>
      </c>
      <c r="D766" s="90" t="s">
        <v>267</v>
      </c>
      <c r="E766" s="78" t="s">
        <v>48</v>
      </c>
      <c r="F766" s="81">
        <v>43517</v>
      </c>
      <c r="G766" s="81">
        <v>43646</v>
      </c>
      <c r="H766" s="98">
        <v>61499</v>
      </c>
      <c r="I766" s="79">
        <v>6721</v>
      </c>
      <c r="J766" s="105">
        <v>0.71</v>
      </c>
      <c r="K766" s="87">
        <f t="shared" si="22"/>
        <v>4.7699999999999996</v>
      </c>
    </row>
    <row r="767" spans="2:11" s="78" customFormat="1" x14ac:dyDescent="0.25">
      <c r="B767" s="82">
        <f t="shared" si="23"/>
        <v>740</v>
      </c>
      <c r="C767" s="82">
        <v>32092504</v>
      </c>
      <c r="D767" s="90" t="s">
        <v>267</v>
      </c>
      <c r="E767" s="78" t="s">
        <v>41</v>
      </c>
      <c r="F767" s="81">
        <v>43517</v>
      </c>
      <c r="G767" s="81">
        <v>43646</v>
      </c>
      <c r="H767" s="98">
        <v>66920</v>
      </c>
      <c r="I767" s="79">
        <v>10300</v>
      </c>
      <c r="J767" s="105">
        <v>0.71</v>
      </c>
      <c r="K767" s="87">
        <f t="shared" si="22"/>
        <v>7.31</v>
      </c>
    </row>
    <row r="768" spans="2:11" s="78" customFormat="1" x14ac:dyDescent="0.25">
      <c r="B768" s="82">
        <f t="shared" si="23"/>
        <v>741</v>
      </c>
      <c r="C768" s="82">
        <v>32093368</v>
      </c>
      <c r="D768" s="90" t="s">
        <v>268</v>
      </c>
      <c r="E768" s="78" t="s">
        <v>40</v>
      </c>
      <c r="F768" s="81">
        <v>43528</v>
      </c>
      <c r="G768" s="81">
        <v>43555</v>
      </c>
      <c r="H768" s="98">
        <v>712119</v>
      </c>
      <c r="I768" s="79">
        <v>6</v>
      </c>
      <c r="J768" s="105">
        <v>0.71</v>
      </c>
      <c r="K768" s="87">
        <f t="shared" si="22"/>
        <v>0</v>
      </c>
    </row>
    <row r="769" spans="2:11" s="78" customFormat="1" x14ac:dyDescent="0.25">
      <c r="B769" s="82">
        <f t="shared" si="23"/>
        <v>742</v>
      </c>
      <c r="C769" s="82">
        <v>32093368</v>
      </c>
      <c r="D769" s="90" t="s">
        <v>268</v>
      </c>
      <c r="E769" s="78" t="s">
        <v>48</v>
      </c>
      <c r="F769" s="81">
        <v>43528</v>
      </c>
      <c r="G769" s="81">
        <v>43555</v>
      </c>
      <c r="H769" s="98">
        <v>638533</v>
      </c>
      <c r="I769" s="79">
        <v>14</v>
      </c>
      <c r="J769" s="105">
        <v>0.71</v>
      </c>
      <c r="K769" s="87">
        <f t="shared" si="22"/>
        <v>0.01</v>
      </c>
    </row>
    <row r="770" spans="2:11" s="78" customFormat="1" x14ac:dyDescent="0.25">
      <c r="B770" s="82">
        <f t="shared" si="23"/>
        <v>743</v>
      </c>
      <c r="C770" s="82">
        <v>32093368</v>
      </c>
      <c r="D770" s="90" t="s">
        <v>268</v>
      </c>
      <c r="E770" s="78" t="s">
        <v>54</v>
      </c>
      <c r="F770" s="81">
        <v>43521</v>
      </c>
      <c r="G770" s="81">
        <v>43555</v>
      </c>
      <c r="H770" s="98">
        <v>2296038</v>
      </c>
      <c r="I770" s="79">
        <v>32</v>
      </c>
      <c r="J770" s="105">
        <v>0.71</v>
      </c>
      <c r="K770" s="87">
        <f t="shared" si="22"/>
        <v>0.02</v>
      </c>
    </row>
    <row r="771" spans="2:11" s="78" customFormat="1" x14ac:dyDescent="0.25">
      <c r="B771" s="82">
        <f t="shared" si="23"/>
        <v>744</v>
      </c>
      <c r="C771" s="82">
        <v>32093368</v>
      </c>
      <c r="D771" s="90" t="s">
        <v>268</v>
      </c>
      <c r="E771" s="78" t="s">
        <v>43</v>
      </c>
      <c r="F771" s="81">
        <v>43528</v>
      </c>
      <c r="G771" s="81">
        <v>43555</v>
      </c>
      <c r="H771" s="98">
        <v>415122</v>
      </c>
      <c r="I771" s="79">
        <v>8</v>
      </c>
      <c r="J771" s="105">
        <v>0.71</v>
      </c>
      <c r="K771" s="87">
        <f t="shared" si="22"/>
        <v>0.01</v>
      </c>
    </row>
    <row r="772" spans="2:11" s="78" customFormat="1" x14ac:dyDescent="0.25">
      <c r="B772" s="82">
        <f t="shared" si="23"/>
        <v>745</v>
      </c>
      <c r="C772" s="82">
        <v>32097812</v>
      </c>
      <c r="D772" s="90" t="s">
        <v>295</v>
      </c>
      <c r="E772" s="78" t="s">
        <v>40</v>
      </c>
      <c r="F772" s="81">
        <v>43525</v>
      </c>
      <c r="G772" s="81">
        <v>43830</v>
      </c>
      <c r="H772" s="98">
        <v>411259</v>
      </c>
      <c r="I772" s="79">
        <v>33475</v>
      </c>
      <c r="J772" s="105">
        <v>0.71</v>
      </c>
      <c r="K772" s="87">
        <f t="shared" si="22"/>
        <v>23.77</v>
      </c>
    </row>
    <row r="773" spans="2:11" s="78" customFormat="1" x14ac:dyDescent="0.25">
      <c r="B773" s="82">
        <f t="shared" si="23"/>
        <v>746</v>
      </c>
      <c r="C773" s="82">
        <v>32097812</v>
      </c>
      <c r="D773" s="90" t="s">
        <v>295</v>
      </c>
      <c r="E773" s="78" t="s">
        <v>50</v>
      </c>
      <c r="F773" s="81">
        <v>43525</v>
      </c>
      <c r="G773" s="81">
        <v>43830</v>
      </c>
      <c r="H773" s="98">
        <v>31968</v>
      </c>
      <c r="I773" s="79">
        <v>1674</v>
      </c>
      <c r="J773" s="105">
        <v>0.71</v>
      </c>
      <c r="K773" s="87">
        <f t="shared" si="22"/>
        <v>1.19</v>
      </c>
    </row>
    <row r="774" spans="2:11" s="78" customFormat="1" x14ac:dyDescent="0.25">
      <c r="B774" s="82">
        <f t="shared" si="23"/>
        <v>747</v>
      </c>
      <c r="C774" s="82">
        <v>32097812</v>
      </c>
      <c r="D774" s="90" t="s">
        <v>295</v>
      </c>
      <c r="E774" s="78" t="s">
        <v>48</v>
      </c>
      <c r="F774" s="81">
        <v>43525</v>
      </c>
      <c r="G774" s="81">
        <v>43830</v>
      </c>
      <c r="H774" s="98">
        <v>149102</v>
      </c>
      <c r="I774" s="79">
        <v>9331</v>
      </c>
      <c r="J774" s="105">
        <v>0.71</v>
      </c>
      <c r="K774" s="87">
        <f t="shared" si="22"/>
        <v>6.63</v>
      </c>
    </row>
    <row r="775" spans="2:11" s="78" customFormat="1" x14ac:dyDescent="0.25">
      <c r="B775" s="82">
        <f t="shared" si="23"/>
        <v>748</v>
      </c>
      <c r="C775" s="82">
        <v>32097812</v>
      </c>
      <c r="D775" s="90" t="s">
        <v>295</v>
      </c>
      <c r="E775" s="78" t="s">
        <v>53</v>
      </c>
      <c r="F775" s="81">
        <v>43525</v>
      </c>
      <c r="G775" s="81">
        <v>43830</v>
      </c>
      <c r="H775" s="98">
        <v>860</v>
      </c>
      <c r="I775" s="79">
        <v>20</v>
      </c>
      <c r="J775" s="105">
        <v>0.71</v>
      </c>
      <c r="K775" s="87">
        <f t="shared" si="22"/>
        <v>0.01</v>
      </c>
    </row>
    <row r="776" spans="2:11" s="78" customFormat="1" x14ac:dyDescent="0.25">
      <c r="B776" s="82">
        <f t="shared" si="23"/>
        <v>749</v>
      </c>
      <c r="C776" s="82">
        <v>32097812</v>
      </c>
      <c r="D776" s="90" t="s">
        <v>295</v>
      </c>
      <c r="E776" s="78" t="s">
        <v>54</v>
      </c>
      <c r="F776" s="81">
        <v>43525</v>
      </c>
      <c r="G776" s="81">
        <v>43830</v>
      </c>
      <c r="H776" s="98">
        <v>917864</v>
      </c>
      <c r="I776" s="79">
        <v>21167</v>
      </c>
      <c r="J776" s="105">
        <v>0.71</v>
      </c>
      <c r="K776" s="87">
        <f t="shared" si="22"/>
        <v>15.03</v>
      </c>
    </row>
    <row r="777" spans="2:11" s="78" customFormat="1" x14ac:dyDescent="0.25">
      <c r="B777" s="82">
        <f t="shared" si="23"/>
        <v>750</v>
      </c>
      <c r="C777" s="82">
        <v>32097812</v>
      </c>
      <c r="D777" s="90" t="s">
        <v>295</v>
      </c>
      <c r="E777" s="78" t="s">
        <v>57</v>
      </c>
      <c r="F777" s="81">
        <v>43525</v>
      </c>
      <c r="G777" s="81">
        <v>43830</v>
      </c>
      <c r="H777" s="98">
        <v>43002</v>
      </c>
      <c r="I777" s="79">
        <v>1307</v>
      </c>
      <c r="J777" s="105">
        <v>0.71</v>
      </c>
      <c r="K777" s="87">
        <f t="shared" si="22"/>
        <v>0.93</v>
      </c>
    </row>
    <row r="778" spans="2:11" s="78" customFormat="1" x14ac:dyDescent="0.25">
      <c r="B778" s="82">
        <f t="shared" si="23"/>
        <v>751</v>
      </c>
      <c r="C778" s="82">
        <v>32097812</v>
      </c>
      <c r="D778" s="90" t="s">
        <v>295</v>
      </c>
      <c r="E778" s="78" t="s">
        <v>41</v>
      </c>
      <c r="F778" s="81">
        <v>43525</v>
      </c>
      <c r="G778" s="81">
        <v>43830</v>
      </c>
      <c r="H778" s="98">
        <v>106252</v>
      </c>
      <c r="I778" s="79">
        <v>6391</v>
      </c>
      <c r="J778" s="105">
        <v>0.71</v>
      </c>
      <c r="K778" s="87">
        <f t="shared" si="22"/>
        <v>4.54</v>
      </c>
    </row>
    <row r="779" spans="2:11" s="78" customFormat="1" x14ac:dyDescent="0.25">
      <c r="B779" s="82">
        <f t="shared" si="23"/>
        <v>752</v>
      </c>
      <c r="C779" s="82">
        <v>32097812</v>
      </c>
      <c r="D779" s="90" t="s">
        <v>295</v>
      </c>
      <c r="E779" s="78" t="s">
        <v>42</v>
      </c>
      <c r="F779" s="81">
        <v>43525</v>
      </c>
      <c r="G779" s="81">
        <v>43830</v>
      </c>
      <c r="H779" s="98">
        <v>340802</v>
      </c>
      <c r="I779" s="79">
        <v>24682</v>
      </c>
      <c r="J779" s="105">
        <v>0.71</v>
      </c>
      <c r="K779" s="87">
        <f t="shared" si="22"/>
        <v>17.52</v>
      </c>
    </row>
    <row r="780" spans="2:11" s="78" customFormat="1" x14ac:dyDescent="0.25">
      <c r="B780" s="82">
        <f t="shared" si="23"/>
        <v>753</v>
      </c>
      <c r="C780" s="82">
        <v>32097812</v>
      </c>
      <c r="D780" s="90" t="s">
        <v>295</v>
      </c>
      <c r="E780" s="78" t="s">
        <v>49</v>
      </c>
      <c r="F780" s="81">
        <v>43525</v>
      </c>
      <c r="G780" s="81">
        <v>43830</v>
      </c>
      <c r="H780" s="98">
        <v>16351</v>
      </c>
      <c r="I780" s="79">
        <v>930</v>
      </c>
      <c r="J780" s="105">
        <v>0.71</v>
      </c>
      <c r="K780" s="87">
        <f t="shared" si="22"/>
        <v>0.66</v>
      </c>
    </row>
    <row r="781" spans="2:11" s="78" customFormat="1" x14ac:dyDescent="0.25">
      <c r="B781" s="82">
        <f t="shared" si="23"/>
        <v>754</v>
      </c>
      <c r="C781" s="82">
        <v>32097812</v>
      </c>
      <c r="D781" s="90" t="s">
        <v>295</v>
      </c>
      <c r="E781" s="78" t="s">
        <v>43</v>
      </c>
      <c r="F781" s="81">
        <v>43525</v>
      </c>
      <c r="G781" s="81">
        <v>43830</v>
      </c>
      <c r="H781" s="98">
        <v>236896</v>
      </c>
      <c r="I781" s="79">
        <v>14261</v>
      </c>
      <c r="J781" s="105">
        <v>0.71</v>
      </c>
      <c r="K781" s="87">
        <f t="shared" si="22"/>
        <v>10.130000000000001</v>
      </c>
    </row>
    <row r="782" spans="2:11" s="78" customFormat="1" x14ac:dyDescent="0.25">
      <c r="B782" s="82">
        <f t="shared" si="23"/>
        <v>755</v>
      </c>
      <c r="C782" s="82">
        <v>32099691</v>
      </c>
      <c r="D782" s="90" t="s">
        <v>269</v>
      </c>
      <c r="E782" s="78" t="s">
        <v>54</v>
      </c>
      <c r="F782" s="81">
        <v>43549</v>
      </c>
      <c r="G782" s="81">
        <v>43555</v>
      </c>
      <c r="H782" s="98">
        <v>5404536</v>
      </c>
      <c r="I782" s="79">
        <v>128</v>
      </c>
      <c r="J782" s="105">
        <v>0.71</v>
      </c>
      <c r="K782" s="87">
        <f t="shared" si="22"/>
        <v>0.09</v>
      </c>
    </row>
    <row r="783" spans="2:11" s="78" customFormat="1" x14ac:dyDescent="0.25">
      <c r="B783" s="82">
        <f t="shared" si="23"/>
        <v>756</v>
      </c>
      <c r="C783" s="82">
        <v>32099691</v>
      </c>
      <c r="D783" s="90" t="s">
        <v>269</v>
      </c>
      <c r="E783" s="78" t="s">
        <v>57</v>
      </c>
      <c r="F783" s="81">
        <v>43549</v>
      </c>
      <c r="G783" s="81">
        <v>43555</v>
      </c>
      <c r="H783" s="98">
        <v>211893</v>
      </c>
      <c r="I783" s="79">
        <v>5</v>
      </c>
      <c r="J783" s="105">
        <v>0.71</v>
      </c>
      <c r="K783" s="87">
        <f t="shared" si="22"/>
        <v>0</v>
      </c>
    </row>
    <row r="784" spans="2:11" s="78" customFormat="1" x14ac:dyDescent="0.25">
      <c r="B784" s="82">
        <f t="shared" si="23"/>
        <v>757</v>
      </c>
      <c r="C784" s="82">
        <v>32101934</v>
      </c>
      <c r="D784" s="90" t="s">
        <v>296</v>
      </c>
      <c r="E784" s="78" t="s">
        <v>40</v>
      </c>
      <c r="F784" s="81">
        <v>43530</v>
      </c>
      <c r="G784" s="81">
        <v>43555</v>
      </c>
      <c r="H784" s="98">
        <v>1328797</v>
      </c>
      <c r="I784" s="79">
        <v>18</v>
      </c>
      <c r="J784" s="105">
        <v>0.71</v>
      </c>
      <c r="K784" s="87">
        <f t="shared" si="22"/>
        <v>0.01</v>
      </c>
    </row>
    <row r="785" spans="2:11" s="78" customFormat="1" x14ac:dyDescent="0.25">
      <c r="B785" s="82">
        <f t="shared" si="23"/>
        <v>758</v>
      </c>
      <c r="C785" s="82">
        <v>32121430</v>
      </c>
      <c r="D785" s="90" t="s">
        <v>297</v>
      </c>
      <c r="E785" s="78" t="s">
        <v>54</v>
      </c>
      <c r="F785" s="81">
        <v>43530</v>
      </c>
      <c r="G785" s="81">
        <v>43565</v>
      </c>
      <c r="H785" s="98">
        <v>1608204</v>
      </c>
      <c r="I785" s="79">
        <v>270908</v>
      </c>
      <c r="J785" s="105">
        <v>0.71</v>
      </c>
      <c r="K785" s="87">
        <f t="shared" si="22"/>
        <v>192.34</v>
      </c>
    </row>
    <row r="786" spans="2:11" s="78" customFormat="1" x14ac:dyDescent="0.25">
      <c r="B786" s="82">
        <f t="shared" si="23"/>
        <v>759</v>
      </c>
      <c r="C786" s="82">
        <v>32121430</v>
      </c>
      <c r="D786" s="90" t="s">
        <v>297</v>
      </c>
      <c r="E786" s="78" t="s">
        <v>57</v>
      </c>
      <c r="F786" s="81">
        <v>43530</v>
      </c>
      <c r="G786" s="81">
        <v>43565</v>
      </c>
      <c r="H786" s="98">
        <v>80375</v>
      </c>
      <c r="I786" s="79">
        <v>15901</v>
      </c>
      <c r="J786" s="105">
        <v>0.71</v>
      </c>
      <c r="K786" s="87">
        <f t="shared" si="22"/>
        <v>11.29</v>
      </c>
    </row>
    <row r="787" spans="2:11" s="78" customFormat="1" x14ac:dyDescent="0.25">
      <c r="B787" s="82">
        <f t="shared" si="23"/>
        <v>760</v>
      </c>
      <c r="C787" s="82">
        <v>32121479</v>
      </c>
      <c r="D787" s="90" t="s">
        <v>371</v>
      </c>
      <c r="E787" s="78" t="s">
        <v>54</v>
      </c>
      <c r="F787" s="81">
        <v>43570</v>
      </c>
      <c r="G787" s="81">
        <v>43646</v>
      </c>
      <c r="H787" s="98">
        <v>63743</v>
      </c>
      <c r="I787" s="79">
        <v>63743</v>
      </c>
      <c r="J787" s="105">
        <v>0.71</v>
      </c>
      <c r="K787" s="87">
        <f t="shared" si="22"/>
        <v>45.26</v>
      </c>
    </row>
    <row r="788" spans="2:11" s="78" customFormat="1" x14ac:dyDescent="0.25">
      <c r="B788" s="82">
        <f t="shared" si="23"/>
        <v>761</v>
      </c>
      <c r="C788" s="82">
        <v>32121479</v>
      </c>
      <c r="D788" s="90" t="s">
        <v>371</v>
      </c>
      <c r="E788" s="78" t="s">
        <v>57</v>
      </c>
      <c r="F788" s="81">
        <v>43570</v>
      </c>
      <c r="G788" s="81">
        <v>43646</v>
      </c>
      <c r="H788" s="98">
        <v>1613</v>
      </c>
      <c r="I788" s="79">
        <v>1613</v>
      </c>
      <c r="J788" s="105">
        <v>0.71</v>
      </c>
      <c r="K788" s="87">
        <f t="shared" si="22"/>
        <v>1.1499999999999999</v>
      </c>
    </row>
    <row r="789" spans="2:11" s="78" customFormat="1" x14ac:dyDescent="0.25">
      <c r="B789" s="82">
        <f t="shared" si="23"/>
        <v>762</v>
      </c>
      <c r="C789" s="82">
        <v>32123108</v>
      </c>
      <c r="D789" s="90" t="s">
        <v>270</v>
      </c>
      <c r="E789" s="78" t="s">
        <v>54</v>
      </c>
      <c r="F789" s="81">
        <v>43567</v>
      </c>
      <c r="G789" s="81">
        <v>43646</v>
      </c>
      <c r="H789" s="98">
        <v>751296</v>
      </c>
      <c r="I789" s="79">
        <v>74736</v>
      </c>
      <c r="J789" s="105">
        <v>0.71</v>
      </c>
      <c r="K789" s="87">
        <f t="shared" si="22"/>
        <v>53.06</v>
      </c>
    </row>
    <row r="790" spans="2:11" s="78" customFormat="1" x14ac:dyDescent="0.25">
      <c r="B790" s="82">
        <f t="shared" si="23"/>
        <v>763</v>
      </c>
      <c r="C790" s="82">
        <v>32123108</v>
      </c>
      <c r="D790" s="90" t="s">
        <v>270</v>
      </c>
      <c r="E790" s="78" t="s">
        <v>57</v>
      </c>
      <c r="F790" s="81">
        <v>43567</v>
      </c>
      <c r="G790" s="81">
        <v>43646</v>
      </c>
      <c r="H790" s="98">
        <v>31912</v>
      </c>
      <c r="I790" s="79">
        <v>4420</v>
      </c>
      <c r="J790" s="105">
        <v>0.71</v>
      </c>
      <c r="K790" s="87">
        <f t="shared" si="22"/>
        <v>3.14</v>
      </c>
    </row>
    <row r="791" spans="2:11" s="78" customFormat="1" x14ac:dyDescent="0.25">
      <c r="B791" s="82">
        <f t="shared" si="23"/>
        <v>764</v>
      </c>
      <c r="C791" s="82">
        <v>32128294</v>
      </c>
      <c r="D791" s="90" t="s">
        <v>271</v>
      </c>
      <c r="E791" s="78" t="s">
        <v>54</v>
      </c>
      <c r="F791" s="81">
        <v>43542</v>
      </c>
      <c r="G791" s="81">
        <v>43583</v>
      </c>
      <c r="H791" s="98">
        <v>1372889</v>
      </c>
      <c r="I791" s="79">
        <v>297254</v>
      </c>
      <c r="J791" s="105">
        <v>0.71</v>
      </c>
      <c r="K791" s="87">
        <f t="shared" si="22"/>
        <v>211.05</v>
      </c>
    </row>
    <row r="792" spans="2:11" s="78" customFormat="1" x14ac:dyDescent="0.25">
      <c r="B792" s="82">
        <f t="shared" si="23"/>
        <v>765</v>
      </c>
      <c r="C792" s="82">
        <v>32142053</v>
      </c>
      <c r="D792" s="90" t="s">
        <v>272</v>
      </c>
      <c r="E792" s="78" t="s">
        <v>40</v>
      </c>
      <c r="F792" s="81">
        <v>43556</v>
      </c>
      <c r="G792" s="81">
        <v>43576</v>
      </c>
      <c r="H792" s="98">
        <v>293650</v>
      </c>
      <c r="I792" s="79">
        <v>151583</v>
      </c>
      <c r="J792" s="105">
        <v>0.71</v>
      </c>
      <c r="K792" s="87">
        <f t="shared" si="22"/>
        <v>107.62</v>
      </c>
    </row>
    <row r="793" spans="2:11" s="78" customFormat="1" x14ac:dyDescent="0.25">
      <c r="B793" s="82">
        <f t="shared" si="23"/>
        <v>766</v>
      </c>
      <c r="C793" s="82">
        <v>32142053</v>
      </c>
      <c r="D793" s="90" t="s">
        <v>272</v>
      </c>
      <c r="E793" s="78" t="s">
        <v>50</v>
      </c>
      <c r="F793" s="81">
        <v>43556</v>
      </c>
      <c r="G793" s="81">
        <v>43576</v>
      </c>
      <c r="H793" s="98">
        <v>28995</v>
      </c>
      <c r="I793" s="79">
        <v>16447</v>
      </c>
      <c r="J793" s="105">
        <v>0.71</v>
      </c>
      <c r="K793" s="87">
        <f t="shared" si="22"/>
        <v>11.68</v>
      </c>
    </row>
    <row r="794" spans="2:11" s="78" customFormat="1" x14ac:dyDescent="0.25">
      <c r="B794" s="82">
        <f t="shared" si="23"/>
        <v>767</v>
      </c>
      <c r="C794" s="82">
        <v>32142053</v>
      </c>
      <c r="D794" s="90" t="s">
        <v>272</v>
      </c>
      <c r="E794" s="78" t="s">
        <v>48</v>
      </c>
      <c r="F794" s="81">
        <v>43556</v>
      </c>
      <c r="G794" s="81">
        <v>43576</v>
      </c>
      <c r="H794" s="98">
        <v>90229</v>
      </c>
      <c r="I794" s="79">
        <v>45210</v>
      </c>
      <c r="J794" s="105">
        <v>0.71</v>
      </c>
      <c r="K794" s="87">
        <f t="shared" si="22"/>
        <v>32.1</v>
      </c>
    </row>
    <row r="795" spans="2:11" s="78" customFormat="1" x14ac:dyDescent="0.25">
      <c r="B795" s="82">
        <f t="shared" si="23"/>
        <v>768</v>
      </c>
      <c r="C795" s="82">
        <v>32142053</v>
      </c>
      <c r="D795" s="90" t="s">
        <v>272</v>
      </c>
      <c r="E795" s="78" t="s">
        <v>53</v>
      </c>
      <c r="F795" s="81">
        <v>43556</v>
      </c>
      <c r="G795" s="81">
        <v>43576</v>
      </c>
      <c r="H795" s="98">
        <v>766</v>
      </c>
      <c r="I795" s="79">
        <v>472</v>
      </c>
      <c r="J795" s="105">
        <v>0.71</v>
      </c>
      <c r="K795" s="87">
        <f t="shared" si="22"/>
        <v>0.34</v>
      </c>
    </row>
    <row r="796" spans="2:11" s="78" customFormat="1" x14ac:dyDescent="0.25">
      <c r="B796" s="82">
        <f t="shared" si="23"/>
        <v>769</v>
      </c>
      <c r="C796" s="82">
        <v>32142053</v>
      </c>
      <c r="D796" s="90" t="s">
        <v>272</v>
      </c>
      <c r="E796" s="78" t="s">
        <v>54</v>
      </c>
      <c r="F796" s="81">
        <v>43556</v>
      </c>
      <c r="G796" s="81">
        <v>43576</v>
      </c>
      <c r="H796" s="98">
        <v>476146</v>
      </c>
      <c r="I796" s="79">
        <v>185410</v>
      </c>
      <c r="J796" s="105">
        <v>0.71</v>
      </c>
      <c r="K796" s="87">
        <f t="shared" ref="K796:K859" si="24">ROUND(I796*(J796/1000),2)</f>
        <v>131.63999999999999</v>
      </c>
    </row>
    <row r="797" spans="2:11" s="78" customFormat="1" x14ac:dyDescent="0.25">
      <c r="B797" s="82">
        <f t="shared" si="23"/>
        <v>770</v>
      </c>
      <c r="C797" s="82">
        <v>32142053</v>
      </c>
      <c r="D797" s="90" t="s">
        <v>272</v>
      </c>
      <c r="E797" s="78" t="s">
        <v>57</v>
      </c>
      <c r="F797" s="81">
        <v>43556</v>
      </c>
      <c r="G797" s="81">
        <v>43576</v>
      </c>
      <c r="H797" s="98">
        <v>25482</v>
      </c>
      <c r="I797" s="79">
        <v>13198</v>
      </c>
      <c r="J797" s="105">
        <v>0.71</v>
      </c>
      <c r="K797" s="87">
        <f t="shared" si="24"/>
        <v>9.3699999999999992</v>
      </c>
    </row>
    <row r="798" spans="2:11" s="78" customFormat="1" x14ac:dyDescent="0.25">
      <c r="B798" s="82">
        <f t="shared" si="23"/>
        <v>771</v>
      </c>
      <c r="C798" s="82">
        <v>32142053</v>
      </c>
      <c r="D798" s="90" t="s">
        <v>272</v>
      </c>
      <c r="E798" s="78" t="s">
        <v>41</v>
      </c>
      <c r="F798" s="81">
        <v>43556</v>
      </c>
      <c r="G798" s="81">
        <v>43576</v>
      </c>
      <c r="H798" s="98">
        <v>83221</v>
      </c>
      <c r="I798" s="79">
        <v>41376</v>
      </c>
      <c r="J798" s="105">
        <v>0.71</v>
      </c>
      <c r="K798" s="87">
        <f t="shared" si="24"/>
        <v>29.38</v>
      </c>
    </row>
    <row r="799" spans="2:11" s="78" customFormat="1" x14ac:dyDescent="0.25">
      <c r="B799" s="82">
        <f t="shared" ref="B799:B862" si="25">B798+1</f>
        <v>772</v>
      </c>
      <c r="C799" s="82">
        <v>32142053</v>
      </c>
      <c r="D799" s="90" t="s">
        <v>272</v>
      </c>
      <c r="E799" s="78" t="s">
        <v>42</v>
      </c>
      <c r="F799" s="81">
        <v>43556</v>
      </c>
      <c r="G799" s="81">
        <v>43576</v>
      </c>
      <c r="H799" s="98">
        <v>304342</v>
      </c>
      <c r="I799" s="79">
        <v>173073</v>
      </c>
      <c r="J799" s="105">
        <v>0.71</v>
      </c>
      <c r="K799" s="87">
        <f t="shared" si="24"/>
        <v>122.88</v>
      </c>
    </row>
    <row r="800" spans="2:11" s="78" customFormat="1" x14ac:dyDescent="0.25">
      <c r="B800" s="82">
        <f t="shared" si="25"/>
        <v>773</v>
      </c>
      <c r="C800" s="82">
        <v>32142053</v>
      </c>
      <c r="D800" s="90" t="s">
        <v>272</v>
      </c>
      <c r="E800" s="78" t="s">
        <v>49</v>
      </c>
      <c r="F800" s="81">
        <v>43556</v>
      </c>
      <c r="G800" s="81">
        <v>43576</v>
      </c>
      <c r="H800" s="98">
        <v>9519</v>
      </c>
      <c r="I800" s="79">
        <v>3997</v>
      </c>
      <c r="J800" s="105">
        <v>0.71</v>
      </c>
      <c r="K800" s="87">
        <f t="shared" si="24"/>
        <v>2.84</v>
      </c>
    </row>
    <row r="801" spans="2:11" s="78" customFormat="1" x14ac:dyDescent="0.25">
      <c r="B801" s="82">
        <f t="shared" si="25"/>
        <v>774</v>
      </c>
      <c r="C801" s="82">
        <v>32142053</v>
      </c>
      <c r="D801" s="90" t="s">
        <v>272</v>
      </c>
      <c r="E801" s="78" t="s">
        <v>43</v>
      </c>
      <c r="F801" s="81">
        <v>43556</v>
      </c>
      <c r="G801" s="81">
        <v>43576</v>
      </c>
      <c r="H801" s="98">
        <v>150826</v>
      </c>
      <c r="I801" s="79">
        <v>68472</v>
      </c>
      <c r="J801" s="105">
        <v>0.71</v>
      </c>
      <c r="K801" s="87">
        <f t="shared" si="24"/>
        <v>48.62</v>
      </c>
    </row>
    <row r="802" spans="2:11" s="78" customFormat="1" x14ac:dyDescent="0.25">
      <c r="B802" s="82">
        <f t="shared" si="25"/>
        <v>775</v>
      </c>
      <c r="C802" s="82">
        <v>32149491</v>
      </c>
      <c r="D802" s="90" t="s">
        <v>372</v>
      </c>
      <c r="E802" s="78" t="s">
        <v>54</v>
      </c>
      <c r="F802" s="81">
        <v>43556</v>
      </c>
      <c r="G802" s="81">
        <v>43646</v>
      </c>
      <c r="H802" s="98">
        <v>7442</v>
      </c>
      <c r="I802" s="79">
        <v>7442</v>
      </c>
      <c r="J802" s="105">
        <v>0.71</v>
      </c>
      <c r="K802" s="87">
        <f t="shared" si="24"/>
        <v>5.28</v>
      </c>
    </row>
    <row r="803" spans="2:11" s="78" customFormat="1" x14ac:dyDescent="0.25">
      <c r="B803" s="82">
        <f t="shared" si="25"/>
        <v>776</v>
      </c>
      <c r="C803" s="82">
        <v>32149491</v>
      </c>
      <c r="D803" s="90" t="s">
        <v>372</v>
      </c>
      <c r="E803" s="78" t="s">
        <v>57</v>
      </c>
      <c r="F803" s="81">
        <v>43556</v>
      </c>
      <c r="G803" s="81">
        <v>43646</v>
      </c>
      <c r="H803" s="98">
        <v>243</v>
      </c>
      <c r="I803" s="79">
        <v>243</v>
      </c>
      <c r="J803" s="105">
        <v>0.71</v>
      </c>
      <c r="K803" s="87">
        <f t="shared" si="24"/>
        <v>0.17</v>
      </c>
    </row>
    <row r="804" spans="2:11" s="78" customFormat="1" x14ac:dyDescent="0.25">
      <c r="B804" s="82">
        <f t="shared" si="25"/>
        <v>777</v>
      </c>
      <c r="C804" s="82">
        <v>32153294</v>
      </c>
      <c r="D804" s="90" t="s">
        <v>373</v>
      </c>
      <c r="E804" s="78" t="s">
        <v>54</v>
      </c>
      <c r="F804" s="81">
        <v>43565</v>
      </c>
      <c r="G804" s="81">
        <v>43582</v>
      </c>
      <c r="H804" s="98">
        <v>1452634</v>
      </c>
      <c r="I804" s="79">
        <v>1452634</v>
      </c>
      <c r="J804" s="105">
        <v>0.71</v>
      </c>
      <c r="K804" s="87">
        <f t="shared" si="24"/>
        <v>1031.3699999999999</v>
      </c>
    </row>
    <row r="805" spans="2:11" s="78" customFormat="1" x14ac:dyDescent="0.25">
      <c r="B805" s="82">
        <f t="shared" si="25"/>
        <v>778</v>
      </c>
      <c r="C805" s="82">
        <v>32153294</v>
      </c>
      <c r="D805" s="90" t="s">
        <v>373</v>
      </c>
      <c r="E805" s="78" t="s">
        <v>57</v>
      </c>
      <c r="F805" s="81">
        <v>43565</v>
      </c>
      <c r="G805" s="81">
        <v>43582</v>
      </c>
      <c r="H805" s="98">
        <v>67317</v>
      </c>
      <c r="I805" s="79">
        <v>67317</v>
      </c>
      <c r="J805" s="105">
        <v>0.71</v>
      </c>
      <c r="K805" s="87">
        <f t="shared" si="24"/>
        <v>47.8</v>
      </c>
    </row>
    <row r="806" spans="2:11" s="78" customFormat="1" x14ac:dyDescent="0.25">
      <c r="B806" s="82">
        <f t="shared" si="25"/>
        <v>779</v>
      </c>
      <c r="C806" s="82">
        <v>32156531</v>
      </c>
      <c r="D806" s="90" t="s">
        <v>273</v>
      </c>
      <c r="E806" s="78" t="s">
        <v>54</v>
      </c>
      <c r="F806" s="81">
        <v>43521</v>
      </c>
      <c r="G806" s="81">
        <v>43616</v>
      </c>
      <c r="H806" s="98">
        <v>231674</v>
      </c>
      <c r="I806" s="79">
        <v>82120</v>
      </c>
      <c r="J806" s="105">
        <v>0.71</v>
      </c>
      <c r="K806" s="87">
        <f t="shared" si="24"/>
        <v>58.31</v>
      </c>
    </row>
    <row r="807" spans="2:11" s="78" customFormat="1" x14ac:dyDescent="0.25">
      <c r="B807" s="82">
        <f t="shared" si="25"/>
        <v>780</v>
      </c>
      <c r="C807" s="82">
        <v>32157813</v>
      </c>
      <c r="D807" s="90" t="s">
        <v>274</v>
      </c>
      <c r="E807" s="78" t="s">
        <v>40</v>
      </c>
      <c r="F807" s="81">
        <v>43530</v>
      </c>
      <c r="G807" s="81">
        <v>43606</v>
      </c>
      <c r="H807" s="98">
        <v>1016006</v>
      </c>
      <c r="I807" s="79">
        <v>414847</v>
      </c>
      <c r="J807" s="105">
        <v>0.71</v>
      </c>
      <c r="K807" s="87">
        <f t="shared" si="24"/>
        <v>294.54000000000002</v>
      </c>
    </row>
    <row r="808" spans="2:11" s="78" customFormat="1" x14ac:dyDescent="0.25">
      <c r="B808" s="82">
        <f t="shared" si="25"/>
        <v>781</v>
      </c>
      <c r="C808" s="82">
        <v>32157813</v>
      </c>
      <c r="D808" s="90" t="s">
        <v>274</v>
      </c>
      <c r="E808" s="78" t="s">
        <v>50</v>
      </c>
      <c r="F808" s="81">
        <v>43530</v>
      </c>
      <c r="G808" s="81">
        <v>43606</v>
      </c>
      <c r="H808" s="98">
        <v>69401</v>
      </c>
      <c r="I808" s="79">
        <v>32037</v>
      </c>
      <c r="J808" s="105">
        <v>0.71</v>
      </c>
      <c r="K808" s="87">
        <f t="shared" si="24"/>
        <v>22.75</v>
      </c>
    </row>
    <row r="809" spans="2:11" s="78" customFormat="1" x14ac:dyDescent="0.25">
      <c r="B809" s="82">
        <f t="shared" si="25"/>
        <v>782</v>
      </c>
      <c r="C809" s="82">
        <v>32157813</v>
      </c>
      <c r="D809" s="90" t="s">
        <v>274</v>
      </c>
      <c r="E809" s="78" t="s">
        <v>48</v>
      </c>
      <c r="F809" s="81">
        <v>43530</v>
      </c>
      <c r="G809" s="81">
        <v>43606</v>
      </c>
      <c r="H809" s="98">
        <v>256040</v>
      </c>
      <c r="I809" s="79">
        <v>95799</v>
      </c>
      <c r="J809" s="105">
        <v>0.71</v>
      </c>
      <c r="K809" s="87">
        <f t="shared" si="24"/>
        <v>68.02</v>
      </c>
    </row>
    <row r="810" spans="2:11" s="78" customFormat="1" x14ac:dyDescent="0.25">
      <c r="B810" s="82">
        <f t="shared" si="25"/>
        <v>783</v>
      </c>
      <c r="C810" s="82">
        <v>32157813</v>
      </c>
      <c r="D810" s="90" t="s">
        <v>274</v>
      </c>
      <c r="E810" s="78" t="s">
        <v>53</v>
      </c>
      <c r="F810" s="81">
        <v>43530</v>
      </c>
      <c r="G810" s="81">
        <v>43606</v>
      </c>
      <c r="H810" s="98">
        <v>2121</v>
      </c>
      <c r="I810" s="79">
        <v>1194</v>
      </c>
      <c r="J810" s="105">
        <v>0.71</v>
      </c>
      <c r="K810" s="87">
        <f t="shared" si="24"/>
        <v>0.85</v>
      </c>
    </row>
    <row r="811" spans="2:11" s="78" customFormat="1" x14ac:dyDescent="0.25">
      <c r="B811" s="82">
        <f t="shared" si="25"/>
        <v>784</v>
      </c>
      <c r="C811" s="82">
        <v>32157813</v>
      </c>
      <c r="D811" s="90" t="s">
        <v>274</v>
      </c>
      <c r="E811" s="78" t="s">
        <v>54</v>
      </c>
      <c r="F811" s="81">
        <v>43522</v>
      </c>
      <c r="G811" s="81">
        <v>43606</v>
      </c>
      <c r="H811" s="98">
        <v>694493</v>
      </c>
      <c r="I811" s="79">
        <v>306557</v>
      </c>
      <c r="J811" s="105">
        <v>0.71</v>
      </c>
      <c r="K811" s="87">
        <f t="shared" si="24"/>
        <v>217.66</v>
      </c>
    </row>
    <row r="812" spans="2:11" s="78" customFormat="1" x14ac:dyDescent="0.25">
      <c r="B812" s="82">
        <f t="shared" si="25"/>
        <v>785</v>
      </c>
      <c r="C812" s="82">
        <v>32157813</v>
      </c>
      <c r="D812" s="90" t="s">
        <v>274</v>
      </c>
      <c r="E812" s="78" t="s">
        <v>57</v>
      </c>
      <c r="F812" s="81">
        <v>43530</v>
      </c>
      <c r="G812" s="81">
        <v>43606</v>
      </c>
      <c r="H812" s="98">
        <v>33183</v>
      </c>
      <c r="I812" s="79">
        <v>17822</v>
      </c>
      <c r="J812" s="105">
        <v>0.71</v>
      </c>
      <c r="K812" s="87">
        <f t="shared" si="24"/>
        <v>12.65</v>
      </c>
    </row>
    <row r="813" spans="2:11" s="78" customFormat="1" x14ac:dyDescent="0.25">
      <c r="B813" s="82">
        <f t="shared" si="25"/>
        <v>786</v>
      </c>
      <c r="C813" s="82">
        <v>32157813</v>
      </c>
      <c r="D813" s="90" t="s">
        <v>274</v>
      </c>
      <c r="E813" s="78" t="s">
        <v>41</v>
      </c>
      <c r="F813" s="81">
        <v>43530</v>
      </c>
      <c r="G813" s="81">
        <v>43606</v>
      </c>
      <c r="H813" s="98">
        <v>203021</v>
      </c>
      <c r="I813" s="79">
        <v>101339</v>
      </c>
      <c r="J813" s="105">
        <v>0.71</v>
      </c>
      <c r="K813" s="87">
        <f t="shared" si="24"/>
        <v>71.95</v>
      </c>
    </row>
    <row r="814" spans="2:11" s="78" customFormat="1" x14ac:dyDescent="0.25">
      <c r="B814" s="82">
        <f t="shared" si="25"/>
        <v>787</v>
      </c>
      <c r="C814" s="82">
        <v>32157813</v>
      </c>
      <c r="D814" s="90" t="s">
        <v>274</v>
      </c>
      <c r="E814" s="78" t="s">
        <v>42</v>
      </c>
      <c r="F814" s="81">
        <v>43530</v>
      </c>
      <c r="G814" s="81">
        <v>43606</v>
      </c>
      <c r="H814" s="98">
        <v>971193</v>
      </c>
      <c r="I814" s="79">
        <v>537493</v>
      </c>
      <c r="J814" s="105">
        <v>0.71</v>
      </c>
      <c r="K814" s="87">
        <f t="shared" si="24"/>
        <v>381.62</v>
      </c>
    </row>
    <row r="815" spans="2:11" s="78" customFormat="1" x14ac:dyDescent="0.25">
      <c r="B815" s="82">
        <f t="shared" si="25"/>
        <v>788</v>
      </c>
      <c r="C815" s="82">
        <v>32157813</v>
      </c>
      <c r="D815" s="90" t="s">
        <v>274</v>
      </c>
      <c r="E815" s="78" t="s">
        <v>43</v>
      </c>
      <c r="F815" s="81">
        <v>43530</v>
      </c>
      <c r="G815" s="81">
        <v>43606</v>
      </c>
      <c r="H815" s="98">
        <v>374111</v>
      </c>
      <c r="I815" s="79">
        <v>190705</v>
      </c>
      <c r="J815" s="105">
        <v>0.71</v>
      </c>
      <c r="K815" s="87">
        <f t="shared" si="24"/>
        <v>135.4</v>
      </c>
    </row>
    <row r="816" spans="2:11" s="78" customFormat="1" x14ac:dyDescent="0.25">
      <c r="B816" s="82">
        <f t="shared" si="25"/>
        <v>789</v>
      </c>
      <c r="C816" s="82">
        <v>32181327</v>
      </c>
      <c r="D816" s="90" t="s">
        <v>275</v>
      </c>
      <c r="E816" s="78" t="s">
        <v>40</v>
      </c>
      <c r="F816" s="81">
        <v>43523</v>
      </c>
      <c r="G816" s="81">
        <v>43616</v>
      </c>
      <c r="H816" s="98">
        <v>574059</v>
      </c>
      <c r="I816" s="79">
        <v>272474</v>
      </c>
      <c r="J816" s="105">
        <v>0.71</v>
      </c>
      <c r="K816" s="87">
        <f t="shared" si="24"/>
        <v>193.46</v>
      </c>
    </row>
    <row r="817" spans="2:11" s="78" customFormat="1" x14ac:dyDescent="0.25">
      <c r="B817" s="82">
        <f t="shared" si="25"/>
        <v>790</v>
      </c>
      <c r="C817" s="82">
        <v>32181327</v>
      </c>
      <c r="D817" s="90" t="s">
        <v>275</v>
      </c>
      <c r="E817" s="78" t="s">
        <v>50</v>
      </c>
      <c r="F817" s="81">
        <v>43523</v>
      </c>
      <c r="G817" s="81">
        <v>43616</v>
      </c>
      <c r="H817" s="98">
        <v>56085</v>
      </c>
      <c r="I817" s="79">
        <v>31183</v>
      </c>
      <c r="J817" s="105">
        <v>0.71</v>
      </c>
      <c r="K817" s="87">
        <f t="shared" si="24"/>
        <v>22.14</v>
      </c>
    </row>
    <row r="818" spans="2:11" s="78" customFormat="1" x14ac:dyDescent="0.25">
      <c r="B818" s="82">
        <f t="shared" si="25"/>
        <v>791</v>
      </c>
      <c r="C818" s="82">
        <v>32181327</v>
      </c>
      <c r="D818" s="90" t="s">
        <v>275</v>
      </c>
      <c r="E818" s="78" t="s">
        <v>48</v>
      </c>
      <c r="F818" s="81">
        <v>43523</v>
      </c>
      <c r="G818" s="81">
        <v>43616</v>
      </c>
      <c r="H818" s="98">
        <v>183156</v>
      </c>
      <c r="I818" s="79">
        <v>89905</v>
      </c>
      <c r="J818" s="105">
        <v>0.71</v>
      </c>
      <c r="K818" s="87">
        <f t="shared" si="24"/>
        <v>63.83</v>
      </c>
    </row>
    <row r="819" spans="2:11" s="78" customFormat="1" x14ac:dyDescent="0.25">
      <c r="B819" s="82">
        <f t="shared" si="25"/>
        <v>792</v>
      </c>
      <c r="C819" s="82">
        <v>32181327</v>
      </c>
      <c r="D819" s="90" t="s">
        <v>275</v>
      </c>
      <c r="E819" s="78" t="s">
        <v>53</v>
      </c>
      <c r="F819" s="81">
        <v>43523</v>
      </c>
      <c r="G819" s="81">
        <v>43616</v>
      </c>
      <c r="H819" s="98">
        <v>1966</v>
      </c>
      <c r="I819" s="79">
        <v>1333</v>
      </c>
      <c r="J819" s="105">
        <v>0.71</v>
      </c>
      <c r="K819" s="87">
        <f t="shared" si="24"/>
        <v>0.95</v>
      </c>
    </row>
    <row r="820" spans="2:11" s="78" customFormat="1" x14ac:dyDescent="0.25">
      <c r="B820" s="82">
        <f t="shared" si="25"/>
        <v>793</v>
      </c>
      <c r="C820" s="82">
        <v>32181327</v>
      </c>
      <c r="D820" s="90" t="s">
        <v>275</v>
      </c>
      <c r="E820" s="78" t="s">
        <v>54</v>
      </c>
      <c r="F820" s="81">
        <v>43523</v>
      </c>
      <c r="G820" s="81">
        <v>43616</v>
      </c>
      <c r="H820" s="98">
        <v>780258</v>
      </c>
      <c r="I820" s="79">
        <v>144465</v>
      </c>
      <c r="J820" s="105">
        <v>0.71</v>
      </c>
      <c r="K820" s="87">
        <f t="shared" si="24"/>
        <v>102.57</v>
      </c>
    </row>
    <row r="821" spans="2:11" s="78" customFormat="1" x14ac:dyDescent="0.25">
      <c r="B821" s="82">
        <f t="shared" si="25"/>
        <v>794</v>
      </c>
      <c r="C821" s="82">
        <v>32181327</v>
      </c>
      <c r="D821" s="90" t="s">
        <v>275</v>
      </c>
      <c r="E821" s="78" t="s">
        <v>57</v>
      </c>
      <c r="F821" s="81">
        <v>43523</v>
      </c>
      <c r="G821" s="81">
        <v>43616</v>
      </c>
      <c r="H821" s="98">
        <v>28716</v>
      </c>
      <c r="I821" s="79">
        <v>19299</v>
      </c>
      <c r="J821" s="105">
        <v>0.71</v>
      </c>
      <c r="K821" s="87">
        <f t="shared" si="24"/>
        <v>13.7</v>
      </c>
    </row>
    <row r="822" spans="2:11" s="78" customFormat="1" x14ac:dyDescent="0.25">
      <c r="B822" s="82">
        <f t="shared" si="25"/>
        <v>795</v>
      </c>
      <c r="C822" s="82">
        <v>32181327</v>
      </c>
      <c r="D822" s="90" t="s">
        <v>275</v>
      </c>
      <c r="E822" s="78" t="s">
        <v>41</v>
      </c>
      <c r="F822" s="81">
        <v>43523</v>
      </c>
      <c r="G822" s="81">
        <v>43616</v>
      </c>
      <c r="H822" s="98">
        <v>189399</v>
      </c>
      <c r="I822" s="79">
        <v>107460</v>
      </c>
      <c r="J822" s="105">
        <v>0.71</v>
      </c>
      <c r="K822" s="87">
        <f t="shared" si="24"/>
        <v>76.3</v>
      </c>
    </row>
    <row r="823" spans="2:11" s="78" customFormat="1" x14ac:dyDescent="0.25">
      <c r="B823" s="82">
        <f t="shared" si="25"/>
        <v>796</v>
      </c>
      <c r="C823" s="82">
        <v>32181327</v>
      </c>
      <c r="D823" s="90" t="s">
        <v>275</v>
      </c>
      <c r="E823" s="78" t="s">
        <v>42</v>
      </c>
      <c r="F823" s="81">
        <v>43523</v>
      </c>
      <c r="G823" s="81">
        <v>43616</v>
      </c>
      <c r="H823" s="98">
        <v>814512</v>
      </c>
      <c r="I823" s="79">
        <v>539364</v>
      </c>
      <c r="J823" s="105">
        <v>0.71</v>
      </c>
      <c r="K823" s="87">
        <f t="shared" si="24"/>
        <v>382.95</v>
      </c>
    </row>
    <row r="824" spans="2:11" s="78" customFormat="1" x14ac:dyDescent="0.25">
      <c r="B824" s="82">
        <f t="shared" si="25"/>
        <v>797</v>
      </c>
      <c r="C824" s="82">
        <v>32181327</v>
      </c>
      <c r="D824" s="90" t="s">
        <v>275</v>
      </c>
      <c r="E824" s="78" t="s">
        <v>49</v>
      </c>
      <c r="F824" s="81">
        <v>43523</v>
      </c>
      <c r="G824" s="81">
        <v>43616</v>
      </c>
      <c r="H824" s="98">
        <v>9061</v>
      </c>
      <c r="I824" s="79">
        <v>4717</v>
      </c>
      <c r="J824" s="105">
        <v>0.71</v>
      </c>
      <c r="K824" s="87">
        <f t="shared" si="24"/>
        <v>3.35</v>
      </c>
    </row>
    <row r="825" spans="2:11" s="78" customFormat="1" x14ac:dyDescent="0.25">
      <c r="B825" s="82">
        <f t="shared" si="25"/>
        <v>798</v>
      </c>
      <c r="C825" s="82">
        <v>32181327</v>
      </c>
      <c r="D825" s="90" t="s">
        <v>275</v>
      </c>
      <c r="E825" s="78" t="s">
        <v>43</v>
      </c>
      <c r="F825" s="81">
        <v>43523</v>
      </c>
      <c r="G825" s="81">
        <v>43616</v>
      </c>
      <c r="H825" s="98">
        <v>330192</v>
      </c>
      <c r="I825" s="79">
        <v>165707</v>
      </c>
      <c r="J825" s="105">
        <v>0.71</v>
      </c>
      <c r="K825" s="87">
        <f t="shared" si="24"/>
        <v>117.65</v>
      </c>
    </row>
    <row r="826" spans="2:11" s="78" customFormat="1" x14ac:dyDescent="0.25">
      <c r="B826" s="82">
        <f t="shared" si="25"/>
        <v>799</v>
      </c>
      <c r="C826" s="82">
        <v>32184285</v>
      </c>
      <c r="D826" s="90" t="s">
        <v>276</v>
      </c>
      <c r="E826" s="78" t="s">
        <v>40</v>
      </c>
      <c r="F826" s="81">
        <v>43522</v>
      </c>
      <c r="G826" s="81">
        <v>43570</v>
      </c>
      <c r="H826" s="98">
        <v>178879</v>
      </c>
      <c r="I826" s="79">
        <v>33535</v>
      </c>
      <c r="J826" s="105">
        <v>0.71</v>
      </c>
      <c r="K826" s="87">
        <f t="shared" si="24"/>
        <v>23.81</v>
      </c>
    </row>
    <row r="827" spans="2:11" s="78" customFormat="1" x14ac:dyDescent="0.25">
      <c r="B827" s="82">
        <f t="shared" si="25"/>
        <v>800</v>
      </c>
      <c r="C827" s="82">
        <v>32184285</v>
      </c>
      <c r="D827" s="90" t="s">
        <v>276</v>
      </c>
      <c r="E827" s="78" t="s">
        <v>50</v>
      </c>
      <c r="F827" s="81">
        <v>43522</v>
      </c>
      <c r="G827" s="81">
        <v>43570</v>
      </c>
      <c r="H827" s="98">
        <v>13018</v>
      </c>
      <c r="I827" s="79">
        <v>2815</v>
      </c>
      <c r="J827" s="105">
        <v>0.71</v>
      </c>
      <c r="K827" s="87">
        <f t="shared" si="24"/>
        <v>2</v>
      </c>
    </row>
    <row r="828" spans="2:11" s="78" customFormat="1" x14ac:dyDescent="0.25">
      <c r="B828" s="82">
        <f t="shared" si="25"/>
        <v>801</v>
      </c>
      <c r="C828" s="82">
        <v>32184285</v>
      </c>
      <c r="D828" s="90" t="s">
        <v>276</v>
      </c>
      <c r="E828" s="78" t="s">
        <v>48</v>
      </c>
      <c r="F828" s="81">
        <v>43522</v>
      </c>
      <c r="G828" s="81">
        <v>43570</v>
      </c>
      <c r="H828" s="98">
        <v>59351</v>
      </c>
      <c r="I828" s="79">
        <v>13460</v>
      </c>
      <c r="J828" s="105">
        <v>0.71</v>
      </c>
      <c r="K828" s="87">
        <f t="shared" si="24"/>
        <v>9.56</v>
      </c>
    </row>
    <row r="829" spans="2:11" s="78" customFormat="1" x14ac:dyDescent="0.25">
      <c r="B829" s="82">
        <f t="shared" si="25"/>
        <v>802</v>
      </c>
      <c r="C829" s="82">
        <v>32184285</v>
      </c>
      <c r="D829" s="90" t="s">
        <v>276</v>
      </c>
      <c r="E829" s="78" t="s">
        <v>56</v>
      </c>
      <c r="F829" s="81">
        <v>43522</v>
      </c>
      <c r="G829" s="81">
        <v>43570</v>
      </c>
      <c r="H829" s="98">
        <v>1970</v>
      </c>
      <c r="I829" s="79">
        <v>477</v>
      </c>
      <c r="J829" s="105">
        <v>0.71</v>
      </c>
      <c r="K829" s="87">
        <f t="shared" si="24"/>
        <v>0.34</v>
      </c>
    </row>
    <row r="830" spans="2:11" s="78" customFormat="1" x14ac:dyDescent="0.25">
      <c r="B830" s="82">
        <f t="shared" si="25"/>
        <v>803</v>
      </c>
      <c r="C830" s="82">
        <v>32184285</v>
      </c>
      <c r="D830" s="90" t="s">
        <v>276</v>
      </c>
      <c r="E830" s="78" t="s">
        <v>53</v>
      </c>
      <c r="F830" s="81">
        <v>43522</v>
      </c>
      <c r="G830" s="81">
        <v>43570</v>
      </c>
      <c r="H830" s="98">
        <v>313</v>
      </c>
      <c r="I830" s="79">
        <v>52</v>
      </c>
      <c r="J830" s="105">
        <v>0.71</v>
      </c>
      <c r="K830" s="87">
        <f t="shared" si="24"/>
        <v>0.04</v>
      </c>
    </row>
    <row r="831" spans="2:11" s="78" customFormat="1" x14ac:dyDescent="0.25">
      <c r="B831" s="82">
        <f t="shared" si="25"/>
        <v>804</v>
      </c>
      <c r="C831" s="82">
        <v>32184285</v>
      </c>
      <c r="D831" s="90" t="s">
        <v>276</v>
      </c>
      <c r="E831" s="78" t="s">
        <v>54</v>
      </c>
      <c r="F831" s="81">
        <v>43522</v>
      </c>
      <c r="G831" s="81">
        <v>43570</v>
      </c>
      <c r="H831" s="98">
        <v>315862</v>
      </c>
      <c r="I831" s="79">
        <v>38674</v>
      </c>
      <c r="J831" s="105">
        <v>0.71</v>
      </c>
      <c r="K831" s="87">
        <f t="shared" si="24"/>
        <v>27.46</v>
      </c>
    </row>
    <row r="832" spans="2:11" s="78" customFormat="1" x14ac:dyDescent="0.25">
      <c r="B832" s="82">
        <f t="shared" si="25"/>
        <v>805</v>
      </c>
      <c r="C832" s="82">
        <v>32184285</v>
      </c>
      <c r="D832" s="90" t="s">
        <v>276</v>
      </c>
      <c r="E832" s="78" t="s">
        <v>57</v>
      </c>
      <c r="F832" s="81">
        <v>43522</v>
      </c>
      <c r="G832" s="81">
        <v>43570</v>
      </c>
      <c r="H832" s="98">
        <v>15394</v>
      </c>
      <c r="I832" s="79">
        <v>2634</v>
      </c>
      <c r="J832" s="105">
        <v>0.71</v>
      </c>
      <c r="K832" s="87">
        <f t="shared" si="24"/>
        <v>1.87</v>
      </c>
    </row>
    <row r="833" spans="2:11" s="78" customFormat="1" x14ac:dyDescent="0.25">
      <c r="B833" s="82">
        <f t="shared" si="25"/>
        <v>806</v>
      </c>
      <c r="C833" s="82">
        <v>32184285</v>
      </c>
      <c r="D833" s="90" t="s">
        <v>276</v>
      </c>
      <c r="E833" s="78" t="s">
        <v>60</v>
      </c>
      <c r="F833" s="81">
        <v>43522</v>
      </c>
      <c r="G833" s="81">
        <v>43570</v>
      </c>
      <c r="H833" s="98">
        <v>1082</v>
      </c>
      <c r="I833" s="79">
        <v>281</v>
      </c>
      <c r="J833" s="105">
        <v>0.71</v>
      </c>
      <c r="K833" s="87">
        <f t="shared" si="24"/>
        <v>0.2</v>
      </c>
    </row>
    <row r="834" spans="2:11" s="78" customFormat="1" x14ac:dyDescent="0.25">
      <c r="B834" s="82">
        <f t="shared" si="25"/>
        <v>807</v>
      </c>
      <c r="C834" s="82">
        <v>32184285</v>
      </c>
      <c r="D834" s="90" t="s">
        <v>276</v>
      </c>
      <c r="E834" s="78" t="s">
        <v>55</v>
      </c>
      <c r="F834" s="81">
        <v>43522</v>
      </c>
      <c r="G834" s="81">
        <v>43570</v>
      </c>
      <c r="H834" s="98">
        <v>1297</v>
      </c>
      <c r="I834" s="79">
        <v>141</v>
      </c>
      <c r="J834" s="105">
        <v>0.71</v>
      </c>
      <c r="K834" s="87">
        <f t="shared" si="24"/>
        <v>0.1</v>
      </c>
    </row>
    <row r="835" spans="2:11" s="78" customFormat="1" x14ac:dyDescent="0.25">
      <c r="B835" s="82">
        <f t="shared" si="25"/>
        <v>808</v>
      </c>
      <c r="C835" s="82">
        <v>32184285</v>
      </c>
      <c r="D835" s="90" t="s">
        <v>276</v>
      </c>
      <c r="E835" s="78" t="s">
        <v>41</v>
      </c>
      <c r="F835" s="81">
        <v>43522</v>
      </c>
      <c r="G835" s="81">
        <v>43570</v>
      </c>
      <c r="H835" s="98">
        <v>44869</v>
      </c>
      <c r="I835" s="79">
        <v>8979</v>
      </c>
      <c r="J835" s="105">
        <v>0.71</v>
      </c>
      <c r="K835" s="87">
        <f t="shared" si="24"/>
        <v>6.38</v>
      </c>
    </row>
    <row r="836" spans="2:11" s="78" customFormat="1" x14ac:dyDescent="0.25">
      <c r="B836" s="82">
        <f t="shared" si="25"/>
        <v>809</v>
      </c>
      <c r="C836" s="82">
        <v>32184285</v>
      </c>
      <c r="D836" s="90" t="s">
        <v>276</v>
      </c>
      <c r="E836" s="78" t="s">
        <v>42</v>
      </c>
      <c r="F836" s="81">
        <v>43522</v>
      </c>
      <c r="G836" s="81">
        <v>43570</v>
      </c>
      <c r="H836" s="98">
        <v>147442</v>
      </c>
      <c r="I836" s="79">
        <v>30789</v>
      </c>
      <c r="J836" s="105">
        <v>0.71</v>
      </c>
      <c r="K836" s="87">
        <f t="shared" si="24"/>
        <v>21.86</v>
      </c>
    </row>
    <row r="837" spans="2:11" s="78" customFormat="1" x14ac:dyDescent="0.25">
      <c r="B837" s="82">
        <f t="shared" si="25"/>
        <v>810</v>
      </c>
      <c r="C837" s="82">
        <v>32184285</v>
      </c>
      <c r="D837" s="90" t="s">
        <v>276</v>
      </c>
      <c r="E837" s="78" t="s">
        <v>49</v>
      </c>
      <c r="F837" s="81">
        <v>43522</v>
      </c>
      <c r="G837" s="81">
        <v>43570</v>
      </c>
      <c r="H837" s="98">
        <v>5121</v>
      </c>
      <c r="I837" s="79">
        <v>854</v>
      </c>
      <c r="J837" s="105">
        <v>0.71</v>
      </c>
      <c r="K837" s="87">
        <f t="shared" si="24"/>
        <v>0.61</v>
      </c>
    </row>
    <row r="838" spans="2:11" s="78" customFormat="1" x14ac:dyDescent="0.25">
      <c r="B838" s="82">
        <f t="shared" si="25"/>
        <v>811</v>
      </c>
      <c r="C838" s="82">
        <v>32184285</v>
      </c>
      <c r="D838" s="90" t="s">
        <v>276</v>
      </c>
      <c r="E838" s="78" t="s">
        <v>43</v>
      </c>
      <c r="F838" s="81">
        <v>43522</v>
      </c>
      <c r="G838" s="81">
        <v>43570</v>
      </c>
      <c r="H838" s="98">
        <v>89657</v>
      </c>
      <c r="I838" s="79">
        <v>15487</v>
      </c>
      <c r="J838" s="105">
        <v>0.71</v>
      </c>
      <c r="K838" s="87">
        <f t="shared" si="24"/>
        <v>11</v>
      </c>
    </row>
    <row r="839" spans="2:11" s="78" customFormat="1" x14ac:dyDescent="0.25">
      <c r="B839" s="82">
        <f t="shared" si="25"/>
        <v>812</v>
      </c>
      <c r="C839" s="82">
        <v>32194955</v>
      </c>
      <c r="D839" s="90" t="s">
        <v>298</v>
      </c>
      <c r="E839" s="78" t="s">
        <v>49</v>
      </c>
      <c r="F839" s="81">
        <v>43540</v>
      </c>
      <c r="G839" s="81">
        <v>43555</v>
      </c>
      <c r="H839" s="98">
        <v>353472</v>
      </c>
      <c r="I839" s="79">
        <v>592</v>
      </c>
      <c r="J839" s="105">
        <v>0.71</v>
      </c>
      <c r="K839" s="87">
        <f t="shared" si="24"/>
        <v>0.42</v>
      </c>
    </row>
    <row r="840" spans="2:11" s="78" customFormat="1" x14ac:dyDescent="0.25">
      <c r="B840" s="82">
        <f t="shared" si="25"/>
        <v>813</v>
      </c>
      <c r="C840" s="82">
        <v>32196242</v>
      </c>
      <c r="D840" s="90" t="s">
        <v>299</v>
      </c>
      <c r="E840" s="78" t="s">
        <v>54</v>
      </c>
      <c r="F840" s="81">
        <v>43549</v>
      </c>
      <c r="G840" s="81">
        <v>43583</v>
      </c>
      <c r="H840" s="98">
        <v>2650579</v>
      </c>
      <c r="I840" s="79">
        <v>1829064</v>
      </c>
      <c r="J840" s="105">
        <v>0.71</v>
      </c>
      <c r="K840" s="87">
        <f t="shared" si="24"/>
        <v>1298.6400000000001</v>
      </c>
    </row>
    <row r="841" spans="2:11" s="78" customFormat="1" x14ac:dyDescent="0.25">
      <c r="B841" s="82">
        <f t="shared" si="25"/>
        <v>814</v>
      </c>
      <c r="C841" s="82">
        <v>32196242</v>
      </c>
      <c r="D841" s="90" t="s">
        <v>299</v>
      </c>
      <c r="E841" s="78" t="s">
        <v>57</v>
      </c>
      <c r="F841" s="81">
        <v>43549</v>
      </c>
      <c r="G841" s="81">
        <v>43583</v>
      </c>
      <c r="H841" s="98">
        <v>160663</v>
      </c>
      <c r="I841" s="79">
        <v>124170</v>
      </c>
      <c r="J841" s="105">
        <v>0.71</v>
      </c>
      <c r="K841" s="87">
        <f t="shared" si="24"/>
        <v>88.16</v>
      </c>
    </row>
    <row r="842" spans="2:11" s="78" customFormat="1" x14ac:dyDescent="0.25">
      <c r="B842" s="82">
        <f t="shared" si="25"/>
        <v>815</v>
      </c>
      <c r="C842" s="82">
        <v>32219204</v>
      </c>
      <c r="D842" s="90" t="s">
        <v>300</v>
      </c>
      <c r="E842" s="78" t="s">
        <v>54</v>
      </c>
      <c r="F842" s="81">
        <v>43535</v>
      </c>
      <c r="G842" s="81">
        <v>43555</v>
      </c>
      <c r="H842" s="98">
        <v>2586465</v>
      </c>
      <c r="I842" s="79">
        <v>44</v>
      </c>
      <c r="J842" s="105">
        <v>0.71</v>
      </c>
      <c r="K842" s="87">
        <f t="shared" si="24"/>
        <v>0.03</v>
      </c>
    </row>
    <row r="843" spans="2:11" s="78" customFormat="1" x14ac:dyDescent="0.25">
      <c r="B843" s="82">
        <f t="shared" si="25"/>
        <v>816</v>
      </c>
      <c r="C843" s="82">
        <v>32219298</v>
      </c>
      <c r="D843" s="90" t="s">
        <v>301</v>
      </c>
      <c r="E843" s="78" t="s">
        <v>54</v>
      </c>
      <c r="F843" s="81">
        <v>43525</v>
      </c>
      <c r="G843" s="81">
        <v>43580</v>
      </c>
      <c r="H843" s="98">
        <v>1141348</v>
      </c>
      <c r="I843" s="79">
        <v>486842</v>
      </c>
      <c r="J843" s="105">
        <v>0.71</v>
      </c>
      <c r="K843" s="87">
        <f t="shared" si="24"/>
        <v>345.66</v>
      </c>
    </row>
    <row r="844" spans="2:11" s="78" customFormat="1" x14ac:dyDescent="0.25">
      <c r="B844" s="82">
        <f t="shared" si="25"/>
        <v>817</v>
      </c>
      <c r="C844" s="82">
        <v>32219298</v>
      </c>
      <c r="D844" s="90" t="s">
        <v>301</v>
      </c>
      <c r="E844" s="78" t="s">
        <v>57</v>
      </c>
      <c r="F844" s="81">
        <v>43556</v>
      </c>
      <c r="G844" s="81">
        <v>43580</v>
      </c>
      <c r="H844" s="98">
        <v>51074</v>
      </c>
      <c r="I844" s="79">
        <v>23316</v>
      </c>
      <c r="J844" s="105">
        <v>0.71</v>
      </c>
      <c r="K844" s="87">
        <f t="shared" si="24"/>
        <v>16.55</v>
      </c>
    </row>
    <row r="845" spans="2:11" s="78" customFormat="1" x14ac:dyDescent="0.25">
      <c r="B845" s="82">
        <f t="shared" si="25"/>
        <v>818</v>
      </c>
      <c r="C845" s="82">
        <v>32227218</v>
      </c>
      <c r="D845" s="90" t="s">
        <v>302</v>
      </c>
      <c r="E845" s="78" t="s">
        <v>54</v>
      </c>
      <c r="F845" s="81">
        <v>43528</v>
      </c>
      <c r="G845" s="81">
        <v>43555</v>
      </c>
      <c r="H845" s="98">
        <v>1517606</v>
      </c>
      <c r="I845" s="79">
        <v>22</v>
      </c>
      <c r="J845" s="105">
        <v>0.71</v>
      </c>
      <c r="K845" s="87">
        <f t="shared" si="24"/>
        <v>0.02</v>
      </c>
    </row>
    <row r="846" spans="2:11" s="78" customFormat="1" x14ac:dyDescent="0.25">
      <c r="B846" s="82">
        <f t="shared" si="25"/>
        <v>819</v>
      </c>
      <c r="C846" s="82">
        <v>32227218</v>
      </c>
      <c r="D846" s="90" t="s">
        <v>302</v>
      </c>
      <c r="E846" s="78" t="s">
        <v>41</v>
      </c>
      <c r="F846" s="81">
        <v>43528</v>
      </c>
      <c r="G846" s="81">
        <v>43555</v>
      </c>
      <c r="H846" s="98">
        <v>208461</v>
      </c>
      <c r="I846" s="79">
        <v>2</v>
      </c>
      <c r="J846" s="105">
        <v>0.71</v>
      </c>
      <c r="K846" s="87">
        <f t="shared" si="24"/>
        <v>0</v>
      </c>
    </row>
    <row r="847" spans="2:11" s="78" customFormat="1" x14ac:dyDescent="0.25">
      <c r="B847" s="82">
        <f t="shared" si="25"/>
        <v>820</v>
      </c>
      <c r="C847" s="82">
        <v>32227218</v>
      </c>
      <c r="D847" s="90" t="s">
        <v>302</v>
      </c>
      <c r="E847" s="78" t="s">
        <v>42</v>
      </c>
      <c r="F847" s="81">
        <v>43528</v>
      </c>
      <c r="G847" s="81">
        <v>43555</v>
      </c>
      <c r="H847" s="98">
        <v>114769</v>
      </c>
      <c r="I847" s="79">
        <v>4</v>
      </c>
      <c r="J847" s="105">
        <v>0.71</v>
      </c>
      <c r="K847" s="87">
        <f t="shared" si="24"/>
        <v>0</v>
      </c>
    </row>
    <row r="848" spans="2:11" s="78" customFormat="1" x14ac:dyDescent="0.25">
      <c r="B848" s="82">
        <f t="shared" si="25"/>
        <v>821</v>
      </c>
      <c r="C848" s="82">
        <v>32227218</v>
      </c>
      <c r="D848" s="90" t="s">
        <v>302</v>
      </c>
      <c r="E848" s="78" t="s">
        <v>43</v>
      </c>
      <c r="F848" s="81">
        <v>43528</v>
      </c>
      <c r="G848" s="81">
        <v>43555</v>
      </c>
      <c r="H848" s="98">
        <v>118580</v>
      </c>
      <c r="I848" s="79">
        <v>2</v>
      </c>
      <c r="J848" s="105">
        <v>0.71</v>
      </c>
      <c r="K848" s="87">
        <f t="shared" si="24"/>
        <v>0</v>
      </c>
    </row>
    <row r="849" spans="2:11" s="78" customFormat="1" x14ac:dyDescent="0.25">
      <c r="B849" s="82">
        <f t="shared" si="25"/>
        <v>822</v>
      </c>
      <c r="C849" s="82">
        <v>32247505</v>
      </c>
      <c r="D849" s="90" t="s">
        <v>303</v>
      </c>
      <c r="E849" s="78" t="s">
        <v>54</v>
      </c>
      <c r="F849" s="81">
        <v>43528</v>
      </c>
      <c r="G849" s="81">
        <v>43585</v>
      </c>
      <c r="H849" s="98">
        <v>1143119</v>
      </c>
      <c r="I849" s="79">
        <v>463483</v>
      </c>
      <c r="J849" s="105">
        <v>0.71</v>
      </c>
      <c r="K849" s="87">
        <f t="shared" si="24"/>
        <v>329.07</v>
      </c>
    </row>
    <row r="850" spans="2:11" s="78" customFormat="1" x14ac:dyDescent="0.25">
      <c r="B850" s="82">
        <f t="shared" si="25"/>
        <v>823</v>
      </c>
      <c r="C850" s="82">
        <v>32247505</v>
      </c>
      <c r="D850" s="90" t="s">
        <v>303</v>
      </c>
      <c r="E850" s="78" t="s">
        <v>57</v>
      </c>
      <c r="F850" s="81">
        <v>43528</v>
      </c>
      <c r="G850" s="81">
        <v>43585</v>
      </c>
      <c r="H850" s="98">
        <v>51591</v>
      </c>
      <c r="I850" s="79">
        <v>20742</v>
      </c>
      <c r="J850" s="105">
        <v>0.71</v>
      </c>
      <c r="K850" s="87">
        <f t="shared" si="24"/>
        <v>14.73</v>
      </c>
    </row>
    <row r="851" spans="2:11" s="78" customFormat="1" x14ac:dyDescent="0.25">
      <c r="B851" s="82">
        <f t="shared" si="25"/>
        <v>824</v>
      </c>
      <c r="C851" s="82">
        <v>32249841</v>
      </c>
      <c r="D851" s="90" t="s">
        <v>304</v>
      </c>
      <c r="E851" s="78" t="s">
        <v>48</v>
      </c>
      <c r="F851" s="81">
        <v>43528</v>
      </c>
      <c r="G851" s="81">
        <v>43555</v>
      </c>
      <c r="H851" s="98">
        <v>2154440</v>
      </c>
      <c r="I851" s="79">
        <v>19</v>
      </c>
      <c r="J851" s="105">
        <v>0.71</v>
      </c>
      <c r="K851" s="87">
        <f t="shared" si="24"/>
        <v>0.01</v>
      </c>
    </row>
    <row r="852" spans="2:11" s="78" customFormat="1" x14ac:dyDescent="0.25">
      <c r="B852" s="82">
        <f>B851+1</f>
        <v>825</v>
      </c>
      <c r="C852" s="82">
        <v>32251768</v>
      </c>
      <c r="D852" s="90" t="s">
        <v>305</v>
      </c>
      <c r="E852" s="78" t="s">
        <v>40</v>
      </c>
      <c r="F852" s="81">
        <v>43528</v>
      </c>
      <c r="G852" s="81">
        <v>43555</v>
      </c>
      <c r="H852" s="98">
        <v>2025719</v>
      </c>
      <c r="I852" s="79">
        <v>18</v>
      </c>
      <c r="J852" s="105">
        <v>0.71</v>
      </c>
      <c r="K852" s="87">
        <f t="shared" si="24"/>
        <v>0.01</v>
      </c>
    </row>
    <row r="853" spans="2:11" s="78" customFormat="1" x14ac:dyDescent="0.25">
      <c r="B853" s="82">
        <f t="shared" si="25"/>
        <v>826</v>
      </c>
      <c r="C853" s="82">
        <v>32294725</v>
      </c>
      <c r="D853" s="90" t="s">
        <v>374</v>
      </c>
      <c r="E853" s="78" t="s">
        <v>40</v>
      </c>
      <c r="F853" s="81">
        <v>43528</v>
      </c>
      <c r="G853" s="81">
        <v>43562</v>
      </c>
      <c r="H853" s="98">
        <v>13954</v>
      </c>
      <c r="I853" s="79">
        <v>13954</v>
      </c>
      <c r="J853" s="105">
        <v>0.71</v>
      </c>
      <c r="K853" s="87">
        <f t="shared" si="24"/>
        <v>9.91</v>
      </c>
    </row>
    <row r="854" spans="2:11" s="78" customFormat="1" x14ac:dyDescent="0.25">
      <c r="B854" s="82">
        <f t="shared" si="25"/>
        <v>827</v>
      </c>
      <c r="C854" s="82">
        <v>32313511</v>
      </c>
      <c r="D854" s="90" t="s">
        <v>306</v>
      </c>
      <c r="E854" s="78" t="s">
        <v>54</v>
      </c>
      <c r="F854" s="81">
        <v>43529</v>
      </c>
      <c r="G854" s="81">
        <v>43568</v>
      </c>
      <c r="H854" s="98">
        <v>551189</v>
      </c>
      <c r="I854" s="79">
        <v>163200</v>
      </c>
      <c r="J854" s="105">
        <v>0.71</v>
      </c>
      <c r="K854" s="87">
        <f t="shared" si="24"/>
        <v>115.87</v>
      </c>
    </row>
    <row r="855" spans="2:11" s="78" customFormat="1" x14ac:dyDescent="0.25">
      <c r="B855" s="82">
        <f t="shared" si="25"/>
        <v>828</v>
      </c>
      <c r="C855" s="82">
        <v>32322781</v>
      </c>
      <c r="D855" s="90" t="s">
        <v>307</v>
      </c>
      <c r="E855" s="78" t="s">
        <v>40</v>
      </c>
      <c r="F855" s="81">
        <v>43529</v>
      </c>
      <c r="G855" s="81">
        <v>43616</v>
      </c>
      <c r="H855" s="98">
        <v>475121</v>
      </c>
      <c r="I855" s="79">
        <v>204461</v>
      </c>
      <c r="J855" s="105">
        <v>0.71</v>
      </c>
      <c r="K855" s="87">
        <f t="shared" si="24"/>
        <v>145.16999999999999</v>
      </c>
    </row>
    <row r="856" spans="2:11" s="78" customFormat="1" x14ac:dyDescent="0.25">
      <c r="B856" s="82">
        <f t="shared" si="25"/>
        <v>829</v>
      </c>
      <c r="C856" s="82">
        <v>32325646</v>
      </c>
      <c r="D856" s="90" t="s">
        <v>308</v>
      </c>
      <c r="E856" s="78" t="s">
        <v>54</v>
      </c>
      <c r="F856" s="81">
        <v>43530</v>
      </c>
      <c r="G856" s="81">
        <v>43555</v>
      </c>
      <c r="H856" s="98">
        <v>1985411</v>
      </c>
      <c r="I856" s="79">
        <v>1</v>
      </c>
      <c r="J856" s="105">
        <v>0.71</v>
      </c>
      <c r="K856" s="87">
        <f t="shared" si="24"/>
        <v>0</v>
      </c>
    </row>
    <row r="857" spans="2:11" s="78" customFormat="1" x14ac:dyDescent="0.25">
      <c r="B857" s="82">
        <f t="shared" si="25"/>
        <v>830</v>
      </c>
      <c r="C857" s="82">
        <v>32326350</v>
      </c>
      <c r="D857" s="90" t="s">
        <v>309</v>
      </c>
      <c r="E857" s="78" t="s">
        <v>55</v>
      </c>
      <c r="F857" s="81">
        <v>43542</v>
      </c>
      <c r="G857" s="81">
        <v>43576</v>
      </c>
      <c r="H857" s="98">
        <v>63647</v>
      </c>
      <c r="I857" s="79">
        <v>35396</v>
      </c>
      <c r="J857" s="105">
        <v>0.71</v>
      </c>
      <c r="K857" s="87">
        <f t="shared" si="24"/>
        <v>25.13</v>
      </c>
    </row>
    <row r="858" spans="2:11" s="78" customFormat="1" x14ac:dyDescent="0.25">
      <c r="B858" s="82">
        <f t="shared" si="25"/>
        <v>831</v>
      </c>
      <c r="C858" s="82">
        <v>32326350</v>
      </c>
      <c r="D858" s="90" t="s">
        <v>309</v>
      </c>
      <c r="E858" s="78" t="s">
        <v>49</v>
      </c>
      <c r="F858" s="81">
        <v>43542</v>
      </c>
      <c r="G858" s="81">
        <v>43576</v>
      </c>
      <c r="H858" s="98">
        <v>323543</v>
      </c>
      <c r="I858" s="79">
        <v>211232</v>
      </c>
      <c r="J858" s="105">
        <v>0.71</v>
      </c>
      <c r="K858" s="87">
        <f t="shared" si="24"/>
        <v>149.97</v>
      </c>
    </row>
    <row r="859" spans="2:11" s="78" customFormat="1" x14ac:dyDescent="0.25">
      <c r="B859" s="82">
        <f t="shared" si="25"/>
        <v>832</v>
      </c>
      <c r="C859" s="82">
        <v>32328948</v>
      </c>
      <c r="D859" s="90" t="s">
        <v>310</v>
      </c>
      <c r="E859" s="78" t="s">
        <v>48</v>
      </c>
      <c r="F859" s="81">
        <v>43536</v>
      </c>
      <c r="G859" s="81">
        <v>43560</v>
      </c>
      <c r="H859" s="98">
        <v>1129402</v>
      </c>
      <c r="I859" s="79">
        <v>5192</v>
      </c>
      <c r="J859" s="105">
        <v>0.71</v>
      </c>
      <c r="K859" s="87">
        <f t="shared" si="24"/>
        <v>3.69</v>
      </c>
    </row>
    <row r="860" spans="2:11" s="78" customFormat="1" x14ac:dyDescent="0.25">
      <c r="B860" s="82">
        <f t="shared" si="25"/>
        <v>833</v>
      </c>
      <c r="C860" s="82">
        <v>32328948</v>
      </c>
      <c r="D860" s="90" t="s">
        <v>310</v>
      </c>
      <c r="E860" s="78" t="s">
        <v>43</v>
      </c>
      <c r="F860" s="81">
        <v>43537</v>
      </c>
      <c r="G860" s="81">
        <v>43555</v>
      </c>
      <c r="H860" s="98">
        <v>113135</v>
      </c>
      <c r="I860" s="79">
        <v>6</v>
      </c>
      <c r="J860" s="105">
        <v>0.71</v>
      </c>
      <c r="K860" s="87">
        <f t="shared" ref="K860:K923" si="26">ROUND(I860*(J860/1000),2)</f>
        <v>0</v>
      </c>
    </row>
    <row r="861" spans="2:11" s="78" customFormat="1" x14ac:dyDescent="0.25">
      <c r="B861" s="82">
        <f t="shared" si="25"/>
        <v>834</v>
      </c>
      <c r="C861" s="82">
        <v>32332781</v>
      </c>
      <c r="D861" s="90" t="s">
        <v>311</v>
      </c>
      <c r="E861" s="78" t="s">
        <v>54</v>
      </c>
      <c r="F861" s="81">
        <v>43537</v>
      </c>
      <c r="G861" s="81">
        <v>43555</v>
      </c>
      <c r="H861" s="98">
        <v>191233</v>
      </c>
      <c r="I861" s="79">
        <v>5</v>
      </c>
      <c r="J861" s="105">
        <v>0.71</v>
      </c>
      <c r="K861" s="87">
        <f t="shared" si="26"/>
        <v>0</v>
      </c>
    </row>
    <row r="862" spans="2:11" s="78" customFormat="1" x14ac:dyDescent="0.25">
      <c r="B862" s="82">
        <f t="shared" si="25"/>
        <v>835</v>
      </c>
      <c r="C862" s="82">
        <v>32341602</v>
      </c>
      <c r="D862" s="90" t="s">
        <v>312</v>
      </c>
      <c r="E862" s="78" t="s">
        <v>54</v>
      </c>
      <c r="F862" s="81">
        <v>43530</v>
      </c>
      <c r="G862" s="81">
        <v>43646</v>
      </c>
      <c r="H862" s="98">
        <v>131975</v>
      </c>
      <c r="I862" s="79">
        <v>47072</v>
      </c>
      <c r="J862" s="105">
        <v>0.71</v>
      </c>
      <c r="K862" s="87">
        <f t="shared" si="26"/>
        <v>33.42</v>
      </c>
    </row>
    <row r="863" spans="2:11" s="78" customFormat="1" x14ac:dyDescent="0.25">
      <c r="B863" s="82">
        <f t="shared" ref="B863:B927" si="27">B862+1</f>
        <v>836</v>
      </c>
      <c r="C863" s="82">
        <v>32341602</v>
      </c>
      <c r="D863" s="90" t="s">
        <v>312</v>
      </c>
      <c r="E863" s="78" t="s">
        <v>57</v>
      </c>
      <c r="F863" s="81">
        <v>43556</v>
      </c>
      <c r="G863" s="81">
        <v>43646</v>
      </c>
      <c r="H863" s="98">
        <v>3555</v>
      </c>
      <c r="I863" s="79">
        <v>1977</v>
      </c>
      <c r="J863" s="105">
        <v>0.71</v>
      </c>
      <c r="K863" s="87">
        <f t="shared" si="26"/>
        <v>1.4</v>
      </c>
    </row>
    <row r="864" spans="2:11" s="78" customFormat="1" x14ac:dyDescent="0.25">
      <c r="B864" s="82">
        <f t="shared" si="27"/>
        <v>837</v>
      </c>
      <c r="C864" s="82">
        <v>32341945</v>
      </c>
      <c r="D864" s="90" t="s">
        <v>313</v>
      </c>
      <c r="E864" s="78" t="s">
        <v>54</v>
      </c>
      <c r="F864" s="81">
        <v>43530</v>
      </c>
      <c r="G864" s="81">
        <v>43646</v>
      </c>
      <c r="H864" s="98">
        <v>2232647</v>
      </c>
      <c r="I864" s="79">
        <v>971402</v>
      </c>
      <c r="J864" s="105">
        <v>0.71</v>
      </c>
      <c r="K864" s="87">
        <f t="shared" si="26"/>
        <v>689.7</v>
      </c>
    </row>
    <row r="865" spans="2:11" s="78" customFormat="1" x14ac:dyDescent="0.25">
      <c r="B865" s="82">
        <f t="shared" si="27"/>
        <v>838</v>
      </c>
      <c r="C865" s="82">
        <v>32341945</v>
      </c>
      <c r="D865" s="90" t="s">
        <v>313</v>
      </c>
      <c r="E865" s="78" t="s">
        <v>57</v>
      </c>
      <c r="F865" s="81">
        <v>43556</v>
      </c>
      <c r="G865" s="81">
        <v>43646</v>
      </c>
      <c r="H865" s="98">
        <v>93355</v>
      </c>
      <c r="I865" s="79">
        <v>40822</v>
      </c>
      <c r="J865" s="105">
        <v>0.71</v>
      </c>
      <c r="K865" s="87">
        <f t="shared" si="26"/>
        <v>28.98</v>
      </c>
    </row>
    <row r="866" spans="2:11" s="78" customFormat="1" x14ac:dyDescent="0.25">
      <c r="B866" s="82">
        <f t="shared" si="27"/>
        <v>839</v>
      </c>
      <c r="C866" s="82">
        <v>32353539</v>
      </c>
      <c r="D866" s="90" t="s">
        <v>314</v>
      </c>
      <c r="E866" s="78" t="s">
        <v>54</v>
      </c>
      <c r="F866" s="81">
        <v>43558</v>
      </c>
      <c r="G866" s="81">
        <v>43576</v>
      </c>
      <c r="H866" s="98">
        <v>791263</v>
      </c>
      <c r="I866" s="79">
        <v>336372</v>
      </c>
      <c r="J866" s="105">
        <v>0.71</v>
      </c>
      <c r="K866" s="87">
        <f t="shared" si="26"/>
        <v>238.82</v>
      </c>
    </row>
    <row r="867" spans="2:11" s="78" customFormat="1" x14ac:dyDescent="0.25">
      <c r="B867" s="82">
        <f t="shared" si="27"/>
        <v>840</v>
      </c>
      <c r="C867" s="82">
        <v>32353539</v>
      </c>
      <c r="D867" s="90" t="s">
        <v>314</v>
      </c>
      <c r="E867" s="78" t="s">
        <v>57</v>
      </c>
      <c r="F867" s="81">
        <v>43558</v>
      </c>
      <c r="G867" s="81">
        <v>43576</v>
      </c>
      <c r="H867" s="98">
        <v>34050</v>
      </c>
      <c r="I867" s="79">
        <v>19064</v>
      </c>
      <c r="J867" s="105">
        <v>0.71</v>
      </c>
      <c r="K867" s="87">
        <f t="shared" si="26"/>
        <v>13.54</v>
      </c>
    </row>
    <row r="868" spans="2:11" s="78" customFormat="1" x14ac:dyDescent="0.25">
      <c r="B868" s="82">
        <f t="shared" si="27"/>
        <v>841</v>
      </c>
      <c r="C868" s="82">
        <v>32358188</v>
      </c>
      <c r="D868" s="90" t="s">
        <v>315</v>
      </c>
      <c r="E868" s="78" t="s">
        <v>40</v>
      </c>
      <c r="F868" s="81">
        <v>43534</v>
      </c>
      <c r="G868" s="81">
        <v>43561</v>
      </c>
      <c r="H868" s="98">
        <v>1420066</v>
      </c>
      <c r="I868" s="79">
        <v>387860</v>
      </c>
      <c r="J868" s="105">
        <v>0.71</v>
      </c>
      <c r="K868" s="87">
        <f t="shared" si="26"/>
        <v>275.38</v>
      </c>
    </row>
    <row r="869" spans="2:11" s="78" customFormat="1" x14ac:dyDescent="0.25">
      <c r="B869" s="82">
        <f t="shared" si="27"/>
        <v>842</v>
      </c>
      <c r="C869" s="82">
        <v>32358188</v>
      </c>
      <c r="D869" s="90" t="s">
        <v>315</v>
      </c>
      <c r="E869" s="78" t="s">
        <v>48</v>
      </c>
      <c r="F869" s="81">
        <v>43534</v>
      </c>
      <c r="G869" s="81">
        <v>43561</v>
      </c>
      <c r="H869" s="98">
        <v>417896</v>
      </c>
      <c r="I869" s="79">
        <v>116836</v>
      </c>
      <c r="J869" s="105">
        <v>0.71</v>
      </c>
      <c r="K869" s="87">
        <f t="shared" si="26"/>
        <v>82.95</v>
      </c>
    </row>
    <row r="870" spans="2:11" s="78" customFormat="1" x14ac:dyDescent="0.25">
      <c r="B870" s="82">
        <f t="shared" si="27"/>
        <v>843</v>
      </c>
      <c r="C870" s="82">
        <v>32358188</v>
      </c>
      <c r="D870" s="90" t="s">
        <v>315</v>
      </c>
      <c r="E870" s="78" t="s">
        <v>54</v>
      </c>
      <c r="F870" s="81">
        <v>43534</v>
      </c>
      <c r="G870" s="81">
        <v>43561</v>
      </c>
      <c r="H870" s="98">
        <v>2823543</v>
      </c>
      <c r="I870" s="79">
        <v>531395</v>
      </c>
      <c r="J870" s="105">
        <v>0.71</v>
      </c>
      <c r="K870" s="87">
        <f t="shared" si="26"/>
        <v>377.29</v>
      </c>
    </row>
    <row r="871" spans="2:11" s="78" customFormat="1" x14ac:dyDescent="0.25">
      <c r="B871" s="82">
        <f t="shared" si="27"/>
        <v>844</v>
      </c>
      <c r="C871" s="82">
        <v>32359505</v>
      </c>
      <c r="D871" s="90" t="s">
        <v>316</v>
      </c>
      <c r="E871" s="78" t="s">
        <v>54</v>
      </c>
      <c r="F871" s="81">
        <v>43535</v>
      </c>
      <c r="G871" s="81">
        <v>43555</v>
      </c>
      <c r="H871" s="98">
        <v>213171</v>
      </c>
      <c r="I871" s="79">
        <v>6</v>
      </c>
      <c r="J871" s="105">
        <v>0.71</v>
      </c>
      <c r="K871" s="87">
        <f t="shared" si="26"/>
        <v>0</v>
      </c>
    </row>
    <row r="872" spans="2:11" s="78" customFormat="1" x14ac:dyDescent="0.25">
      <c r="B872" s="82">
        <f t="shared" si="27"/>
        <v>845</v>
      </c>
      <c r="C872" s="82">
        <v>32372843</v>
      </c>
      <c r="D872" s="90" t="s">
        <v>317</v>
      </c>
      <c r="E872" s="78" t="s">
        <v>40</v>
      </c>
      <c r="F872" s="81">
        <v>43571</v>
      </c>
      <c r="G872" s="81">
        <v>43573</v>
      </c>
      <c r="H872" s="98">
        <v>1331815</v>
      </c>
      <c r="I872" s="79">
        <v>178537</v>
      </c>
      <c r="J872" s="105">
        <v>0.71</v>
      </c>
      <c r="K872" s="87">
        <f t="shared" si="26"/>
        <v>126.76</v>
      </c>
    </row>
    <row r="873" spans="2:11" s="78" customFormat="1" x14ac:dyDescent="0.25">
      <c r="B873" s="82">
        <f t="shared" si="27"/>
        <v>846</v>
      </c>
      <c r="C873" s="82">
        <v>32372843</v>
      </c>
      <c r="D873" s="90" t="s">
        <v>317</v>
      </c>
      <c r="E873" s="78" t="s">
        <v>48</v>
      </c>
      <c r="F873" s="81">
        <v>43571</v>
      </c>
      <c r="G873" s="81">
        <v>43573</v>
      </c>
      <c r="H873" s="98">
        <v>451938</v>
      </c>
      <c r="I873" s="79">
        <v>80855</v>
      </c>
      <c r="J873" s="105">
        <v>0.71</v>
      </c>
      <c r="K873" s="87">
        <f t="shared" si="26"/>
        <v>57.41</v>
      </c>
    </row>
    <row r="874" spans="2:11" s="78" customFormat="1" x14ac:dyDescent="0.25">
      <c r="B874" s="82">
        <f t="shared" si="27"/>
        <v>847</v>
      </c>
      <c r="C874" s="82">
        <v>32372843</v>
      </c>
      <c r="D874" s="90" t="s">
        <v>317</v>
      </c>
      <c r="E874" s="78" t="s">
        <v>41</v>
      </c>
      <c r="F874" s="81">
        <v>43571</v>
      </c>
      <c r="G874" s="81">
        <v>43573</v>
      </c>
      <c r="H874" s="98">
        <v>278618</v>
      </c>
      <c r="I874" s="79">
        <v>58327</v>
      </c>
      <c r="J874" s="105">
        <v>0.71</v>
      </c>
      <c r="K874" s="87">
        <f t="shared" si="26"/>
        <v>41.41</v>
      </c>
    </row>
    <row r="875" spans="2:11" s="78" customFormat="1" x14ac:dyDescent="0.25">
      <c r="B875" s="82">
        <f t="shared" si="27"/>
        <v>848</v>
      </c>
      <c r="C875" s="82">
        <v>32372843</v>
      </c>
      <c r="D875" s="90" t="s">
        <v>317</v>
      </c>
      <c r="E875" s="78" t="s">
        <v>43</v>
      </c>
      <c r="F875" s="81">
        <v>43571</v>
      </c>
      <c r="G875" s="81">
        <v>43573</v>
      </c>
      <c r="H875" s="98">
        <v>544473</v>
      </c>
      <c r="I875" s="79">
        <v>98624</v>
      </c>
      <c r="J875" s="105">
        <v>0.71</v>
      </c>
      <c r="K875" s="87">
        <f t="shared" si="26"/>
        <v>70.02</v>
      </c>
    </row>
    <row r="876" spans="2:11" s="78" customFormat="1" x14ac:dyDescent="0.25">
      <c r="B876" s="82">
        <f t="shared" si="27"/>
        <v>849</v>
      </c>
      <c r="C876" s="82">
        <v>32393831</v>
      </c>
      <c r="D876" s="90" t="s">
        <v>318</v>
      </c>
      <c r="E876" s="78" t="s">
        <v>54</v>
      </c>
      <c r="F876" s="81">
        <v>43535</v>
      </c>
      <c r="G876" s="81">
        <v>43646</v>
      </c>
      <c r="H876" s="98">
        <v>1508486</v>
      </c>
      <c r="I876" s="79">
        <v>772106</v>
      </c>
      <c r="J876" s="105">
        <v>0.71</v>
      </c>
      <c r="K876" s="87">
        <f t="shared" si="26"/>
        <v>548.20000000000005</v>
      </c>
    </row>
    <row r="877" spans="2:11" s="78" customFormat="1" x14ac:dyDescent="0.25">
      <c r="B877" s="82">
        <f t="shared" si="27"/>
        <v>850</v>
      </c>
      <c r="C877" s="82">
        <v>32393831</v>
      </c>
      <c r="D877" s="90" t="s">
        <v>318</v>
      </c>
      <c r="E877" s="78" t="s">
        <v>57</v>
      </c>
      <c r="F877" s="81">
        <v>43535</v>
      </c>
      <c r="G877" s="81">
        <v>43646</v>
      </c>
      <c r="H877" s="98">
        <v>84025</v>
      </c>
      <c r="I877" s="79">
        <v>50190</v>
      </c>
      <c r="J877" s="105">
        <v>0.71</v>
      </c>
      <c r="K877" s="87">
        <f t="shared" si="26"/>
        <v>35.630000000000003</v>
      </c>
    </row>
    <row r="878" spans="2:11" s="78" customFormat="1" x14ac:dyDescent="0.25">
      <c r="B878" s="82">
        <f t="shared" si="27"/>
        <v>851</v>
      </c>
      <c r="C878" s="82">
        <v>32395008</v>
      </c>
      <c r="D878" s="90" t="s">
        <v>319</v>
      </c>
      <c r="E878" s="78" t="s">
        <v>55</v>
      </c>
      <c r="F878" s="81">
        <v>43556</v>
      </c>
      <c r="G878" s="81">
        <v>43561</v>
      </c>
      <c r="H878" s="98">
        <v>61911</v>
      </c>
      <c r="I878" s="79">
        <v>18632</v>
      </c>
      <c r="J878" s="105">
        <v>0.71</v>
      </c>
      <c r="K878" s="87">
        <f t="shared" si="26"/>
        <v>13.23</v>
      </c>
    </row>
    <row r="879" spans="2:11" s="78" customFormat="1" x14ac:dyDescent="0.25">
      <c r="B879" s="82">
        <f t="shared" si="27"/>
        <v>852</v>
      </c>
      <c r="C879" s="82">
        <v>32395008</v>
      </c>
      <c r="D879" s="90" t="s">
        <v>319</v>
      </c>
      <c r="E879" s="78" t="s">
        <v>49</v>
      </c>
      <c r="F879" s="81">
        <v>43535</v>
      </c>
      <c r="G879" s="81">
        <v>43561</v>
      </c>
      <c r="H879" s="98">
        <v>295796</v>
      </c>
      <c r="I879" s="79">
        <v>97049</v>
      </c>
      <c r="J879" s="105">
        <v>0.71</v>
      </c>
      <c r="K879" s="87">
        <f t="shared" si="26"/>
        <v>68.900000000000006</v>
      </c>
    </row>
    <row r="880" spans="2:11" s="78" customFormat="1" x14ac:dyDescent="0.25">
      <c r="B880" s="82">
        <f t="shared" si="27"/>
        <v>853</v>
      </c>
      <c r="C880" s="82">
        <v>32395958</v>
      </c>
      <c r="D880" s="90" t="s">
        <v>320</v>
      </c>
      <c r="E880" s="78" t="s">
        <v>40</v>
      </c>
      <c r="F880" s="81">
        <v>43535</v>
      </c>
      <c r="G880" s="81">
        <v>43674</v>
      </c>
      <c r="H880" s="98">
        <v>585703</v>
      </c>
      <c r="I880" s="79">
        <v>225864</v>
      </c>
      <c r="J880" s="105">
        <v>0.71</v>
      </c>
      <c r="K880" s="87">
        <f t="shared" si="26"/>
        <v>160.36000000000001</v>
      </c>
    </row>
    <row r="881" spans="2:11" s="78" customFormat="1" x14ac:dyDescent="0.25">
      <c r="B881" s="82">
        <f t="shared" si="27"/>
        <v>854</v>
      </c>
      <c r="C881" s="82">
        <v>32395958</v>
      </c>
      <c r="D881" s="90" t="s">
        <v>320</v>
      </c>
      <c r="E881" s="78" t="s">
        <v>48</v>
      </c>
      <c r="F881" s="81">
        <v>43535</v>
      </c>
      <c r="G881" s="81">
        <v>43674</v>
      </c>
      <c r="H881" s="98">
        <v>199840</v>
      </c>
      <c r="I881" s="79">
        <v>86415</v>
      </c>
      <c r="J881" s="105">
        <v>0.71</v>
      </c>
      <c r="K881" s="87">
        <f t="shared" si="26"/>
        <v>61.35</v>
      </c>
    </row>
    <row r="882" spans="2:11" s="78" customFormat="1" x14ac:dyDescent="0.25">
      <c r="B882" s="82">
        <f t="shared" si="27"/>
        <v>855</v>
      </c>
      <c r="C882" s="82">
        <v>32396976</v>
      </c>
      <c r="D882" s="90" t="s">
        <v>321</v>
      </c>
      <c r="E882" s="78" t="s">
        <v>40</v>
      </c>
      <c r="F882" s="81">
        <v>43535</v>
      </c>
      <c r="G882" s="81">
        <v>43583</v>
      </c>
      <c r="H882" s="98">
        <v>78428</v>
      </c>
      <c r="I882" s="79">
        <v>27198</v>
      </c>
      <c r="J882" s="105">
        <v>0.71</v>
      </c>
      <c r="K882" s="87">
        <f t="shared" si="26"/>
        <v>19.309999999999999</v>
      </c>
    </row>
    <row r="883" spans="2:11" s="78" customFormat="1" x14ac:dyDescent="0.25">
      <c r="B883" s="82">
        <f t="shared" si="27"/>
        <v>856</v>
      </c>
      <c r="C883" s="82">
        <v>32396976</v>
      </c>
      <c r="D883" s="90" t="s">
        <v>321</v>
      </c>
      <c r="E883" s="78" t="s">
        <v>50</v>
      </c>
      <c r="F883" s="81">
        <v>43563</v>
      </c>
      <c r="G883" s="81">
        <v>43583</v>
      </c>
      <c r="H883" s="98">
        <v>8131</v>
      </c>
      <c r="I883" s="79">
        <v>4300</v>
      </c>
      <c r="J883" s="105">
        <v>0.71</v>
      </c>
      <c r="K883" s="87">
        <f t="shared" si="26"/>
        <v>3.05</v>
      </c>
    </row>
    <row r="884" spans="2:11" s="78" customFormat="1" x14ac:dyDescent="0.25">
      <c r="B884" s="82">
        <f t="shared" si="27"/>
        <v>857</v>
      </c>
      <c r="C884" s="82">
        <v>32396976</v>
      </c>
      <c r="D884" s="90" t="s">
        <v>321</v>
      </c>
      <c r="E884" s="78" t="s">
        <v>48</v>
      </c>
      <c r="F884" s="81">
        <v>43563</v>
      </c>
      <c r="G884" s="81">
        <v>43583</v>
      </c>
      <c r="H884" s="98">
        <v>22886</v>
      </c>
      <c r="I884" s="79">
        <v>7916</v>
      </c>
      <c r="J884" s="105">
        <v>0.71</v>
      </c>
      <c r="K884" s="87">
        <f t="shared" si="26"/>
        <v>5.62</v>
      </c>
    </row>
    <row r="885" spans="2:11" s="78" customFormat="1" x14ac:dyDescent="0.25">
      <c r="B885" s="82">
        <f t="shared" si="27"/>
        <v>858</v>
      </c>
      <c r="C885" s="82">
        <v>32396976</v>
      </c>
      <c r="D885" s="90" t="s">
        <v>321</v>
      </c>
      <c r="E885" s="78" t="s">
        <v>53</v>
      </c>
      <c r="F885" s="81">
        <v>43563</v>
      </c>
      <c r="G885" s="81">
        <v>43583</v>
      </c>
      <c r="H885" s="98">
        <v>257</v>
      </c>
      <c r="I885" s="79">
        <v>179</v>
      </c>
      <c r="J885" s="105">
        <v>0.71</v>
      </c>
      <c r="K885" s="87">
        <f t="shared" si="26"/>
        <v>0.13</v>
      </c>
    </row>
    <row r="886" spans="2:11" s="78" customFormat="1" x14ac:dyDescent="0.25">
      <c r="B886" s="82">
        <f t="shared" si="27"/>
        <v>859</v>
      </c>
      <c r="C886" s="82">
        <v>32396976</v>
      </c>
      <c r="D886" s="90" t="s">
        <v>321</v>
      </c>
      <c r="E886" s="78" t="s">
        <v>54</v>
      </c>
      <c r="F886" s="81">
        <v>43535</v>
      </c>
      <c r="G886" s="81">
        <v>43583</v>
      </c>
      <c r="H886" s="98">
        <v>136806</v>
      </c>
      <c r="I886" s="79">
        <v>42327</v>
      </c>
      <c r="J886" s="105">
        <v>0.71</v>
      </c>
      <c r="K886" s="87">
        <f t="shared" si="26"/>
        <v>30.05</v>
      </c>
    </row>
    <row r="887" spans="2:11" s="78" customFormat="1" x14ac:dyDescent="0.25">
      <c r="B887" s="82">
        <f t="shared" si="27"/>
        <v>860</v>
      </c>
      <c r="C887" s="82">
        <v>32396976</v>
      </c>
      <c r="D887" s="90" t="s">
        <v>321</v>
      </c>
      <c r="E887" s="78" t="s">
        <v>57</v>
      </c>
      <c r="F887" s="81">
        <v>43563</v>
      </c>
      <c r="G887" s="81">
        <v>43583</v>
      </c>
      <c r="H887" s="98">
        <v>9282</v>
      </c>
      <c r="I887" s="79">
        <v>4322</v>
      </c>
      <c r="J887" s="105">
        <v>0.71</v>
      </c>
      <c r="K887" s="87">
        <f t="shared" si="26"/>
        <v>3.07</v>
      </c>
    </row>
    <row r="888" spans="2:11" s="78" customFormat="1" x14ac:dyDescent="0.25">
      <c r="B888" s="82">
        <f t="shared" si="27"/>
        <v>861</v>
      </c>
      <c r="C888" s="82">
        <v>32396976</v>
      </c>
      <c r="D888" s="90" t="s">
        <v>321</v>
      </c>
      <c r="E888" s="78" t="s">
        <v>41</v>
      </c>
      <c r="F888" s="81">
        <v>43563</v>
      </c>
      <c r="G888" s="81">
        <v>43583</v>
      </c>
      <c r="H888" s="98">
        <v>22770</v>
      </c>
      <c r="I888" s="79">
        <v>12315</v>
      </c>
      <c r="J888" s="105">
        <v>0.71</v>
      </c>
      <c r="K888" s="87">
        <f t="shared" si="26"/>
        <v>8.74</v>
      </c>
    </row>
    <row r="889" spans="2:11" s="78" customFormat="1" x14ac:dyDescent="0.25">
      <c r="B889" s="82">
        <f t="shared" si="27"/>
        <v>862</v>
      </c>
      <c r="C889" s="82">
        <v>32396976</v>
      </c>
      <c r="D889" s="90" t="s">
        <v>321</v>
      </c>
      <c r="E889" s="78" t="s">
        <v>42</v>
      </c>
      <c r="F889" s="81">
        <v>43563</v>
      </c>
      <c r="G889" s="81">
        <v>43583</v>
      </c>
      <c r="H889" s="98">
        <v>111720</v>
      </c>
      <c r="I889" s="79">
        <v>70166</v>
      </c>
      <c r="J889" s="105">
        <v>0.71</v>
      </c>
      <c r="K889" s="87">
        <f t="shared" si="26"/>
        <v>49.82</v>
      </c>
    </row>
    <row r="890" spans="2:11" s="78" customFormat="1" x14ac:dyDescent="0.25">
      <c r="B890" s="82">
        <f t="shared" si="27"/>
        <v>863</v>
      </c>
      <c r="C890" s="82">
        <v>32396976</v>
      </c>
      <c r="D890" s="90" t="s">
        <v>321</v>
      </c>
      <c r="E890" s="78" t="s">
        <v>49</v>
      </c>
      <c r="F890" s="81">
        <v>43563</v>
      </c>
      <c r="G890" s="81">
        <v>43583</v>
      </c>
      <c r="H890" s="98">
        <v>2698</v>
      </c>
      <c r="I890" s="79">
        <v>1262</v>
      </c>
      <c r="J890" s="105">
        <v>0.71</v>
      </c>
      <c r="K890" s="87">
        <f t="shared" si="26"/>
        <v>0.9</v>
      </c>
    </row>
    <row r="891" spans="2:11" s="78" customFormat="1" x14ac:dyDescent="0.25">
      <c r="B891" s="82">
        <f t="shared" si="27"/>
        <v>864</v>
      </c>
      <c r="C891" s="82">
        <v>32396976</v>
      </c>
      <c r="D891" s="90" t="s">
        <v>321</v>
      </c>
      <c r="E891" s="78" t="s">
        <v>43</v>
      </c>
      <c r="F891" s="81">
        <v>43535</v>
      </c>
      <c r="G891" s="81">
        <v>43583</v>
      </c>
      <c r="H891" s="98">
        <v>38166</v>
      </c>
      <c r="I891" s="79">
        <v>17408</v>
      </c>
      <c r="J891" s="105">
        <v>0.71</v>
      </c>
      <c r="K891" s="87">
        <f t="shared" si="26"/>
        <v>12.36</v>
      </c>
    </row>
    <row r="892" spans="2:11" s="78" customFormat="1" x14ac:dyDescent="0.25">
      <c r="B892" s="82">
        <f t="shared" si="27"/>
        <v>865</v>
      </c>
      <c r="C892" s="82">
        <v>32403859</v>
      </c>
      <c r="D892" s="90" t="s">
        <v>322</v>
      </c>
      <c r="E892" s="78" t="s">
        <v>40</v>
      </c>
      <c r="F892" s="81">
        <v>43535</v>
      </c>
      <c r="G892" s="81">
        <v>43555</v>
      </c>
      <c r="H892" s="98">
        <v>598496</v>
      </c>
      <c r="I892" s="79">
        <v>11</v>
      </c>
      <c r="J892" s="105">
        <v>0.71</v>
      </c>
      <c r="K892" s="87">
        <f t="shared" si="26"/>
        <v>0.01</v>
      </c>
    </row>
    <row r="893" spans="2:11" s="78" customFormat="1" x14ac:dyDescent="0.25">
      <c r="B893" s="82">
        <f t="shared" si="27"/>
        <v>866</v>
      </c>
      <c r="C893" s="82">
        <v>32403859</v>
      </c>
      <c r="D893" s="90" t="s">
        <v>322</v>
      </c>
      <c r="E893" s="78" t="s">
        <v>48</v>
      </c>
      <c r="F893" s="81">
        <v>43535</v>
      </c>
      <c r="G893" s="81">
        <v>43555</v>
      </c>
      <c r="H893" s="98">
        <v>458827</v>
      </c>
      <c r="I893" s="79">
        <v>16</v>
      </c>
      <c r="J893" s="105">
        <v>0.71</v>
      </c>
      <c r="K893" s="87">
        <f t="shared" si="26"/>
        <v>0.01</v>
      </c>
    </row>
    <row r="894" spans="2:11" s="78" customFormat="1" x14ac:dyDescent="0.25">
      <c r="B894" s="82">
        <f t="shared" si="27"/>
        <v>867</v>
      </c>
      <c r="C894" s="82">
        <v>32404121</v>
      </c>
      <c r="D894" s="90" t="s">
        <v>323</v>
      </c>
      <c r="E894" s="78" t="s">
        <v>40</v>
      </c>
      <c r="F894" s="81">
        <v>43532</v>
      </c>
      <c r="G894" s="81">
        <v>43558</v>
      </c>
      <c r="H894" s="98">
        <v>1391179</v>
      </c>
      <c r="I894" s="79">
        <v>71484</v>
      </c>
      <c r="J894" s="105">
        <v>0.71</v>
      </c>
      <c r="K894" s="87">
        <f t="shared" si="26"/>
        <v>50.75</v>
      </c>
    </row>
    <row r="895" spans="2:11" s="78" customFormat="1" x14ac:dyDescent="0.25">
      <c r="B895" s="82">
        <f t="shared" si="27"/>
        <v>868</v>
      </c>
      <c r="C895" s="82">
        <v>32404121</v>
      </c>
      <c r="D895" s="90" t="s">
        <v>323</v>
      </c>
      <c r="E895" s="78" t="s">
        <v>48</v>
      </c>
      <c r="F895" s="81">
        <v>43532</v>
      </c>
      <c r="G895" s="81">
        <v>43558</v>
      </c>
      <c r="H895" s="98">
        <v>406924</v>
      </c>
      <c r="I895" s="79">
        <v>19786</v>
      </c>
      <c r="J895" s="105">
        <v>0.71</v>
      </c>
      <c r="K895" s="87">
        <f t="shared" si="26"/>
        <v>14.05</v>
      </c>
    </row>
    <row r="896" spans="2:11" s="78" customFormat="1" x14ac:dyDescent="0.25">
      <c r="B896" s="82">
        <f t="shared" si="27"/>
        <v>869</v>
      </c>
      <c r="C896" s="82">
        <v>32421961</v>
      </c>
      <c r="D896" s="90" t="s">
        <v>324</v>
      </c>
      <c r="E896" s="78" t="s">
        <v>54</v>
      </c>
      <c r="F896" s="81">
        <v>43535</v>
      </c>
      <c r="G896" s="81">
        <v>43555</v>
      </c>
      <c r="H896" s="98">
        <v>377354</v>
      </c>
      <c r="I896" s="79">
        <v>6</v>
      </c>
      <c r="J896" s="105">
        <v>0.71</v>
      </c>
      <c r="K896" s="87">
        <f t="shared" si="26"/>
        <v>0</v>
      </c>
    </row>
    <row r="897" spans="2:11" s="78" customFormat="1" x14ac:dyDescent="0.25">
      <c r="B897" s="82">
        <f t="shared" si="27"/>
        <v>870</v>
      </c>
      <c r="C897" s="82">
        <v>32423628</v>
      </c>
      <c r="D897" s="90" t="s">
        <v>325</v>
      </c>
      <c r="E897" s="78" t="s">
        <v>55</v>
      </c>
      <c r="F897" s="81">
        <v>43559</v>
      </c>
      <c r="G897" s="81">
        <v>43646</v>
      </c>
      <c r="H897" s="98">
        <v>56552</v>
      </c>
      <c r="I897" s="79">
        <v>35047</v>
      </c>
      <c r="J897" s="105">
        <v>0.71</v>
      </c>
      <c r="K897" s="87">
        <f t="shared" si="26"/>
        <v>24.88</v>
      </c>
    </row>
    <row r="898" spans="2:11" s="78" customFormat="1" x14ac:dyDescent="0.25">
      <c r="B898" s="82">
        <f t="shared" si="27"/>
        <v>871</v>
      </c>
      <c r="C898" s="82">
        <v>32423628</v>
      </c>
      <c r="D898" s="90" t="s">
        <v>325</v>
      </c>
      <c r="E898" s="78" t="s">
        <v>49</v>
      </c>
      <c r="F898" s="81">
        <v>43559</v>
      </c>
      <c r="G898" s="81">
        <v>43646</v>
      </c>
      <c r="H898" s="98">
        <v>310095</v>
      </c>
      <c r="I898" s="79">
        <v>223263</v>
      </c>
      <c r="J898" s="105">
        <v>0.71</v>
      </c>
      <c r="K898" s="87">
        <f t="shared" si="26"/>
        <v>158.52000000000001</v>
      </c>
    </row>
    <row r="899" spans="2:11" s="78" customFormat="1" x14ac:dyDescent="0.25">
      <c r="B899" s="82">
        <f t="shared" si="27"/>
        <v>872</v>
      </c>
      <c r="C899" s="82">
        <v>32424030</v>
      </c>
      <c r="D899" s="90" t="s">
        <v>326</v>
      </c>
      <c r="E899" s="78" t="s">
        <v>40</v>
      </c>
      <c r="F899" s="81">
        <v>43550</v>
      </c>
      <c r="G899" s="81">
        <v>43555</v>
      </c>
      <c r="H899" s="98">
        <v>1244227</v>
      </c>
      <c r="I899" s="79">
        <v>25</v>
      </c>
      <c r="J899" s="105">
        <v>0.71</v>
      </c>
      <c r="K899" s="87">
        <f t="shared" si="26"/>
        <v>0.02</v>
      </c>
    </row>
    <row r="900" spans="2:11" s="78" customFormat="1" x14ac:dyDescent="0.25">
      <c r="B900" s="82">
        <f t="shared" si="27"/>
        <v>873</v>
      </c>
      <c r="C900" s="82">
        <v>32424030</v>
      </c>
      <c r="D900" s="90" t="s">
        <v>326</v>
      </c>
      <c r="E900" s="78" t="s">
        <v>48</v>
      </c>
      <c r="F900" s="81">
        <v>43550</v>
      </c>
      <c r="G900" s="81">
        <v>43555</v>
      </c>
      <c r="H900" s="98">
        <v>388615</v>
      </c>
      <c r="I900" s="79">
        <v>9</v>
      </c>
      <c r="J900" s="105">
        <v>0.71</v>
      </c>
      <c r="K900" s="87">
        <f t="shared" si="26"/>
        <v>0.01</v>
      </c>
    </row>
    <row r="901" spans="2:11" s="78" customFormat="1" x14ac:dyDescent="0.25">
      <c r="B901" s="82">
        <f t="shared" si="27"/>
        <v>874</v>
      </c>
      <c r="C901" s="82">
        <v>32424030</v>
      </c>
      <c r="D901" s="90" t="s">
        <v>326</v>
      </c>
      <c r="E901" s="78" t="s">
        <v>41</v>
      </c>
      <c r="F901" s="81">
        <v>43550</v>
      </c>
      <c r="G901" s="81">
        <v>43555</v>
      </c>
      <c r="H901" s="98">
        <v>227519</v>
      </c>
      <c r="I901" s="79">
        <v>7</v>
      </c>
      <c r="J901" s="105">
        <v>0.71</v>
      </c>
      <c r="K901" s="87">
        <f t="shared" si="26"/>
        <v>0</v>
      </c>
    </row>
    <row r="902" spans="2:11" s="78" customFormat="1" x14ac:dyDescent="0.25">
      <c r="B902" s="82">
        <f t="shared" si="27"/>
        <v>875</v>
      </c>
      <c r="C902" s="82">
        <v>32445677</v>
      </c>
      <c r="D902" s="90" t="s">
        <v>327</v>
      </c>
      <c r="E902" s="78" t="s">
        <v>54</v>
      </c>
      <c r="F902" s="81">
        <v>43536</v>
      </c>
      <c r="G902" s="81">
        <v>43555</v>
      </c>
      <c r="H902" s="98">
        <v>650193</v>
      </c>
      <c r="I902" s="79">
        <v>25</v>
      </c>
      <c r="J902" s="105">
        <v>0.71</v>
      </c>
      <c r="K902" s="87">
        <f t="shared" si="26"/>
        <v>0.02</v>
      </c>
    </row>
    <row r="903" spans="2:11" s="78" customFormat="1" x14ac:dyDescent="0.25">
      <c r="B903" s="82">
        <f t="shared" si="27"/>
        <v>876</v>
      </c>
      <c r="C903" s="82">
        <v>32450326</v>
      </c>
      <c r="D903" s="90" t="s">
        <v>375</v>
      </c>
      <c r="E903" s="78" t="s">
        <v>56</v>
      </c>
      <c r="F903" s="81">
        <v>43537</v>
      </c>
      <c r="G903" s="81">
        <v>43738</v>
      </c>
      <c r="H903" s="98">
        <v>11784</v>
      </c>
      <c r="I903" s="79">
        <v>11784</v>
      </c>
      <c r="J903" s="105">
        <v>0.71</v>
      </c>
      <c r="K903" s="87">
        <f t="shared" si="26"/>
        <v>8.3699999999999992</v>
      </c>
    </row>
    <row r="904" spans="2:11" s="78" customFormat="1" x14ac:dyDescent="0.25">
      <c r="B904" s="82">
        <f t="shared" si="27"/>
        <v>877</v>
      </c>
      <c r="C904" s="82">
        <v>32452154</v>
      </c>
      <c r="D904" s="90" t="s">
        <v>328</v>
      </c>
      <c r="E904" s="78" t="s">
        <v>40</v>
      </c>
      <c r="F904" s="81">
        <v>43542</v>
      </c>
      <c r="G904" s="81">
        <v>43625</v>
      </c>
      <c r="H904" s="98">
        <v>274190</v>
      </c>
      <c r="I904" s="79">
        <v>145563</v>
      </c>
      <c r="J904" s="105">
        <v>0.71</v>
      </c>
      <c r="K904" s="87">
        <f t="shared" si="26"/>
        <v>103.35</v>
      </c>
    </row>
    <row r="905" spans="2:11" s="78" customFormat="1" x14ac:dyDescent="0.25">
      <c r="B905" s="82">
        <f t="shared" si="27"/>
        <v>878</v>
      </c>
      <c r="C905" s="82">
        <v>32470099</v>
      </c>
      <c r="D905" s="90" t="s">
        <v>329</v>
      </c>
      <c r="E905" s="78" t="s">
        <v>55</v>
      </c>
      <c r="F905" s="81">
        <v>43558</v>
      </c>
      <c r="G905" s="81">
        <v>43585</v>
      </c>
      <c r="H905" s="98">
        <v>33876</v>
      </c>
      <c r="I905" s="79">
        <v>22796</v>
      </c>
      <c r="J905" s="105">
        <v>0.71</v>
      </c>
      <c r="K905" s="87">
        <f t="shared" si="26"/>
        <v>16.190000000000001</v>
      </c>
    </row>
    <row r="906" spans="2:11" s="78" customFormat="1" x14ac:dyDescent="0.25">
      <c r="B906" s="82">
        <f t="shared" si="27"/>
        <v>879</v>
      </c>
      <c r="C906" s="82">
        <v>32470099</v>
      </c>
      <c r="D906" s="90" t="s">
        <v>329</v>
      </c>
      <c r="E906" s="78" t="s">
        <v>49</v>
      </c>
      <c r="F906" s="81">
        <v>43558</v>
      </c>
      <c r="G906" s="81">
        <v>43585</v>
      </c>
      <c r="H906" s="98">
        <v>205302</v>
      </c>
      <c r="I906" s="79">
        <v>153468</v>
      </c>
      <c r="J906" s="105">
        <v>0.71</v>
      </c>
      <c r="K906" s="87">
        <f t="shared" si="26"/>
        <v>108.96</v>
      </c>
    </row>
    <row r="907" spans="2:11" s="78" customFormat="1" x14ac:dyDescent="0.25">
      <c r="B907" s="82">
        <f t="shared" si="27"/>
        <v>880</v>
      </c>
      <c r="C907" s="82">
        <v>32471585</v>
      </c>
      <c r="D907" s="90" t="s">
        <v>376</v>
      </c>
      <c r="E907" s="78" t="s">
        <v>40</v>
      </c>
      <c r="F907" s="81">
        <v>43556</v>
      </c>
      <c r="G907" s="81">
        <v>43576</v>
      </c>
      <c r="H907" s="98">
        <v>1912329</v>
      </c>
      <c r="I907" s="79">
        <v>1912329</v>
      </c>
      <c r="J907" s="105">
        <v>0.71</v>
      </c>
      <c r="K907" s="87">
        <f t="shared" si="26"/>
        <v>1357.75</v>
      </c>
    </row>
    <row r="908" spans="2:11" s="78" customFormat="1" x14ac:dyDescent="0.25">
      <c r="B908" s="82">
        <f t="shared" si="27"/>
        <v>881</v>
      </c>
      <c r="C908" s="82">
        <v>32471585</v>
      </c>
      <c r="D908" s="90" t="s">
        <v>376</v>
      </c>
      <c r="E908" s="78" t="s">
        <v>50</v>
      </c>
      <c r="F908" s="81">
        <v>43556</v>
      </c>
      <c r="G908" s="81">
        <v>43576</v>
      </c>
      <c r="H908" s="98">
        <v>120234</v>
      </c>
      <c r="I908" s="79">
        <v>120234</v>
      </c>
      <c r="J908" s="105">
        <v>0.71</v>
      </c>
      <c r="K908" s="87">
        <f t="shared" si="26"/>
        <v>85.37</v>
      </c>
    </row>
    <row r="909" spans="2:11" s="78" customFormat="1" x14ac:dyDescent="0.25">
      <c r="B909" s="82">
        <f t="shared" si="27"/>
        <v>882</v>
      </c>
      <c r="C909" s="82">
        <v>32471585</v>
      </c>
      <c r="D909" s="90" t="s">
        <v>376</v>
      </c>
      <c r="E909" s="78" t="s">
        <v>48</v>
      </c>
      <c r="F909" s="81">
        <v>43556</v>
      </c>
      <c r="G909" s="81">
        <v>43576</v>
      </c>
      <c r="H909" s="98">
        <v>750520</v>
      </c>
      <c r="I909" s="79">
        <v>750520</v>
      </c>
      <c r="J909" s="105">
        <v>0.71</v>
      </c>
      <c r="K909" s="87">
        <f t="shared" si="26"/>
        <v>532.87</v>
      </c>
    </row>
    <row r="910" spans="2:11" s="78" customFormat="1" x14ac:dyDescent="0.25">
      <c r="B910" s="82">
        <f t="shared" si="27"/>
        <v>883</v>
      </c>
      <c r="C910" s="82">
        <v>32471585</v>
      </c>
      <c r="D910" s="90" t="s">
        <v>376</v>
      </c>
      <c r="E910" s="78" t="s">
        <v>54</v>
      </c>
      <c r="F910" s="81">
        <v>43556</v>
      </c>
      <c r="G910" s="81">
        <v>43576</v>
      </c>
      <c r="H910" s="98">
        <v>286852</v>
      </c>
      <c r="I910" s="79">
        <v>286852</v>
      </c>
      <c r="J910" s="105">
        <v>0.71</v>
      </c>
      <c r="K910" s="87">
        <f t="shared" si="26"/>
        <v>203.66</v>
      </c>
    </row>
    <row r="911" spans="2:11" s="78" customFormat="1" x14ac:dyDescent="0.25">
      <c r="B911" s="82">
        <f t="shared" si="27"/>
        <v>884</v>
      </c>
      <c r="C911" s="82">
        <v>32471585</v>
      </c>
      <c r="D911" s="90" t="s">
        <v>376</v>
      </c>
      <c r="E911" s="78" t="s">
        <v>41</v>
      </c>
      <c r="F911" s="81">
        <v>43556</v>
      </c>
      <c r="G911" s="81">
        <v>43576</v>
      </c>
      <c r="H911" s="98">
        <v>362869</v>
      </c>
      <c r="I911" s="79">
        <v>362869</v>
      </c>
      <c r="J911" s="105">
        <v>0.71</v>
      </c>
      <c r="K911" s="87">
        <f t="shared" si="26"/>
        <v>257.64</v>
      </c>
    </row>
    <row r="912" spans="2:11" s="78" customFormat="1" x14ac:dyDescent="0.25">
      <c r="B912" s="82">
        <f t="shared" si="27"/>
        <v>885</v>
      </c>
      <c r="C912" s="82">
        <v>32471585</v>
      </c>
      <c r="D912" s="90" t="s">
        <v>376</v>
      </c>
      <c r="E912" s="78" t="s">
        <v>42</v>
      </c>
      <c r="F912" s="81">
        <v>43556</v>
      </c>
      <c r="G912" s="81">
        <v>43576</v>
      </c>
      <c r="H912" s="98">
        <v>1747847</v>
      </c>
      <c r="I912" s="79">
        <v>1747847</v>
      </c>
      <c r="J912" s="105">
        <v>0.71</v>
      </c>
      <c r="K912" s="87">
        <f t="shared" si="26"/>
        <v>1240.97</v>
      </c>
    </row>
    <row r="913" spans="2:11" s="78" customFormat="1" x14ac:dyDescent="0.25">
      <c r="B913" s="82">
        <f t="shared" si="27"/>
        <v>886</v>
      </c>
      <c r="C913" s="82">
        <v>32471585</v>
      </c>
      <c r="D913" s="90" t="s">
        <v>376</v>
      </c>
      <c r="E913" s="78" t="s">
        <v>43</v>
      </c>
      <c r="F913" s="81">
        <v>43556</v>
      </c>
      <c r="G913" s="81">
        <v>43576</v>
      </c>
      <c r="H913" s="98">
        <v>853670</v>
      </c>
      <c r="I913" s="79">
        <v>853670</v>
      </c>
      <c r="J913" s="105">
        <v>0.71</v>
      </c>
      <c r="K913" s="87">
        <f t="shared" si="26"/>
        <v>606.11</v>
      </c>
    </row>
    <row r="914" spans="2:11" s="78" customFormat="1" x14ac:dyDescent="0.25">
      <c r="B914" s="82">
        <f t="shared" si="27"/>
        <v>887</v>
      </c>
      <c r="C914" s="82">
        <v>32483647</v>
      </c>
      <c r="D914" s="90" t="s">
        <v>330</v>
      </c>
      <c r="E914" s="78" t="s">
        <v>54</v>
      </c>
      <c r="F914" s="81">
        <v>43538</v>
      </c>
      <c r="G914" s="81">
        <v>43555</v>
      </c>
      <c r="H914" s="98">
        <v>941808</v>
      </c>
      <c r="I914" s="79">
        <v>2</v>
      </c>
      <c r="J914" s="105">
        <v>0.71</v>
      </c>
      <c r="K914" s="87">
        <f t="shared" si="26"/>
        <v>0</v>
      </c>
    </row>
    <row r="915" spans="2:11" s="78" customFormat="1" x14ac:dyDescent="0.25">
      <c r="B915" s="82">
        <f t="shared" si="27"/>
        <v>888</v>
      </c>
      <c r="C915" s="82">
        <v>32495634</v>
      </c>
      <c r="D915" s="90" t="s">
        <v>331</v>
      </c>
      <c r="E915" s="78" t="s">
        <v>54</v>
      </c>
      <c r="F915" s="81">
        <v>43565</v>
      </c>
      <c r="G915" s="81">
        <v>43571</v>
      </c>
      <c r="H915" s="98">
        <v>420027</v>
      </c>
      <c r="I915" s="79">
        <v>5173</v>
      </c>
      <c r="J915" s="105">
        <v>0.71</v>
      </c>
      <c r="K915" s="87">
        <f t="shared" si="26"/>
        <v>3.67</v>
      </c>
    </row>
    <row r="916" spans="2:11" s="78" customFormat="1" x14ac:dyDescent="0.25">
      <c r="B916" s="82">
        <f t="shared" si="27"/>
        <v>889</v>
      </c>
      <c r="C916" s="82">
        <v>32495634</v>
      </c>
      <c r="D916" s="90" t="s">
        <v>331</v>
      </c>
      <c r="E916" s="78" t="s">
        <v>57</v>
      </c>
      <c r="F916" s="81">
        <v>43565</v>
      </c>
      <c r="G916" s="81">
        <v>43571</v>
      </c>
      <c r="H916" s="98">
        <v>17469</v>
      </c>
      <c r="I916" s="79">
        <v>187</v>
      </c>
      <c r="J916" s="105">
        <v>0.71</v>
      </c>
      <c r="K916" s="87">
        <f t="shared" si="26"/>
        <v>0.13</v>
      </c>
    </row>
    <row r="917" spans="2:11" s="78" customFormat="1" x14ac:dyDescent="0.25">
      <c r="B917" s="82">
        <f t="shared" si="27"/>
        <v>890</v>
      </c>
      <c r="C917" s="82">
        <v>32505981</v>
      </c>
      <c r="D917" s="90" t="s">
        <v>332</v>
      </c>
      <c r="E917" s="78" t="s">
        <v>40</v>
      </c>
      <c r="F917" s="81">
        <v>43538</v>
      </c>
      <c r="G917" s="81">
        <v>43643</v>
      </c>
      <c r="H917" s="98">
        <v>430987</v>
      </c>
      <c r="I917" s="79">
        <v>296434</v>
      </c>
      <c r="J917" s="105">
        <v>0.71</v>
      </c>
      <c r="K917" s="87">
        <f t="shared" si="26"/>
        <v>210.47</v>
      </c>
    </row>
    <row r="918" spans="2:11" s="78" customFormat="1" x14ac:dyDescent="0.25">
      <c r="B918" s="82">
        <f t="shared" si="27"/>
        <v>891</v>
      </c>
      <c r="C918" s="82">
        <v>32506413</v>
      </c>
      <c r="D918" s="90" t="s">
        <v>333</v>
      </c>
      <c r="E918" s="78" t="s">
        <v>40</v>
      </c>
      <c r="F918" s="81">
        <v>43538</v>
      </c>
      <c r="G918" s="81">
        <v>43646</v>
      </c>
      <c r="H918" s="98">
        <v>485532</v>
      </c>
      <c r="I918" s="79">
        <v>286989</v>
      </c>
      <c r="J918" s="105">
        <v>0.71</v>
      </c>
      <c r="K918" s="87">
        <f t="shared" si="26"/>
        <v>203.76</v>
      </c>
    </row>
    <row r="919" spans="2:11" s="78" customFormat="1" x14ac:dyDescent="0.25">
      <c r="B919" s="82">
        <f t="shared" si="27"/>
        <v>892</v>
      </c>
      <c r="C919" s="82">
        <v>32517665</v>
      </c>
      <c r="D919" s="90" t="s">
        <v>334</v>
      </c>
      <c r="E919" s="78" t="s">
        <v>40</v>
      </c>
      <c r="F919" s="81">
        <v>43542</v>
      </c>
      <c r="G919" s="81">
        <v>43583</v>
      </c>
      <c r="H919" s="98">
        <v>623549</v>
      </c>
      <c r="I919" s="79">
        <v>260560</v>
      </c>
      <c r="J919" s="105">
        <v>0.71</v>
      </c>
      <c r="K919" s="87">
        <f t="shared" si="26"/>
        <v>185</v>
      </c>
    </row>
    <row r="920" spans="2:11" s="78" customFormat="1" x14ac:dyDescent="0.25">
      <c r="B920" s="82">
        <f t="shared" si="27"/>
        <v>893</v>
      </c>
      <c r="C920" s="82">
        <v>32517665</v>
      </c>
      <c r="D920" s="90" t="s">
        <v>334</v>
      </c>
      <c r="E920" s="78" t="s">
        <v>48</v>
      </c>
      <c r="F920" s="81">
        <v>43542</v>
      </c>
      <c r="G920" s="81">
        <v>43583</v>
      </c>
      <c r="H920" s="98">
        <v>910511</v>
      </c>
      <c r="I920" s="79">
        <v>491374</v>
      </c>
      <c r="J920" s="105">
        <v>0.71</v>
      </c>
      <c r="K920" s="87">
        <f t="shared" si="26"/>
        <v>348.88</v>
      </c>
    </row>
    <row r="921" spans="2:11" s="78" customFormat="1" x14ac:dyDescent="0.25">
      <c r="B921" s="82">
        <f t="shared" si="27"/>
        <v>894</v>
      </c>
      <c r="C921" s="82">
        <v>32517665</v>
      </c>
      <c r="D921" s="90" t="s">
        <v>334</v>
      </c>
      <c r="E921" s="78" t="s">
        <v>54</v>
      </c>
      <c r="F921" s="81">
        <v>43542</v>
      </c>
      <c r="G921" s="81">
        <v>43583</v>
      </c>
      <c r="H921" s="98">
        <v>5156348</v>
      </c>
      <c r="I921" s="79">
        <v>2242192</v>
      </c>
      <c r="J921" s="105">
        <v>0.71</v>
      </c>
      <c r="K921" s="87">
        <f t="shared" si="26"/>
        <v>1591.96</v>
      </c>
    </row>
    <row r="922" spans="2:11" s="78" customFormat="1" x14ac:dyDescent="0.25">
      <c r="B922" s="82">
        <f t="shared" si="27"/>
        <v>895</v>
      </c>
      <c r="C922" s="82">
        <v>32517665</v>
      </c>
      <c r="D922" s="90" t="s">
        <v>334</v>
      </c>
      <c r="E922" s="78" t="s">
        <v>41</v>
      </c>
      <c r="F922" s="81">
        <v>43542</v>
      </c>
      <c r="G922" s="81">
        <v>43583</v>
      </c>
      <c r="H922" s="98">
        <v>125412</v>
      </c>
      <c r="I922" s="79">
        <v>58323</v>
      </c>
      <c r="J922" s="105">
        <v>0.71</v>
      </c>
      <c r="K922" s="87">
        <f t="shared" si="26"/>
        <v>41.41</v>
      </c>
    </row>
    <row r="923" spans="2:11" s="78" customFormat="1" x14ac:dyDescent="0.25">
      <c r="B923" s="82">
        <f t="shared" si="27"/>
        <v>896</v>
      </c>
      <c r="C923" s="82">
        <v>32517665</v>
      </c>
      <c r="D923" s="90" t="s">
        <v>334</v>
      </c>
      <c r="E923" s="78" t="s">
        <v>42</v>
      </c>
      <c r="F923" s="81">
        <v>43542</v>
      </c>
      <c r="G923" s="81">
        <v>43583</v>
      </c>
      <c r="H923" s="98">
        <v>175345</v>
      </c>
      <c r="I923" s="79">
        <v>75043</v>
      </c>
      <c r="J923" s="105">
        <v>0.71</v>
      </c>
      <c r="K923" s="87">
        <f t="shared" si="26"/>
        <v>53.28</v>
      </c>
    </row>
    <row r="924" spans="2:11" s="78" customFormat="1" x14ac:dyDescent="0.25">
      <c r="B924" s="82">
        <f t="shared" si="27"/>
        <v>897</v>
      </c>
      <c r="C924" s="82">
        <v>32517665</v>
      </c>
      <c r="D924" s="90" t="s">
        <v>334</v>
      </c>
      <c r="E924" s="78" t="s">
        <v>69</v>
      </c>
      <c r="F924" s="81">
        <v>43556</v>
      </c>
      <c r="G924" s="81">
        <v>43583</v>
      </c>
      <c r="H924" s="98">
        <v>18013</v>
      </c>
      <c r="I924" s="79">
        <v>8586</v>
      </c>
      <c r="J924" s="105">
        <v>0.71</v>
      </c>
      <c r="K924" s="87">
        <f t="shared" ref="K924:K987" si="28">ROUND(I924*(J924/1000),2)</f>
        <v>6.1</v>
      </c>
    </row>
    <row r="925" spans="2:11" s="78" customFormat="1" x14ac:dyDescent="0.25">
      <c r="B925" s="82">
        <f t="shared" si="27"/>
        <v>898</v>
      </c>
      <c r="C925" s="82">
        <v>32517665</v>
      </c>
      <c r="D925" s="90" t="s">
        <v>334</v>
      </c>
      <c r="E925" s="78" t="s">
        <v>43</v>
      </c>
      <c r="F925" s="81">
        <v>43542</v>
      </c>
      <c r="G925" s="81">
        <v>43583</v>
      </c>
      <c r="H925" s="98">
        <v>1112299</v>
      </c>
      <c r="I925" s="79">
        <v>554420</v>
      </c>
      <c r="J925" s="105">
        <v>0.71</v>
      </c>
      <c r="K925" s="87">
        <f t="shared" si="28"/>
        <v>393.64</v>
      </c>
    </row>
    <row r="926" spans="2:11" s="78" customFormat="1" x14ac:dyDescent="0.25">
      <c r="B926" s="82">
        <f t="shared" si="27"/>
        <v>899</v>
      </c>
      <c r="C926" s="82">
        <v>32524231</v>
      </c>
      <c r="D926" s="90" t="s">
        <v>335</v>
      </c>
      <c r="E926" s="78" t="s">
        <v>40</v>
      </c>
      <c r="F926" s="81">
        <v>43542</v>
      </c>
      <c r="G926" s="81">
        <v>43555</v>
      </c>
      <c r="H926" s="98">
        <v>75378</v>
      </c>
      <c r="I926" s="79">
        <v>1</v>
      </c>
      <c r="J926" s="105">
        <v>0.71</v>
      </c>
      <c r="K926" s="87">
        <f t="shared" si="28"/>
        <v>0</v>
      </c>
    </row>
    <row r="927" spans="2:11" s="78" customFormat="1" x14ac:dyDescent="0.25">
      <c r="B927" s="82">
        <f t="shared" si="27"/>
        <v>900</v>
      </c>
      <c r="C927" s="82">
        <v>32524231</v>
      </c>
      <c r="D927" s="90" t="s">
        <v>335</v>
      </c>
      <c r="E927" s="78" t="s">
        <v>48</v>
      </c>
      <c r="F927" s="81">
        <v>43542</v>
      </c>
      <c r="G927" s="81">
        <v>43555</v>
      </c>
      <c r="H927" s="98">
        <v>23523</v>
      </c>
      <c r="I927" s="79">
        <v>1</v>
      </c>
      <c r="J927" s="105">
        <v>0.71</v>
      </c>
      <c r="K927" s="87">
        <f t="shared" si="28"/>
        <v>0</v>
      </c>
    </row>
    <row r="928" spans="2:11" s="78" customFormat="1" x14ac:dyDescent="0.25">
      <c r="B928" s="82">
        <f t="shared" ref="B928:B991" si="29">B927+1</f>
        <v>901</v>
      </c>
      <c r="C928" s="82">
        <v>32524231</v>
      </c>
      <c r="D928" s="90" t="s">
        <v>335</v>
      </c>
      <c r="E928" s="78" t="s">
        <v>54</v>
      </c>
      <c r="F928" s="81">
        <v>43542</v>
      </c>
      <c r="G928" s="81">
        <v>43555</v>
      </c>
      <c r="H928" s="98">
        <v>134667</v>
      </c>
      <c r="I928" s="79">
        <v>3</v>
      </c>
      <c r="J928" s="105">
        <v>0.71</v>
      </c>
      <c r="K928" s="87">
        <f t="shared" si="28"/>
        <v>0</v>
      </c>
    </row>
    <row r="929" spans="2:11" s="78" customFormat="1" x14ac:dyDescent="0.25">
      <c r="B929" s="82">
        <f t="shared" si="29"/>
        <v>902</v>
      </c>
      <c r="C929" s="82">
        <v>32524231</v>
      </c>
      <c r="D929" s="90" t="s">
        <v>335</v>
      </c>
      <c r="E929" s="78" t="s">
        <v>42</v>
      </c>
      <c r="F929" s="81">
        <v>43542</v>
      </c>
      <c r="G929" s="81">
        <v>43555</v>
      </c>
      <c r="H929" s="98">
        <v>48268</v>
      </c>
      <c r="I929" s="79">
        <v>3</v>
      </c>
      <c r="J929" s="105">
        <v>0.71</v>
      </c>
      <c r="K929" s="87">
        <f t="shared" si="28"/>
        <v>0</v>
      </c>
    </row>
    <row r="930" spans="2:11" s="78" customFormat="1" x14ac:dyDescent="0.25">
      <c r="B930" s="82">
        <f t="shared" si="29"/>
        <v>903</v>
      </c>
      <c r="C930" s="82">
        <v>32524231</v>
      </c>
      <c r="D930" s="90" t="s">
        <v>335</v>
      </c>
      <c r="E930" s="78" t="s">
        <v>43</v>
      </c>
      <c r="F930" s="81">
        <v>43542</v>
      </c>
      <c r="G930" s="81">
        <v>43555</v>
      </c>
      <c r="H930" s="98">
        <v>29857</v>
      </c>
      <c r="I930" s="79">
        <v>5</v>
      </c>
      <c r="J930" s="105">
        <v>0.71</v>
      </c>
      <c r="K930" s="87">
        <f t="shared" si="28"/>
        <v>0</v>
      </c>
    </row>
    <row r="931" spans="2:11" s="78" customFormat="1" x14ac:dyDescent="0.25">
      <c r="B931" s="82">
        <f t="shared" si="29"/>
        <v>904</v>
      </c>
      <c r="C931" s="82">
        <v>32532273</v>
      </c>
      <c r="D931" s="90" t="s">
        <v>336</v>
      </c>
      <c r="E931" s="78" t="s">
        <v>54</v>
      </c>
      <c r="F931" s="81">
        <v>43542</v>
      </c>
      <c r="G931" s="81">
        <v>43646</v>
      </c>
      <c r="H931" s="98">
        <v>3665263</v>
      </c>
      <c r="I931" s="79">
        <v>1257446</v>
      </c>
      <c r="J931" s="105">
        <v>0.71</v>
      </c>
      <c r="K931" s="87">
        <f t="shared" si="28"/>
        <v>892.79</v>
      </c>
    </row>
    <row r="932" spans="2:11" s="78" customFormat="1" x14ac:dyDescent="0.25">
      <c r="B932" s="82">
        <f t="shared" si="29"/>
        <v>905</v>
      </c>
      <c r="C932" s="82">
        <v>32532273</v>
      </c>
      <c r="D932" s="90" t="s">
        <v>336</v>
      </c>
      <c r="E932" s="78" t="s">
        <v>57</v>
      </c>
      <c r="F932" s="81">
        <v>43542</v>
      </c>
      <c r="G932" s="81">
        <v>43646</v>
      </c>
      <c r="H932" s="98">
        <v>176105</v>
      </c>
      <c r="I932" s="79">
        <v>73570</v>
      </c>
      <c r="J932" s="105">
        <v>0.71</v>
      </c>
      <c r="K932" s="87">
        <f t="shared" si="28"/>
        <v>52.23</v>
      </c>
    </row>
    <row r="933" spans="2:11" s="78" customFormat="1" x14ac:dyDescent="0.25">
      <c r="B933" s="82">
        <f t="shared" si="29"/>
        <v>906</v>
      </c>
      <c r="C933" s="82">
        <v>32546872</v>
      </c>
      <c r="D933" s="90" t="s">
        <v>377</v>
      </c>
      <c r="E933" s="78" t="s">
        <v>40</v>
      </c>
      <c r="F933" s="81">
        <v>43556</v>
      </c>
      <c r="G933" s="81">
        <v>43632</v>
      </c>
      <c r="H933" s="98">
        <v>201817</v>
      </c>
      <c r="I933" s="79">
        <v>201817</v>
      </c>
      <c r="J933" s="105">
        <v>0.71</v>
      </c>
      <c r="K933" s="87">
        <f t="shared" si="28"/>
        <v>143.29</v>
      </c>
    </row>
    <row r="934" spans="2:11" s="78" customFormat="1" x14ac:dyDescent="0.25">
      <c r="B934" s="82">
        <f t="shared" si="29"/>
        <v>907</v>
      </c>
      <c r="C934" s="82">
        <v>32546872</v>
      </c>
      <c r="D934" s="90" t="s">
        <v>377</v>
      </c>
      <c r="E934" s="78" t="s">
        <v>48</v>
      </c>
      <c r="F934" s="81">
        <v>43556</v>
      </c>
      <c r="G934" s="81">
        <v>43632</v>
      </c>
      <c r="H934" s="98">
        <v>67172</v>
      </c>
      <c r="I934" s="79">
        <v>67172</v>
      </c>
      <c r="J934" s="105">
        <v>0.71</v>
      </c>
      <c r="K934" s="87">
        <f t="shared" si="28"/>
        <v>47.69</v>
      </c>
    </row>
    <row r="935" spans="2:11" s="78" customFormat="1" x14ac:dyDescent="0.25">
      <c r="B935" s="82">
        <f t="shared" si="29"/>
        <v>908</v>
      </c>
      <c r="C935" s="82">
        <v>32546872</v>
      </c>
      <c r="D935" s="90" t="s">
        <v>377</v>
      </c>
      <c r="E935" s="78" t="s">
        <v>43</v>
      </c>
      <c r="F935" s="81">
        <v>43556</v>
      </c>
      <c r="G935" s="81">
        <v>43632</v>
      </c>
      <c r="H935" s="98">
        <v>95602</v>
      </c>
      <c r="I935" s="79">
        <v>95602</v>
      </c>
      <c r="J935" s="105">
        <v>0.71</v>
      </c>
      <c r="K935" s="87">
        <f t="shared" si="28"/>
        <v>67.88</v>
      </c>
    </row>
    <row r="936" spans="2:11" s="78" customFormat="1" x14ac:dyDescent="0.25">
      <c r="B936" s="82">
        <f t="shared" si="29"/>
        <v>909</v>
      </c>
      <c r="C936" s="82">
        <v>32547565</v>
      </c>
      <c r="D936" s="90" t="s">
        <v>337</v>
      </c>
      <c r="E936" s="78" t="s">
        <v>40</v>
      </c>
      <c r="F936" s="81">
        <v>43542</v>
      </c>
      <c r="G936" s="81">
        <v>43567</v>
      </c>
      <c r="H936" s="98">
        <v>105581</v>
      </c>
      <c r="I936" s="79">
        <v>37495</v>
      </c>
      <c r="J936" s="105">
        <v>0.71</v>
      </c>
      <c r="K936" s="87">
        <f t="shared" si="28"/>
        <v>26.62</v>
      </c>
    </row>
    <row r="937" spans="2:11" s="78" customFormat="1" x14ac:dyDescent="0.25">
      <c r="B937" s="82">
        <f t="shared" si="29"/>
        <v>910</v>
      </c>
      <c r="C937" s="82">
        <v>32547565</v>
      </c>
      <c r="D937" s="90" t="s">
        <v>337</v>
      </c>
      <c r="E937" s="78" t="s">
        <v>48</v>
      </c>
      <c r="F937" s="81">
        <v>43542</v>
      </c>
      <c r="G937" s="81">
        <v>43567</v>
      </c>
      <c r="H937" s="98">
        <v>16910</v>
      </c>
      <c r="I937" s="79">
        <v>6312</v>
      </c>
      <c r="J937" s="105">
        <v>0.71</v>
      </c>
      <c r="K937" s="87">
        <f t="shared" si="28"/>
        <v>4.4800000000000004</v>
      </c>
    </row>
    <row r="938" spans="2:11" s="78" customFormat="1" x14ac:dyDescent="0.25">
      <c r="B938" s="82">
        <f t="shared" si="29"/>
        <v>911</v>
      </c>
      <c r="C938" s="82">
        <v>32547565</v>
      </c>
      <c r="D938" s="90" t="s">
        <v>337</v>
      </c>
      <c r="E938" s="78" t="s">
        <v>54</v>
      </c>
      <c r="F938" s="81">
        <v>43542</v>
      </c>
      <c r="G938" s="81">
        <v>43567</v>
      </c>
      <c r="H938" s="98">
        <v>91774</v>
      </c>
      <c r="I938" s="79">
        <v>22463</v>
      </c>
      <c r="J938" s="105">
        <v>0.71</v>
      </c>
      <c r="K938" s="87">
        <f t="shared" si="28"/>
        <v>15.95</v>
      </c>
    </row>
    <row r="939" spans="2:11" s="78" customFormat="1" x14ac:dyDescent="0.25">
      <c r="B939" s="82">
        <f t="shared" si="29"/>
        <v>912</v>
      </c>
      <c r="C939" s="82">
        <v>32547565</v>
      </c>
      <c r="D939" s="90" t="s">
        <v>337</v>
      </c>
      <c r="E939" s="78" t="s">
        <v>41</v>
      </c>
      <c r="F939" s="81">
        <v>43542</v>
      </c>
      <c r="G939" s="81">
        <v>43567</v>
      </c>
      <c r="H939" s="98">
        <v>13697</v>
      </c>
      <c r="I939" s="79">
        <v>5444</v>
      </c>
      <c r="J939" s="105">
        <v>0.71</v>
      </c>
      <c r="K939" s="87">
        <f t="shared" si="28"/>
        <v>3.87</v>
      </c>
    </row>
    <row r="940" spans="2:11" s="78" customFormat="1" x14ac:dyDescent="0.25">
      <c r="B940" s="82">
        <f t="shared" si="29"/>
        <v>913</v>
      </c>
      <c r="C940" s="82">
        <v>32547565</v>
      </c>
      <c r="D940" s="90" t="s">
        <v>337</v>
      </c>
      <c r="E940" s="78" t="s">
        <v>42</v>
      </c>
      <c r="F940" s="81">
        <v>43542</v>
      </c>
      <c r="G940" s="81">
        <v>43567</v>
      </c>
      <c r="H940" s="98">
        <v>1332</v>
      </c>
      <c r="I940" s="79">
        <v>424</v>
      </c>
      <c r="J940" s="105">
        <v>0.71</v>
      </c>
      <c r="K940" s="87">
        <f t="shared" si="28"/>
        <v>0.3</v>
      </c>
    </row>
    <row r="941" spans="2:11" s="78" customFormat="1" x14ac:dyDescent="0.25">
      <c r="B941" s="82">
        <f t="shared" si="29"/>
        <v>914</v>
      </c>
      <c r="C941" s="82">
        <v>32547565</v>
      </c>
      <c r="D941" s="90" t="s">
        <v>337</v>
      </c>
      <c r="E941" s="78" t="s">
        <v>43</v>
      </c>
      <c r="F941" s="81">
        <v>43542</v>
      </c>
      <c r="G941" s="81">
        <v>43567</v>
      </c>
      <c r="H941" s="98">
        <v>11532</v>
      </c>
      <c r="I941" s="79">
        <v>4898</v>
      </c>
      <c r="J941" s="105">
        <v>0.71</v>
      </c>
      <c r="K941" s="87">
        <f t="shared" si="28"/>
        <v>3.48</v>
      </c>
    </row>
    <row r="942" spans="2:11" s="78" customFormat="1" x14ac:dyDescent="0.25">
      <c r="B942" s="82">
        <f t="shared" si="29"/>
        <v>915</v>
      </c>
      <c r="C942" s="82">
        <v>32553965</v>
      </c>
      <c r="D942" s="90" t="s">
        <v>338</v>
      </c>
      <c r="E942" s="78" t="s">
        <v>54</v>
      </c>
      <c r="F942" s="81">
        <v>43547</v>
      </c>
      <c r="G942" s="81">
        <v>43583</v>
      </c>
      <c r="H942" s="98">
        <v>236924</v>
      </c>
      <c r="I942" s="79">
        <v>143356</v>
      </c>
      <c r="J942" s="105">
        <v>0.71</v>
      </c>
      <c r="K942" s="87">
        <f t="shared" si="28"/>
        <v>101.78</v>
      </c>
    </row>
    <row r="943" spans="2:11" s="78" customFormat="1" x14ac:dyDescent="0.25">
      <c r="B943" s="82">
        <f t="shared" si="29"/>
        <v>916</v>
      </c>
      <c r="C943" s="82">
        <v>32553965</v>
      </c>
      <c r="D943" s="90" t="s">
        <v>338</v>
      </c>
      <c r="E943" s="78" t="s">
        <v>57</v>
      </c>
      <c r="F943" s="81">
        <v>43547</v>
      </c>
      <c r="G943" s="81">
        <v>43583</v>
      </c>
      <c r="H943" s="98">
        <v>10964</v>
      </c>
      <c r="I943" s="79">
        <v>7033</v>
      </c>
      <c r="J943" s="105">
        <v>0.71</v>
      </c>
      <c r="K943" s="87">
        <f t="shared" si="28"/>
        <v>4.99</v>
      </c>
    </row>
    <row r="944" spans="2:11" s="78" customFormat="1" x14ac:dyDescent="0.25">
      <c r="B944" s="82">
        <f t="shared" si="29"/>
        <v>917</v>
      </c>
      <c r="C944" s="82">
        <v>32554284</v>
      </c>
      <c r="D944" s="90" t="s">
        <v>378</v>
      </c>
      <c r="E944" s="78" t="s">
        <v>54</v>
      </c>
      <c r="F944" s="81">
        <v>43560</v>
      </c>
      <c r="G944" s="81">
        <v>43646</v>
      </c>
      <c r="H944" s="98">
        <v>633381</v>
      </c>
      <c r="I944" s="79">
        <v>633381</v>
      </c>
      <c r="J944" s="105">
        <v>0.71</v>
      </c>
      <c r="K944" s="87">
        <f t="shared" si="28"/>
        <v>449.7</v>
      </c>
    </row>
    <row r="945" spans="2:11" s="78" customFormat="1" x14ac:dyDescent="0.25">
      <c r="B945" s="82">
        <f t="shared" si="29"/>
        <v>918</v>
      </c>
      <c r="C945" s="82">
        <v>32554284</v>
      </c>
      <c r="D945" s="90" t="s">
        <v>378</v>
      </c>
      <c r="E945" s="78" t="s">
        <v>57</v>
      </c>
      <c r="F945" s="81">
        <v>43560</v>
      </c>
      <c r="G945" s="81">
        <v>43646</v>
      </c>
      <c r="H945" s="98">
        <v>6933</v>
      </c>
      <c r="I945" s="79">
        <v>6933</v>
      </c>
      <c r="J945" s="105">
        <v>0.71</v>
      </c>
      <c r="K945" s="87">
        <f t="shared" si="28"/>
        <v>4.92</v>
      </c>
    </row>
    <row r="946" spans="2:11" s="78" customFormat="1" x14ac:dyDescent="0.25">
      <c r="B946" s="82">
        <f t="shared" si="29"/>
        <v>919</v>
      </c>
      <c r="C946" s="82">
        <v>32554791</v>
      </c>
      <c r="D946" s="90" t="s">
        <v>379</v>
      </c>
      <c r="E946" s="78" t="s">
        <v>54</v>
      </c>
      <c r="F946" s="81">
        <v>43556</v>
      </c>
      <c r="G946" s="81">
        <v>43576</v>
      </c>
      <c r="H946" s="98">
        <v>1807813</v>
      </c>
      <c r="I946" s="79">
        <v>1807813</v>
      </c>
      <c r="J946" s="105">
        <v>0.71</v>
      </c>
      <c r="K946" s="87">
        <f t="shared" si="28"/>
        <v>1283.55</v>
      </c>
    </row>
    <row r="947" spans="2:11" s="78" customFormat="1" x14ac:dyDescent="0.25">
      <c r="B947" s="82">
        <f t="shared" si="29"/>
        <v>920</v>
      </c>
      <c r="C947" s="82">
        <v>32554791</v>
      </c>
      <c r="D947" s="90" t="s">
        <v>379</v>
      </c>
      <c r="E947" s="78" t="s">
        <v>57</v>
      </c>
      <c r="F947" s="81">
        <v>43556</v>
      </c>
      <c r="G947" s="81">
        <v>43576</v>
      </c>
      <c r="H947" s="98">
        <v>102580</v>
      </c>
      <c r="I947" s="79">
        <v>102580</v>
      </c>
      <c r="J947" s="105">
        <v>0.71</v>
      </c>
      <c r="K947" s="87">
        <f t="shared" si="28"/>
        <v>72.83</v>
      </c>
    </row>
    <row r="948" spans="2:11" s="78" customFormat="1" x14ac:dyDescent="0.25">
      <c r="B948" s="82">
        <f t="shared" si="29"/>
        <v>921</v>
      </c>
      <c r="C948" s="82">
        <v>32554959</v>
      </c>
      <c r="D948" s="90" t="s">
        <v>339</v>
      </c>
      <c r="E948" s="78" t="s">
        <v>54</v>
      </c>
      <c r="F948" s="81">
        <v>43542</v>
      </c>
      <c r="G948" s="81">
        <v>43555</v>
      </c>
      <c r="H948" s="98">
        <v>667585</v>
      </c>
      <c r="I948" s="79">
        <v>25</v>
      </c>
      <c r="J948" s="105">
        <v>0.71</v>
      </c>
      <c r="K948" s="87">
        <f t="shared" si="28"/>
        <v>0.02</v>
      </c>
    </row>
    <row r="949" spans="2:11" s="78" customFormat="1" x14ac:dyDescent="0.25">
      <c r="B949" s="82">
        <f t="shared" si="29"/>
        <v>922</v>
      </c>
      <c r="C949" s="82">
        <v>32557923</v>
      </c>
      <c r="D949" s="90" t="s">
        <v>340</v>
      </c>
      <c r="E949" s="78" t="s">
        <v>54</v>
      </c>
      <c r="F949" s="81">
        <v>43542</v>
      </c>
      <c r="G949" s="81">
        <v>43562</v>
      </c>
      <c r="H949" s="98">
        <v>596155</v>
      </c>
      <c r="I949" s="79">
        <v>53875</v>
      </c>
      <c r="J949" s="105">
        <v>0.71</v>
      </c>
      <c r="K949" s="87">
        <f t="shared" si="28"/>
        <v>38.25</v>
      </c>
    </row>
    <row r="950" spans="2:11" s="78" customFormat="1" x14ac:dyDescent="0.25">
      <c r="B950" s="82">
        <f t="shared" si="29"/>
        <v>923</v>
      </c>
      <c r="C950" s="82">
        <v>32557923</v>
      </c>
      <c r="D950" s="90" t="s">
        <v>340</v>
      </c>
      <c r="E950" s="78" t="s">
        <v>57</v>
      </c>
      <c r="F950" s="81">
        <v>43542</v>
      </c>
      <c r="G950" s="81">
        <v>43562</v>
      </c>
      <c r="H950" s="98">
        <v>26093</v>
      </c>
      <c r="I950" s="79">
        <v>2801</v>
      </c>
      <c r="J950" s="105">
        <v>0.71</v>
      </c>
      <c r="K950" s="87">
        <f t="shared" si="28"/>
        <v>1.99</v>
      </c>
    </row>
    <row r="951" spans="2:11" s="78" customFormat="1" x14ac:dyDescent="0.25">
      <c r="B951" s="82">
        <f t="shared" si="29"/>
        <v>924</v>
      </c>
      <c r="C951" s="82">
        <v>32564006</v>
      </c>
      <c r="D951" s="90" t="s">
        <v>380</v>
      </c>
      <c r="E951" s="78" t="s">
        <v>54</v>
      </c>
      <c r="F951" s="81">
        <v>43556</v>
      </c>
      <c r="G951" s="81">
        <v>43646</v>
      </c>
      <c r="H951" s="98">
        <v>518521</v>
      </c>
      <c r="I951" s="79">
        <v>518521</v>
      </c>
      <c r="J951" s="105">
        <v>0.71</v>
      </c>
      <c r="K951" s="87">
        <f t="shared" si="28"/>
        <v>368.15</v>
      </c>
    </row>
    <row r="952" spans="2:11" s="78" customFormat="1" x14ac:dyDescent="0.25">
      <c r="B952" s="82">
        <f t="shared" si="29"/>
        <v>925</v>
      </c>
      <c r="C952" s="82">
        <v>32564006</v>
      </c>
      <c r="D952" s="90" t="s">
        <v>380</v>
      </c>
      <c r="E952" s="78" t="s">
        <v>57</v>
      </c>
      <c r="F952" s="81">
        <v>43556</v>
      </c>
      <c r="G952" s="81">
        <v>43646</v>
      </c>
      <c r="H952" s="98">
        <v>46117</v>
      </c>
      <c r="I952" s="79">
        <v>46117</v>
      </c>
      <c r="J952" s="105">
        <v>0.71</v>
      </c>
      <c r="K952" s="87">
        <f t="shared" si="28"/>
        <v>32.74</v>
      </c>
    </row>
    <row r="953" spans="2:11" s="78" customFormat="1" x14ac:dyDescent="0.25">
      <c r="B953" s="82">
        <f t="shared" si="29"/>
        <v>926</v>
      </c>
      <c r="C953" s="82">
        <v>32564098</v>
      </c>
      <c r="D953" s="90" t="s">
        <v>381</v>
      </c>
      <c r="E953" s="78" t="s">
        <v>54</v>
      </c>
      <c r="F953" s="81">
        <v>43556</v>
      </c>
      <c r="G953" s="81">
        <v>43646</v>
      </c>
      <c r="H953" s="98">
        <v>6822339</v>
      </c>
      <c r="I953" s="79">
        <v>6822339</v>
      </c>
      <c r="J953" s="105">
        <v>0.71</v>
      </c>
      <c r="K953" s="87">
        <f t="shared" si="28"/>
        <v>4843.8599999999997</v>
      </c>
    </row>
    <row r="954" spans="2:11" s="78" customFormat="1" x14ac:dyDescent="0.25">
      <c r="B954" s="82">
        <f t="shared" si="29"/>
        <v>927</v>
      </c>
      <c r="C954" s="82">
        <v>32564098</v>
      </c>
      <c r="D954" s="90" t="s">
        <v>381</v>
      </c>
      <c r="E954" s="78" t="s">
        <v>57</v>
      </c>
      <c r="F954" s="81">
        <v>43556</v>
      </c>
      <c r="G954" s="81">
        <v>43646</v>
      </c>
      <c r="H954" s="98">
        <v>358784</v>
      </c>
      <c r="I954" s="79">
        <v>358784</v>
      </c>
      <c r="J954" s="105">
        <v>0.71</v>
      </c>
      <c r="K954" s="87">
        <f t="shared" si="28"/>
        <v>254.74</v>
      </c>
    </row>
    <row r="955" spans="2:11" s="78" customFormat="1" x14ac:dyDescent="0.25">
      <c r="B955" s="82">
        <f t="shared" si="29"/>
        <v>928</v>
      </c>
      <c r="C955" s="82">
        <v>32564110</v>
      </c>
      <c r="D955" s="90" t="s">
        <v>382</v>
      </c>
      <c r="E955" s="78" t="s">
        <v>54</v>
      </c>
      <c r="F955" s="81">
        <v>43566</v>
      </c>
      <c r="G955" s="81">
        <v>43646</v>
      </c>
      <c r="H955" s="98">
        <v>234438</v>
      </c>
      <c r="I955" s="79">
        <v>234438</v>
      </c>
      <c r="J955" s="105">
        <v>0.71</v>
      </c>
      <c r="K955" s="87">
        <f t="shared" si="28"/>
        <v>166.45</v>
      </c>
    </row>
    <row r="956" spans="2:11" s="78" customFormat="1" x14ac:dyDescent="0.25">
      <c r="B956" s="82">
        <f t="shared" si="29"/>
        <v>929</v>
      </c>
      <c r="C956" s="82">
        <v>32573299</v>
      </c>
      <c r="D956" s="90" t="s">
        <v>383</v>
      </c>
      <c r="E956" s="78" t="s">
        <v>55</v>
      </c>
      <c r="F956" s="81">
        <v>43556</v>
      </c>
      <c r="G956" s="81">
        <v>43576</v>
      </c>
      <c r="H956" s="98">
        <v>38265</v>
      </c>
      <c r="I956" s="79">
        <v>38265</v>
      </c>
      <c r="J956" s="105">
        <v>0.71</v>
      </c>
      <c r="K956" s="87">
        <f t="shared" si="28"/>
        <v>27.17</v>
      </c>
    </row>
    <row r="957" spans="2:11" s="78" customFormat="1" x14ac:dyDescent="0.25">
      <c r="B957" s="82">
        <f t="shared" si="29"/>
        <v>930</v>
      </c>
      <c r="C957" s="82">
        <v>32573299</v>
      </c>
      <c r="D957" s="90" t="s">
        <v>383</v>
      </c>
      <c r="E957" s="78" t="s">
        <v>49</v>
      </c>
      <c r="F957" s="81">
        <v>43556</v>
      </c>
      <c r="G957" s="81">
        <v>43576</v>
      </c>
      <c r="H957" s="98">
        <v>214466</v>
      </c>
      <c r="I957" s="79">
        <v>214466</v>
      </c>
      <c r="J957" s="105">
        <v>0.71</v>
      </c>
      <c r="K957" s="87">
        <f t="shared" si="28"/>
        <v>152.27000000000001</v>
      </c>
    </row>
    <row r="958" spans="2:11" s="78" customFormat="1" x14ac:dyDescent="0.25">
      <c r="B958" s="82">
        <f t="shared" si="29"/>
        <v>931</v>
      </c>
      <c r="C958" s="82">
        <v>32578639</v>
      </c>
      <c r="D958" s="90" t="s">
        <v>384</v>
      </c>
      <c r="E958" s="78" t="s">
        <v>54</v>
      </c>
      <c r="F958" s="81">
        <v>43564</v>
      </c>
      <c r="G958" s="81">
        <v>43646</v>
      </c>
      <c r="H958" s="98">
        <v>52493</v>
      </c>
      <c r="I958" s="79">
        <v>52493</v>
      </c>
      <c r="J958" s="105">
        <v>0.71</v>
      </c>
      <c r="K958" s="87">
        <f t="shared" si="28"/>
        <v>37.270000000000003</v>
      </c>
    </row>
    <row r="959" spans="2:11" s="78" customFormat="1" x14ac:dyDescent="0.25">
      <c r="B959" s="82">
        <f t="shared" si="29"/>
        <v>932</v>
      </c>
      <c r="C959" s="82">
        <v>32578639</v>
      </c>
      <c r="D959" s="90" t="s">
        <v>384</v>
      </c>
      <c r="E959" s="78" t="s">
        <v>57</v>
      </c>
      <c r="F959" s="81">
        <v>43564</v>
      </c>
      <c r="G959" s="81">
        <v>43646</v>
      </c>
      <c r="H959" s="98">
        <v>2984</v>
      </c>
      <c r="I959" s="79">
        <v>2984</v>
      </c>
      <c r="J959" s="105">
        <v>0.71</v>
      </c>
      <c r="K959" s="87">
        <f t="shared" si="28"/>
        <v>2.12</v>
      </c>
    </row>
    <row r="960" spans="2:11" s="78" customFormat="1" x14ac:dyDescent="0.25">
      <c r="B960" s="82">
        <f t="shared" si="29"/>
        <v>933</v>
      </c>
      <c r="C960" s="82">
        <v>32582496</v>
      </c>
      <c r="D960" s="90" t="s">
        <v>385</v>
      </c>
      <c r="E960" s="78" t="s">
        <v>54</v>
      </c>
      <c r="F960" s="81">
        <v>43556</v>
      </c>
      <c r="G960" s="81">
        <v>43632</v>
      </c>
      <c r="H960" s="98">
        <v>192703</v>
      </c>
      <c r="I960" s="79">
        <v>192703</v>
      </c>
      <c r="J960" s="105">
        <v>0.71</v>
      </c>
      <c r="K960" s="87">
        <f t="shared" si="28"/>
        <v>136.82</v>
      </c>
    </row>
    <row r="961" spans="2:11" s="78" customFormat="1" x14ac:dyDescent="0.25">
      <c r="B961" s="82">
        <f t="shared" si="29"/>
        <v>934</v>
      </c>
      <c r="C961" s="82">
        <v>32582496</v>
      </c>
      <c r="D961" s="90" t="s">
        <v>385</v>
      </c>
      <c r="E961" s="78" t="s">
        <v>57</v>
      </c>
      <c r="F961" s="81">
        <v>43556</v>
      </c>
      <c r="G961" s="81">
        <v>43632</v>
      </c>
      <c r="H961" s="98">
        <v>10162</v>
      </c>
      <c r="I961" s="79">
        <v>10162</v>
      </c>
      <c r="J961" s="105">
        <v>0.71</v>
      </c>
      <c r="K961" s="87">
        <f t="shared" si="28"/>
        <v>7.22</v>
      </c>
    </row>
    <row r="962" spans="2:11" s="78" customFormat="1" x14ac:dyDescent="0.25">
      <c r="B962" s="82">
        <f t="shared" si="29"/>
        <v>935</v>
      </c>
      <c r="C962" s="82">
        <v>32582906</v>
      </c>
      <c r="D962" s="90" t="s">
        <v>386</v>
      </c>
      <c r="E962" s="78" t="s">
        <v>54</v>
      </c>
      <c r="F962" s="81">
        <v>43556</v>
      </c>
      <c r="G962" s="81">
        <v>43646</v>
      </c>
      <c r="H962" s="98">
        <v>166984</v>
      </c>
      <c r="I962" s="79">
        <v>166984</v>
      </c>
      <c r="J962" s="105">
        <v>0.71</v>
      </c>
      <c r="K962" s="87">
        <f t="shared" si="28"/>
        <v>118.56</v>
      </c>
    </row>
    <row r="963" spans="2:11" s="78" customFormat="1" x14ac:dyDescent="0.25">
      <c r="B963" s="82">
        <f t="shared" si="29"/>
        <v>936</v>
      </c>
      <c r="C963" s="82">
        <v>32582906</v>
      </c>
      <c r="D963" s="90" t="s">
        <v>386</v>
      </c>
      <c r="E963" s="78" t="s">
        <v>57</v>
      </c>
      <c r="F963" s="81">
        <v>43556</v>
      </c>
      <c r="G963" s="81">
        <v>43646</v>
      </c>
      <c r="H963" s="98">
        <v>15700</v>
      </c>
      <c r="I963" s="79">
        <v>15700</v>
      </c>
      <c r="J963" s="105">
        <v>0.71</v>
      </c>
      <c r="K963" s="87">
        <f t="shared" si="28"/>
        <v>11.15</v>
      </c>
    </row>
    <row r="964" spans="2:11" s="78" customFormat="1" x14ac:dyDescent="0.25">
      <c r="B964" s="82">
        <f t="shared" si="29"/>
        <v>937</v>
      </c>
      <c r="C964" s="82">
        <v>32582915</v>
      </c>
      <c r="D964" s="90" t="s">
        <v>387</v>
      </c>
      <c r="E964" s="78" t="s">
        <v>54</v>
      </c>
      <c r="F964" s="81">
        <v>43556</v>
      </c>
      <c r="G964" s="81">
        <v>43646</v>
      </c>
      <c r="H964" s="98">
        <v>105691</v>
      </c>
      <c r="I964" s="79">
        <v>105691</v>
      </c>
      <c r="J964" s="105">
        <v>0.71</v>
      </c>
      <c r="K964" s="87">
        <f t="shared" si="28"/>
        <v>75.040000000000006</v>
      </c>
    </row>
    <row r="965" spans="2:11" s="78" customFormat="1" x14ac:dyDescent="0.25">
      <c r="B965" s="82">
        <f t="shared" si="29"/>
        <v>938</v>
      </c>
      <c r="C965" s="82">
        <v>32582915</v>
      </c>
      <c r="D965" s="90" t="s">
        <v>387</v>
      </c>
      <c r="E965" s="78" t="s">
        <v>57</v>
      </c>
      <c r="F965" s="81">
        <v>43556</v>
      </c>
      <c r="G965" s="81">
        <v>43646</v>
      </c>
      <c r="H965" s="98">
        <v>5966</v>
      </c>
      <c r="I965" s="79">
        <v>5966</v>
      </c>
      <c r="J965" s="105">
        <v>0.71</v>
      </c>
      <c r="K965" s="87">
        <f t="shared" si="28"/>
        <v>4.24</v>
      </c>
    </row>
    <row r="966" spans="2:11" s="78" customFormat="1" x14ac:dyDescent="0.25">
      <c r="B966" s="82">
        <f t="shared" si="29"/>
        <v>939</v>
      </c>
      <c r="C966" s="82">
        <v>32583185</v>
      </c>
      <c r="D966" s="90" t="s">
        <v>388</v>
      </c>
      <c r="E966" s="78" t="s">
        <v>54</v>
      </c>
      <c r="F966" s="81">
        <v>43556</v>
      </c>
      <c r="G966" s="81">
        <v>43597</v>
      </c>
      <c r="H966" s="98">
        <v>571820</v>
      </c>
      <c r="I966" s="79">
        <v>571820</v>
      </c>
      <c r="J966" s="105">
        <v>0.71</v>
      </c>
      <c r="K966" s="87">
        <f t="shared" si="28"/>
        <v>405.99</v>
      </c>
    </row>
    <row r="967" spans="2:11" s="78" customFormat="1" x14ac:dyDescent="0.25">
      <c r="B967" s="82">
        <f t="shared" si="29"/>
        <v>940</v>
      </c>
      <c r="C967" s="82">
        <v>32583185</v>
      </c>
      <c r="D967" s="90" t="s">
        <v>388</v>
      </c>
      <c r="E967" s="78" t="s">
        <v>57</v>
      </c>
      <c r="F967" s="81">
        <v>43556</v>
      </c>
      <c r="G967" s="81">
        <v>43597</v>
      </c>
      <c r="H967" s="98">
        <v>37454</v>
      </c>
      <c r="I967" s="79">
        <v>37454</v>
      </c>
      <c r="J967" s="105">
        <v>0.71</v>
      </c>
      <c r="K967" s="87">
        <f t="shared" si="28"/>
        <v>26.59</v>
      </c>
    </row>
    <row r="968" spans="2:11" s="78" customFormat="1" x14ac:dyDescent="0.25">
      <c r="B968" s="82">
        <f t="shared" si="29"/>
        <v>941</v>
      </c>
      <c r="C968" s="82">
        <v>32583224</v>
      </c>
      <c r="D968" s="90" t="s">
        <v>389</v>
      </c>
      <c r="E968" s="78" t="s">
        <v>54</v>
      </c>
      <c r="F968" s="81">
        <v>43556</v>
      </c>
      <c r="G968" s="81">
        <v>43611</v>
      </c>
      <c r="H968" s="98">
        <v>777890</v>
      </c>
      <c r="I968" s="79">
        <v>777890</v>
      </c>
      <c r="J968" s="105">
        <v>0.71</v>
      </c>
      <c r="K968" s="87">
        <f t="shared" si="28"/>
        <v>552.29999999999995</v>
      </c>
    </row>
    <row r="969" spans="2:11" s="78" customFormat="1" x14ac:dyDescent="0.25">
      <c r="B969" s="82">
        <f t="shared" si="29"/>
        <v>942</v>
      </c>
      <c r="C969" s="82">
        <v>32583224</v>
      </c>
      <c r="D969" s="90" t="s">
        <v>389</v>
      </c>
      <c r="E969" s="78" t="s">
        <v>57</v>
      </c>
      <c r="F969" s="81">
        <v>43556</v>
      </c>
      <c r="G969" s="81">
        <v>43611</v>
      </c>
      <c r="H969" s="98">
        <v>59561</v>
      </c>
      <c r="I969" s="79">
        <v>59561</v>
      </c>
      <c r="J969" s="105">
        <v>0.71</v>
      </c>
      <c r="K969" s="87">
        <f t="shared" si="28"/>
        <v>42.29</v>
      </c>
    </row>
    <row r="970" spans="2:11" s="78" customFormat="1" x14ac:dyDescent="0.25">
      <c r="B970" s="82">
        <f t="shared" si="29"/>
        <v>943</v>
      </c>
      <c r="C970" s="82">
        <v>32587309</v>
      </c>
      <c r="D970" s="90" t="s">
        <v>341</v>
      </c>
      <c r="E970" s="78" t="s">
        <v>40</v>
      </c>
      <c r="F970" s="81">
        <v>43557</v>
      </c>
      <c r="G970" s="81">
        <v>43583</v>
      </c>
      <c r="H970" s="98">
        <v>1061392</v>
      </c>
      <c r="I970" s="79">
        <v>625324</v>
      </c>
      <c r="J970" s="105">
        <v>0.71</v>
      </c>
      <c r="K970" s="87">
        <f t="shared" si="28"/>
        <v>443.98</v>
      </c>
    </row>
    <row r="971" spans="2:11" s="78" customFormat="1" x14ac:dyDescent="0.25">
      <c r="B971" s="82">
        <f t="shared" si="29"/>
        <v>944</v>
      </c>
      <c r="C971" s="82">
        <v>32587309</v>
      </c>
      <c r="D971" s="90" t="s">
        <v>341</v>
      </c>
      <c r="E971" s="78" t="s">
        <v>48</v>
      </c>
      <c r="F971" s="81">
        <v>43557</v>
      </c>
      <c r="G971" s="81">
        <v>43583</v>
      </c>
      <c r="H971" s="98">
        <v>387535</v>
      </c>
      <c r="I971" s="79">
        <v>215406</v>
      </c>
      <c r="J971" s="105">
        <v>0.71</v>
      </c>
      <c r="K971" s="87">
        <f t="shared" si="28"/>
        <v>152.94</v>
      </c>
    </row>
    <row r="972" spans="2:11" s="78" customFormat="1" x14ac:dyDescent="0.25">
      <c r="B972" s="82">
        <f t="shared" si="29"/>
        <v>945</v>
      </c>
      <c r="C972" s="82">
        <v>32587309</v>
      </c>
      <c r="D972" s="90" t="s">
        <v>341</v>
      </c>
      <c r="E972" s="78" t="s">
        <v>54</v>
      </c>
      <c r="F972" s="81">
        <v>43557</v>
      </c>
      <c r="G972" s="81">
        <v>43583</v>
      </c>
      <c r="H972" s="98">
        <v>2159362</v>
      </c>
      <c r="I972" s="79">
        <v>1261957</v>
      </c>
      <c r="J972" s="105">
        <v>0.71</v>
      </c>
      <c r="K972" s="87">
        <f t="shared" si="28"/>
        <v>895.99</v>
      </c>
    </row>
    <row r="973" spans="2:11" s="78" customFormat="1" x14ac:dyDescent="0.25">
      <c r="B973" s="82">
        <f t="shared" si="29"/>
        <v>946</v>
      </c>
      <c r="C973" s="82">
        <v>32587309</v>
      </c>
      <c r="D973" s="90" t="s">
        <v>341</v>
      </c>
      <c r="E973" s="78" t="s">
        <v>42</v>
      </c>
      <c r="F973" s="81">
        <v>43557</v>
      </c>
      <c r="G973" s="81">
        <v>43583</v>
      </c>
      <c r="H973" s="98">
        <v>196371</v>
      </c>
      <c r="I973" s="79">
        <v>152453</v>
      </c>
      <c r="J973" s="105">
        <v>0.71</v>
      </c>
      <c r="K973" s="87">
        <f t="shared" si="28"/>
        <v>108.24</v>
      </c>
    </row>
    <row r="974" spans="2:11" s="78" customFormat="1" x14ac:dyDescent="0.25">
      <c r="B974" s="82">
        <f t="shared" si="29"/>
        <v>947</v>
      </c>
      <c r="C974" s="82">
        <v>32587309</v>
      </c>
      <c r="D974" s="90" t="s">
        <v>341</v>
      </c>
      <c r="E974" s="78" t="s">
        <v>43</v>
      </c>
      <c r="F974" s="81">
        <v>43557</v>
      </c>
      <c r="G974" s="81">
        <v>43583</v>
      </c>
      <c r="H974" s="98">
        <v>240718</v>
      </c>
      <c r="I974" s="79">
        <v>161944</v>
      </c>
      <c r="J974" s="105">
        <v>0.71</v>
      </c>
      <c r="K974" s="87">
        <f t="shared" si="28"/>
        <v>114.98</v>
      </c>
    </row>
    <row r="975" spans="2:11" s="78" customFormat="1" x14ac:dyDescent="0.25">
      <c r="B975" s="82">
        <f t="shared" si="29"/>
        <v>948</v>
      </c>
      <c r="C975" s="82">
        <v>32589670</v>
      </c>
      <c r="D975" s="90" t="s">
        <v>390</v>
      </c>
      <c r="E975" s="78" t="s">
        <v>40</v>
      </c>
      <c r="F975" s="81">
        <v>43556</v>
      </c>
      <c r="G975" s="81">
        <v>43646</v>
      </c>
      <c r="H975" s="98">
        <v>252631</v>
      </c>
      <c r="I975" s="79">
        <v>252631</v>
      </c>
      <c r="J975" s="105">
        <v>0.71</v>
      </c>
      <c r="K975" s="87">
        <f t="shared" si="28"/>
        <v>179.37</v>
      </c>
    </row>
    <row r="976" spans="2:11" s="78" customFormat="1" x14ac:dyDescent="0.25">
      <c r="B976" s="82">
        <f t="shared" si="29"/>
        <v>949</v>
      </c>
      <c r="C976" s="82">
        <v>32589670</v>
      </c>
      <c r="D976" s="90" t="s">
        <v>390</v>
      </c>
      <c r="E976" s="78" t="s">
        <v>50</v>
      </c>
      <c r="F976" s="81">
        <v>43556</v>
      </c>
      <c r="G976" s="81">
        <v>43646</v>
      </c>
      <c r="H976" s="98">
        <v>28402</v>
      </c>
      <c r="I976" s="79">
        <v>28402</v>
      </c>
      <c r="J976" s="105">
        <v>0.71</v>
      </c>
      <c r="K976" s="87">
        <f t="shared" si="28"/>
        <v>20.170000000000002</v>
      </c>
    </row>
    <row r="977" spans="2:11" s="78" customFormat="1" x14ac:dyDescent="0.25">
      <c r="B977" s="82">
        <f t="shared" si="29"/>
        <v>950</v>
      </c>
      <c r="C977" s="82">
        <v>32589670</v>
      </c>
      <c r="D977" s="90" t="s">
        <v>390</v>
      </c>
      <c r="E977" s="78" t="s">
        <v>48</v>
      </c>
      <c r="F977" s="81">
        <v>43556</v>
      </c>
      <c r="G977" s="81">
        <v>43646</v>
      </c>
      <c r="H977" s="98">
        <v>76593</v>
      </c>
      <c r="I977" s="79">
        <v>76593</v>
      </c>
      <c r="J977" s="105">
        <v>0.71</v>
      </c>
      <c r="K977" s="87">
        <f t="shared" si="28"/>
        <v>54.38</v>
      </c>
    </row>
    <row r="978" spans="2:11" s="78" customFormat="1" x14ac:dyDescent="0.25">
      <c r="B978" s="82">
        <f t="shared" si="29"/>
        <v>951</v>
      </c>
      <c r="C978" s="82">
        <v>32589670</v>
      </c>
      <c r="D978" s="90" t="s">
        <v>390</v>
      </c>
      <c r="E978" s="78" t="s">
        <v>53</v>
      </c>
      <c r="F978" s="81">
        <v>43556</v>
      </c>
      <c r="G978" s="81">
        <v>43646</v>
      </c>
      <c r="H978" s="98">
        <v>1021</v>
      </c>
      <c r="I978" s="79">
        <v>1021</v>
      </c>
      <c r="J978" s="105">
        <v>0.71</v>
      </c>
      <c r="K978" s="87">
        <f t="shared" si="28"/>
        <v>0.72</v>
      </c>
    </row>
    <row r="979" spans="2:11" s="78" customFormat="1" x14ac:dyDescent="0.25">
      <c r="B979" s="82">
        <f t="shared" si="29"/>
        <v>952</v>
      </c>
      <c r="C979" s="82">
        <v>32589670</v>
      </c>
      <c r="D979" s="90" t="s">
        <v>390</v>
      </c>
      <c r="E979" s="78" t="s">
        <v>54</v>
      </c>
      <c r="F979" s="81">
        <v>43556</v>
      </c>
      <c r="G979" s="81">
        <v>43646</v>
      </c>
      <c r="H979" s="98">
        <v>98699</v>
      </c>
      <c r="I979" s="79">
        <v>98699</v>
      </c>
      <c r="J979" s="105">
        <v>0.71</v>
      </c>
      <c r="K979" s="87">
        <f t="shared" si="28"/>
        <v>70.08</v>
      </c>
    </row>
    <row r="980" spans="2:11" s="78" customFormat="1" x14ac:dyDescent="0.25">
      <c r="B980" s="82">
        <f t="shared" si="29"/>
        <v>953</v>
      </c>
      <c r="C980" s="82">
        <v>32589670</v>
      </c>
      <c r="D980" s="90" t="s">
        <v>390</v>
      </c>
      <c r="E980" s="78" t="s">
        <v>57</v>
      </c>
      <c r="F980" s="81">
        <v>43556</v>
      </c>
      <c r="G980" s="81">
        <v>43646</v>
      </c>
      <c r="H980" s="98">
        <v>32886</v>
      </c>
      <c r="I980" s="79">
        <v>32886</v>
      </c>
      <c r="J980" s="105">
        <v>0.71</v>
      </c>
      <c r="K980" s="87">
        <f t="shared" si="28"/>
        <v>23.35</v>
      </c>
    </row>
    <row r="981" spans="2:11" s="78" customFormat="1" x14ac:dyDescent="0.25">
      <c r="B981" s="82">
        <f t="shared" si="29"/>
        <v>954</v>
      </c>
      <c r="C981" s="82">
        <v>32589670</v>
      </c>
      <c r="D981" s="90" t="s">
        <v>390</v>
      </c>
      <c r="E981" s="78" t="s">
        <v>41</v>
      </c>
      <c r="F981" s="81">
        <v>43556</v>
      </c>
      <c r="G981" s="81">
        <v>43646</v>
      </c>
      <c r="H981" s="98">
        <v>95897</v>
      </c>
      <c r="I981" s="79">
        <v>95897</v>
      </c>
      <c r="J981" s="105">
        <v>0.71</v>
      </c>
      <c r="K981" s="87">
        <f t="shared" si="28"/>
        <v>68.09</v>
      </c>
    </row>
    <row r="982" spans="2:11" s="78" customFormat="1" x14ac:dyDescent="0.25">
      <c r="B982" s="82">
        <f t="shared" si="29"/>
        <v>955</v>
      </c>
      <c r="C982" s="82">
        <v>32589670</v>
      </c>
      <c r="D982" s="90" t="s">
        <v>390</v>
      </c>
      <c r="E982" s="78" t="s">
        <v>42</v>
      </c>
      <c r="F982" s="81">
        <v>43556</v>
      </c>
      <c r="G982" s="81">
        <v>43646</v>
      </c>
      <c r="H982" s="98">
        <v>424692</v>
      </c>
      <c r="I982" s="79">
        <v>424692</v>
      </c>
      <c r="J982" s="105">
        <v>0.71</v>
      </c>
      <c r="K982" s="87">
        <f t="shared" si="28"/>
        <v>301.52999999999997</v>
      </c>
    </row>
    <row r="983" spans="2:11" s="78" customFormat="1" x14ac:dyDescent="0.25">
      <c r="B983" s="82">
        <f t="shared" si="29"/>
        <v>956</v>
      </c>
      <c r="C983" s="82">
        <v>32589670</v>
      </c>
      <c r="D983" s="90" t="s">
        <v>390</v>
      </c>
      <c r="E983" s="78" t="s">
        <v>49</v>
      </c>
      <c r="F983" s="81">
        <v>43556</v>
      </c>
      <c r="G983" s="81">
        <v>43646</v>
      </c>
      <c r="H983" s="98">
        <v>3834</v>
      </c>
      <c r="I983" s="79">
        <v>3834</v>
      </c>
      <c r="J983" s="105">
        <v>0.71</v>
      </c>
      <c r="K983" s="87">
        <f t="shared" si="28"/>
        <v>2.72</v>
      </c>
    </row>
    <row r="984" spans="2:11" s="78" customFormat="1" x14ac:dyDescent="0.25">
      <c r="B984" s="82">
        <f t="shared" si="29"/>
        <v>957</v>
      </c>
      <c r="C984" s="82">
        <v>32589670</v>
      </c>
      <c r="D984" s="90" t="s">
        <v>390</v>
      </c>
      <c r="E984" s="78" t="s">
        <v>43</v>
      </c>
      <c r="F984" s="81">
        <v>43556</v>
      </c>
      <c r="G984" s="81">
        <v>43646</v>
      </c>
      <c r="H984" s="98">
        <v>131268</v>
      </c>
      <c r="I984" s="79">
        <v>131268</v>
      </c>
      <c r="J984" s="105">
        <v>0.71</v>
      </c>
      <c r="K984" s="87">
        <f t="shared" si="28"/>
        <v>93.2</v>
      </c>
    </row>
    <row r="985" spans="2:11" s="78" customFormat="1" x14ac:dyDescent="0.25">
      <c r="B985" s="82">
        <f t="shared" si="29"/>
        <v>958</v>
      </c>
      <c r="C985" s="82">
        <v>32589715</v>
      </c>
      <c r="D985" s="90" t="s">
        <v>391</v>
      </c>
      <c r="E985" s="78" t="s">
        <v>54</v>
      </c>
      <c r="F985" s="81">
        <v>43556</v>
      </c>
      <c r="G985" s="81">
        <v>43646</v>
      </c>
      <c r="H985" s="98">
        <v>704979</v>
      </c>
      <c r="I985" s="79">
        <v>704979</v>
      </c>
      <c r="J985" s="105">
        <v>0.71</v>
      </c>
      <c r="K985" s="87">
        <f t="shared" si="28"/>
        <v>500.54</v>
      </c>
    </row>
    <row r="986" spans="2:11" s="78" customFormat="1" x14ac:dyDescent="0.25">
      <c r="B986" s="82">
        <f t="shared" si="29"/>
        <v>959</v>
      </c>
      <c r="C986" s="82">
        <v>32589715</v>
      </c>
      <c r="D986" s="90" t="s">
        <v>391</v>
      </c>
      <c r="E986" s="78" t="s">
        <v>57</v>
      </c>
      <c r="F986" s="81">
        <v>43556</v>
      </c>
      <c r="G986" s="81">
        <v>43646</v>
      </c>
      <c r="H986" s="98">
        <v>63987</v>
      </c>
      <c r="I986" s="79">
        <v>63987</v>
      </c>
      <c r="J986" s="105">
        <v>0.71</v>
      </c>
      <c r="K986" s="87">
        <f t="shared" si="28"/>
        <v>45.43</v>
      </c>
    </row>
    <row r="987" spans="2:11" s="78" customFormat="1" x14ac:dyDescent="0.25">
      <c r="B987" s="82">
        <f t="shared" si="29"/>
        <v>960</v>
      </c>
      <c r="C987" s="82">
        <v>32589842</v>
      </c>
      <c r="D987" s="90" t="s">
        <v>392</v>
      </c>
      <c r="E987" s="78" t="s">
        <v>40</v>
      </c>
      <c r="F987" s="81">
        <v>43556</v>
      </c>
      <c r="G987" s="81">
        <v>43646</v>
      </c>
      <c r="H987" s="98">
        <v>471334</v>
      </c>
      <c r="I987" s="79">
        <v>471334</v>
      </c>
      <c r="J987" s="105">
        <v>0.71</v>
      </c>
      <c r="K987" s="87">
        <f t="shared" si="28"/>
        <v>334.65</v>
      </c>
    </row>
    <row r="988" spans="2:11" s="78" customFormat="1" x14ac:dyDescent="0.25">
      <c r="B988" s="82">
        <f t="shared" si="29"/>
        <v>961</v>
      </c>
      <c r="C988" s="82">
        <v>32589842</v>
      </c>
      <c r="D988" s="90" t="s">
        <v>392</v>
      </c>
      <c r="E988" s="78" t="s">
        <v>48</v>
      </c>
      <c r="F988" s="81">
        <v>43556</v>
      </c>
      <c r="G988" s="81">
        <v>43646</v>
      </c>
      <c r="H988" s="98">
        <v>158272</v>
      </c>
      <c r="I988" s="79">
        <v>158272</v>
      </c>
      <c r="J988" s="105">
        <v>0.71</v>
      </c>
      <c r="K988" s="87">
        <f t="shared" ref="K988:K1051" si="30">ROUND(I988*(J988/1000),2)</f>
        <v>112.37</v>
      </c>
    </row>
    <row r="989" spans="2:11" s="78" customFormat="1" x14ac:dyDescent="0.25">
      <c r="B989" s="82">
        <f t="shared" si="29"/>
        <v>962</v>
      </c>
      <c r="C989" s="82">
        <v>32589842</v>
      </c>
      <c r="D989" s="90" t="s">
        <v>392</v>
      </c>
      <c r="E989" s="78" t="s">
        <v>54</v>
      </c>
      <c r="F989" s="81">
        <v>43556</v>
      </c>
      <c r="G989" s="81">
        <v>43646</v>
      </c>
      <c r="H989" s="98">
        <v>346689</v>
      </c>
      <c r="I989" s="79">
        <v>346689</v>
      </c>
      <c r="J989" s="105">
        <v>0.71</v>
      </c>
      <c r="K989" s="87">
        <f t="shared" si="30"/>
        <v>246.15</v>
      </c>
    </row>
    <row r="990" spans="2:11" s="78" customFormat="1" x14ac:dyDescent="0.25">
      <c r="B990" s="82">
        <f t="shared" si="29"/>
        <v>963</v>
      </c>
      <c r="C990" s="82">
        <v>32589842</v>
      </c>
      <c r="D990" s="90" t="s">
        <v>392</v>
      </c>
      <c r="E990" s="78" t="s">
        <v>57</v>
      </c>
      <c r="F990" s="81">
        <v>43556</v>
      </c>
      <c r="G990" s="81">
        <v>43646</v>
      </c>
      <c r="H990" s="98">
        <v>20074</v>
      </c>
      <c r="I990" s="79">
        <v>20074</v>
      </c>
      <c r="J990" s="105">
        <v>0.71</v>
      </c>
      <c r="K990" s="87">
        <f t="shared" si="30"/>
        <v>14.25</v>
      </c>
    </row>
    <row r="991" spans="2:11" s="78" customFormat="1" x14ac:dyDescent="0.25">
      <c r="B991" s="82">
        <f t="shared" si="29"/>
        <v>964</v>
      </c>
      <c r="C991" s="82">
        <v>32589842</v>
      </c>
      <c r="D991" s="90" t="s">
        <v>392</v>
      </c>
      <c r="E991" s="78" t="s">
        <v>43</v>
      </c>
      <c r="F991" s="81">
        <v>43556</v>
      </c>
      <c r="G991" s="81">
        <v>43646</v>
      </c>
      <c r="H991" s="98">
        <v>292782</v>
      </c>
      <c r="I991" s="79">
        <v>292782</v>
      </c>
      <c r="J991" s="105">
        <v>0.71</v>
      </c>
      <c r="K991" s="87">
        <f t="shared" si="30"/>
        <v>207.88</v>
      </c>
    </row>
    <row r="992" spans="2:11" s="78" customFormat="1" x14ac:dyDescent="0.25">
      <c r="B992" s="82">
        <f t="shared" ref="B992:B1055" si="31">B991+1</f>
        <v>965</v>
      </c>
      <c r="C992" s="82">
        <v>32712594</v>
      </c>
      <c r="D992" s="90" t="s">
        <v>393</v>
      </c>
      <c r="E992" s="78" t="s">
        <v>54</v>
      </c>
      <c r="F992" s="81">
        <v>43564</v>
      </c>
      <c r="G992" s="81">
        <v>43590</v>
      </c>
      <c r="H992" s="98">
        <v>41761</v>
      </c>
      <c r="I992" s="79">
        <v>41761</v>
      </c>
      <c r="J992" s="105">
        <v>0.71</v>
      </c>
      <c r="K992" s="87">
        <f t="shared" si="30"/>
        <v>29.65</v>
      </c>
    </row>
    <row r="993" spans="2:11" s="78" customFormat="1" x14ac:dyDescent="0.25">
      <c r="B993" s="82">
        <f t="shared" si="31"/>
        <v>966</v>
      </c>
      <c r="C993" s="82">
        <v>32712594</v>
      </c>
      <c r="D993" s="90" t="s">
        <v>393</v>
      </c>
      <c r="E993" s="78" t="s">
        <v>57</v>
      </c>
      <c r="F993" s="81">
        <v>43564</v>
      </c>
      <c r="G993" s="81">
        <v>43590</v>
      </c>
      <c r="H993" s="98">
        <v>2376</v>
      </c>
      <c r="I993" s="79">
        <v>2376</v>
      </c>
      <c r="J993" s="105">
        <v>0.71</v>
      </c>
      <c r="K993" s="87">
        <f t="shared" si="30"/>
        <v>1.69</v>
      </c>
    </row>
    <row r="994" spans="2:11" s="78" customFormat="1" x14ac:dyDescent="0.25">
      <c r="B994" s="82">
        <f t="shared" si="31"/>
        <v>967</v>
      </c>
      <c r="C994" s="82">
        <v>32713220</v>
      </c>
      <c r="D994" s="90" t="s">
        <v>394</v>
      </c>
      <c r="E994" s="78" t="s">
        <v>54</v>
      </c>
      <c r="F994" s="81">
        <v>43556</v>
      </c>
      <c r="G994" s="81">
        <v>43646</v>
      </c>
      <c r="H994" s="98">
        <v>293728</v>
      </c>
      <c r="I994" s="79">
        <v>293728</v>
      </c>
      <c r="J994" s="105">
        <v>0.71</v>
      </c>
      <c r="K994" s="87">
        <f t="shared" si="30"/>
        <v>208.55</v>
      </c>
    </row>
    <row r="995" spans="2:11" s="78" customFormat="1" x14ac:dyDescent="0.25">
      <c r="B995" s="82">
        <f t="shared" si="31"/>
        <v>968</v>
      </c>
      <c r="C995" s="82">
        <v>32713220</v>
      </c>
      <c r="D995" s="90" t="s">
        <v>394</v>
      </c>
      <c r="E995" s="78" t="s">
        <v>57</v>
      </c>
      <c r="F995" s="81">
        <v>43556</v>
      </c>
      <c r="G995" s="81">
        <v>43646</v>
      </c>
      <c r="H995" s="98">
        <v>28146</v>
      </c>
      <c r="I995" s="79">
        <v>28146</v>
      </c>
      <c r="J995" s="105">
        <v>0.71</v>
      </c>
      <c r="K995" s="87">
        <f t="shared" si="30"/>
        <v>19.98</v>
      </c>
    </row>
    <row r="996" spans="2:11" s="78" customFormat="1" x14ac:dyDescent="0.25">
      <c r="B996" s="82">
        <f t="shared" si="31"/>
        <v>969</v>
      </c>
      <c r="C996" s="82">
        <v>32714065</v>
      </c>
      <c r="D996" s="90" t="s">
        <v>395</v>
      </c>
      <c r="E996" s="78" t="s">
        <v>40</v>
      </c>
      <c r="F996" s="81">
        <v>43558</v>
      </c>
      <c r="G996" s="81">
        <v>43597</v>
      </c>
      <c r="H996" s="98">
        <v>524369</v>
      </c>
      <c r="I996" s="79">
        <v>524369</v>
      </c>
      <c r="J996" s="105">
        <v>0.71</v>
      </c>
      <c r="K996" s="87">
        <f t="shared" si="30"/>
        <v>372.3</v>
      </c>
    </row>
    <row r="997" spans="2:11" s="78" customFormat="1" x14ac:dyDescent="0.25">
      <c r="B997" s="82">
        <f t="shared" si="31"/>
        <v>970</v>
      </c>
      <c r="C997" s="82">
        <v>32714065</v>
      </c>
      <c r="D997" s="90" t="s">
        <v>395</v>
      </c>
      <c r="E997" s="78" t="s">
        <v>48</v>
      </c>
      <c r="F997" s="81">
        <v>43558</v>
      </c>
      <c r="G997" s="81">
        <v>43597</v>
      </c>
      <c r="H997" s="98">
        <v>121199</v>
      </c>
      <c r="I997" s="79">
        <v>121199</v>
      </c>
      <c r="J997" s="105">
        <v>0.71</v>
      </c>
      <c r="K997" s="87">
        <f t="shared" si="30"/>
        <v>86.05</v>
      </c>
    </row>
    <row r="998" spans="2:11" s="78" customFormat="1" x14ac:dyDescent="0.25">
      <c r="B998" s="82">
        <f t="shared" si="31"/>
        <v>971</v>
      </c>
      <c r="C998" s="82">
        <v>32714065</v>
      </c>
      <c r="D998" s="90" t="s">
        <v>395</v>
      </c>
      <c r="E998" s="78" t="s">
        <v>54</v>
      </c>
      <c r="F998" s="81">
        <v>43558</v>
      </c>
      <c r="G998" s="81">
        <v>43597</v>
      </c>
      <c r="H998" s="98">
        <v>864550</v>
      </c>
      <c r="I998" s="79">
        <v>864550</v>
      </c>
      <c r="J998" s="105">
        <v>0.71</v>
      </c>
      <c r="K998" s="87">
        <f t="shared" si="30"/>
        <v>613.83000000000004</v>
      </c>
    </row>
    <row r="999" spans="2:11" s="78" customFormat="1" x14ac:dyDescent="0.25">
      <c r="B999" s="82">
        <f t="shared" si="31"/>
        <v>972</v>
      </c>
      <c r="C999" s="82">
        <v>32714065</v>
      </c>
      <c r="D999" s="90" t="s">
        <v>395</v>
      </c>
      <c r="E999" s="78" t="s">
        <v>41</v>
      </c>
      <c r="F999" s="81">
        <v>43558</v>
      </c>
      <c r="G999" s="81">
        <v>43597</v>
      </c>
      <c r="H999" s="98">
        <v>59009</v>
      </c>
      <c r="I999" s="79">
        <v>59009</v>
      </c>
      <c r="J999" s="105">
        <v>0.71</v>
      </c>
      <c r="K999" s="87">
        <f t="shared" si="30"/>
        <v>41.9</v>
      </c>
    </row>
    <row r="1000" spans="2:11" s="78" customFormat="1" x14ac:dyDescent="0.25">
      <c r="B1000" s="82">
        <f t="shared" si="31"/>
        <v>973</v>
      </c>
      <c r="C1000" s="82">
        <v>32714065</v>
      </c>
      <c r="D1000" s="90" t="s">
        <v>395</v>
      </c>
      <c r="E1000" s="78" t="s">
        <v>42</v>
      </c>
      <c r="F1000" s="81">
        <v>43558</v>
      </c>
      <c r="G1000" s="81">
        <v>43597</v>
      </c>
      <c r="H1000" s="98">
        <v>2649</v>
      </c>
      <c r="I1000" s="79">
        <v>2649</v>
      </c>
      <c r="J1000" s="105">
        <v>0.71</v>
      </c>
      <c r="K1000" s="87">
        <f t="shared" si="30"/>
        <v>1.88</v>
      </c>
    </row>
    <row r="1001" spans="2:11" s="78" customFormat="1" x14ac:dyDescent="0.25">
      <c r="B1001" s="82">
        <f t="shared" si="31"/>
        <v>974</v>
      </c>
      <c r="C1001" s="82">
        <v>32714065</v>
      </c>
      <c r="D1001" s="90" t="s">
        <v>395</v>
      </c>
      <c r="E1001" s="78" t="s">
        <v>43</v>
      </c>
      <c r="F1001" s="81">
        <v>43558</v>
      </c>
      <c r="G1001" s="81">
        <v>43597</v>
      </c>
      <c r="H1001" s="98">
        <v>23367</v>
      </c>
      <c r="I1001" s="79">
        <v>23367</v>
      </c>
      <c r="J1001" s="105">
        <v>0.71</v>
      </c>
      <c r="K1001" s="87">
        <f t="shared" si="30"/>
        <v>16.59</v>
      </c>
    </row>
    <row r="1002" spans="2:11" s="78" customFormat="1" x14ac:dyDescent="0.25">
      <c r="B1002" s="82">
        <f t="shared" si="31"/>
        <v>975</v>
      </c>
      <c r="C1002" s="82">
        <v>32714518</v>
      </c>
      <c r="D1002" s="90" t="s">
        <v>396</v>
      </c>
      <c r="E1002" s="78" t="s">
        <v>54</v>
      </c>
      <c r="F1002" s="81">
        <v>43557</v>
      </c>
      <c r="G1002" s="81">
        <v>43611</v>
      </c>
      <c r="H1002" s="98">
        <v>1855421</v>
      </c>
      <c r="I1002" s="79">
        <v>1855421</v>
      </c>
      <c r="J1002" s="105">
        <v>0.71</v>
      </c>
      <c r="K1002" s="87">
        <f t="shared" si="30"/>
        <v>1317.35</v>
      </c>
    </row>
    <row r="1003" spans="2:11" s="78" customFormat="1" x14ac:dyDescent="0.25">
      <c r="B1003" s="82">
        <f t="shared" si="31"/>
        <v>976</v>
      </c>
      <c r="C1003" s="82">
        <v>32714518</v>
      </c>
      <c r="D1003" s="90" t="s">
        <v>396</v>
      </c>
      <c r="E1003" s="78" t="s">
        <v>57</v>
      </c>
      <c r="F1003" s="81">
        <v>43557</v>
      </c>
      <c r="G1003" s="81">
        <v>43611</v>
      </c>
      <c r="H1003" s="98">
        <v>85946</v>
      </c>
      <c r="I1003" s="79">
        <v>85946</v>
      </c>
      <c r="J1003" s="105">
        <v>0.71</v>
      </c>
      <c r="K1003" s="87">
        <f t="shared" si="30"/>
        <v>61.02</v>
      </c>
    </row>
    <row r="1004" spans="2:11" s="78" customFormat="1" x14ac:dyDescent="0.25">
      <c r="B1004" s="82">
        <f t="shared" si="31"/>
        <v>977</v>
      </c>
      <c r="C1004" s="82">
        <v>32714858</v>
      </c>
      <c r="D1004" s="90" t="s">
        <v>397</v>
      </c>
      <c r="E1004" s="78" t="s">
        <v>54</v>
      </c>
      <c r="F1004" s="81">
        <v>43556</v>
      </c>
      <c r="G1004" s="81">
        <v>43646</v>
      </c>
      <c r="H1004" s="98">
        <v>423279</v>
      </c>
      <c r="I1004" s="79">
        <v>423279</v>
      </c>
      <c r="J1004" s="105">
        <v>0.71</v>
      </c>
      <c r="K1004" s="87">
        <f t="shared" si="30"/>
        <v>300.52999999999997</v>
      </c>
    </row>
    <row r="1005" spans="2:11" s="78" customFormat="1" x14ac:dyDescent="0.25">
      <c r="B1005" s="82">
        <f t="shared" si="31"/>
        <v>978</v>
      </c>
      <c r="C1005" s="82">
        <v>32714858</v>
      </c>
      <c r="D1005" s="90" t="s">
        <v>397</v>
      </c>
      <c r="E1005" s="78" t="s">
        <v>57</v>
      </c>
      <c r="F1005" s="81">
        <v>43556</v>
      </c>
      <c r="G1005" s="81">
        <v>43646</v>
      </c>
      <c r="H1005" s="98">
        <v>28711</v>
      </c>
      <c r="I1005" s="79">
        <v>28711</v>
      </c>
      <c r="J1005" s="105">
        <v>0.71</v>
      </c>
      <c r="K1005" s="87">
        <f t="shared" si="30"/>
        <v>20.38</v>
      </c>
    </row>
    <row r="1006" spans="2:11" s="78" customFormat="1" x14ac:dyDescent="0.25">
      <c r="B1006" s="82">
        <f t="shared" si="31"/>
        <v>979</v>
      </c>
      <c r="C1006" s="82">
        <v>32715168</v>
      </c>
      <c r="D1006" s="90" t="s">
        <v>398</v>
      </c>
      <c r="E1006" s="78" t="s">
        <v>54</v>
      </c>
      <c r="F1006" s="81">
        <v>43556</v>
      </c>
      <c r="G1006" s="81">
        <v>43604</v>
      </c>
      <c r="H1006" s="98">
        <v>833599</v>
      </c>
      <c r="I1006" s="79">
        <v>833599</v>
      </c>
      <c r="J1006" s="105">
        <v>0.71</v>
      </c>
      <c r="K1006" s="87">
        <f t="shared" si="30"/>
        <v>591.86</v>
      </c>
    </row>
    <row r="1007" spans="2:11" s="78" customFormat="1" x14ac:dyDescent="0.25">
      <c r="B1007" s="82">
        <f t="shared" si="31"/>
        <v>980</v>
      </c>
      <c r="C1007" s="82">
        <v>32715168</v>
      </c>
      <c r="D1007" s="90" t="s">
        <v>398</v>
      </c>
      <c r="E1007" s="78" t="s">
        <v>57</v>
      </c>
      <c r="F1007" s="81">
        <v>43556</v>
      </c>
      <c r="G1007" s="81">
        <v>43604</v>
      </c>
      <c r="H1007" s="98">
        <v>25950</v>
      </c>
      <c r="I1007" s="79">
        <v>25950</v>
      </c>
      <c r="J1007" s="105">
        <v>0.71</v>
      </c>
      <c r="K1007" s="87">
        <f t="shared" si="30"/>
        <v>18.420000000000002</v>
      </c>
    </row>
    <row r="1008" spans="2:11" s="78" customFormat="1" x14ac:dyDescent="0.25">
      <c r="B1008" s="82">
        <f t="shared" si="31"/>
        <v>981</v>
      </c>
      <c r="C1008" s="82">
        <v>32715485</v>
      </c>
      <c r="D1008" s="90" t="s">
        <v>399</v>
      </c>
      <c r="E1008" s="78" t="s">
        <v>40</v>
      </c>
      <c r="F1008" s="81">
        <v>43563</v>
      </c>
      <c r="G1008" s="81">
        <v>43583</v>
      </c>
      <c r="H1008" s="98">
        <v>90640</v>
      </c>
      <c r="I1008" s="79">
        <v>90640</v>
      </c>
      <c r="J1008" s="105">
        <v>0.71</v>
      </c>
      <c r="K1008" s="87">
        <f t="shared" si="30"/>
        <v>64.349999999999994</v>
      </c>
    </row>
    <row r="1009" spans="2:11" s="78" customFormat="1" x14ac:dyDescent="0.25">
      <c r="B1009" s="82">
        <f t="shared" si="31"/>
        <v>982</v>
      </c>
      <c r="C1009" s="82">
        <v>32715485</v>
      </c>
      <c r="D1009" s="90" t="s">
        <v>399</v>
      </c>
      <c r="E1009" s="78" t="s">
        <v>48</v>
      </c>
      <c r="F1009" s="81">
        <v>43563</v>
      </c>
      <c r="G1009" s="81">
        <v>43583</v>
      </c>
      <c r="H1009" s="98">
        <v>30662</v>
      </c>
      <c r="I1009" s="79">
        <v>30662</v>
      </c>
      <c r="J1009" s="105">
        <v>0.71</v>
      </c>
      <c r="K1009" s="87">
        <f t="shared" si="30"/>
        <v>21.77</v>
      </c>
    </row>
    <row r="1010" spans="2:11" s="78" customFormat="1" x14ac:dyDescent="0.25">
      <c r="B1010" s="82">
        <f t="shared" si="31"/>
        <v>983</v>
      </c>
      <c r="C1010" s="82">
        <v>32715485</v>
      </c>
      <c r="D1010" s="90" t="s">
        <v>399</v>
      </c>
      <c r="E1010" s="78" t="s">
        <v>54</v>
      </c>
      <c r="F1010" s="81">
        <v>43563</v>
      </c>
      <c r="G1010" s="81">
        <v>43583</v>
      </c>
      <c r="H1010" s="98">
        <v>21496</v>
      </c>
      <c r="I1010" s="79">
        <v>21496</v>
      </c>
      <c r="J1010" s="105">
        <v>0.71</v>
      </c>
      <c r="K1010" s="87">
        <f t="shared" si="30"/>
        <v>15.26</v>
      </c>
    </row>
    <row r="1011" spans="2:11" s="78" customFormat="1" x14ac:dyDescent="0.25">
      <c r="B1011" s="82">
        <f t="shared" si="31"/>
        <v>984</v>
      </c>
      <c r="C1011" s="82">
        <v>32715485</v>
      </c>
      <c r="D1011" s="90" t="s">
        <v>399</v>
      </c>
      <c r="E1011" s="78" t="s">
        <v>41</v>
      </c>
      <c r="F1011" s="81">
        <v>43563</v>
      </c>
      <c r="G1011" s="81">
        <v>43583</v>
      </c>
      <c r="H1011" s="98">
        <v>26391</v>
      </c>
      <c r="I1011" s="79">
        <v>26391</v>
      </c>
      <c r="J1011" s="105">
        <v>0.71</v>
      </c>
      <c r="K1011" s="87">
        <f t="shared" si="30"/>
        <v>18.739999999999998</v>
      </c>
    </row>
    <row r="1012" spans="2:11" s="78" customFormat="1" x14ac:dyDescent="0.25">
      <c r="B1012" s="82">
        <f t="shared" si="31"/>
        <v>985</v>
      </c>
      <c r="C1012" s="82">
        <v>32715485</v>
      </c>
      <c r="D1012" s="90" t="s">
        <v>399</v>
      </c>
      <c r="E1012" s="78" t="s">
        <v>42</v>
      </c>
      <c r="F1012" s="81">
        <v>43563</v>
      </c>
      <c r="G1012" s="81">
        <v>43583</v>
      </c>
      <c r="H1012" s="98">
        <v>154896</v>
      </c>
      <c r="I1012" s="79">
        <v>154896</v>
      </c>
      <c r="J1012" s="105">
        <v>0.71</v>
      </c>
      <c r="K1012" s="87">
        <f t="shared" si="30"/>
        <v>109.98</v>
      </c>
    </row>
    <row r="1013" spans="2:11" s="78" customFormat="1" x14ac:dyDescent="0.25">
      <c r="B1013" s="82">
        <f t="shared" si="31"/>
        <v>986</v>
      </c>
      <c r="C1013" s="82">
        <v>32715485</v>
      </c>
      <c r="D1013" s="90" t="s">
        <v>399</v>
      </c>
      <c r="E1013" s="78" t="s">
        <v>43</v>
      </c>
      <c r="F1013" s="81">
        <v>43563</v>
      </c>
      <c r="G1013" s="81">
        <v>43583</v>
      </c>
      <c r="H1013" s="98">
        <v>48528</v>
      </c>
      <c r="I1013" s="79">
        <v>48528</v>
      </c>
      <c r="J1013" s="105">
        <v>0.71</v>
      </c>
      <c r="K1013" s="87">
        <f t="shared" si="30"/>
        <v>34.450000000000003</v>
      </c>
    </row>
    <row r="1014" spans="2:11" s="78" customFormat="1" x14ac:dyDescent="0.25">
      <c r="B1014" s="82">
        <f t="shared" si="31"/>
        <v>987</v>
      </c>
      <c r="C1014" s="82">
        <v>32721501</v>
      </c>
      <c r="D1014" s="90" t="s">
        <v>342</v>
      </c>
      <c r="E1014" s="78" t="s">
        <v>55</v>
      </c>
      <c r="F1014" s="81">
        <v>43545</v>
      </c>
      <c r="G1014" s="81">
        <v>43555</v>
      </c>
      <c r="H1014" s="98">
        <v>2856</v>
      </c>
      <c r="I1014" s="79">
        <v>8</v>
      </c>
      <c r="J1014" s="105">
        <v>0.71</v>
      </c>
      <c r="K1014" s="87">
        <f t="shared" si="30"/>
        <v>0.01</v>
      </c>
    </row>
    <row r="1015" spans="2:11" s="78" customFormat="1" x14ac:dyDescent="0.25">
      <c r="B1015" s="82">
        <f t="shared" si="31"/>
        <v>988</v>
      </c>
      <c r="C1015" s="82">
        <v>32721501</v>
      </c>
      <c r="D1015" s="90" t="s">
        <v>342</v>
      </c>
      <c r="E1015" s="78" t="s">
        <v>49</v>
      </c>
      <c r="F1015" s="81">
        <v>43545</v>
      </c>
      <c r="G1015" s="81">
        <v>43555</v>
      </c>
      <c r="H1015" s="98">
        <v>8618</v>
      </c>
      <c r="I1015" s="79">
        <v>25</v>
      </c>
      <c r="J1015" s="105">
        <v>0.71</v>
      </c>
      <c r="K1015" s="87">
        <f t="shared" si="30"/>
        <v>0.02</v>
      </c>
    </row>
    <row r="1016" spans="2:11" s="78" customFormat="1" x14ac:dyDescent="0.25">
      <c r="B1016" s="82">
        <f t="shared" si="31"/>
        <v>989</v>
      </c>
      <c r="C1016" s="82">
        <v>32728969</v>
      </c>
      <c r="D1016" s="90" t="s">
        <v>400</v>
      </c>
      <c r="E1016" s="78" t="s">
        <v>40</v>
      </c>
      <c r="F1016" s="81">
        <v>43556</v>
      </c>
      <c r="G1016" s="81">
        <v>43604</v>
      </c>
      <c r="H1016" s="98">
        <v>235493</v>
      </c>
      <c r="I1016" s="79">
        <v>235493</v>
      </c>
      <c r="J1016" s="105">
        <v>0.71</v>
      </c>
      <c r="K1016" s="87">
        <f t="shared" si="30"/>
        <v>167.2</v>
      </c>
    </row>
    <row r="1017" spans="2:11" s="78" customFormat="1" x14ac:dyDescent="0.25">
      <c r="B1017" s="82">
        <f t="shared" si="31"/>
        <v>990</v>
      </c>
      <c r="C1017" s="82">
        <v>32728969</v>
      </c>
      <c r="D1017" s="90" t="s">
        <v>400</v>
      </c>
      <c r="E1017" s="78" t="s">
        <v>48</v>
      </c>
      <c r="F1017" s="81">
        <v>43556</v>
      </c>
      <c r="G1017" s="81">
        <v>43604</v>
      </c>
      <c r="H1017" s="98">
        <v>82722</v>
      </c>
      <c r="I1017" s="79">
        <v>82722</v>
      </c>
      <c r="J1017" s="105">
        <v>0.71</v>
      </c>
      <c r="K1017" s="87">
        <f t="shared" si="30"/>
        <v>58.73</v>
      </c>
    </row>
    <row r="1018" spans="2:11" s="78" customFormat="1" x14ac:dyDescent="0.25">
      <c r="B1018" s="82">
        <f t="shared" si="31"/>
        <v>991</v>
      </c>
      <c r="C1018" s="82">
        <v>32728969</v>
      </c>
      <c r="D1018" s="90" t="s">
        <v>400</v>
      </c>
      <c r="E1018" s="78" t="s">
        <v>54</v>
      </c>
      <c r="F1018" s="81">
        <v>43556</v>
      </c>
      <c r="G1018" s="81">
        <v>43604</v>
      </c>
      <c r="H1018" s="98">
        <v>356676</v>
      </c>
      <c r="I1018" s="79">
        <v>356676</v>
      </c>
      <c r="J1018" s="105">
        <v>0.71</v>
      </c>
      <c r="K1018" s="87">
        <f t="shared" si="30"/>
        <v>253.24</v>
      </c>
    </row>
    <row r="1019" spans="2:11" s="78" customFormat="1" x14ac:dyDescent="0.25">
      <c r="B1019" s="82">
        <f t="shared" si="31"/>
        <v>992</v>
      </c>
      <c r="C1019" s="82">
        <v>32728969</v>
      </c>
      <c r="D1019" s="90" t="s">
        <v>400</v>
      </c>
      <c r="E1019" s="78" t="s">
        <v>41</v>
      </c>
      <c r="F1019" s="81">
        <v>43556</v>
      </c>
      <c r="G1019" s="81">
        <v>43604</v>
      </c>
      <c r="H1019" s="98">
        <v>60034</v>
      </c>
      <c r="I1019" s="79">
        <v>60034</v>
      </c>
      <c r="J1019" s="105">
        <v>0.71</v>
      </c>
      <c r="K1019" s="87">
        <f t="shared" si="30"/>
        <v>42.62</v>
      </c>
    </row>
    <row r="1020" spans="2:11" s="78" customFormat="1" x14ac:dyDescent="0.25">
      <c r="B1020" s="82">
        <f t="shared" si="31"/>
        <v>993</v>
      </c>
      <c r="C1020" s="82">
        <v>32728969</v>
      </c>
      <c r="D1020" s="90" t="s">
        <v>400</v>
      </c>
      <c r="E1020" s="78" t="s">
        <v>42</v>
      </c>
      <c r="F1020" s="81">
        <v>43556</v>
      </c>
      <c r="G1020" s="81">
        <v>43604</v>
      </c>
      <c r="H1020" s="98">
        <v>224287</v>
      </c>
      <c r="I1020" s="79">
        <v>224287</v>
      </c>
      <c r="J1020" s="105">
        <v>0.71</v>
      </c>
      <c r="K1020" s="87">
        <f t="shared" si="30"/>
        <v>159.24</v>
      </c>
    </row>
    <row r="1021" spans="2:11" s="78" customFormat="1" x14ac:dyDescent="0.25">
      <c r="B1021" s="82">
        <f t="shared" si="31"/>
        <v>994</v>
      </c>
      <c r="C1021" s="82">
        <v>32728969</v>
      </c>
      <c r="D1021" s="90" t="s">
        <v>400</v>
      </c>
      <c r="E1021" s="78" t="s">
        <v>43</v>
      </c>
      <c r="F1021" s="81">
        <v>43556</v>
      </c>
      <c r="G1021" s="81">
        <v>43604</v>
      </c>
      <c r="H1021" s="98">
        <v>119707</v>
      </c>
      <c r="I1021" s="79">
        <v>119707</v>
      </c>
      <c r="J1021" s="105">
        <v>0.71</v>
      </c>
      <c r="K1021" s="87">
        <f t="shared" si="30"/>
        <v>84.99</v>
      </c>
    </row>
    <row r="1022" spans="2:11" s="78" customFormat="1" x14ac:dyDescent="0.25">
      <c r="B1022" s="82">
        <f t="shared" si="31"/>
        <v>995</v>
      </c>
      <c r="C1022" s="82">
        <v>32744600</v>
      </c>
      <c r="D1022" s="90" t="s">
        <v>401</v>
      </c>
      <c r="E1022" s="78" t="s">
        <v>54</v>
      </c>
      <c r="F1022" s="81">
        <v>43556</v>
      </c>
      <c r="G1022" s="81">
        <v>43618</v>
      </c>
      <c r="H1022" s="98">
        <v>2177350</v>
      </c>
      <c r="I1022" s="79">
        <v>2177350</v>
      </c>
      <c r="J1022" s="105">
        <v>0.71</v>
      </c>
      <c r="K1022" s="87">
        <f t="shared" si="30"/>
        <v>1545.92</v>
      </c>
    </row>
    <row r="1023" spans="2:11" s="78" customFormat="1" x14ac:dyDescent="0.25">
      <c r="B1023" s="82">
        <f t="shared" si="31"/>
        <v>996</v>
      </c>
      <c r="C1023" s="82">
        <v>32744600</v>
      </c>
      <c r="D1023" s="90" t="s">
        <v>401</v>
      </c>
      <c r="E1023" s="78" t="s">
        <v>57</v>
      </c>
      <c r="F1023" s="81">
        <v>43556</v>
      </c>
      <c r="G1023" s="81">
        <v>43618</v>
      </c>
      <c r="H1023" s="98">
        <v>87353</v>
      </c>
      <c r="I1023" s="79">
        <v>87353</v>
      </c>
      <c r="J1023" s="105">
        <v>0.71</v>
      </c>
      <c r="K1023" s="87">
        <f t="shared" si="30"/>
        <v>62.02</v>
      </c>
    </row>
    <row r="1024" spans="2:11" s="78" customFormat="1" x14ac:dyDescent="0.25">
      <c r="B1024" s="82">
        <f t="shared" si="31"/>
        <v>997</v>
      </c>
      <c r="C1024" s="82">
        <v>32745889</v>
      </c>
      <c r="D1024" s="90" t="s">
        <v>343</v>
      </c>
      <c r="E1024" s="78" t="s">
        <v>42</v>
      </c>
      <c r="F1024" s="81">
        <v>43552</v>
      </c>
      <c r="G1024" s="81">
        <v>43575</v>
      </c>
      <c r="H1024" s="98">
        <v>426751</v>
      </c>
      <c r="I1024" s="79">
        <v>377405</v>
      </c>
      <c r="J1024" s="105">
        <v>0.71</v>
      </c>
      <c r="K1024" s="87">
        <f t="shared" si="30"/>
        <v>267.95999999999998</v>
      </c>
    </row>
    <row r="1025" spans="2:11" s="78" customFormat="1" x14ac:dyDescent="0.25">
      <c r="B1025" s="82">
        <f t="shared" si="31"/>
        <v>998</v>
      </c>
      <c r="C1025" s="82">
        <v>32745947</v>
      </c>
      <c r="D1025" s="90" t="s">
        <v>402</v>
      </c>
      <c r="E1025" s="78" t="s">
        <v>40</v>
      </c>
      <c r="F1025" s="81">
        <v>43556</v>
      </c>
      <c r="G1025" s="81">
        <v>43618</v>
      </c>
      <c r="H1025" s="98">
        <v>760958</v>
      </c>
      <c r="I1025" s="79">
        <v>760958</v>
      </c>
      <c r="J1025" s="105">
        <v>0.71</v>
      </c>
      <c r="K1025" s="87">
        <f t="shared" si="30"/>
        <v>540.28</v>
      </c>
    </row>
    <row r="1026" spans="2:11" s="78" customFormat="1" x14ac:dyDescent="0.25">
      <c r="B1026" s="82">
        <f t="shared" si="31"/>
        <v>999</v>
      </c>
      <c r="C1026" s="82">
        <v>32745947</v>
      </c>
      <c r="D1026" s="90" t="s">
        <v>402</v>
      </c>
      <c r="E1026" s="78" t="s">
        <v>48</v>
      </c>
      <c r="F1026" s="81">
        <v>43556</v>
      </c>
      <c r="G1026" s="81">
        <v>43618</v>
      </c>
      <c r="H1026" s="98">
        <v>297635</v>
      </c>
      <c r="I1026" s="79">
        <v>297635</v>
      </c>
      <c r="J1026" s="105">
        <v>0.71</v>
      </c>
      <c r="K1026" s="87">
        <f t="shared" si="30"/>
        <v>211.32</v>
      </c>
    </row>
    <row r="1027" spans="2:11" s="78" customFormat="1" x14ac:dyDescent="0.25">
      <c r="B1027" s="82">
        <f t="shared" si="31"/>
        <v>1000</v>
      </c>
      <c r="C1027" s="82">
        <v>32745947</v>
      </c>
      <c r="D1027" s="90" t="s">
        <v>402</v>
      </c>
      <c r="E1027" s="78" t="s">
        <v>54</v>
      </c>
      <c r="F1027" s="81">
        <v>43556</v>
      </c>
      <c r="G1027" s="81">
        <v>43618</v>
      </c>
      <c r="H1027" s="98">
        <v>126957</v>
      </c>
      <c r="I1027" s="79">
        <v>126957</v>
      </c>
      <c r="J1027" s="105">
        <v>0.71</v>
      </c>
      <c r="K1027" s="87">
        <f t="shared" si="30"/>
        <v>90.14</v>
      </c>
    </row>
    <row r="1028" spans="2:11" s="78" customFormat="1" x14ac:dyDescent="0.25">
      <c r="B1028" s="82">
        <f t="shared" si="31"/>
        <v>1001</v>
      </c>
      <c r="C1028" s="82">
        <v>32745947</v>
      </c>
      <c r="D1028" s="90" t="s">
        <v>402</v>
      </c>
      <c r="E1028" s="78" t="s">
        <v>41</v>
      </c>
      <c r="F1028" s="81">
        <v>43556</v>
      </c>
      <c r="G1028" s="81">
        <v>43618</v>
      </c>
      <c r="H1028" s="98">
        <v>141446</v>
      </c>
      <c r="I1028" s="79">
        <v>141446</v>
      </c>
      <c r="J1028" s="105">
        <v>0.71</v>
      </c>
      <c r="K1028" s="87">
        <f t="shared" si="30"/>
        <v>100.43</v>
      </c>
    </row>
    <row r="1029" spans="2:11" s="78" customFormat="1" x14ac:dyDescent="0.25">
      <c r="B1029" s="82">
        <f t="shared" si="31"/>
        <v>1002</v>
      </c>
      <c r="C1029" s="82">
        <v>32745947</v>
      </c>
      <c r="D1029" s="90" t="s">
        <v>402</v>
      </c>
      <c r="E1029" s="78" t="s">
        <v>42</v>
      </c>
      <c r="F1029" s="81">
        <v>43556</v>
      </c>
      <c r="G1029" s="81">
        <v>43618</v>
      </c>
      <c r="H1029" s="98">
        <v>644819</v>
      </c>
      <c r="I1029" s="79">
        <v>644819</v>
      </c>
      <c r="J1029" s="105">
        <v>0.71</v>
      </c>
      <c r="K1029" s="87">
        <f t="shared" si="30"/>
        <v>457.82</v>
      </c>
    </row>
    <row r="1030" spans="2:11" s="78" customFormat="1" x14ac:dyDescent="0.25">
      <c r="B1030" s="82">
        <f t="shared" si="31"/>
        <v>1003</v>
      </c>
      <c r="C1030" s="82">
        <v>32745947</v>
      </c>
      <c r="D1030" s="90" t="s">
        <v>402</v>
      </c>
      <c r="E1030" s="78" t="s">
        <v>43</v>
      </c>
      <c r="F1030" s="81">
        <v>43556</v>
      </c>
      <c r="G1030" s="81">
        <v>43618</v>
      </c>
      <c r="H1030" s="98">
        <v>394098</v>
      </c>
      <c r="I1030" s="79">
        <v>394098</v>
      </c>
      <c r="J1030" s="105">
        <v>0.71</v>
      </c>
      <c r="K1030" s="87">
        <f t="shared" si="30"/>
        <v>279.81</v>
      </c>
    </row>
    <row r="1031" spans="2:11" s="78" customFormat="1" x14ac:dyDescent="0.25">
      <c r="B1031" s="82">
        <f t="shared" si="31"/>
        <v>1004</v>
      </c>
      <c r="C1031" s="82">
        <v>32746427</v>
      </c>
      <c r="D1031" s="90" t="s">
        <v>403</v>
      </c>
      <c r="E1031" s="78" t="s">
        <v>54</v>
      </c>
      <c r="F1031" s="81">
        <v>43584</v>
      </c>
      <c r="G1031" s="81">
        <v>43604</v>
      </c>
      <c r="H1031" s="98">
        <v>502456</v>
      </c>
      <c r="I1031" s="79">
        <v>502456</v>
      </c>
      <c r="J1031" s="105">
        <v>0.71</v>
      </c>
      <c r="K1031" s="87">
        <f t="shared" si="30"/>
        <v>356.74</v>
      </c>
    </row>
    <row r="1032" spans="2:11" s="78" customFormat="1" x14ac:dyDescent="0.25">
      <c r="B1032" s="82">
        <f t="shared" si="31"/>
        <v>1005</v>
      </c>
      <c r="C1032" s="82">
        <v>32746427</v>
      </c>
      <c r="D1032" s="90" t="s">
        <v>403</v>
      </c>
      <c r="E1032" s="78" t="s">
        <v>57</v>
      </c>
      <c r="F1032" s="81">
        <v>43584</v>
      </c>
      <c r="G1032" s="81">
        <v>43604</v>
      </c>
      <c r="H1032" s="98">
        <v>23713</v>
      </c>
      <c r="I1032" s="79">
        <v>23713</v>
      </c>
      <c r="J1032" s="105">
        <v>0.71</v>
      </c>
      <c r="K1032" s="87">
        <f t="shared" si="30"/>
        <v>16.84</v>
      </c>
    </row>
    <row r="1033" spans="2:11" s="78" customFormat="1" x14ac:dyDescent="0.25">
      <c r="B1033" s="82">
        <f t="shared" si="31"/>
        <v>1006</v>
      </c>
      <c r="C1033" s="82">
        <v>32746992</v>
      </c>
      <c r="D1033" s="90" t="s">
        <v>404</v>
      </c>
      <c r="E1033" s="78" t="s">
        <v>54</v>
      </c>
      <c r="F1033" s="81">
        <v>43556</v>
      </c>
      <c r="G1033" s="81">
        <v>43597</v>
      </c>
      <c r="H1033" s="98">
        <v>197214</v>
      </c>
      <c r="I1033" s="79">
        <v>197214</v>
      </c>
      <c r="J1033" s="105">
        <v>0.71</v>
      </c>
      <c r="K1033" s="87">
        <f t="shared" si="30"/>
        <v>140.02000000000001</v>
      </c>
    </row>
    <row r="1034" spans="2:11" s="78" customFormat="1" x14ac:dyDescent="0.25">
      <c r="B1034" s="82">
        <f t="shared" si="31"/>
        <v>1007</v>
      </c>
      <c r="C1034" s="82">
        <v>32746992</v>
      </c>
      <c r="D1034" s="90" t="s">
        <v>404</v>
      </c>
      <c r="E1034" s="78" t="s">
        <v>57</v>
      </c>
      <c r="F1034" s="81">
        <v>43556</v>
      </c>
      <c r="G1034" s="81">
        <v>43597</v>
      </c>
      <c r="H1034" s="98">
        <v>12189</v>
      </c>
      <c r="I1034" s="79">
        <v>12189</v>
      </c>
      <c r="J1034" s="105">
        <v>0.71</v>
      </c>
      <c r="K1034" s="87">
        <f t="shared" si="30"/>
        <v>8.65</v>
      </c>
    </row>
    <row r="1035" spans="2:11" s="78" customFormat="1" x14ac:dyDescent="0.25">
      <c r="B1035" s="82">
        <f t="shared" si="31"/>
        <v>1008</v>
      </c>
      <c r="C1035" s="82">
        <v>32754117</v>
      </c>
      <c r="D1035" s="90" t="s">
        <v>405</v>
      </c>
      <c r="E1035" s="78" t="s">
        <v>40</v>
      </c>
      <c r="F1035" s="81">
        <v>43561</v>
      </c>
      <c r="G1035" s="81">
        <v>43583</v>
      </c>
      <c r="H1035" s="98">
        <v>120803</v>
      </c>
      <c r="I1035" s="79">
        <v>120803</v>
      </c>
      <c r="J1035" s="105">
        <v>0.71</v>
      </c>
      <c r="K1035" s="87">
        <f t="shared" si="30"/>
        <v>85.77</v>
      </c>
    </row>
    <row r="1036" spans="2:11" s="78" customFormat="1" x14ac:dyDescent="0.25">
      <c r="B1036" s="82">
        <f t="shared" si="31"/>
        <v>1009</v>
      </c>
      <c r="C1036" s="82">
        <v>32754117</v>
      </c>
      <c r="D1036" s="90" t="s">
        <v>405</v>
      </c>
      <c r="E1036" s="78" t="s">
        <v>50</v>
      </c>
      <c r="F1036" s="81">
        <v>43561</v>
      </c>
      <c r="G1036" s="81">
        <v>43583</v>
      </c>
      <c r="H1036" s="98">
        <v>9570</v>
      </c>
      <c r="I1036" s="79">
        <v>9570</v>
      </c>
      <c r="J1036" s="105">
        <v>0.71</v>
      </c>
      <c r="K1036" s="87">
        <f t="shared" si="30"/>
        <v>6.79</v>
      </c>
    </row>
    <row r="1037" spans="2:11" s="78" customFormat="1" x14ac:dyDescent="0.25">
      <c r="B1037" s="82">
        <f t="shared" si="31"/>
        <v>1010</v>
      </c>
      <c r="C1037" s="82">
        <v>32754117</v>
      </c>
      <c r="D1037" s="90" t="s">
        <v>405</v>
      </c>
      <c r="E1037" s="78" t="s">
        <v>48</v>
      </c>
      <c r="F1037" s="81">
        <v>43561</v>
      </c>
      <c r="G1037" s="81">
        <v>43583</v>
      </c>
      <c r="H1037" s="98">
        <v>49336</v>
      </c>
      <c r="I1037" s="79">
        <v>49336</v>
      </c>
      <c r="J1037" s="105">
        <v>0.71</v>
      </c>
      <c r="K1037" s="87">
        <f t="shared" si="30"/>
        <v>35.03</v>
      </c>
    </row>
    <row r="1038" spans="2:11" s="78" customFormat="1" x14ac:dyDescent="0.25">
      <c r="B1038" s="82">
        <f t="shared" si="31"/>
        <v>1011</v>
      </c>
      <c r="C1038" s="82">
        <v>32754117</v>
      </c>
      <c r="D1038" s="90" t="s">
        <v>405</v>
      </c>
      <c r="E1038" s="78" t="s">
        <v>53</v>
      </c>
      <c r="F1038" s="81">
        <v>43561</v>
      </c>
      <c r="G1038" s="81">
        <v>43583</v>
      </c>
      <c r="H1038" s="98">
        <v>470</v>
      </c>
      <c r="I1038" s="79">
        <v>470</v>
      </c>
      <c r="J1038" s="105">
        <v>0.71</v>
      </c>
      <c r="K1038" s="87">
        <f t="shared" si="30"/>
        <v>0.33</v>
      </c>
    </row>
    <row r="1039" spans="2:11" s="78" customFormat="1" x14ac:dyDescent="0.25">
      <c r="B1039" s="82">
        <f t="shared" si="31"/>
        <v>1012</v>
      </c>
      <c r="C1039" s="82">
        <v>32754117</v>
      </c>
      <c r="D1039" s="90" t="s">
        <v>405</v>
      </c>
      <c r="E1039" s="78" t="s">
        <v>54</v>
      </c>
      <c r="F1039" s="81">
        <v>43561</v>
      </c>
      <c r="G1039" s="81">
        <v>43583</v>
      </c>
      <c r="H1039" s="98">
        <v>204136</v>
      </c>
      <c r="I1039" s="79">
        <v>204136</v>
      </c>
      <c r="J1039" s="105">
        <v>0.71</v>
      </c>
      <c r="K1039" s="87">
        <f t="shared" si="30"/>
        <v>144.94</v>
      </c>
    </row>
    <row r="1040" spans="2:11" s="78" customFormat="1" x14ac:dyDescent="0.25">
      <c r="B1040" s="82">
        <f t="shared" si="31"/>
        <v>1013</v>
      </c>
      <c r="C1040" s="82">
        <v>32754117</v>
      </c>
      <c r="D1040" s="90" t="s">
        <v>405</v>
      </c>
      <c r="E1040" s="78" t="s">
        <v>57</v>
      </c>
      <c r="F1040" s="81">
        <v>43561</v>
      </c>
      <c r="G1040" s="81">
        <v>43583</v>
      </c>
      <c r="H1040" s="98">
        <v>15726</v>
      </c>
      <c r="I1040" s="79">
        <v>15726</v>
      </c>
      <c r="J1040" s="105">
        <v>0.71</v>
      </c>
      <c r="K1040" s="87">
        <f t="shared" si="30"/>
        <v>11.17</v>
      </c>
    </row>
    <row r="1041" spans="2:11" s="78" customFormat="1" x14ac:dyDescent="0.25">
      <c r="B1041" s="82">
        <f t="shared" si="31"/>
        <v>1014</v>
      </c>
      <c r="C1041" s="82">
        <v>32754117</v>
      </c>
      <c r="D1041" s="90" t="s">
        <v>405</v>
      </c>
      <c r="E1041" s="78" t="s">
        <v>41</v>
      </c>
      <c r="F1041" s="81">
        <v>43561</v>
      </c>
      <c r="G1041" s="81">
        <v>43583</v>
      </c>
      <c r="H1041" s="98">
        <v>41461</v>
      </c>
      <c r="I1041" s="79">
        <v>41461</v>
      </c>
      <c r="J1041" s="105">
        <v>0.71</v>
      </c>
      <c r="K1041" s="87">
        <f t="shared" si="30"/>
        <v>29.44</v>
      </c>
    </row>
    <row r="1042" spans="2:11" s="78" customFormat="1" x14ac:dyDescent="0.25">
      <c r="B1042" s="82">
        <f t="shared" si="31"/>
        <v>1015</v>
      </c>
      <c r="C1042" s="82">
        <v>32754117</v>
      </c>
      <c r="D1042" s="90" t="s">
        <v>405</v>
      </c>
      <c r="E1042" s="78" t="s">
        <v>42</v>
      </c>
      <c r="F1042" s="81">
        <v>43561</v>
      </c>
      <c r="G1042" s="81">
        <v>43583</v>
      </c>
      <c r="H1042" s="98">
        <v>205131</v>
      </c>
      <c r="I1042" s="79">
        <v>205131</v>
      </c>
      <c r="J1042" s="105">
        <v>0.71</v>
      </c>
      <c r="K1042" s="87">
        <f t="shared" si="30"/>
        <v>145.63999999999999</v>
      </c>
    </row>
    <row r="1043" spans="2:11" s="78" customFormat="1" x14ac:dyDescent="0.25">
      <c r="B1043" s="82">
        <f t="shared" si="31"/>
        <v>1016</v>
      </c>
      <c r="C1043" s="82">
        <v>32754117</v>
      </c>
      <c r="D1043" s="90" t="s">
        <v>405</v>
      </c>
      <c r="E1043" s="78" t="s">
        <v>49</v>
      </c>
      <c r="F1043" s="81">
        <v>43561</v>
      </c>
      <c r="G1043" s="81">
        <v>43583</v>
      </c>
      <c r="H1043" s="98">
        <v>4748</v>
      </c>
      <c r="I1043" s="79">
        <v>4748</v>
      </c>
      <c r="J1043" s="105">
        <v>0.71</v>
      </c>
      <c r="K1043" s="87">
        <f t="shared" si="30"/>
        <v>3.37</v>
      </c>
    </row>
    <row r="1044" spans="2:11" s="78" customFormat="1" x14ac:dyDescent="0.25">
      <c r="B1044" s="82">
        <f t="shared" si="31"/>
        <v>1017</v>
      </c>
      <c r="C1044" s="82">
        <v>32754117</v>
      </c>
      <c r="D1044" s="90" t="s">
        <v>405</v>
      </c>
      <c r="E1044" s="78" t="s">
        <v>43</v>
      </c>
      <c r="F1044" s="81">
        <v>43561</v>
      </c>
      <c r="G1044" s="81">
        <v>43583</v>
      </c>
      <c r="H1044" s="98">
        <v>64418</v>
      </c>
      <c r="I1044" s="79">
        <v>64418</v>
      </c>
      <c r="J1044" s="105">
        <v>0.71</v>
      </c>
      <c r="K1044" s="87">
        <f t="shared" si="30"/>
        <v>45.74</v>
      </c>
    </row>
    <row r="1045" spans="2:11" s="78" customFormat="1" x14ac:dyDescent="0.25">
      <c r="B1045" s="82">
        <f t="shared" si="31"/>
        <v>1018</v>
      </c>
      <c r="C1045" s="82">
        <v>32755076</v>
      </c>
      <c r="D1045" s="90" t="s">
        <v>344</v>
      </c>
      <c r="E1045" s="78" t="s">
        <v>42</v>
      </c>
      <c r="F1045" s="81">
        <v>43549</v>
      </c>
      <c r="G1045" s="81">
        <v>43576</v>
      </c>
      <c r="H1045" s="98">
        <v>307642</v>
      </c>
      <c r="I1045" s="79">
        <v>201439</v>
      </c>
      <c r="J1045" s="105">
        <v>0.71</v>
      </c>
      <c r="K1045" s="87">
        <f t="shared" si="30"/>
        <v>143.02000000000001</v>
      </c>
    </row>
    <row r="1046" spans="2:11" s="78" customFormat="1" x14ac:dyDescent="0.25">
      <c r="B1046" s="82">
        <f t="shared" si="31"/>
        <v>1019</v>
      </c>
      <c r="C1046" s="82">
        <v>32761309</v>
      </c>
      <c r="D1046" s="90" t="s">
        <v>345</v>
      </c>
      <c r="E1046" s="78" t="s">
        <v>40</v>
      </c>
      <c r="F1046" s="81">
        <v>43546</v>
      </c>
      <c r="G1046" s="81">
        <v>43597</v>
      </c>
      <c r="H1046" s="98">
        <v>112268</v>
      </c>
      <c r="I1046" s="79">
        <v>55333</v>
      </c>
      <c r="J1046" s="105">
        <v>0.71</v>
      </c>
      <c r="K1046" s="87">
        <f t="shared" si="30"/>
        <v>39.29</v>
      </c>
    </row>
    <row r="1047" spans="2:11" s="78" customFormat="1" x14ac:dyDescent="0.25">
      <c r="B1047" s="82">
        <f t="shared" si="31"/>
        <v>1020</v>
      </c>
      <c r="C1047" s="82">
        <v>32761309</v>
      </c>
      <c r="D1047" s="90" t="s">
        <v>345</v>
      </c>
      <c r="E1047" s="78" t="s">
        <v>54</v>
      </c>
      <c r="F1047" s="81">
        <v>43546</v>
      </c>
      <c r="G1047" s="81">
        <v>43597</v>
      </c>
      <c r="H1047" s="98">
        <v>6987349</v>
      </c>
      <c r="I1047" s="79">
        <v>4311192</v>
      </c>
      <c r="J1047" s="105">
        <v>0.71</v>
      </c>
      <c r="K1047" s="87">
        <f t="shared" si="30"/>
        <v>3060.95</v>
      </c>
    </row>
    <row r="1048" spans="2:11" s="78" customFormat="1" x14ac:dyDescent="0.25">
      <c r="B1048" s="82">
        <f t="shared" si="31"/>
        <v>1021</v>
      </c>
      <c r="C1048" s="82">
        <v>32761309</v>
      </c>
      <c r="D1048" s="90" t="s">
        <v>345</v>
      </c>
      <c r="E1048" s="78" t="s">
        <v>42</v>
      </c>
      <c r="F1048" s="81">
        <v>43546</v>
      </c>
      <c r="G1048" s="81">
        <v>43597</v>
      </c>
      <c r="H1048" s="98">
        <v>502378</v>
      </c>
      <c r="I1048" s="79">
        <v>283612</v>
      </c>
      <c r="J1048" s="105">
        <v>0.71</v>
      </c>
      <c r="K1048" s="87">
        <f t="shared" si="30"/>
        <v>201.36</v>
      </c>
    </row>
    <row r="1049" spans="2:11" s="78" customFormat="1" x14ac:dyDescent="0.25">
      <c r="B1049" s="82">
        <f t="shared" si="31"/>
        <v>1022</v>
      </c>
      <c r="C1049" s="82">
        <v>32761309</v>
      </c>
      <c r="D1049" s="90" t="s">
        <v>345</v>
      </c>
      <c r="E1049" s="78" t="s">
        <v>43</v>
      </c>
      <c r="F1049" s="81">
        <v>43546</v>
      </c>
      <c r="G1049" s="81">
        <v>43597</v>
      </c>
      <c r="H1049" s="98">
        <v>336739</v>
      </c>
      <c r="I1049" s="79">
        <v>211817</v>
      </c>
      <c r="J1049" s="105">
        <v>0.71</v>
      </c>
      <c r="K1049" s="87">
        <f t="shared" si="30"/>
        <v>150.38999999999999</v>
      </c>
    </row>
    <row r="1050" spans="2:11" s="78" customFormat="1" x14ac:dyDescent="0.25">
      <c r="B1050" s="82">
        <f t="shared" si="31"/>
        <v>1023</v>
      </c>
      <c r="C1050" s="82">
        <v>32774855</v>
      </c>
      <c r="D1050" s="90" t="s">
        <v>406</v>
      </c>
      <c r="E1050" s="78" t="s">
        <v>54</v>
      </c>
      <c r="F1050" s="81">
        <v>43556</v>
      </c>
      <c r="G1050" s="81">
        <v>43590</v>
      </c>
      <c r="H1050" s="98">
        <v>646599</v>
      </c>
      <c r="I1050" s="79">
        <v>646599</v>
      </c>
      <c r="J1050" s="105">
        <v>0.71</v>
      </c>
      <c r="K1050" s="87">
        <f t="shared" si="30"/>
        <v>459.09</v>
      </c>
    </row>
    <row r="1051" spans="2:11" s="78" customFormat="1" x14ac:dyDescent="0.25">
      <c r="B1051" s="82">
        <f t="shared" si="31"/>
        <v>1024</v>
      </c>
      <c r="C1051" s="82">
        <v>32774855</v>
      </c>
      <c r="D1051" s="90" t="s">
        <v>406</v>
      </c>
      <c r="E1051" s="78" t="s">
        <v>57</v>
      </c>
      <c r="F1051" s="81">
        <v>43556</v>
      </c>
      <c r="G1051" s="81">
        <v>43590</v>
      </c>
      <c r="H1051" s="98">
        <v>45231</v>
      </c>
      <c r="I1051" s="79">
        <v>45231</v>
      </c>
      <c r="J1051" s="105">
        <v>0.71</v>
      </c>
      <c r="K1051" s="87">
        <f t="shared" si="30"/>
        <v>32.11</v>
      </c>
    </row>
    <row r="1052" spans="2:11" s="78" customFormat="1" x14ac:dyDescent="0.25">
      <c r="B1052" s="82">
        <f t="shared" si="31"/>
        <v>1025</v>
      </c>
      <c r="C1052" s="82">
        <v>32775063</v>
      </c>
      <c r="D1052" s="90" t="s">
        <v>407</v>
      </c>
      <c r="E1052" s="78" t="s">
        <v>54</v>
      </c>
      <c r="F1052" s="81">
        <v>43556</v>
      </c>
      <c r="G1052" s="81">
        <v>43569</v>
      </c>
      <c r="H1052" s="98">
        <v>397468</v>
      </c>
      <c r="I1052" s="79">
        <v>397468</v>
      </c>
      <c r="J1052" s="105">
        <v>0.71</v>
      </c>
      <c r="K1052" s="87">
        <f t="shared" ref="K1052:K1115" si="32">ROUND(I1052*(J1052/1000),2)</f>
        <v>282.2</v>
      </c>
    </row>
    <row r="1053" spans="2:11" s="78" customFormat="1" x14ac:dyDescent="0.25">
      <c r="B1053" s="82">
        <f t="shared" si="31"/>
        <v>1026</v>
      </c>
      <c r="C1053" s="82">
        <v>32775063</v>
      </c>
      <c r="D1053" s="90" t="s">
        <v>407</v>
      </c>
      <c r="E1053" s="78" t="s">
        <v>57</v>
      </c>
      <c r="F1053" s="81">
        <v>43556</v>
      </c>
      <c r="G1053" s="81">
        <v>43569</v>
      </c>
      <c r="H1053" s="98">
        <v>20365</v>
      </c>
      <c r="I1053" s="79">
        <v>20365</v>
      </c>
      <c r="J1053" s="105">
        <v>0.71</v>
      </c>
      <c r="K1053" s="87">
        <f t="shared" si="32"/>
        <v>14.46</v>
      </c>
    </row>
    <row r="1054" spans="2:11" s="78" customFormat="1" x14ac:dyDescent="0.25">
      <c r="B1054" s="82">
        <f t="shared" si="31"/>
        <v>1027</v>
      </c>
      <c r="C1054" s="82">
        <v>32775177</v>
      </c>
      <c r="D1054" s="90" t="s">
        <v>408</v>
      </c>
      <c r="E1054" s="78" t="s">
        <v>42</v>
      </c>
      <c r="F1054" s="81">
        <v>43557</v>
      </c>
      <c r="G1054" s="81">
        <v>43562</v>
      </c>
      <c r="H1054" s="98">
        <v>265942</v>
      </c>
      <c r="I1054" s="79">
        <v>265942</v>
      </c>
      <c r="J1054" s="105">
        <v>0.71</v>
      </c>
      <c r="K1054" s="87">
        <f t="shared" si="32"/>
        <v>188.82</v>
      </c>
    </row>
    <row r="1055" spans="2:11" s="78" customFormat="1" x14ac:dyDescent="0.25">
      <c r="B1055" s="82">
        <f t="shared" si="31"/>
        <v>1028</v>
      </c>
      <c r="C1055" s="82">
        <v>32775352</v>
      </c>
      <c r="D1055" s="90" t="s">
        <v>409</v>
      </c>
      <c r="E1055" s="78" t="s">
        <v>54</v>
      </c>
      <c r="F1055" s="81">
        <v>43556</v>
      </c>
      <c r="G1055" s="81">
        <v>43583</v>
      </c>
      <c r="H1055" s="98">
        <v>610004</v>
      </c>
      <c r="I1055" s="79">
        <v>610004</v>
      </c>
      <c r="J1055" s="105">
        <v>0.71</v>
      </c>
      <c r="K1055" s="87">
        <f t="shared" si="32"/>
        <v>433.1</v>
      </c>
    </row>
    <row r="1056" spans="2:11" s="78" customFormat="1" x14ac:dyDescent="0.25">
      <c r="B1056" s="82">
        <f t="shared" ref="B1056:B1119" si="33">B1055+1</f>
        <v>1029</v>
      </c>
      <c r="C1056" s="82">
        <v>32775741</v>
      </c>
      <c r="D1056" s="90" t="s">
        <v>346</v>
      </c>
      <c r="E1056" s="78" t="s">
        <v>40</v>
      </c>
      <c r="F1056" s="81">
        <v>43549</v>
      </c>
      <c r="G1056" s="81">
        <v>43646</v>
      </c>
      <c r="H1056" s="98">
        <v>215519</v>
      </c>
      <c r="I1056" s="79">
        <v>104243</v>
      </c>
      <c r="J1056" s="105">
        <v>0.71</v>
      </c>
      <c r="K1056" s="87">
        <f t="shared" si="32"/>
        <v>74.010000000000005</v>
      </c>
    </row>
    <row r="1057" spans="2:11" s="78" customFormat="1" x14ac:dyDescent="0.25">
      <c r="B1057" s="82">
        <f t="shared" si="33"/>
        <v>1030</v>
      </c>
      <c r="C1057" s="82">
        <v>32775741</v>
      </c>
      <c r="D1057" s="90" t="s">
        <v>346</v>
      </c>
      <c r="E1057" s="78" t="s">
        <v>50</v>
      </c>
      <c r="F1057" s="81">
        <v>43549</v>
      </c>
      <c r="G1057" s="81">
        <v>43646</v>
      </c>
      <c r="H1057" s="98">
        <v>27344</v>
      </c>
      <c r="I1057" s="79">
        <v>20003</v>
      </c>
      <c r="J1057" s="105">
        <v>0.71</v>
      </c>
      <c r="K1057" s="87">
        <f t="shared" si="32"/>
        <v>14.2</v>
      </c>
    </row>
    <row r="1058" spans="2:11" s="78" customFormat="1" x14ac:dyDescent="0.25">
      <c r="B1058" s="82">
        <f t="shared" si="33"/>
        <v>1031</v>
      </c>
      <c r="C1058" s="82">
        <v>32775741</v>
      </c>
      <c r="D1058" s="90" t="s">
        <v>346</v>
      </c>
      <c r="E1058" s="78" t="s">
        <v>48</v>
      </c>
      <c r="F1058" s="81">
        <v>43549</v>
      </c>
      <c r="G1058" s="81">
        <v>43646</v>
      </c>
      <c r="H1058" s="98">
        <v>71167</v>
      </c>
      <c r="I1058" s="79">
        <v>36828</v>
      </c>
      <c r="J1058" s="105">
        <v>0.71</v>
      </c>
      <c r="K1058" s="87">
        <f t="shared" si="32"/>
        <v>26.15</v>
      </c>
    </row>
    <row r="1059" spans="2:11" s="78" customFormat="1" x14ac:dyDescent="0.25">
      <c r="B1059" s="82">
        <f t="shared" si="33"/>
        <v>1032</v>
      </c>
      <c r="C1059" s="82">
        <v>32775741</v>
      </c>
      <c r="D1059" s="90" t="s">
        <v>346</v>
      </c>
      <c r="E1059" s="78" t="s">
        <v>53</v>
      </c>
      <c r="F1059" s="81">
        <v>43549</v>
      </c>
      <c r="G1059" s="81">
        <v>43646</v>
      </c>
      <c r="H1059" s="98">
        <v>1270</v>
      </c>
      <c r="I1059" s="79">
        <v>721</v>
      </c>
      <c r="J1059" s="105">
        <v>0.71</v>
      </c>
      <c r="K1059" s="87">
        <f t="shared" si="32"/>
        <v>0.51</v>
      </c>
    </row>
    <row r="1060" spans="2:11" s="78" customFormat="1" x14ac:dyDescent="0.25">
      <c r="B1060" s="82">
        <f t="shared" si="33"/>
        <v>1033</v>
      </c>
      <c r="C1060" s="82">
        <v>32775741</v>
      </c>
      <c r="D1060" s="90" t="s">
        <v>346</v>
      </c>
      <c r="E1060" s="78" t="s">
        <v>54</v>
      </c>
      <c r="F1060" s="81">
        <v>43549</v>
      </c>
      <c r="G1060" s="81">
        <v>43646</v>
      </c>
      <c r="H1060" s="98">
        <v>337991</v>
      </c>
      <c r="I1060" s="79">
        <v>134394</v>
      </c>
      <c r="J1060" s="105">
        <v>0.71</v>
      </c>
      <c r="K1060" s="87">
        <f t="shared" si="32"/>
        <v>95.42</v>
      </c>
    </row>
    <row r="1061" spans="2:11" s="78" customFormat="1" x14ac:dyDescent="0.25">
      <c r="B1061" s="82">
        <f t="shared" si="33"/>
        <v>1034</v>
      </c>
      <c r="C1061" s="82">
        <v>32775741</v>
      </c>
      <c r="D1061" s="90" t="s">
        <v>346</v>
      </c>
      <c r="E1061" s="78" t="s">
        <v>57</v>
      </c>
      <c r="F1061" s="81">
        <v>43549</v>
      </c>
      <c r="G1061" s="81">
        <v>43646</v>
      </c>
      <c r="H1061" s="98">
        <v>33454</v>
      </c>
      <c r="I1061" s="79">
        <v>22250</v>
      </c>
      <c r="J1061" s="105">
        <v>0.71</v>
      </c>
      <c r="K1061" s="87">
        <f t="shared" si="32"/>
        <v>15.8</v>
      </c>
    </row>
    <row r="1062" spans="2:11" s="78" customFormat="1" x14ac:dyDescent="0.25">
      <c r="B1062" s="82">
        <f t="shared" si="33"/>
        <v>1035</v>
      </c>
      <c r="C1062" s="82">
        <v>32775741</v>
      </c>
      <c r="D1062" s="90" t="s">
        <v>346</v>
      </c>
      <c r="E1062" s="78" t="s">
        <v>41</v>
      </c>
      <c r="F1062" s="81">
        <v>43549</v>
      </c>
      <c r="G1062" s="81">
        <v>43646</v>
      </c>
      <c r="H1062" s="98">
        <v>95113</v>
      </c>
      <c r="I1062" s="79">
        <v>69804</v>
      </c>
      <c r="J1062" s="105">
        <v>0.71</v>
      </c>
      <c r="K1062" s="87">
        <f t="shared" si="32"/>
        <v>49.56</v>
      </c>
    </row>
    <row r="1063" spans="2:11" s="78" customFormat="1" x14ac:dyDescent="0.25">
      <c r="B1063" s="82">
        <f t="shared" si="33"/>
        <v>1036</v>
      </c>
      <c r="C1063" s="82">
        <v>32775741</v>
      </c>
      <c r="D1063" s="90" t="s">
        <v>346</v>
      </c>
      <c r="E1063" s="78" t="s">
        <v>42</v>
      </c>
      <c r="F1063" s="81">
        <v>43549</v>
      </c>
      <c r="G1063" s="81">
        <v>43646</v>
      </c>
      <c r="H1063" s="98">
        <v>392504</v>
      </c>
      <c r="I1063" s="79">
        <v>321642</v>
      </c>
      <c r="J1063" s="105">
        <v>0.71</v>
      </c>
      <c r="K1063" s="87">
        <f t="shared" si="32"/>
        <v>228.37</v>
      </c>
    </row>
    <row r="1064" spans="2:11" s="78" customFormat="1" x14ac:dyDescent="0.25">
      <c r="B1064" s="82">
        <f t="shared" si="33"/>
        <v>1037</v>
      </c>
      <c r="C1064" s="82">
        <v>32775741</v>
      </c>
      <c r="D1064" s="90" t="s">
        <v>346</v>
      </c>
      <c r="E1064" s="78" t="s">
        <v>43</v>
      </c>
      <c r="F1064" s="81">
        <v>43549</v>
      </c>
      <c r="G1064" s="81">
        <v>43646</v>
      </c>
      <c r="H1064" s="98">
        <v>113505</v>
      </c>
      <c r="I1064" s="79">
        <v>70538</v>
      </c>
      <c r="J1064" s="105">
        <v>0.71</v>
      </c>
      <c r="K1064" s="87">
        <f t="shared" si="32"/>
        <v>50.08</v>
      </c>
    </row>
    <row r="1065" spans="2:11" s="78" customFormat="1" x14ac:dyDescent="0.25">
      <c r="B1065" s="82">
        <f t="shared" si="33"/>
        <v>1038</v>
      </c>
      <c r="C1065" s="82">
        <v>32778701</v>
      </c>
      <c r="D1065" s="90" t="s">
        <v>347</v>
      </c>
      <c r="E1065" s="78" t="s">
        <v>40</v>
      </c>
      <c r="F1065" s="81">
        <v>43546</v>
      </c>
      <c r="G1065" s="81">
        <v>43562</v>
      </c>
      <c r="H1065" s="98">
        <v>1357587</v>
      </c>
      <c r="I1065" s="79">
        <v>98893</v>
      </c>
      <c r="J1065" s="105">
        <v>0.71</v>
      </c>
      <c r="K1065" s="87">
        <f t="shared" si="32"/>
        <v>70.209999999999994</v>
      </c>
    </row>
    <row r="1066" spans="2:11" s="78" customFormat="1" x14ac:dyDescent="0.25">
      <c r="B1066" s="82">
        <f t="shared" si="33"/>
        <v>1039</v>
      </c>
      <c r="C1066" s="82">
        <v>32778701</v>
      </c>
      <c r="D1066" s="90" t="s">
        <v>347</v>
      </c>
      <c r="E1066" s="78" t="s">
        <v>48</v>
      </c>
      <c r="F1066" s="81">
        <v>43546</v>
      </c>
      <c r="G1066" s="81">
        <v>43562</v>
      </c>
      <c r="H1066" s="98">
        <v>1093310</v>
      </c>
      <c r="I1066" s="79">
        <v>279950</v>
      </c>
      <c r="J1066" s="105">
        <v>0.71</v>
      </c>
      <c r="K1066" s="87">
        <f t="shared" si="32"/>
        <v>198.76</v>
      </c>
    </row>
    <row r="1067" spans="2:11" s="78" customFormat="1" x14ac:dyDescent="0.25">
      <c r="B1067" s="82">
        <f t="shared" si="33"/>
        <v>1040</v>
      </c>
      <c r="C1067" s="82">
        <v>32778849</v>
      </c>
      <c r="D1067" s="90" t="s">
        <v>410</v>
      </c>
      <c r="E1067" s="78" t="s">
        <v>54</v>
      </c>
      <c r="F1067" s="81">
        <v>43570</v>
      </c>
      <c r="G1067" s="81">
        <v>43583</v>
      </c>
      <c r="H1067" s="98">
        <v>212630</v>
      </c>
      <c r="I1067" s="79">
        <v>212630</v>
      </c>
      <c r="J1067" s="105">
        <v>0.71</v>
      </c>
      <c r="K1067" s="87">
        <f t="shared" si="32"/>
        <v>150.97</v>
      </c>
    </row>
    <row r="1068" spans="2:11" s="78" customFormat="1" x14ac:dyDescent="0.25">
      <c r="B1068" s="82">
        <f t="shared" si="33"/>
        <v>1041</v>
      </c>
      <c r="C1068" s="82">
        <v>32778849</v>
      </c>
      <c r="D1068" s="90" t="s">
        <v>410</v>
      </c>
      <c r="E1068" s="78" t="s">
        <v>57</v>
      </c>
      <c r="F1068" s="81">
        <v>43570</v>
      </c>
      <c r="G1068" s="81">
        <v>43583</v>
      </c>
      <c r="H1068" s="98">
        <v>13844</v>
      </c>
      <c r="I1068" s="79">
        <v>13844</v>
      </c>
      <c r="J1068" s="105">
        <v>0.71</v>
      </c>
      <c r="K1068" s="87">
        <f t="shared" si="32"/>
        <v>9.83</v>
      </c>
    </row>
    <row r="1069" spans="2:11" s="78" customFormat="1" x14ac:dyDescent="0.25">
      <c r="B1069" s="82">
        <f t="shared" si="33"/>
        <v>1042</v>
      </c>
      <c r="C1069" s="82">
        <v>32781289</v>
      </c>
      <c r="D1069" s="90" t="s">
        <v>411</v>
      </c>
      <c r="E1069" s="78" t="s">
        <v>54</v>
      </c>
      <c r="F1069" s="81">
        <v>43577</v>
      </c>
      <c r="G1069" s="81">
        <v>43583</v>
      </c>
      <c r="H1069" s="96">
        <v>828524</v>
      </c>
      <c r="I1069" s="79">
        <v>828524</v>
      </c>
      <c r="J1069" s="105">
        <v>0.71</v>
      </c>
      <c r="K1069" s="87">
        <f t="shared" si="32"/>
        <v>588.25</v>
      </c>
    </row>
    <row r="1070" spans="2:11" s="78" customFormat="1" x14ac:dyDescent="0.25">
      <c r="B1070" s="82">
        <f t="shared" si="33"/>
        <v>1043</v>
      </c>
      <c r="C1070" s="82">
        <v>32781289</v>
      </c>
      <c r="D1070" s="90" t="s">
        <v>411</v>
      </c>
      <c r="E1070" s="78" t="s">
        <v>57</v>
      </c>
      <c r="F1070" s="81">
        <v>43577</v>
      </c>
      <c r="G1070" s="81">
        <v>43583</v>
      </c>
      <c r="H1070" s="96">
        <v>56853</v>
      </c>
      <c r="I1070" s="79">
        <v>56853</v>
      </c>
      <c r="J1070" s="105">
        <v>0.71</v>
      </c>
      <c r="K1070" s="87">
        <f t="shared" si="32"/>
        <v>40.369999999999997</v>
      </c>
    </row>
    <row r="1071" spans="2:11" s="78" customFormat="1" x14ac:dyDescent="0.25">
      <c r="B1071" s="82">
        <f t="shared" si="33"/>
        <v>1044</v>
      </c>
      <c r="C1071" s="82">
        <v>32797827</v>
      </c>
      <c r="D1071" s="90" t="s">
        <v>412</v>
      </c>
      <c r="E1071" s="78" t="s">
        <v>55</v>
      </c>
      <c r="F1071" s="81">
        <v>43556</v>
      </c>
      <c r="G1071" s="81">
        <v>43646</v>
      </c>
      <c r="H1071" s="96">
        <v>173833</v>
      </c>
      <c r="I1071" s="79">
        <v>173833</v>
      </c>
      <c r="J1071" s="105">
        <v>0.71</v>
      </c>
      <c r="K1071" s="87">
        <f t="shared" si="32"/>
        <v>123.42</v>
      </c>
    </row>
    <row r="1072" spans="2:11" s="78" customFormat="1" x14ac:dyDescent="0.25">
      <c r="B1072" s="82">
        <f t="shared" si="33"/>
        <v>1045</v>
      </c>
      <c r="C1072" s="82">
        <v>32797827</v>
      </c>
      <c r="D1072" s="90" t="s">
        <v>412</v>
      </c>
      <c r="E1072" s="78" t="s">
        <v>49</v>
      </c>
      <c r="F1072" s="81">
        <v>43556</v>
      </c>
      <c r="G1072" s="81">
        <v>43646</v>
      </c>
      <c r="H1072" s="96">
        <v>912022</v>
      </c>
      <c r="I1072" s="79">
        <v>912022</v>
      </c>
      <c r="J1072" s="105">
        <v>0.71</v>
      </c>
      <c r="K1072" s="87">
        <f t="shared" si="32"/>
        <v>647.54</v>
      </c>
    </row>
    <row r="1073" spans="2:11" s="78" customFormat="1" x14ac:dyDescent="0.25">
      <c r="B1073" s="82">
        <f t="shared" si="33"/>
        <v>1046</v>
      </c>
      <c r="C1073" s="82">
        <v>32800225</v>
      </c>
      <c r="D1073" s="90" t="s">
        <v>348</v>
      </c>
      <c r="E1073" s="78" t="s">
        <v>54</v>
      </c>
      <c r="F1073" s="81">
        <v>43549</v>
      </c>
      <c r="G1073" s="81">
        <v>43575</v>
      </c>
      <c r="H1073" s="96">
        <v>96039</v>
      </c>
      <c r="I1073" s="79">
        <v>68284</v>
      </c>
      <c r="J1073" s="105">
        <v>0.71</v>
      </c>
      <c r="K1073" s="87">
        <f t="shared" si="32"/>
        <v>48.48</v>
      </c>
    </row>
    <row r="1074" spans="2:11" s="78" customFormat="1" x14ac:dyDescent="0.25">
      <c r="B1074" s="82">
        <f t="shared" si="33"/>
        <v>1047</v>
      </c>
      <c r="C1074" s="82">
        <v>32800225</v>
      </c>
      <c r="D1074" s="90" t="s">
        <v>348</v>
      </c>
      <c r="E1074" s="78" t="s">
        <v>43</v>
      </c>
      <c r="F1074" s="81">
        <v>43549</v>
      </c>
      <c r="G1074" s="81">
        <v>43575</v>
      </c>
      <c r="H1074" s="96">
        <v>223836</v>
      </c>
      <c r="I1074" s="79">
        <v>173139</v>
      </c>
      <c r="J1074" s="105">
        <v>0.71</v>
      </c>
      <c r="K1074" s="87">
        <f t="shared" si="32"/>
        <v>122.93</v>
      </c>
    </row>
    <row r="1075" spans="2:11" s="78" customFormat="1" x14ac:dyDescent="0.25">
      <c r="B1075" s="82">
        <f t="shared" si="33"/>
        <v>1048</v>
      </c>
      <c r="C1075" s="82">
        <v>32800448</v>
      </c>
      <c r="D1075" s="90" t="s">
        <v>413</v>
      </c>
      <c r="E1075" s="78" t="s">
        <v>40</v>
      </c>
      <c r="F1075" s="81">
        <v>43556</v>
      </c>
      <c r="G1075" s="81">
        <v>43604</v>
      </c>
      <c r="H1075" s="96">
        <v>373159</v>
      </c>
      <c r="I1075" s="79">
        <v>373159</v>
      </c>
      <c r="J1075" s="105">
        <v>0.71</v>
      </c>
      <c r="K1075" s="87">
        <f t="shared" si="32"/>
        <v>264.94</v>
      </c>
    </row>
    <row r="1076" spans="2:11" s="78" customFormat="1" x14ac:dyDescent="0.25">
      <c r="B1076" s="82">
        <f t="shared" si="33"/>
        <v>1049</v>
      </c>
      <c r="C1076" s="82">
        <v>32800448</v>
      </c>
      <c r="D1076" s="90" t="s">
        <v>413</v>
      </c>
      <c r="E1076" s="78" t="s">
        <v>50</v>
      </c>
      <c r="F1076" s="81">
        <v>43556</v>
      </c>
      <c r="G1076" s="81">
        <v>43604</v>
      </c>
      <c r="H1076" s="96">
        <v>40802</v>
      </c>
      <c r="I1076" s="79">
        <v>40802</v>
      </c>
      <c r="J1076" s="105">
        <v>0.71</v>
      </c>
      <c r="K1076" s="87">
        <f t="shared" si="32"/>
        <v>28.97</v>
      </c>
    </row>
    <row r="1077" spans="2:11" s="78" customFormat="1" x14ac:dyDescent="0.25">
      <c r="B1077" s="82">
        <f t="shared" si="33"/>
        <v>1050</v>
      </c>
      <c r="C1077" s="82">
        <v>32800448</v>
      </c>
      <c r="D1077" s="90" t="s">
        <v>413</v>
      </c>
      <c r="E1077" s="78" t="s">
        <v>48</v>
      </c>
      <c r="F1077" s="81">
        <v>43556</v>
      </c>
      <c r="G1077" s="81">
        <v>43604</v>
      </c>
      <c r="H1077" s="96">
        <v>129492</v>
      </c>
      <c r="I1077" s="79">
        <v>129492</v>
      </c>
      <c r="J1077" s="105">
        <v>0.71</v>
      </c>
      <c r="K1077" s="87">
        <f t="shared" si="32"/>
        <v>91.94</v>
      </c>
    </row>
    <row r="1078" spans="2:11" s="78" customFormat="1" x14ac:dyDescent="0.25">
      <c r="B1078" s="82">
        <f t="shared" si="33"/>
        <v>1051</v>
      </c>
      <c r="C1078" s="82">
        <v>32800448</v>
      </c>
      <c r="D1078" s="90" t="s">
        <v>413</v>
      </c>
      <c r="E1078" s="78" t="s">
        <v>53</v>
      </c>
      <c r="F1078" s="81">
        <v>43556</v>
      </c>
      <c r="G1078" s="81">
        <v>43604</v>
      </c>
      <c r="H1078" s="96">
        <v>1315</v>
      </c>
      <c r="I1078" s="79">
        <v>1315</v>
      </c>
      <c r="J1078" s="105">
        <v>0.71</v>
      </c>
      <c r="K1078" s="87">
        <f t="shared" si="32"/>
        <v>0.93</v>
      </c>
    </row>
    <row r="1079" spans="2:11" s="78" customFormat="1" x14ac:dyDescent="0.25">
      <c r="B1079" s="82">
        <f t="shared" si="33"/>
        <v>1052</v>
      </c>
      <c r="C1079" s="82">
        <v>32800448</v>
      </c>
      <c r="D1079" s="90" t="s">
        <v>413</v>
      </c>
      <c r="E1079" s="78" t="s">
        <v>54</v>
      </c>
      <c r="F1079" s="81">
        <v>43556</v>
      </c>
      <c r="G1079" s="81">
        <v>43604</v>
      </c>
      <c r="H1079" s="96">
        <v>615354</v>
      </c>
      <c r="I1079" s="79">
        <v>615354</v>
      </c>
      <c r="J1079" s="105">
        <v>0.71</v>
      </c>
      <c r="K1079" s="87">
        <f t="shared" si="32"/>
        <v>436.9</v>
      </c>
    </row>
    <row r="1080" spans="2:11" s="78" customFormat="1" x14ac:dyDescent="0.25">
      <c r="B1080" s="82">
        <f t="shared" si="33"/>
        <v>1053</v>
      </c>
      <c r="C1080" s="82">
        <v>32800448</v>
      </c>
      <c r="D1080" s="90" t="s">
        <v>413</v>
      </c>
      <c r="E1080" s="78" t="s">
        <v>57</v>
      </c>
      <c r="F1080" s="81">
        <v>43556</v>
      </c>
      <c r="G1080" s="81">
        <v>43604</v>
      </c>
      <c r="H1080" s="96">
        <v>45377</v>
      </c>
      <c r="I1080" s="79">
        <v>45377</v>
      </c>
      <c r="J1080" s="105">
        <v>0.71</v>
      </c>
      <c r="K1080" s="87">
        <f t="shared" si="32"/>
        <v>32.22</v>
      </c>
    </row>
    <row r="1081" spans="2:11" s="78" customFormat="1" x14ac:dyDescent="0.25">
      <c r="B1081" s="82">
        <f t="shared" si="33"/>
        <v>1054</v>
      </c>
      <c r="C1081" s="82">
        <v>32800448</v>
      </c>
      <c r="D1081" s="90" t="s">
        <v>413</v>
      </c>
      <c r="E1081" s="78" t="s">
        <v>41</v>
      </c>
      <c r="F1081" s="81">
        <v>43556</v>
      </c>
      <c r="G1081" s="81">
        <v>43604</v>
      </c>
      <c r="H1081" s="96">
        <v>134605</v>
      </c>
      <c r="I1081" s="79">
        <v>134605</v>
      </c>
      <c r="J1081" s="105">
        <v>0.71</v>
      </c>
      <c r="K1081" s="87">
        <f t="shared" si="32"/>
        <v>95.57</v>
      </c>
    </row>
    <row r="1082" spans="2:11" s="78" customFormat="1" x14ac:dyDescent="0.25">
      <c r="B1082" s="82">
        <f t="shared" si="33"/>
        <v>1055</v>
      </c>
      <c r="C1082" s="82">
        <v>32800448</v>
      </c>
      <c r="D1082" s="90" t="s">
        <v>413</v>
      </c>
      <c r="E1082" s="78" t="s">
        <v>42</v>
      </c>
      <c r="F1082" s="81">
        <v>43556</v>
      </c>
      <c r="G1082" s="81">
        <v>43604</v>
      </c>
      <c r="H1082" s="96">
        <v>583647</v>
      </c>
      <c r="I1082" s="79">
        <v>583647</v>
      </c>
      <c r="J1082" s="105">
        <v>0.71</v>
      </c>
      <c r="K1082" s="87">
        <f t="shared" si="32"/>
        <v>414.39</v>
      </c>
    </row>
    <row r="1083" spans="2:11" s="78" customFormat="1" x14ac:dyDescent="0.25">
      <c r="B1083" s="82">
        <f t="shared" si="33"/>
        <v>1056</v>
      </c>
      <c r="C1083" s="82">
        <v>32800448</v>
      </c>
      <c r="D1083" s="90" t="s">
        <v>413</v>
      </c>
      <c r="E1083" s="78" t="s">
        <v>49</v>
      </c>
      <c r="F1083" s="81">
        <v>43556</v>
      </c>
      <c r="G1083" s="81">
        <v>43604</v>
      </c>
      <c r="H1083" s="96">
        <v>6196</v>
      </c>
      <c r="I1083" s="79">
        <v>6196</v>
      </c>
      <c r="J1083" s="105">
        <v>0.71</v>
      </c>
      <c r="K1083" s="87">
        <f t="shared" si="32"/>
        <v>4.4000000000000004</v>
      </c>
    </row>
    <row r="1084" spans="2:11" s="78" customFormat="1" x14ac:dyDescent="0.25">
      <c r="B1084" s="82">
        <f t="shared" si="33"/>
        <v>1057</v>
      </c>
      <c r="C1084" s="82">
        <v>32800448</v>
      </c>
      <c r="D1084" s="90" t="s">
        <v>413</v>
      </c>
      <c r="E1084" s="78" t="s">
        <v>43</v>
      </c>
      <c r="F1084" s="81">
        <v>43556</v>
      </c>
      <c r="G1084" s="81">
        <v>43604</v>
      </c>
      <c r="H1084" s="96">
        <v>166142</v>
      </c>
      <c r="I1084" s="79">
        <v>166142</v>
      </c>
      <c r="J1084" s="105">
        <v>0.71</v>
      </c>
      <c r="K1084" s="87">
        <f t="shared" si="32"/>
        <v>117.96</v>
      </c>
    </row>
    <row r="1085" spans="2:11" s="78" customFormat="1" x14ac:dyDescent="0.25">
      <c r="B1085" s="82">
        <f t="shared" si="33"/>
        <v>1058</v>
      </c>
      <c r="C1085" s="82">
        <v>32806599</v>
      </c>
      <c r="D1085" s="90" t="s">
        <v>349</v>
      </c>
      <c r="E1085" s="78" t="s">
        <v>54</v>
      </c>
      <c r="F1085" s="81">
        <v>43549</v>
      </c>
      <c r="G1085" s="81">
        <v>43583</v>
      </c>
      <c r="H1085" s="96">
        <v>2015812</v>
      </c>
      <c r="I1085" s="79">
        <v>357113</v>
      </c>
      <c r="J1085" s="105">
        <v>0.71</v>
      </c>
      <c r="K1085" s="87">
        <f t="shared" si="32"/>
        <v>253.55</v>
      </c>
    </row>
    <row r="1086" spans="2:11" s="78" customFormat="1" x14ac:dyDescent="0.25">
      <c r="B1086" s="82">
        <f t="shared" si="33"/>
        <v>1059</v>
      </c>
      <c r="C1086" s="82">
        <v>32806599</v>
      </c>
      <c r="D1086" s="90" t="s">
        <v>349</v>
      </c>
      <c r="E1086" s="78" t="s">
        <v>57</v>
      </c>
      <c r="F1086" s="81">
        <v>43549</v>
      </c>
      <c r="G1086" s="81">
        <v>43555</v>
      </c>
      <c r="H1086" s="96">
        <v>66693</v>
      </c>
      <c r="I1086" s="79">
        <v>5</v>
      </c>
      <c r="J1086" s="105">
        <v>0.71</v>
      </c>
      <c r="K1086" s="87">
        <f t="shared" si="32"/>
        <v>0</v>
      </c>
    </row>
    <row r="1087" spans="2:11" s="78" customFormat="1" x14ac:dyDescent="0.25">
      <c r="B1087" s="82">
        <f t="shared" si="33"/>
        <v>1060</v>
      </c>
      <c r="C1087" s="82">
        <v>32806704</v>
      </c>
      <c r="D1087" s="90" t="s">
        <v>414</v>
      </c>
      <c r="E1087" s="78" t="s">
        <v>54</v>
      </c>
      <c r="F1087" s="81">
        <v>43556</v>
      </c>
      <c r="G1087" s="81">
        <v>43646</v>
      </c>
      <c r="H1087" s="96">
        <v>2048215</v>
      </c>
      <c r="I1087" s="79">
        <v>2048215</v>
      </c>
      <c r="J1087" s="105">
        <v>0.71</v>
      </c>
      <c r="K1087" s="87">
        <f t="shared" si="32"/>
        <v>1454.23</v>
      </c>
    </row>
    <row r="1088" spans="2:11" s="78" customFormat="1" x14ac:dyDescent="0.25">
      <c r="B1088" s="82">
        <f t="shared" si="33"/>
        <v>1061</v>
      </c>
      <c r="C1088" s="82">
        <v>32806704</v>
      </c>
      <c r="D1088" s="90" t="s">
        <v>414</v>
      </c>
      <c r="E1088" s="78" t="s">
        <v>57</v>
      </c>
      <c r="F1088" s="81">
        <v>43556</v>
      </c>
      <c r="G1088" s="81">
        <v>43646</v>
      </c>
      <c r="H1088" s="96">
        <v>131326</v>
      </c>
      <c r="I1088" s="79">
        <v>131326</v>
      </c>
      <c r="J1088" s="105">
        <v>0.71</v>
      </c>
      <c r="K1088" s="87">
        <f t="shared" si="32"/>
        <v>93.24</v>
      </c>
    </row>
    <row r="1089" spans="2:11" s="78" customFormat="1" x14ac:dyDescent="0.25">
      <c r="B1089" s="82">
        <f t="shared" si="33"/>
        <v>1062</v>
      </c>
      <c r="C1089" s="82">
        <v>32808347</v>
      </c>
      <c r="D1089" s="90" t="s">
        <v>415</v>
      </c>
      <c r="E1089" s="78" t="s">
        <v>54</v>
      </c>
      <c r="F1089" s="81">
        <v>43557</v>
      </c>
      <c r="G1089" s="81">
        <v>43646</v>
      </c>
      <c r="H1089" s="96">
        <v>278417</v>
      </c>
      <c r="I1089" s="79">
        <v>278417</v>
      </c>
      <c r="J1089" s="105">
        <v>0.71</v>
      </c>
      <c r="K1089" s="87">
        <f t="shared" si="32"/>
        <v>197.68</v>
      </c>
    </row>
    <row r="1090" spans="2:11" s="78" customFormat="1" x14ac:dyDescent="0.25">
      <c r="B1090" s="82">
        <f t="shared" si="33"/>
        <v>1063</v>
      </c>
      <c r="C1090" s="82">
        <v>32808347</v>
      </c>
      <c r="D1090" s="90" t="s">
        <v>415</v>
      </c>
      <c r="E1090" s="78" t="s">
        <v>57</v>
      </c>
      <c r="F1090" s="81">
        <v>43557</v>
      </c>
      <c r="G1090" s="81">
        <v>43646</v>
      </c>
      <c r="H1090" s="96">
        <v>18582</v>
      </c>
      <c r="I1090" s="79">
        <v>18582</v>
      </c>
      <c r="J1090" s="105">
        <v>0.71</v>
      </c>
      <c r="K1090" s="87">
        <f t="shared" si="32"/>
        <v>13.19</v>
      </c>
    </row>
    <row r="1091" spans="2:11" s="78" customFormat="1" x14ac:dyDescent="0.25">
      <c r="B1091" s="82">
        <f t="shared" si="33"/>
        <v>1064</v>
      </c>
      <c r="C1091" s="82">
        <v>32809327</v>
      </c>
      <c r="D1091" s="90" t="s">
        <v>350</v>
      </c>
      <c r="E1091" s="78" t="s">
        <v>40</v>
      </c>
      <c r="F1091" s="81">
        <v>43550</v>
      </c>
      <c r="G1091" s="81">
        <v>43562</v>
      </c>
      <c r="H1091" s="96">
        <v>207007</v>
      </c>
      <c r="I1091" s="79">
        <v>97723</v>
      </c>
      <c r="J1091" s="105">
        <v>0.71</v>
      </c>
      <c r="K1091" s="87">
        <f t="shared" si="32"/>
        <v>69.38</v>
      </c>
    </row>
    <row r="1092" spans="2:11" s="78" customFormat="1" x14ac:dyDescent="0.25">
      <c r="B1092" s="82">
        <f t="shared" si="33"/>
        <v>1065</v>
      </c>
      <c r="C1092" s="82">
        <v>32809327</v>
      </c>
      <c r="D1092" s="90" t="s">
        <v>350</v>
      </c>
      <c r="E1092" s="78" t="s">
        <v>54</v>
      </c>
      <c r="F1092" s="81">
        <v>43550</v>
      </c>
      <c r="G1092" s="81">
        <v>43562</v>
      </c>
      <c r="H1092" s="96">
        <v>387241</v>
      </c>
      <c r="I1092" s="79">
        <v>154405</v>
      </c>
      <c r="J1092" s="105">
        <v>0.71</v>
      </c>
      <c r="K1092" s="87">
        <f t="shared" si="32"/>
        <v>109.63</v>
      </c>
    </row>
    <row r="1093" spans="2:11" s="78" customFormat="1" x14ac:dyDescent="0.25">
      <c r="B1093" s="82">
        <f t="shared" si="33"/>
        <v>1066</v>
      </c>
      <c r="C1093" s="82">
        <v>32809327</v>
      </c>
      <c r="D1093" s="90" t="s">
        <v>350</v>
      </c>
      <c r="E1093" s="78" t="s">
        <v>57</v>
      </c>
      <c r="F1093" s="81">
        <v>43550</v>
      </c>
      <c r="G1093" s="81">
        <v>43562</v>
      </c>
      <c r="H1093" s="96">
        <v>13966</v>
      </c>
      <c r="I1093" s="79">
        <v>5684</v>
      </c>
      <c r="J1093" s="105">
        <v>0.71</v>
      </c>
      <c r="K1093" s="87">
        <f t="shared" si="32"/>
        <v>4.04</v>
      </c>
    </row>
    <row r="1094" spans="2:11" s="78" customFormat="1" x14ac:dyDescent="0.25">
      <c r="B1094" s="82">
        <f t="shared" si="33"/>
        <v>1067</v>
      </c>
      <c r="C1094" s="82">
        <v>32810665</v>
      </c>
      <c r="D1094" s="90" t="s">
        <v>416</v>
      </c>
      <c r="E1094" s="78" t="s">
        <v>55</v>
      </c>
      <c r="F1094" s="81">
        <v>43556</v>
      </c>
      <c r="G1094" s="81">
        <v>43576</v>
      </c>
      <c r="H1094" s="96">
        <v>40049</v>
      </c>
      <c r="I1094" s="79">
        <v>40049</v>
      </c>
      <c r="J1094" s="105">
        <v>0.71</v>
      </c>
      <c r="K1094" s="87">
        <f t="shared" si="32"/>
        <v>28.43</v>
      </c>
    </row>
    <row r="1095" spans="2:11" s="78" customFormat="1" x14ac:dyDescent="0.25">
      <c r="B1095" s="82">
        <f t="shared" si="33"/>
        <v>1068</v>
      </c>
      <c r="C1095" s="82">
        <v>32810665</v>
      </c>
      <c r="D1095" s="90" t="s">
        <v>416</v>
      </c>
      <c r="E1095" s="78" t="s">
        <v>49</v>
      </c>
      <c r="F1095" s="81">
        <v>43556</v>
      </c>
      <c r="G1095" s="81">
        <v>43576</v>
      </c>
      <c r="H1095" s="96">
        <v>237177</v>
      </c>
      <c r="I1095" s="79">
        <v>237177</v>
      </c>
      <c r="J1095" s="105">
        <v>0.71</v>
      </c>
      <c r="K1095" s="87">
        <f t="shared" si="32"/>
        <v>168.4</v>
      </c>
    </row>
    <row r="1096" spans="2:11" s="78" customFormat="1" x14ac:dyDescent="0.25">
      <c r="B1096" s="82">
        <f t="shared" si="33"/>
        <v>1069</v>
      </c>
      <c r="C1096" s="82">
        <v>32819989</v>
      </c>
      <c r="D1096" s="90" t="s">
        <v>351</v>
      </c>
      <c r="E1096" s="78" t="s">
        <v>55</v>
      </c>
      <c r="F1096" s="81">
        <v>43550</v>
      </c>
      <c r="G1096" s="81">
        <v>43576</v>
      </c>
      <c r="H1096" s="96">
        <v>49510</v>
      </c>
      <c r="I1096" s="79">
        <v>33683</v>
      </c>
      <c r="J1096" s="105">
        <v>0.71</v>
      </c>
      <c r="K1096" s="87">
        <f t="shared" si="32"/>
        <v>23.91</v>
      </c>
    </row>
    <row r="1097" spans="2:11" s="78" customFormat="1" x14ac:dyDescent="0.25">
      <c r="B1097" s="82">
        <f t="shared" si="33"/>
        <v>1070</v>
      </c>
      <c r="C1097" s="82">
        <v>32819989</v>
      </c>
      <c r="D1097" s="90" t="s">
        <v>351</v>
      </c>
      <c r="E1097" s="78" t="s">
        <v>49</v>
      </c>
      <c r="F1097" s="81">
        <v>43550</v>
      </c>
      <c r="G1097" s="81">
        <v>43576</v>
      </c>
      <c r="H1097" s="96">
        <v>222379</v>
      </c>
      <c r="I1097" s="79">
        <v>156601</v>
      </c>
      <c r="J1097" s="105">
        <v>0.71</v>
      </c>
      <c r="K1097" s="87">
        <f t="shared" si="32"/>
        <v>111.19</v>
      </c>
    </row>
    <row r="1098" spans="2:11" s="78" customFormat="1" x14ac:dyDescent="0.25">
      <c r="B1098" s="82">
        <f t="shared" si="33"/>
        <v>1071</v>
      </c>
      <c r="C1098" s="82">
        <v>32821172</v>
      </c>
      <c r="D1098" s="90" t="s">
        <v>417</v>
      </c>
      <c r="E1098" s="78" t="s">
        <v>54</v>
      </c>
      <c r="F1098" s="81">
        <v>43556</v>
      </c>
      <c r="G1098" s="81">
        <v>43569</v>
      </c>
      <c r="H1098" s="96">
        <v>110035</v>
      </c>
      <c r="I1098" s="79">
        <v>110035</v>
      </c>
      <c r="J1098" s="105">
        <v>0.71</v>
      </c>
      <c r="K1098" s="87">
        <f t="shared" si="32"/>
        <v>78.12</v>
      </c>
    </row>
    <row r="1099" spans="2:11" s="78" customFormat="1" x14ac:dyDescent="0.25">
      <c r="B1099" s="82">
        <f t="shared" si="33"/>
        <v>1072</v>
      </c>
      <c r="C1099" s="82">
        <v>32821172</v>
      </c>
      <c r="D1099" s="90" t="s">
        <v>417</v>
      </c>
      <c r="E1099" s="78" t="s">
        <v>57</v>
      </c>
      <c r="F1099" s="81">
        <v>43556</v>
      </c>
      <c r="G1099" s="81">
        <v>43569</v>
      </c>
      <c r="H1099" s="96">
        <v>5307</v>
      </c>
      <c r="I1099" s="79">
        <v>5307</v>
      </c>
      <c r="J1099" s="105">
        <v>0.71</v>
      </c>
      <c r="K1099" s="87">
        <f t="shared" si="32"/>
        <v>3.77</v>
      </c>
    </row>
    <row r="1100" spans="2:11" s="78" customFormat="1" x14ac:dyDescent="0.25">
      <c r="B1100" s="82">
        <f t="shared" si="33"/>
        <v>1073</v>
      </c>
      <c r="C1100" s="82">
        <v>32834857</v>
      </c>
      <c r="D1100" s="90" t="s">
        <v>418</v>
      </c>
      <c r="E1100" s="78" t="s">
        <v>40</v>
      </c>
      <c r="F1100" s="81">
        <v>43556</v>
      </c>
      <c r="G1100" s="81">
        <v>43646</v>
      </c>
      <c r="H1100" s="96">
        <v>35663</v>
      </c>
      <c r="I1100" s="79">
        <v>35663</v>
      </c>
      <c r="J1100" s="105">
        <v>0.71</v>
      </c>
      <c r="K1100" s="87">
        <f t="shared" si="32"/>
        <v>25.32</v>
      </c>
    </row>
    <row r="1101" spans="2:11" s="78" customFormat="1" x14ac:dyDescent="0.25">
      <c r="B1101" s="82">
        <f t="shared" si="33"/>
        <v>1074</v>
      </c>
      <c r="C1101" s="82">
        <v>32834857</v>
      </c>
      <c r="D1101" s="90" t="s">
        <v>418</v>
      </c>
      <c r="E1101" s="78" t="s">
        <v>50</v>
      </c>
      <c r="F1101" s="81">
        <v>43556</v>
      </c>
      <c r="G1101" s="81">
        <v>43646</v>
      </c>
      <c r="H1101" s="96">
        <v>9458</v>
      </c>
      <c r="I1101" s="79">
        <v>9458</v>
      </c>
      <c r="J1101" s="105">
        <v>0.71</v>
      </c>
      <c r="K1101" s="87">
        <f t="shared" si="32"/>
        <v>6.72</v>
      </c>
    </row>
    <row r="1102" spans="2:11" s="78" customFormat="1" x14ac:dyDescent="0.25">
      <c r="B1102" s="82">
        <f t="shared" si="33"/>
        <v>1075</v>
      </c>
      <c r="C1102" s="82">
        <v>32834857</v>
      </c>
      <c r="D1102" s="90" t="s">
        <v>418</v>
      </c>
      <c r="E1102" s="78" t="s">
        <v>48</v>
      </c>
      <c r="F1102" s="81">
        <v>43556</v>
      </c>
      <c r="G1102" s="81">
        <v>43646</v>
      </c>
      <c r="H1102" s="96">
        <v>20359</v>
      </c>
      <c r="I1102" s="79">
        <v>20359</v>
      </c>
      <c r="J1102" s="105">
        <v>0.71</v>
      </c>
      <c r="K1102" s="87">
        <f t="shared" si="32"/>
        <v>14.45</v>
      </c>
    </row>
    <row r="1103" spans="2:11" s="78" customFormat="1" x14ac:dyDescent="0.25">
      <c r="B1103" s="82">
        <f t="shared" si="33"/>
        <v>1076</v>
      </c>
      <c r="C1103" s="82">
        <v>32834857</v>
      </c>
      <c r="D1103" s="90" t="s">
        <v>418</v>
      </c>
      <c r="E1103" s="78" t="s">
        <v>53</v>
      </c>
      <c r="F1103" s="81">
        <v>43556</v>
      </c>
      <c r="G1103" s="81">
        <v>43646</v>
      </c>
      <c r="H1103" s="96">
        <v>335</v>
      </c>
      <c r="I1103" s="79">
        <v>335</v>
      </c>
      <c r="J1103" s="105">
        <v>0.71</v>
      </c>
      <c r="K1103" s="87">
        <f t="shared" si="32"/>
        <v>0.24</v>
      </c>
    </row>
    <row r="1104" spans="2:11" s="78" customFormat="1" x14ac:dyDescent="0.25">
      <c r="B1104" s="82">
        <f t="shared" si="33"/>
        <v>1077</v>
      </c>
      <c r="C1104" s="82">
        <v>32834857</v>
      </c>
      <c r="D1104" s="90" t="s">
        <v>418</v>
      </c>
      <c r="E1104" s="78" t="s">
        <v>54</v>
      </c>
      <c r="F1104" s="81">
        <v>43556</v>
      </c>
      <c r="G1104" s="81">
        <v>43646</v>
      </c>
      <c r="H1104" s="96">
        <v>38186</v>
      </c>
      <c r="I1104" s="79">
        <v>38186</v>
      </c>
      <c r="J1104" s="105">
        <v>0.71</v>
      </c>
      <c r="K1104" s="87">
        <f t="shared" si="32"/>
        <v>27.11</v>
      </c>
    </row>
    <row r="1105" spans="2:11" s="78" customFormat="1" x14ac:dyDescent="0.25">
      <c r="B1105" s="82">
        <f t="shared" si="33"/>
        <v>1078</v>
      </c>
      <c r="C1105" s="82">
        <v>32834857</v>
      </c>
      <c r="D1105" s="90" t="s">
        <v>418</v>
      </c>
      <c r="E1105" s="78" t="s">
        <v>57</v>
      </c>
      <c r="F1105" s="81">
        <v>43556</v>
      </c>
      <c r="G1105" s="81">
        <v>43646</v>
      </c>
      <c r="H1105" s="96">
        <v>15915</v>
      </c>
      <c r="I1105" s="79">
        <v>15915</v>
      </c>
      <c r="J1105" s="105">
        <v>0.71</v>
      </c>
      <c r="K1105" s="87">
        <f t="shared" si="32"/>
        <v>11.3</v>
      </c>
    </row>
    <row r="1106" spans="2:11" s="78" customFormat="1" x14ac:dyDescent="0.25">
      <c r="B1106" s="82">
        <f t="shared" si="33"/>
        <v>1079</v>
      </c>
      <c r="C1106" s="82">
        <v>32834857</v>
      </c>
      <c r="D1106" s="90" t="s">
        <v>418</v>
      </c>
      <c r="E1106" s="78" t="s">
        <v>41</v>
      </c>
      <c r="F1106" s="81">
        <v>43556</v>
      </c>
      <c r="G1106" s="81">
        <v>43646</v>
      </c>
      <c r="H1106" s="96">
        <v>33193</v>
      </c>
      <c r="I1106" s="79">
        <v>33193</v>
      </c>
      <c r="J1106" s="105">
        <v>0.71</v>
      </c>
      <c r="K1106" s="87">
        <f t="shared" si="32"/>
        <v>23.57</v>
      </c>
    </row>
    <row r="1107" spans="2:11" s="78" customFormat="1" x14ac:dyDescent="0.25">
      <c r="B1107" s="82">
        <f t="shared" si="33"/>
        <v>1080</v>
      </c>
      <c r="C1107" s="82">
        <v>32834857</v>
      </c>
      <c r="D1107" s="90" t="s">
        <v>418</v>
      </c>
      <c r="E1107" s="78" t="s">
        <v>42</v>
      </c>
      <c r="F1107" s="81">
        <v>43556</v>
      </c>
      <c r="G1107" s="81">
        <v>43646</v>
      </c>
      <c r="H1107" s="96">
        <v>203859</v>
      </c>
      <c r="I1107" s="79">
        <v>203859</v>
      </c>
      <c r="J1107" s="105">
        <v>0.71</v>
      </c>
      <c r="K1107" s="87">
        <f t="shared" si="32"/>
        <v>144.74</v>
      </c>
    </row>
    <row r="1108" spans="2:11" s="78" customFormat="1" x14ac:dyDescent="0.25">
      <c r="B1108" s="82">
        <f t="shared" si="33"/>
        <v>1081</v>
      </c>
      <c r="C1108" s="82">
        <v>32834857</v>
      </c>
      <c r="D1108" s="90" t="s">
        <v>418</v>
      </c>
      <c r="E1108" s="78" t="s">
        <v>49</v>
      </c>
      <c r="F1108" s="81">
        <v>43556</v>
      </c>
      <c r="G1108" s="81">
        <v>43646</v>
      </c>
      <c r="H1108" s="96">
        <v>3108</v>
      </c>
      <c r="I1108" s="79">
        <v>3108</v>
      </c>
      <c r="J1108" s="105">
        <v>0.71</v>
      </c>
      <c r="K1108" s="87">
        <f t="shared" si="32"/>
        <v>2.21</v>
      </c>
    </row>
    <row r="1109" spans="2:11" s="78" customFormat="1" x14ac:dyDescent="0.25">
      <c r="B1109" s="82">
        <f t="shared" si="33"/>
        <v>1082</v>
      </c>
      <c r="C1109" s="82">
        <v>32834857</v>
      </c>
      <c r="D1109" s="90" t="s">
        <v>418</v>
      </c>
      <c r="E1109" s="78" t="s">
        <v>43</v>
      </c>
      <c r="F1109" s="81">
        <v>43556</v>
      </c>
      <c r="G1109" s="81">
        <v>43646</v>
      </c>
      <c r="H1109" s="96">
        <v>46092</v>
      </c>
      <c r="I1109" s="79">
        <v>46092</v>
      </c>
      <c r="J1109" s="105">
        <v>0.71</v>
      </c>
      <c r="K1109" s="87">
        <f t="shared" si="32"/>
        <v>32.729999999999997</v>
      </c>
    </row>
    <row r="1110" spans="2:11" s="78" customFormat="1" x14ac:dyDescent="0.25">
      <c r="B1110" s="82">
        <f t="shared" si="33"/>
        <v>1083</v>
      </c>
      <c r="C1110" s="82">
        <v>32834902</v>
      </c>
      <c r="D1110" s="90" t="s">
        <v>419</v>
      </c>
      <c r="E1110" s="78" t="s">
        <v>54</v>
      </c>
      <c r="F1110" s="81">
        <v>43556</v>
      </c>
      <c r="G1110" s="81">
        <v>43583</v>
      </c>
      <c r="H1110" s="96">
        <v>168987</v>
      </c>
      <c r="I1110" s="79">
        <v>168987</v>
      </c>
      <c r="J1110" s="105">
        <v>0.71</v>
      </c>
      <c r="K1110" s="87">
        <f t="shared" si="32"/>
        <v>119.98</v>
      </c>
    </row>
    <row r="1111" spans="2:11" s="78" customFormat="1" x14ac:dyDescent="0.25">
      <c r="B1111" s="82">
        <f t="shared" si="33"/>
        <v>1084</v>
      </c>
      <c r="C1111" s="82">
        <v>32834902</v>
      </c>
      <c r="D1111" s="90" t="s">
        <v>419</v>
      </c>
      <c r="E1111" s="78" t="s">
        <v>57</v>
      </c>
      <c r="F1111" s="81">
        <v>43556</v>
      </c>
      <c r="G1111" s="81">
        <v>43583</v>
      </c>
      <c r="H1111" s="96">
        <v>10580</v>
      </c>
      <c r="I1111" s="79">
        <v>10580</v>
      </c>
      <c r="J1111" s="105">
        <v>0.71</v>
      </c>
      <c r="K1111" s="87">
        <f t="shared" si="32"/>
        <v>7.51</v>
      </c>
    </row>
    <row r="1112" spans="2:11" s="78" customFormat="1" x14ac:dyDescent="0.25">
      <c r="B1112" s="82">
        <f t="shared" si="33"/>
        <v>1085</v>
      </c>
      <c r="C1112" s="82">
        <v>32837876</v>
      </c>
      <c r="D1112" s="90" t="s">
        <v>420</v>
      </c>
      <c r="E1112" s="78" t="s">
        <v>54</v>
      </c>
      <c r="F1112" s="81">
        <v>43556</v>
      </c>
      <c r="G1112" s="81">
        <v>43646</v>
      </c>
      <c r="H1112" s="96">
        <v>357477</v>
      </c>
      <c r="I1112" s="79">
        <v>357477</v>
      </c>
      <c r="J1112" s="105">
        <v>0.71</v>
      </c>
      <c r="K1112" s="87">
        <f t="shared" si="32"/>
        <v>253.81</v>
      </c>
    </row>
    <row r="1113" spans="2:11" s="78" customFormat="1" x14ac:dyDescent="0.25">
      <c r="B1113" s="82">
        <f t="shared" si="33"/>
        <v>1086</v>
      </c>
      <c r="C1113" s="82">
        <v>32837876</v>
      </c>
      <c r="D1113" s="90" t="s">
        <v>420</v>
      </c>
      <c r="E1113" s="78" t="s">
        <v>57</v>
      </c>
      <c r="F1113" s="81">
        <v>43556</v>
      </c>
      <c r="G1113" s="81">
        <v>43646</v>
      </c>
      <c r="H1113" s="96">
        <v>25869</v>
      </c>
      <c r="I1113" s="79">
        <v>25869</v>
      </c>
      <c r="J1113" s="105">
        <v>0.71</v>
      </c>
      <c r="K1113" s="87">
        <f t="shared" si="32"/>
        <v>18.37</v>
      </c>
    </row>
    <row r="1114" spans="2:11" s="78" customFormat="1" x14ac:dyDescent="0.25">
      <c r="B1114" s="82">
        <f t="shared" si="33"/>
        <v>1087</v>
      </c>
      <c r="C1114" s="82">
        <v>32837954</v>
      </c>
      <c r="D1114" s="90" t="s">
        <v>421</v>
      </c>
      <c r="E1114" s="78" t="s">
        <v>40</v>
      </c>
      <c r="F1114" s="81">
        <v>43556</v>
      </c>
      <c r="G1114" s="81">
        <v>43597</v>
      </c>
      <c r="H1114" s="96">
        <v>218299</v>
      </c>
      <c r="I1114" s="79">
        <v>218299</v>
      </c>
      <c r="J1114" s="105">
        <v>0.71</v>
      </c>
      <c r="K1114" s="87">
        <f t="shared" si="32"/>
        <v>154.99</v>
      </c>
    </row>
    <row r="1115" spans="2:11" s="78" customFormat="1" x14ac:dyDescent="0.25">
      <c r="B1115" s="82">
        <f t="shared" si="33"/>
        <v>1088</v>
      </c>
      <c r="C1115" s="82">
        <v>32837954</v>
      </c>
      <c r="D1115" s="90" t="s">
        <v>421</v>
      </c>
      <c r="E1115" s="78" t="s">
        <v>50</v>
      </c>
      <c r="F1115" s="81">
        <v>43556</v>
      </c>
      <c r="G1115" s="81">
        <v>43597</v>
      </c>
      <c r="H1115" s="96">
        <v>18044</v>
      </c>
      <c r="I1115" s="79">
        <v>18044</v>
      </c>
      <c r="J1115" s="105">
        <v>0.71</v>
      </c>
      <c r="K1115" s="87">
        <f t="shared" si="32"/>
        <v>12.81</v>
      </c>
    </row>
    <row r="1116" spans="2:11" s="78" customFormat="1" x14ac:dyDescent="0.25">
      <c r="B1116" s="82">
        <f t="shared" si="33"/>
        <v>1089</v>
      </c>
      <c r="C1116" s="82">
        <v>32837954</v>
      </c>
      <c r="D1116" s="90" t="s">
        <v>421</v>
      </c>
      <c r="E1116" s="78" t="s">
        <v>48</v>
      </c>
      <c r="F1116" s="81">
        <v>43556</v>
      </c>
      <c r="G1116" s="81">
        <v>43597</v>
      </c>
      <c r="H1116" s="96">
        <v>76611</v>
      </c>
      <c r="I1116" s="79">
        <v>76611</v>
      </c>
      <c r="J1116" s="105">
        <v>0.71</v>
      </c>
      <c r="K1116" s="87">
        <f t="shared" ref="K1116:K1179" si="34">ROUND(I1116*(J1116/1000),2)</f>
        <v>54.39</v>
      </c>
    </row>
    <row r="1117" spans="2:11" s="78" customFormat="1" x14ac:dyDescent="0.25">
      <c r="B1117" s="82">
        <f t="shared" si="33"/>
        <v>1090</v>
      </c>
      <c r="C1117" s="82">
        <v>32837954</v>
      </c>
      <c r="D1117" s="90" t="s">
        <v>421</v>
      </c>
      <c r="E1117" s="78" t="s">
        <v>53</v>
      </c>
      <c r="F1117" s="81">
        <v>43556</v>
      </c>
      <c r="G1117" s="81">
        <v>43597</v>
      </c>
      <c r="H1117" s="96">
        <v>584</v>
      </c>
      <c r="I1117" s="79">
        <v>584</v>
      </c>
      <c r="J1117" s="105">
        <v>0.71</v>
      </c>
      <c r="K1117" s="87">
        <f t="shared" si="34"/>
        <v>0.41</v>
      </c>
    </row>
    <row r="1118" spans="2:11" s="78" customFormat="1" x14ac:dyDescent="0.25">
      <c r="B1118" s="82">
        <f t="shared" si="33"/>
        <v>1091</v>
      </c>
      <c r="C1118" s="82">
        <v>32837954</v>
      </c>
      <c r="D1118" s="90" t="s">
        <v>421</v>
      </c>
      <c r="E1118" s="78" t="s">
        <v>54</v>
      </c>
      <c r="F1118" s="81">
        <v>43556</v>
      </c>
      <c r="G1118" s="81">
        <v>43597</v>
      </c>
      <c r="H1118" s="96">
        <v>360912</v>
      </c>
      <c r="I1118" s="79">
        <v>360912</v>
      </c>
      <c r="J1118" s="105">
        <v>0.71</v>
      </c>
      <c r="K1118" s="87">
        <f t="shared" si="34"/>
        <v>256.25</v>
      </c>
    </row>
    <row r="1119" spans="2:11" s="78" customFormat="1" x14ac:dyDescent="0.25">
      <c r="B1119" s="82">
        <f t="shared" si="33"/>
        <v>1092</v>
      </c>
      <c r="C1119" s="82">
        <v>32837954</v>
      </c>
      <c r="D1119" s="90" t="s">
        <v>421</v>
      </c>
      <c r="E1119" s="78" t="s">
        <v>57</v>
      </c>
      <c r="F1119" s="81">
        <v>43556</v>
      </c>
      <c r="G1119" s="81">
        <v>43597</v>
      </c>
      <c r="H1119" s="96">
        <v>26318</v>
      </c>
      <c r="I1119" s="79">
        <v>26318</v>
      </c>
      <c r="J1119" s="105">
        <v>0.71</v>
      </c>
      <c r="K1119" s="87">
        <f t="shared" si="34"/>
        <v>18.690000000000001</v>
      </c>
    </row>
    <row r="1120" spans="2:11" s="78" customFormat="1" x14ac:dyDescent="0.25">
      <c r="B1120" s="82">
        <f t="shared" ref="B1120:B1183" si="35">B1119+1</f>
        <v>1093</v>
      </c>
      <c r="C1120" s="82">
        <v>32837954</v>
      </c>
      <c r="D1120" s="90" t="s">
        <v>421</v>
      </c>
      <c r="E1120" s="78" t="s">
        <v>41</v>
      </c>
      <c r="F1120" s="81">
        <v>43556</v>
      </c>
      <c r="G1120" s="81">
        <v>43597</v>
      </c>
      <c r="H1120" s="96">
        <v>63960</v>
      </c>
      <c r="I1120" s="79">
        <v>63960</v>
      </c>
      <c r="J1120" s="105">
        <v>0.71</v>
      </c>
      <c r="K1120" s="87">
        <f t="shared" si="34"/>
        <v>45.41</v>
      </c>
    </row>
    <row r="1121" spans="2:11" s="78" customFormat="1" x14ac:dyDescent="0.25">
      <c r="B1121" s="82">
        <f t="shared" si="35"/>
        <v>1094</v>
      </c>
      <c r="C1121" s="82">
        <v>32837954</v>
      </c>
      <c r="D1121" s="90" t="s">
        <v>421</v>
      </c>
      <c r="E1121" s="78" t="s">
        <v>42</v>
      </c>
      <c r="F1121" s="81">
        <v>43556</v>
      </c>
      <c r="G1121" s="81">
        <v>43597</v>
      </c>
      <c r="H1121" s="96">
        <v>293933</v>
      </c>
      <c r="I1121" s="79">
        <v>293933</v>
      </c>
      <c r="J1121" s="105">
        <v>0.71</v>
      </c>
      <c r="K1121" s="87">
        <f t="shared" si="34"/>
        <v>208.69</v>
      </c>
    </row>
    <row r="1122" spans="2:11" s="78" customFormat="1" x14ac:dyDescent="0.25">
      <c r="B1122" s="82">
        <f t="shared" si="35"/>
        <v>1095</v>
      </c>
      <c r="C1122" s="82">
        <v>32837954</v>
      </c>
      <c r="D1122" s="90" t="s">
        <v>421</v>
      </c>
      <c r="E1122" s="78" t="s">
        <v>49</v>
      </c>
      <c r="F1122" s="81">
        <v>43556</v>
      </c>
      <c r="G1122" s="81">
        <v>43597</v>
      </c>
      <c r="H1122" s="96">
        <v>4523</v>
      </c>
      <c r="I1122" s="79">
        <v>4523</v>
      </c>
      <c r="J1122" s="105">
        <v>0.71</v>
      </c>
      <c r="K1122" s="87">
        <f t="shared" si="34"/>
        <v>3.21</v>
      </c>
    </row>
    <row r="1123" spans="2:11" s="78" customFormat="1" x14ac:dyDescent="0.25">
      <c r="B1123" s="82">
        <f t="shared" si="35"/>
        <v>1096</v>
      </c>
      <c r="C1123" s="82">
        <v>32837954</v>
      </c>
      <c r="D1123" s="90" t="s">
        <v>421</v>
      </c>
      <c r="E1123" s="78" t="s">
        <v>43</v>
      </c>
      <c r="F1123" s="81">
        <v>43556</v>
      </c>
      <c r="G1123" s="81">
        <v>43597</v>
      </c>
      <c r="H1123" s="96">
        <v>106047</v>
      </c>
      <c r="I1123" s="79">
        <v>106047</v>
      </c>
      <c r="J1123" s="105">
        <v>0.71</v>
      </c>
      <c r="K1123" s="87">
        <f t="shared" si="34"/>
        <v>75.290000000000006</v>
      </c>
    </row>
    <row r="1124" spans="2:11" s="78" customFormat="1" x14ac:dyDescent="0.25">
      <c r="B1124" s="82">
        <f t="shared" si="35"/>
        <v>1097</v>
      </c>
      <c r="C1124" s="82">
        <v>32838146</v>
      </c>
      <c r="D1124" s="90" t="s">
        <v>422</v>
      </c>
      <c r="E1124" s="78" t="s">
        <v>54</v>
      </c>
      <c r="F1124" s="81">
        <v>43557</v>
      </c>
      <c r="G1124" s="81">
        <v>43590</v>
      </c>
      <c r="H1124" s="96">
        <v>85159</v>
      </c>
      <c r="I1124" s="79">
        <v>85159</v>
      </c>
      <c r="J1124" s="105">
        <v>0.71</v>
      </c>
      <c r="K1124" s="87">
        <f t="shared" si="34"/>
        <v>60.46</v>
      </c>
    </row>
    <row r="1125" spans="2:11" s="78" customFormat="1" x14ac:dyDescent="0.25">
      <c r="B1125" s="82">
        <f t="shared" si="35"/>
        <v>1098</v>
      </c>
      <c r="C1125" s="82">
        <v>32838146</v>
      </c>
      <c r="D1125" s="90" t="s">
        <v>422</v>
      </c>
      <c r="E1125" s="78" t="s">
        <v>57</v>
      </c>
      <c r="F1125" s="81">
        <v>43557</v>
      </c>
      <c r="G1125" s="81">
        <v>43590</v>
      </c>
      <c r="H1125" s="96">
        <v>5774</v>
      </c>
      <c r="I1125" s="79">
        <v>5774</v>
      </c>
      <c r="J1125" s="105">
        <v>0.71</v>
      </c>
      <c r="K1125" s="87">
        <f t="shared" si="34"/>
        <v>4.0999999999999996</v>
      </c>
    </row>
    <row r="1126" spans="2:11" s="78" customFormat="1" x14ac:dyDescent="0.25">
      <c r="B1126" s="82">
        <f t="shared" si="35"/>
        <v>1099</v>
      </c>
      <c r="C1126" s="82">
        <v>32838300</v>
      </c>
      <c r="D1126" s="90" t="s">
        <v>423</v>
      </c>
      <c r="E1126" s="78" t="s">
        <v>54</v>
      </c>
      <c r="F1126" s="81">
        <v>43563</v>
      </c>
      <c r="G1126" s="81">
        <v>43632</v>
      </c>
      <c r="H1126" s="96">
        <v>139455</v>
      </c>
      <c r="I1126" s="79">
        <v>139455</v>
      </c>
      <c r="J1126" s="105">
        <v>0.71</v>
      </c>
      <c r="K1126" s="87">
        <f t="shared" si="34"/>
        <v>99.01</v>
      </c>
    </row>
    <row r="1127" spans="2:11" s="78" customFormat="1" x14ac:dyDescent="0.25">
      <c r="B1127" s="82">
        <f t="shared" si="35"/>
        <v>1100</v>
      </c>
      <c r="C1127" s="82">
        <v>32838300</v>
      </c>
      <c r="D1127" s="90" t="s">
        <v>423</v>
      </c>
      <c r="E1127" s="78" t="s">
        <v>57</v>
      </c>
      <c r="F1127" s="81">
        <v>43563</v>
      </c>
      <c r="G1127" s="81">
        <v>43632</v>
      </c>
      <c r="H1127" s="96">
        <v>9221</v>
      </c>
      <c r="I1127" s="79">
        <v>9221</v>
      </c>
      <c r="J1127" s="105">
        <v>0.71</v>
      </c>
      <c r="K1127" s="87">
        <f t="shared" si="34"/>
        <v>6.55</v>
      </c>
    </row>
    <row r="1128" spans="2:11" s="78" customFormat="1" x14ac:dyDescent="0.25">
      <c r="B1128" s="82">
        <f t="shared" si="35"/>
        <v>1101</v>
      </c>
      <c r="C1128" s="82">
        <v>32839994</v>
      </c>
      <c r="D1128" s="90" t="s">
        <v>424</v>
      </c>
      <c r="E1128" s="78" t="s">
        <v>40</v>
      </c>
      <c r="F1128" s="81">
        <v>43559</v>
      </c>
      <c r="G1128" s="81">
        <v>43583</v>
      </c>
      <c r="H1128" s="96">
        <v>775146</v>
      </c>
      <c r="I1128" s="79">
        <v>775146</v>
      </c>
      <c r="J1128" s="105">
        <v>0.71</v>
      </c>
      <c r="K1128" s="87">
        <f t="shared" si="34"/>
        <v>550.35</v>
      </c>
    </row>
    <row r="1129" spans="2:11" s="78" customFormat="1" x14ac:dyDescent="0.25">
      <c r="B1129" s="82">
        <f t="shared" si="35"/>
        <v>1102</v>
      </c>
      <c r="C1129" s="82">
        <v>32839994</v>
      </c>
      <c r="D1129" s="90" t="s">
        <v>424</v>
      </c>
      <c r="E1129" s="78" t="s">
        <v>50</v>
      </c>
      <c r="F1129" s="81">
        <v>43559</v>
      </c>
      <c r="G1129" s="81">
        <v>43583</v>
      </c>
      <c r="H1129" s="96">
        <v>57588</v>
      </c>
      <c r="I1129" s="79">
        <v>57588</v>
      </c>
      <c r="J1129" s="105">
        <v>0.71</v>
      </c>
      <c r="K1129" s="87">
        <f t="shared" si="34"/>
        <v>40.89</v>
      </c>
    </row>
    <row r="1130" spans="2:11" s="78" customFormat="1" x14ac:dyDescent="0.25">
      <c r="B1130" s="82">
        <f t="shared" si="35"/>
        <v>1103</v>
      </c>
      <c r="C1130" s="82">
        <v>32839994</v>
      </c>
      <c r="D1130" s="90" t="s">
        <v>424</v>
      </c>
      <c r="E1130" s="78" t="s">
        <v>48</v>
      </c>
      <c r="F1130" s="81">
        <v>43559</v>
      </c>
      <c r="G1130" s="81">
        <v>43583</v>
      </c>
      <c r="H1130" s="96">
        <v>291461</v>
      </c>
      <c r="I1130" s="79">
        <v>291461</v>
      </c>
      <c r="J1130" s="105">
        <v>0.71</v>
      </c>
      <c r="K1130" s="87">
        <f t="shared" si="34"/>
        <v>206.94</v>
      </c>
    </row>
    <row r="1131" spans="2:11" s="78" customFormat="1" x14ac:dyDescent="0.25">
      <c r="B1131" s="82">
        <f t="shared" si="35"/>
        <v>1104</v>
      </c>
      <c r="C1131" s="82">
        <v>32839994</v>
      </c>
      <c r="D1131" s="90" t="s">
        <v>424</v>
      </c>
      <c r="E1131" s="78" t="s">
        <v>53</v>
      </c>
      <c r="F1131" s="81">
        <v>43559</v>
      </c>
      <c r="G1131" s="81">
        <v>43583</v>
      </c>
      <c r="H1131" s="96">
        <v>2160</v>
      </c>
      <c r="I1131" s="79">
        <v>2160</v>
      </c>
      <c r="J1131" s="105">
        <v>0.71</v>
      </c>
      <c r="K1131" s="87">
        <f t="shared" si="34"/>
        <v>1.53</v>
      </c>
    </row>
    <row r="1132" spans="2:11" s="78" customFormat="1" x14ac:dyDescent="0.25">
      <c r="B1132" s="82">
        <f t="shared" si="35"/>
        <v>1105</v>
      </c>
      <c r="C1132" s="82">
        <v>32839994</v>
      </c>
      <c r="D1132" s="90" t="s">
        <v>424</v>
      </c>
      <c r="E1132" s="78" t="s">
        <v>54</v>
      </c>
      <c r="F1132" s="81">
        <v>43559</v>
      </c>
      <c r="G1132" s="81">
        <v>43583</v>
      </c>
      <c r="H1132" s="96">
        <v>225137</v>
      </c>
      <c r="I1132" s="79">
        <v>225137</v>
      </c>
      <c r="J1132" s="105">
        <v>0.71</v>
      </c>
      <c r="K1132" s="87">
        <f t="shared" si="34"/>
        <v>159.85</v>
      </c>
    </row>
    <row r="1133" spans="2:11" s="78" customFormat="1" x14ac:dyDescent="0.25">
      <c r="B1133" s="82">
        <f t="shared" si="35"/>
        <v>1106</v>
      </c>
      <c r="C1133" s="82">
        <v>32839994</v>
      </c>
      <c r="D1133" s="90" t="s">
        <v>424</v>
      </c>
      <c r="E1133" s="78" t="s">
        <v>57</v>
      </c>
      <c r="F1133" s="81">
        <v>43559</v>
      </c>
      <c r="G1133" s="81">
        <v>43583</v>
      </c>
      <c r="H1133" s="96">
        <v>97035</v>
      </c>
      <c r="I1133" s="79">
        <v>97035</v>
      </c>
      <c r="J1133" s="105">
        <v>0.71</v>
      </c>
      <c r="K1133" s="87">
        <f t="shared" si="34"/>
        <v>68.89</v>
      </c>
    </row>
    <row r="1134" spans="2:11" s="78" customFormat="1" x14ac:dyDescent="0.25">
      <c r="B1134" s="82">
        <f t="shared" si="35"/>
        <v>1107</v>
      </c>
      <c r="C1134" s="82">
        <v>32839994</v>
      </c>
      <c r="D1134" s="90" t="s">
        <v>424</v>
      </c>
      <c r="E1134" s="78" t="s">
        <v>41</v>
      </c>
      <c r="F1134" s="81">
        <v>43559</v>
      </c>
      <c r="G1134" s="81">
        <v>43583</v>
      </c>
      <c r="H1134" s="96">
        <v>197210</v>
      </c>
      <c r="I1134" s="79">
        <v>197210</v>
      </c>
      <c r="J1134" s="105">
        <v>0.71</v>
      </c>
      <c r="K1134" s="87">
        <f t="shared" si="34"/>
        <v>140.02000000000001</v>
      </c>
    </row>
    <row r="1135" spans="2:11" s="78" customFormat="1" x14ac:dyDescent="0.25">
      <c r="B1135" s="82">
        <f t="shared" si="35"/>
        <v>1108</v>
      </c>
      <c r="C1135" s="82">
        <v>32839994</v>
      </c>
      <c r="D1135" s="90" t="s">
        <v>424</v>
      </c>
      <c r="E1135" s="78" t="s">
        <v>42</v>
      </c>
      <c r="F1135" s="81">
        <v>43559</v>
      </c>
      <c r="G1135" s="81">
        <v>43583</v>
      </c>
      <c r="H1135" s="96">
        <v>1003694</v>
      </c>
      <c r="I1135" s="79">
        <v>1003694</v>
      </c>
      <c r="J1135" s="105">
        <v>0.71</v>
      </c>
      <c r="K1135" s="87">
        <f t="shared" si="34"/>
        <v>712.62</v>
      </c>
    </row>
    <row r="1136" spans="2:11" s="78" customFormat="1" x14ac:dyDescent="0.25">
      <c r="B1136" s="82">
        <f t="shared" si="35"/>
        <v>1109</v>
      </c>
      <c r="C1136" s="82">
        <v>32839994</v>
      </c>
      <c r="D1136" s="90" t="s">
        <v>424</v>
      </c>
      <c r="E1136" s="78" t="s">
        <v>49</v>
      </c>
      <c r="F1136" s="81">
        <v>43559</v>
      </c>
      <c r="G1136" s="81">
        <v>43583</v>
      </c>
      <c r="H1136" s="96">
        <v>11012</v>
      </c>
      <c r="I1136" s="79">
        <v>11012</v>
      </c>
      <c r="J1136" s="105">
        <v>0.71</v>
      </c>
      <c r="K1136" s="87">
        <f t="shared" si="34"/>
        <v>7.82</v>
      </c>
    </row>
    <row r="1137" spans="2:11" s="78" customFormat="1" x14ac:dyDescent="0.25">
      <c r="B1137" s="82">
        <f t="shared" si="35"/>
        <v>1110</v>
      </c>
      <c r="C1137" s="82">
        <v>32839994</v>
      </c>
      <c r="D1137" s="90" t="s">
        <v>424</v>
      </c>
      <c r="E1137" s="78" t="s">
        <v>43</v>
      </c>
      <c r="F1137" s="81">
        <v>43559</v>
      </c>
      <c r="G1137" s="81">
        <v>43583</v>
      </c>
      <c r="H1137" s="96">
        <v>347124</v>
      </c>
      <c r="I1137" s="79">
        <v>347124</v>
      </c>
      <c r="J1137" s="105">
        <v>0.71</v>
      </c>
      <c r="K1137" s="87">
        <f t="shared" si="34"/>
        <v>246.46</v>
      </c>
    </row>
    <row r="1138" spans="2:11" s="78" customFormat="1" x14ac:dyDescent="0.25">
      <c r="B1138" s="82">
        <f t="shared" si="35"/>
        <v>1111</v>
      </c>
      <c r="C1138" s="82">
        <v>32840009</v>
      </c>
      <c r="D1138" s="90" t="s">
        <v>425</v>
      </c>
      <c r="E1138" s="78" t="s">
        <v>40</v>
      </c>
      <c r="F1138" s="81">
        <v>43557</v>
      </c>
      <c r="G1138" s="81">
        <v>43576</v>
      </c>
      <c r="H1138" s="96">
        <v>879598</v>
      </c>
      <c r="I1138" s="79">
        <v>879598</v>
      </c>
      <c r="J1138" s="105">
        <v>0.71</v>
      </c>
      <c r="K1138" s="87">
        <f t="shared" si="34"/>
        <v>624.51</v>
      </c>
    </row>
    <row r="1139" spans="2:11" s="78" customFormat="1" x14ac:dyDescent="0.25">
      <c r="B1139" s="82">
        <f t="shared" si="35"/>
        <v>1112</v>
      </c>
      <c r="C1139" s="82">
        <v>32840009</v>
      </c>
      <c r="D1139" s="90" t="s">
        <v>425</v>
      </c>
      <c r="E1139" s="78" t="s">
        <v>50</v>
      </c>
      <c r="F1139" s="81">
        <v>43557</v>
      </c>
      <c r="G1139" s="81">
        <v>43576</v>
      </c>
      <c r="H1139" s="96">
        <v>59406</v>
      </c>
      <c r="I1139" s="79">
        <v>59406</v>
      </c>
      <c r="J1139" s="105">
        <v>0.71</v>
      </c>
      <c r="K1139" s="87">
        <f t="shared" si="34"/>
        <v>42.18</v>
      </c>
    </row>
    <row r="1140" spans="2:11" s="78" customFormat="1" x14ac:dyDescent="0.25">
      <c r="B1140" s="82">
        <f t="shared" si="35"/>
        <v>1113</v>
      </c>
      <c r="C1140" s="82">
        <v>32840009</v>
      </c>
      <c r="D1140" s="90" t="s">
        <v>425</v>
      </c>
      <c r="E1140" s="78" t="s">
        <v>48</v>
      </c>
      <c r="F1140" s="81">
        <v>43557</v>
      </c>
      <c r="G1140" s="81">
        <v>43576</v>
      </c>
      <c r="H1140" s="96">
        <v>338771</v>
      </c>
      <c r="I1140" s="79">
        <v>338771</v>
      </c>
      <c r="J1140" s="105">
        <v>0.71</v>
      </c>
      <c r="K1140" s="87">
        <f t="shared" si="34"/>
        <v>240.53</v>
      </c>
    </row>
    <row r="1141" spans="2:11" s="78" customFormat="1" x14ac:dyDescent="0.25">
      <c r="B1141" s="82">
        <f t="shared" si="35"/>
        <v>1114</v>
      </c>
      <c r="C1141" s="82">
        <v>32840009</v>
      </c>
      <c r="D1141" s="90" t="s">
        <v>425</v>
      </c>
      <c r="E1141" s="78" t="s">
        <v>53</v>
      </c>
      <c r="F1141" s="81">
        <v>43557</v>
      </c>
      <c r="G1141" s="81">
        <v>43576</v>
      </c>
      <c r="H1141" s="96">
        <v>1983</v>
      </c>
      <c r="I1141" s="79">
        <v>1983</v>
      </c>
      <c r="J1141" s="105">
        <v>0.71</v>
      </c>
      <c r="K1141" s="87">
        <f t="shared" si="34"/>
        <v>1.41</v>
      </c>
    </row>
    <row r="1142" spans="2:11" s="78" customFormat="1" x14ac:dyDescent="0.25">
      <c r="B1142" s="82">
        <f t="shared" si="35"/>
        <v>1115</v>
      </c>
      <c r="C1142" s="82">
        <v>32840009</v>
      </c>
      <c r="D1142" s="90" t="s">
        <v>425</v>
      </c>
      <c r="E1142" s="78" t="s">
        <v>54</v>
      </c>
      <c r="F1142" s="81">
        <v>43557</v>
      </c>
      <c r="G1142" s="81">
        <v>43576</v>
      </c>
      <c r="H1142" s="96">
        <v>221826</v>
      </c>
      <c r="I1142" s="79">
        <v>221826</v>
      </c>
      <c r="J1142" s="105">
        <v>0.71</v>
      </c>
      <c r="K1142" s="87">
        <f t="shared" si="34"/>
        <v>157.5</v>
      </c>
    </row>
    <row r="1143" spans="2:11" s="78" customFormat="1" x14ac:dyDescent="0.25">
      <c r="B1143" s="82">
        <f t="shared" si="35"/>
        <v>1116</v>
      </c>
      <c r="C1143" s="82">
        <v>32840009</v>
      </c>
      <c r="D1143" s="90" t="s">
        <v>425</v>
      </c>
      <c r="E1143" s="78" t="s">
        <v>57</v>
      </c>
      <c r="F1143" s="81">
        <v>43557</v>
      </c>
      <c r="G1143" s="81">
        <v>43576</v>
      </c>
      <c r="H1143" s="96">
        <v>97131</v>
      </c>
      <c r="I1143" s="79">
        <v>97131</v>
      </c>
      <c r="J1143" s="105">
        <v>0.71</v>
      </c>
      <c r="K1143" s="87">
        <f t="shared" si="34"/>
        <v>68.959999999999994</v>
      </c>
    </row>
    <row r="1144" spans="2:11" s="78" customFormat="1" x14ac:dyDescent="0.25">
      <c r="B1144" s="82">
        <f t="shared" si="35"/>
        <v>1117</v>
      </c>
      <c r="C1144" s="82">
        <v>32840009</v>
      </c>
      <c r="D1144" s="90" t="s">
        <v>425</v>
      </c>
      <c r="E1144" s="78" t="s">
        <v>41</v>
      </c>
      <c r="F1144" s="81">
        <v>43557</v>
      </c>
      <c r="G1144" s="81">
        <v>43576</v>
      </c>
      <c r="H1144" s="96">
        <v>197995</v>
      </c>
      <c r="I1144" s="79">
        <v>197995</v>
      </c>
      <c r="J1144" s="105">
        <v>0.71</v>
      </c>
      <c r="K1144" s="87">
        <f t="shared" si="34"/>
        <v>140.58000000000001</v>
      </c>
    </row>
    <row r="1145" spans="2:11" s="78" customFormat="1" x14ac:dyDescent="0.25">
      <c r="B1145" s="82">
        <f t="shared" si="35"/>
        <v>1118</v>
      </c>
      <c r="C1145" s="82">
        <v>32840009</v>
      </c>
      <c r="D1145" s="90" t="s">
        <v>425</v>
      </c>
      <c r="E1145" s="78" t="s">
        <v>42</v>
      </c>
      <c r="F1145" s="81">
        <v>43557</v>
      </c>
      <c r="G1145" s="81">
        <v>43576</v>
      </c>
      <c r="H1145" s="96">
        <v>928610</v>
      </c>
      <c r="I1145" s="79">
        <v>928610</v>
      </c>
      <c r="J1145" s="105">
        <v>0.71</v>
      </c>
      <c r="K1145" s="87">
        <f t="shared" si="34"/>
        <v>659.31</v>
      </c>
    </row>
    <row r="1146" spans="2:11" s="78" customFormat="1" x14ac:dyDescent="0.25">
      <c r="B1146" s="82">
        <f t="shared" si="35"/>
        <v>1119</v>
      </c>
      <c r="C1146" s="82">
        <v>32840009</v>
      </c>
      <c r="D1146" s="90" t="s">
        <v>425</v>
      </c>
      <c r="E1146" s="78" t="s">
        <v>49</v>
      </c>
      <c r="F1146" s="81">
        <v>43557</v>
      </c>
      <c r="G1146" s="81">
        <v>43576</v>
      </c>
      <c r="H1146" s="96">
        <v>13276</v>
      </c>
      <c r="I1146" s="79">
        <v>13276</v>
      </c>
      <c r="J1146" s="105">
        <v>0.71</v>
      </c>
      <c r="K1146" s="87">
        <f t="shared" si="34"/>
        <v>9.43</v>
      </c>
    </row>
    <row r="1147" spans="2:11" s="78" customFormat="1" x14ac:dyDescent="0.25">
      <c r="B1147" s="82">
        <f t="shared" si="35"/>
        <v>1120</v>
      </c>
      <c r="C1147" s="82">
        <v>32840009</v>
      </c>
      <c r="D1147" s="90" t="s">
        <v>425</v>
      </c>
      <c r="E1147" s="78" t="s">
        <v>43</v>
      </c>
      <c r="F1147" s="81">
        <v>43557</v>
      </c>
      <c r="G1147" s="81">
        <v>43576</v>
      </c>
      <c r="H1147" s="96">
        <v>367821</v>
      </c>
      <c r="I1147" s="79">
        <v>367821</v>
      </c>
      <c r="J1147" s="105">
        <v>0.71</v>
      </c>
      <c r="K1147" s="87">
        <f t="shared" si="34"/>
        <v>261.14999999999998</v>
      </c>
    </row>
    <row r="1148" spans="2:11" s="78" customFormat="1" x14ac:dyDescent="0.25">
      <c r="B1148" s="82">
        <f t="shared" si="35"/>
        <v>1121</v>
      </c>
      <c r="C1148" s="82">
        <v>32845097</v>
      </c>
      <c r="D1148" s="90" t="s">
        <v>426</v>
      </c>
      <c r="E1148" s="78" t="s">
        <v>55</v>
      </c>
      <c r="F1148" s="81">
        <v>43556</v>
      </c>
      <c r="G1148" s="81">
        <v>43585</v>
      </c>
      <c r="H1148" s="96">
        <v>24968</v>
      </c>
      <c r="I1148" s="79">
        <v>24968</v>
      </c>
      <c r="J1148" s="105">
        <v>0.71</v>
      </c>
      <c r="K1148" s="87">
        <f t="shared" si="34"/>
        <v>17.73</v>
      </c>
    </row>
    <row r="1149" spans="2:11" s="78" customFormat="1" x14ac:dyDescent="0.25">
      <c r="B1149" s="82">
        <f t="shared" si="35"/>
        <v>1122</v>
      </c>
      <c r="C1149" s="82">
        <v>32845097</v>
      </c>
      <c r="D1149" s="90" t="s">
        <v>426</v>
      </c>
      <c r="E1149" s="78" t="s">
        <v>49</v>
      </c>
      <c r="F1149" s="81">
        <v>43556</v>
      </c>
      <c r="G1149" s="81">
        <v>43585</v>
      </c>
      <c r="H1149" s="96">
        <v>135721</v>
      </c>
      <c r="I1149" s="79">
        <v>135721</v>
      </c>
      <c r="J1149" s="105">
        <v>0.71</v>
      </c>
      <c r="K1149" s="87">
        <f t="shared" si="34"/>
        <v>96.36</v>
      </c>
    </row>
    <row r="1150" spans="2:11" s="78" customFormat="1" x14ac:dyDescent="0.25">
      <c r="B1150" s="82">
        <f t="shared" si="35"/>
        <v>1123</v>
      </c>
      <c r="C1150" s="82">
        <v>32846971</v>
      </c>
      <c r="D1150" s="90" t="s">
        <v>427</v>
      </c>
      <c r="E1150" s="78" t="s">
        <v>54</v>
      </c>
      <c r="F1150" s="81">
        <v>43556</v>
      </c>
      <c r="G1150" s="81">
        <v>43576</v>
      </c>
      <c r="H1150" s="96">
        <v>939771</v>
      </c>
      <c r="I1150" s="79">
        <v>939771</v>
      </c>
      <c r="J1150" s="105">
        <v>0.71</v>
      </c>
      <c r="K1150" s="87">
        <f t="shared" si="34"/>
        <v>667.24</v>
      </c>
    </row>
    <row r="1151" spans="2:11" s="78" customFormat="1" x14ac:dyDescent="0.25">
      <c r="B1151" s="82">
        <f t="shared" si="35"/>
        <v>1124</v>
      </c>
      <c r="C1151" s="82">
        <v>32846971</v>
      </c>
      <c r="D1151" s="90" t="s">
        <v>427</v>
      </c>
      <c r="E1151" s="78" t="s">
        <v>57</v>
      </c>
      <c r="F1151" s="81">
        <v>43556</v>
      </c>
      <c r="G1151" s="81">
        <v>43576</v>
      </c>
      <c r="H1151" s="96">
        <v>54480</v>
      </c>
      <c r="I1151" s="79">
        <v>54480</v>
      </c>
      <c r="J1151" s="105">
        <v>0.71</v>
      </c>
      <c r="K1151" s="87">
        <f t="shared" si="34"/>
        <v>38.68</v>
      </c>
    </row>
    <row r="1152" spans="2:11" s="78" customFormat="1" x14ac:dyDescent="0.25">
      <c r="B1152" s="82">
        <f t="shared" si="35"/>
        <v>1125</v>
      </c>
      <c r="C1152" s="82">
        <v>32848281</v>
      </c>
      <c r="D1152" s="90" t="s">
        <v>428</v>
      </c>
      <c r="E1152" s="78" t="s">
        <v>54</v>
      </c>
      <c r="F1152" s="81">
        <v>43557</v>
      </c>
      <c r="G1152" s="81">
        <v>43590</v>
      </c>
      <c r="H1152" s="96">
        <v>1442774</v>
      </c>
      <c r="I1152" s="79">
        <v>1442774</v>
      </c>
      <c r="J1152" s="105">
        <v>0.71</v>
      </c>
      <c r="K1152" s="87">
        <f t="shared" si="34"/>
        <v>1024.3699999999999</v>
      </c>
    </row>
    <row r="1153" spans="2:11" s="78" customFormat="1" x14ac:dyDescent="0.25">
      <c r="B1153" s="82">
        <f t="shared" si="35"/>
        <v>1126</v>
      </c>
      <c r="C1153" s="82">
        <v>32848281</v>
      </c>
      <c r="D1153" s="90" t="s">
        <v>428</v>
      </c>
      <c r="E1153" s="78" t="s">
        <v>57</v>
      </c>
      <c r="F1153" s="81">
        <v>43557</v>
      </c>
      <c r="G1153" s="81">
        <v>43590</v>
      </c>
      <c r="H1153" s="96">
        <v>69838</v>
      </c>
      <c r="I1153" s="79">
        <v>69838</v>
      </c>
      <c r="J1153" s="105">
        <v>0.71</v>
      </c>
      <c r="K1153" s="87">
        <f t="shared" si="34"/>
        <v>49.58</v>
      </c>
    </row>
    <row r="1154" spans="2:11" s="78" customFormat="1" x14ac:dyDescent="0.25">
      <c r="B1154" s="82">
        <f t="shared" si="35"/>
        <v>1127</v>
      </c>
      <c r="C1154" s="82">
        <v>32849100</v>
      </c>
      <c r="D1154" s="90" t="s">
        <v>429</v>
      </c>
      <c r="E1154" s="78" t="s">
        <v>54</v>
      </c>
      <c r="F1154" s="81">
        <v>43556</v>
      </c>
      <c r="G1154" s="81">
        <v>43646</v>
      </c>
      <c r="H1154" s="96">
        <v>702385</v>
      </c>
      <c r="I1154" s="79">
        <v>702385</v>
      </c>
      <c r="J1154" s="105">
        <v>0.71</v>
      </c>
      <c r="K1154" s="87">
        <f t="shared" si="34"/>
        <v>498.69</v>
      </c>
    </row>
    <row r="1155" spans="2:11" s="78" customFormat="1" x14ac:dyDescent="0.25">
      <c r="B1155" s="82">
        <f t="shared" si="35"/>
        <v>1128</v>
      </c>
      <c r="C1155" s="82">
        <v>32849100</v>
      </c>
      <c r="D1155" s="90" t="s">
        <v>429</v>
      </c>
      <c r="E1155" s="78" t="s">
        <v>57</v>
      </c>
      <c r="F1155" s="81">
        <v>43556</v>
      </c>
      <c r="G1155" s="81">
        <v>43646</v>
      </c>
      <c r="H1155" s="96">
        <v>40582</v>
      </c>
      <c r="I1155" s="79">
        <v>40582</v>
      </c>
      <c r="J1155" s="105">
        <v>0.71</v>
      </c>
      <c r="K1155" s="87">
        <f t="shared" si="34"/>
        <v>28.81</v>
      </c>
    </row>
    <row r="1156" spans="2:11" s="78" customFormat="1" x14ac:dyDescent="0.25">
      <c r="B1156" s="82">
        <f t="shared" si="35"/>
        <v>1129</v>
      </c>
      <c r="C1156" s="82">
        <v>32849729</v>
      </c>
      <c r="D1156" s="90" t="s">
        <v>430</v>
      </c>
      <c r="E1156" s="78" t="s">
        <v>40</v>
      </c>
      <c r="F1156" s="81">
        <v>43556</v>
      </c>
      <c r="G1156" s="81">
        <v>43646</v>
      </c>
      <c r="H1156" s="96">
        <v>383839</v>
      </c>
      <c r="I1156" s="79">
        <v>383839</v>
      </c>
      <c r="J1156" s="105">
        <v>0.71</v>
      </c>
      <c r="K1156" s="87">
        <f t="shared" si="34"/>
        <v>272.52999999999997</v>
      </c>
    </row>
    <row r="1157" spans="2:11" s="78" customFormat="1" x14ac:dyDescent="0.25">
      <c r="B1157" s="82">
        <f t="shared" si="35"/>
        <v>1130</v>
      </c>
      <c r="C1157" s="82">
        <v>32849729</v>
      </c>
      <c r="D1157" s="90" t="s">
        <v>430</v>
      </c>
      <c r="E1157" s="78" t="s">
        <v>50</v>
      </c>
      <c r="F1157" s="81">
        <v>43556</v>
      </c>
      <c r="G1157" s="81">
        <v>43646</v>
      </c>
      <c r="H1157" s="96">
        <v>35141</v>
      </c>
      <c r="I1157" s="79">
        <v>35141</v>
      </c>
      <c r="J1157" s="105">
        <v>0.71</v>
      </c>
      <c r="K1157" s="87">
        <f t="shared" si="34"/>
        <v>24.95</v>
      </c>
    </row>
    <row r="1158" spans="2:11" s="78" customFormat="1" x14ac:dyDescent="0.25">
      <c r="B1158" s="82">
        <f t="shared" si="35"/>
        <v>1131</v>
      </c>
      <c r="C1158" s="82">
        <v>32849729</v>
      </c>
      <c r="D1158" s="90" t="s">
        <v>430</v>
      </c>
      <c r="E1158" s="78" t="s">
        <v>48</v>
      </c>
      <c r="F1158" s="81">
        <v>43556</v>
      </c>
      <c r="G1158" s="81">
        <v>43646</v>
      </c>
      <c r="H1158" s="96">
        <v>136125</v>
      </c>
      <c r="I1158" s="79">
        <v>136125</v>
      </c>
      <c r="J1158" s="105">
        <v>0.71</v>
      </c>
      <c r="K1158" s="87">
        <f t="shared" si="34"/>
        <v>96.65</v>
      </c>
    </row>
    <row r="1159" spans="2:11" s="78" customFormat="1" x14ac:dyDescent="0.25">
      <c r="B1159" s="82">
        <f t="shared" si="35"/>
        <v>1132</v>
      </c>
      <c r="C1159" s="82">
        <v>32849729</v>
      </c>
      <c r="D1159" s="90" t="s">
        <v>430</v>
      </c>
      <c r="E1159" s="78" t="s">
        <v>53</v>
      </c>
      <c r="F1159" s="81">
        <v>43556</v>
      </c>
      <c r="G1159" s="81">
        <v>43646</v>
      </c>
      <c r="H1159" s="96">
        <v>1177</v>
      </c>
      <c r="I1159" s="79">
        <v>1177</v>
      </c>
      <c r="J1159" s="105">
        <v>0.71</v>
      </c>
      <c r="K1159" s="87">
        <f t="shared" si="34"/>
        <v>0.84</v>
      </c>
    </row>
    <row r="1160" spans="2:11" s="78" customFormat="1" x14ac:dyDescent="0.25">
      <c r="B1160" s="82">
        <f t="shared" si="35"/>
        <v>1133</v>
      </c>
      <c r="C1160" s="82">
        <v>32849729</v>
      </c>
      <c r="D1160" s="90" t="s">
        <v>430</v>
      </c>
      <c r="E1160" s="78" t="s">
        <v>54</v>
      </c>
      <c r="F1160" s="81">
        <v>43556</v>
      </c>
      <c r="G1160" s="81">
        <v>43646</v>
      </c>
      <c r="H1160" s="96">
        <v>1016517</v>
      </c>
      <c r="I1160" s="79">
        <v>1016517</v>
      </c>
      <c r="J1160" s="105">
        <v>0.71</v>
      </c>
      <c r="K1160" s="87">
        <f t="shared" si="34"/>
        <v>721.73</v>
      </c>
    </row>
    <row r="1161" spans="2:11" s="78" customFormat="1" x14ac:dyDescent="0.25">
      <c r="B1161" s="82">
        <f t="shared" si="35"/>
        <v>1134</v>
      </c>
      <c r="C1161" s="82">
        <v>32849729</v>
      </c>
      <c r="D1161" s="90" t="s">
        <v>430</v>
      </c>
      <c r="E1161" s="78" t="s">
        <v>57</v>
      </c>
      <c r="F1161" s="81">
        <v>43556</v>
      </c>
      <c r="G1161" s="81">
        <v>43646</v>
      </c>
      <c r="H1161" s="96">
        <v>71949</v>
      </c>
      <c r="I1161" s="79">
        <v>71949</v>
      </c>
      <c r="J1161" s="105">
        <v>0.71</v>
      </c>
      <c r="K1161" s="87">
        <f t="shared" si="34"/>
        <v>51.08</v>
      </c>
    </row>
    <row r="1162" spans="2:11" s="78" customFormat="1" x14ac:dyDescent="0.25">
      <c r="B1162" s="82">
        <f t="shared" si="35"/>
        <v>1135</v>
      </c>
      <c r="C1162" s="82">
        <v>32849729</v>
      </c>
      <c r="D1162" s="90" t="s">
        <v>430</v>
      </c>
      <c r="E1162" s="78" t="s">
        <v>41</v>
      </c>
      <c r="F1162" s="81">
        <v>43556</v>
      </c>
      <c r="G1162" s="81">
        <v>43646</v>
      </c>
      <c r="H1162" s="96">
        <v>8829</v>
      </c>
      <c r="I1162" s="79">
        <v>8829</v>
      </c>
      <c r="J1162" s="105">
        <v>0.71</v>
      </c>
      <c r="K1162" s="87">
        <f t="shared" si="34"/>
        <v>6.27</v>
      </c>
    </row>
    <row r="1163" spans="2:11" s="78" customFormat="1" x14ac:dyDescent="0.25">
      <c r="B1163" s="82">
        <f t="shared" si="35"/>
        <v>1136</v>
      </c>
      <c r="C1163" s="82">
        <v>32849729</v>
      </c>
      <c r="D1163" s="90" t="s">
        <v>430</v>
      </c>
      <c r="E1163" s="78" t="s">
        <v>42</v>
      </c>
      <c r="F1163" s="81">
        <v>43556</v>
      </c>
      <c r="G1163" s="81">
        <v>43646</v>
      </c>
      <c r="H1163" s="96">
        <v>498645</v>
      </c>
      <c r="I1163" s="79">
        <v>498645</v>
      </c>
      <c r="J1163" s="105">
        <v>0.71</v>
      </c>
      <c r="K1163" s="87">
        <f t="shared" si="34"/>
        <v>354.04</v>
      </c>
    </row>
    <row r="1164" spans="2:11" s="78" customFormat="1" x14ac:dyDescent="0.25">
      <c r="B1164" s="82">
        <f t="shared" si="35"/>
        <v>1137</v>
      </c>
      <c r="C1164" s="82">
        <v>32849729</v>
      </c>
      <c r="D1164" s="90" t="s">
        <v>430</v>
      </c>
      <c r="E1164" s="78" t="s">
        <v>49</v>
      </c>
      <c r="F1164" s="81">
        <v>43556</v>
      </c>
      <c r="G1164" s="81">
        <v>43646</v>
      </c>
      <c r="H1164" s="96">
        <v>11358</v>
      </c>
      <c r="I1164" s="79">
        <v>11358</v>
      </c>
      <c r="J1164" s="105">
        <v>0.71</v>
      </c>
      <c r="K1164" s="87">
        <f t="shared" si="34"/>
        <v>8.06</v>
      </c>
    </row>
    <row r="1165" spans="2:11" s="78" customFormat="1" x14ac:dyDescent="0.25">
      <c r="B1165" s="82">
        <f t="shared" si="35"/>
        <v>1138</v>
      </c>
      <c r="C1165" s="82">
        <v>32849729</v>
      </c>
      <c r="D1165" s="90" t="s">
        <v>430</v>
      </c>
      <c r="E1165" s="78" t="s">
        <v>43</v>
      </c>
      <c r="F1165" s="81">
        <v>43556</v>
      </c>
      <c r="G1165" s="81">
        <v>43646</v>
      </c>
      <c r="H1165" s="96">
        <v>165810</v>
      </c>
      <c r="I1165" s="79">
        <v>165810</v>
      </c>
      <c r="J1165" s="105">
        <v>0.71</v>
      </c>
      <c r="K1165" s="87">
        <f t="shared" si="34"/>
        <v>117.73</v>
      </c>
    </row>
    <row r="1166" spans="2:11" s="78" customFormat="1" x14ac:dyDescent="0.25">
      <c r="B1166" s="82">
        <f t="shared" si="35"/>
        <v>1139</v>
      </c>
      <c r="C1166" s="82">
        <v>32854309</v>
      </c>
      <c r="D1166" s="90" t="s">
        <v>431</v>
      </c>
      <c r="E1166" s="78" t="s">
        <v>40</v>
      </c>
      <c r="F1166" s="81">
        <v>43556</v>
      </c>
      <c r="G1166" s="81">
        <v>43569</v>
      </c>
      <c r="H1166" s="96">
        <v>141561</v>
      </c>
      <c r="I1166" s="79">
        <v>141561</v>
      </c>
      <c r="J1166" s="105">
        <v>0.71</v>
      </c>
      <c r="K1166" s="87">
        <f t="shared" si="34"/>
        <v>100.51</v>
      </c>
    </row>
    <row r="1167" spans="2:11" s="78" customFormat="1" x14ac:dyDescent="0.25">
      <c r="B1167" s="82">
        <f t="shared" si="35"/>
        <v>1140</v>
      </c>
      <c r="C1167" s="82">
        <v>32854309</v>
      </c>
      <c r="D1167" s="90" t="s">
        <v>431</v>
      </c>
      <c r="E1167" s="78" t="s">
        <v>54</v>
      </c>
      <c r="F1167" s="81">
        <v>43556</v>
      </c>
      <c r="G1167" s="81">
        <v>43569</v>
      </c>
      <c r="H1167" s="96">
        <v>83923</v>
      </c>
      <c r="I1167" s="79">
        <v>83923</v>
      </c>
      <c r="J1167" s="105">
        <v>0.71</v>
      </c>
      <c r="K1167" s="87">
        <f t="shared" si="34"/>
        <v>59.59</v>
      </c>
    </row>
    <row r="1168" spans="2:11" s="78" customFormat="1" x14ac:dyDescent="0.25">
      <c r="B1168" s="82">
        <f t="shared" si="35"/>
        <v>1141</v>
      </c>
      <c r="C1168" s="82">
        <v>32854309</v>
      </c>
      <c r="D1168" s="90" t="s">
        <v>431</v>
      </c>
      <c r="E1168" s="78" t="s">
        <v>43</v>
      </c>
      <c r="F1168" s="81">
        <v>43556</v>
      </c>
      <c r="G1168" s="81">
        <v>43569</v>
      </c>
      <c r="H1168" s="96">
        <v>19988</v>
      </c>
      <c r="I1168" s="79">
        <v>19988</v>
      </c>
      <c r="J1168" s="105">
        <v>0.71</v>
      </c>
      <c r="K1168" s="87">
        <f t="shared" si="34"/>
        <v>14.19</v>
      </c>
    </row>
    <row r="1169" spans="2:11" s="78" customFormat="1" x14ac:dyDescent="0.25">
      <c r="B1169" s="82">
        <f t="shared" si="35"/>
        <v>1142</v>
      </c>
      <c r="C1169" s="82">
        <v>32866732</v>
      </c>
      <c r="D1169" s="90" t="s">
        <v>432</v>
      </c>
      <c r="E1169" s="78" t="s">
        <v>40</v>
      </c>
      <c r="F1169" s="81">
        <v>43556</v>
      </c>
      <c r="G1169" s="81">
        <v>43585</v>
      </c>
      <c r="H1169" s="96">
        <v>34051</v>
      </c>
      <c r="I1169" s="79">
        <v>34051</v>
      </c>
      <c r="J1169" s="105">
        <v>0.71</v>
      </c>
      <c r="K1169" s="87">
        <f t="shared" si="34"/>
        <v>24.18</v>
      </c>
    </row>
    <row r="1170" spans="2:11" s="78" customFormat="1" x14ac:dyDescent="0.25">
      <c r="B1170" s="82">
        <f t="shared" si="35"/>
        <v>1143</v>
      </c>
      <c r="C1170" s="82">
        <v>32866732</v>
      </c>
      <c r="D1170" s="90" t="s">
        <v>432</v>
      </c>
      <c r="E1170" s="78" t="s">
        <v>50</v>
      </c>
      <c r="F1170" s="81">
        <v>43556</v>
      </c>
      <c r="G1170" s="81">
        <v>43585</v>
      </c>
      <c r="H1170" s="96">
        <v>2525</v>
      </c>
      <c r="I1170" s="79">
        <v>2525</v>
      </c>
      <c r="J1170" s="105">
        <v>0.71</v>
      </c>
      <c r="K1170" s="87">
        <f t="shared" si="34"/>
        <v>1.79</v>
      </c>
    </row>
    <row r="1171" spans="2:11" s="78" customFormat="1" x14ac:dyDescent="0.25">
      <c r="B1171" s="82">
        <f t="shared" si="35"/>
        <v>1144</v>
      </c>
      <c r="C1171" s="82">
        <v>32866732</v>
      </c>
      <c r="D1171" s="90" t="s">
        <v>432</v>
      </c>
      <c r="E1171" s="78" t="s">
        <v>48</v>
      </c>
      <c r="F1171" s="81">
        <v>43556</v>
      </c>
      <c r="G1171" s="81">
        <v>43585</v>
      </c>
      <c r="H1171" s="96">
        <v>11209</v>
      </c>
      <c r="I1171" s="79">
        <v>11209</v>
      </c>
      <c r="J1171" s="105">
        <v>0.71</v>
      </c>
      <c r="K1171" s="87">
        <f t="shared" si="34"/>
        <v>7.96</v>
      </c>
    </row>
    <row r="1172" spans="2:11" s="78" customFormat="1" x14ac:dyDescent="0.25">
      <c r="B1172" s="82">
        <f t="shared" si="35"/>
        <v>1145</v>
      </c>
      <c r="C1172" s="82">
        <v>32866732</v>
      </c>
      <c r="D1172" s="90" t="s">
        <v>432</v>
      </c>
      <c r="E1172" s="78" t="s">
        <v>53</v>
      </c>
      <c r="F1172" s="81">
        <v>43556</v>
      </c>
      <c r="G1172" s="81">
        <v>43585</v>
      </c>
      <c r="H1172" s="96">
        <v>86</v>
      </c>
      <c r="I1172" s="79">
        <v>86</v>
      </c>
      <c r="J1172" s="105">
        <v>0.71</v>
      </c>
      <c r="K1172" s="87">
        <f t="shared" si="34"/>
        <v>0.06</v>
      </c>
    </row>
    <row r="1173" spans="2:11" s="78" customFormat="1" x14ac:dyDescent="0.25">
      <c r="B1173" s="82">
        <f t="shared" si="35"/>
        <v>1146</v>
      </c>
      <c r="C1173" s="82">
        <v>32866732</v>
      </c>
      <c r="D1173" s="90" t="s">
        <v>432</v>
      </c>
      <c r="E1173" s="78" t="s">
        <v>54</v>
      </c>
      <c r="F1173" s="81">
        <v>43556</v>
      </c>
      <c r="G1173" s="81">
        <v>43585</v>
      </c>
      <c r="H1173" s="96">
        <v>53460</v>
      </c>
      <c r="I1173" s="79">
        <v>53460</v>
      </c>
      <c r="J1173" s="105">
        <v>0.71</v>
      </c>
      <c r="K1173" s="87">
        <f t="shared" si="34"/>
        <v>37.96</v>
      </c>
    </row>
    <row r="1174" spans="2:11" s="78" customFormat="1" x14ac:dyDescent="0.25">
      <c r="B1174" s="82">
        <f t="shared" si="35"/>
        <v>1147</v>
      </c>
      <c r="C1174" s="82">
        <v>32866732</v>
      </c>
      <c r="D1174" s="90" t="s">
        <v>432</v>
      </c>
      <c r="E1174" s="78" t="s">
        <v>57</v>
      </c>
      <c r="F1174" s="81">
        <v>43556</v>
      </c>
      <c r="G1174" s="81">
        <v>43585</v>
      </c>
      <c r="H1174" s="96">
        <v>493</v>
      </c>
      <c r="I1174" s="79">
        <v>493</v>
      </c>
      <c r="J1174" s="105">
        <v>0.71</v>
      </c>
      <c r="K1174" s="87">
        <f t="shared" si="34"/>
        <v>0.35</v>
      </c>
    </row>
    <row r="1175" spans="2:11" s="78" customFormat="1" x14ac:dyDescent="0.25">
      <c r="B1175" s="82">
        <f t="shared" si="35"/>
        <v>1148</v>
      </c>
      <c r="C1175" s="82">
        <v>32866732</v>
      </c>
      <c r="D1175" s="90" t="s">
        <v>432</v>
      </c>
      <c r="E1175" s="78" t="s">
        <v>41</v>
      </c>
      <c r="F1175" s="81">
        <v>43556</v>
      </c>
      <c r="G1175" s="81">
        <v>43585</v>
      </c>
      <c r="H1175" s="96">
        <v>7664</v>
      </c>
      <c r="I1175" s="79">
        <v>7664</v>
      </c>
      <c r="J1175" s="105">
        <v>0.71</v>
      </c>
      <c r="K1175" s="87">
        <f t="shared" si="34"/>
        <v>5.44</v>
      </c>
    </row>
    <row r="1176" spans="2:11" s="78" customFormat="1" x14ac:dyDescent="0.25">
      <c r="B1176" s="82">
        <f t="shared" si="35"/>
        <v>1149</v>
      </c>
      <c r="C1176" s="82">
        <v>32866732</v>
      </c>
      <c r="D1176" s="90" t="s">
        <v>432</v>
      </c>
      <c r="E1176" s="78" t="s">
        <v>42</v>
      </c>
      <c r="F1176" s="81">
        <v>43556</v>
      </c>
      <c r="G1176" s="81">
        <v>43585</v>
      </c>
      <c r="H1176" s="96">
        <v>33820</v>
      </c>
      <c r="I1176" s="79">
        <v>33820</v>
      </c>
      <c r="J1176" s="105">
        <v>0.71</v>
      </c>
      <c r="K1176" s="87">
        <f t="shared" si="34"/>
        <v>24.01</v>
      </c>
    </row>
    <row r="1177" spans="2:11" s="78" customFormat="1" x14ac:dyDescent="0.25">
      <c r="B1177" s="82">
        <f t="shared" si="35"/>
        <v>1150</v>
      </c>
      <c r="C1177" s="82">
        <v>32866732</v>
      </c>
      <c r="D1177" s="90" t="s">
        <v>432</v>
      </c>
      <c r="E1177" s="78" t="s">
        <v>49</v>
      </c>
      <c r="F1177" s="81">
        <v>43556</v>
      </c>
      <c r="G1177" s="81">
        <v>43585</v>
      </c>
      <c r="H1177" s="96">
        <v>464</v>
      </c>
      <c r="I1177" s="79">
        <v>464</v>
      </c>
      <c r="J1177" s="105">
        <v>0.71</v>
      </c>
      <c r="K1177" s="87">
        <f t="shared" si="34"/>
        <v>0.33</v>
      </c>
    </row>
    <row r="1178" spans="2:11" s="78" customFormat="1" x14ac:dyDescent="0.25">
      <c r="B1178" s="82">
        <f t="shared" si="35"/>
        <v>1151</v>
      </c>
      <c r="C1178" s="82">
        <v>32866732</v>
      </c>
      <c r="D1178" s="90" t="s">
        <v>432</v>
      </c>
      <c r="E1178" s="78" t="s">
        <v>43</v>
      </c>
      <c r="F1178" s="81">
        <v>43556</v>
      </c>
      <c r="G1178" s="81">
        <v>43585</v>
      </c>
      <c r="H1178" s="96">
        <v>14763</v>
      </c>
      <c r="I1178" s="79">
        <v>14763</v>
      </c>
      <c r="J1178" s="105">
        <v>0.71</v>
      </c>
      <c r="K1178" s="87">
        <f t="shared" si="34"/>
        <v>10.48</v>
      </c>
    </row>
    <row r="1179" spans="2:11" s="78" customFormat="1" x14ac:dyDescent="0.25">
      <c r="B1179" s="82">
        <f t="shared" si="35"/>
        <v>1152</v>
      </c>
      <c r="C1179" s="82">
        <v>32869445</v>
      </c>
      <c r="D1179" s="90" t="s">
        <v>433</v>
      </c>
      <c r="E1179" s="78" t="s">
        <v>54</v>
      </c>
      <c r="F1179" s="81">
        <v>43557</v>
      </c>
      <c r="G1179" s="81">
        <v>43569</v>
      </c>
      <c r="H1179" s="96">
        <v>433398</v>
      </c>
      <c r="I1179" s="79">
        <v>433398</v>
      </c>
      <c r="J1179" s="105">
        <v>0.71</v>
      </c>
      <c r="K1179" s="87">
        <f t="shared" si="34"/>
        <v>307.70999999999998</v>
      </c>
    </row>
    <row r="1180" spans="2:11" s="78" customFormat="1" x14ac:dyDescent="0.25">
      <c r="B1180" s="82">
        <f t="shared" si="35"/>
        <v>1153</v>
      </c>
      <c r="C1180" s="82">
        <v>32869445</v>
      </c>
      <c r="D1180" s="90" t="s">
        <v>433</v>
      </c>
      <c r="E1180" s="78" t="s">
        <v>57</v>
      </c>
      <c r="F1180" s="81">
        <v>43557</v>
      </c>
      <c r="G1180" s="81">
        <v>43569</v>
      </c>
      <c r="H1180" s="96">
        <v>29579</v>
      </c>
      <c r="I1180" s="79">
        <v>29579</v>
      </c>
      <c r="J1180" s="105">
        <v>0.71</v>
      </c>
      <c r="K1180" s="87">
        <f t="shared" ref="K1180:K1243" si="36">ROUND(I1180*(J1180/1000),2)</f>
        <v>21</v>
      </c>
    </row>
    <row r="1181" spans="2:11" s="78" customFormat="1" x14ac:dyDescent="0.25">
      <c r="B1181" s="82">
        <f t="shared" si="35"/>
        <v>1154</v>
      </c>
      <c r="C1181" s="82">
        <v>32869445</v>
      </c>
      <c r="D1181" s="90" t="s">
        <v>433</v>
      </c>
      <c r="E1181" s="78" t="s">
        <v>42</v>
      </c>
      <c r="F1181" s="81">
        <v>43557</v>
      </c>
      <c r="G1181" s="81">
        <v>43569</v>
      </c>
      <c r="H1181" s="96">
        <v>400549</v>
      </c>
      <c r="I1181" s="79">
        <v>400549</v>
      </c>
      <c r="J1181" s="105">
        <v>0.71</v>
      </c>
      <c r="K1181" s="87">
        <f t="shared" si="36"/>
        <v>284.39</v>
      </c>
    </row>
    <row r="1182" spans="2:11" s="78" customFormat="1" x14ac:dyDescent="0.25">
      <c r="B1182" s="82">
        <f t="shared" si="35"/>
        <v>1155</v>
      </c>
      <c r="C1182" s="82">
        <v>32869445</v>
      </c>
      <c r="D1182" s="90" t="s">
        <v>433</v>
      </c>
      <c r="E1182" s="78" t="s">
        <v>43</v>
      </c>
      <c r="F1182" s="81">
        <v>43557</v>
      </c>
      <c r="G1182" s="81">
        <v>43569</v>
      </c>
      <c r="H1182" s="96">
        <v>169236</v>
      </c>
      <c r="I1182" s="79">
        <v>169236</v>
      </c>
      <c r="J1182" s="105">
        <v>0.71</v>
      </c>
      <c r="K1182" s="87">
        <f t="shared" si="36"/>
        <v>120.16</v>
      </c>
    </row>
    <row r="1183" spans="2:11" s="78" customFormat="1" x14ac:dyDescent="0.25">
      <c r="B1183" s="82">
        <f t="shared" si="35"/>
        <v>1156</v>
      </c>
      <c r="C1183" s="82">
        <v>32869457</v>
      </c>
      <c r="D1183" s="90" t="s">
        <v>434</v>
      </c>
      <c r="E1183" s="78" t="s">
        <v>40</v>
      </c>
      <c r="F1183" s="81">
        <v>43558</v>
      </c>
      <c r="G1183" s="81">
        <v>43646</v>
      </c>
      <c r="H1183" s="96">
        <v>361680</v>
      </c>
      <c r="I1183" s="79">
        <v>361680</v>
      </c>
      <c r="J1183" s="105">
        <v>0.71</v>
      </c>
      <c r="K1183" s="87">
        <f t="shared" si="36"/>
        <v>256.79000000000002</v>
      </c>
    </row>
    <row r="1184" spans="2:11" s="78" customFormat="1" x14ac:dyDescent="0.25">
      <c r="B1184" s="82">
        <f t="shared" ref="B1184:B1247" si="37">B1183+1</f>
        <v>1157</v>
      </c>
      <c r="C1184" s="82">
        <v>32869457</v>
      </c>
      <c r="D1184" s="90" t="s">
        <v>434</v>
      </c>
      <c r="E1184" s="78" t="s">
        <v>48</v>
      </c>
      <c r="F1184" s="81">
        <v>43558</v>
      </c>
      <c r="G1184" s="81">
        <v>43646</v>
      </c>
      <c r="H1184" s="96">
        <v>60217</v>
      </c>
      <c r="I1184" s="79">
        <v>60217</v>
      </c>
      <c r="J1184" s="105">
        <v>0.71</v>
      </c>
      <c r="K1184" s="87">
        <f t="shared" si="36"/>
        <v>42.75</v>
      </c>
    </row>
    <row r="1185" spans="2:11" s="78" customFormat="1" x14ac:dyDescent="0.25">
      <c r="B1185" s="82">
        <f t="shared" si="37"/>
        <v>1158</v>
      </c>
      <c r="C1185" s="82">
        <v>32869457</v>
      </c>
      <c r="D1185" s="90" t="s">
        <v>434</v>
      </c>
      <c r="E1185" s="78" t="s">
        <v>54</v>
      </c>
      <c r="F1185" s="81">
        <v>43558</v>
      </c>
      <c r="G1185" s="81">
        <v>43646</v>
      </c>
      <c r="H1185" s="96">
        <v>385064</v>
      </c>
      <c r="I1185" s="79">
        <v>385064</v>
      </c>
      <c r="J1185" s="105">
        <v>0.71</v>
      </c>
      <c r="K1185" s="87">
        <f t="shared" si="36"/>
        <v>273.39999999999998</v>
      </c>
    </row>
    <row r="1186" spans="2:11" s="78" customFormat="1" x14ac:dyDescent="0.25">
      <c r="B1186" s="82">
        <f t="shared" si="37"/>
        <v>1159</v>
      </c>
      <c r="C1186" s="82">
        <v>32869457</v>
      </c>
      <c r="D1186" s="90" t="s">
        <v>434</v>
      </c>
      <c r="E1186" s="78" t="s">
        <v>41</v>
      </c>
      <c r="F1186" s="81">
        <v>43558</v>
      </c>
      <c r="G1186" s="81">
        <v>43646</v>
      </c>
      <c r="H1186" s="96">
        <v>44228</v>
      </c>
      <c r="I1186" s="79">
        <v>44228</v>
      </c>
      <c r="J1186" s="105">
        <v>0.71</v>
      </c>
      <c r="K1186" s="87">
        <f t="shared" si="36"/>
        <v>31.4</v>
      </c>
    </row>
    <row r="1187" spans="2:11" s="78" customFormat="1" x14ac:dyDescent="0.25">
      <c r="B1187" s="82">
        <f t="shared" si="37"/>
        <v>1160</v>
      </c>
      <c r="C1187" s="82">
        <v>32869457</v>
      </c>
      <c r="D1187" s="90" t="s">
        <v>434</v>
      </c>
      <c r="E1187" s="78" t="s">
        <v>42</v>
      </c>
      <c r="F1187" s="81">
        <v>43558</v>
      </c>
      <c r="G1187" s="81">
        <v>43646</v>
      </c>
      <c r="H1187" s="96">
        <v>102443</v>
      </c>
      <c r="I1187" s="79">
        <v>102443</v>
      </c>
      <c r="J1187" s="105">
        <v>0.71</v>
      </c>
      <c r="K1187" s="87">
        <f t="shared" si="36"/>
        <v>72.73</v>
      </c>
    </row>
    <row r="1188" spans="2:11" s="78" customFormat="1" x14ac:dyDescent="0.25">
      <c r="B1188" s="82">
        <f t="shared" si="37"/>
        <v>1161</v>
      </c>
      <c r="C1188" s="82">
        <v>32869457</v>
      </c>
      <c r="D1188" s="90" t="s">
        <v>434</v>
      </c>
      <c r="E1188" s="78" t="s">
        <v>43</v>
      </c>
      <c r="F1188" s="81">
        <v>43558</v>
      </c>
      <c r="G1188" s="81">
        <v>43646</v>
      </c>
      <c r="H1188" s="96">
        <v>53536</v>
      </c>
      <c r="I1188" s="79">
        <v>53536</v>
      </c>
      <c r="J1188" s="105">
        <v>0.71</v>
      </c>
      <c r="K1188" s="87">
        <f t="shared" si="36"/>
        <v>38.01</v>
      </c>
    </row>
    <row r="1189" spans="2:11" s="78" customFormat="1" x14ac:dyDescent="0.25">
      <c r="B1189" s="82">
        <f t="shared" si="37"/>
        <v>1162</v>
      </c>
      <c r="C1189" s="82">
        <v>32869529</v>
      </c>
      <c r="D1189" s="90" t="s">
        <v>435</v>
      </c>
      <c r="E1189" s="78" t="s">
        <v>40</v>
      </c>
      <c r="F1189" s="81">
        <v>43556</v>
      </c>
      <c r="G1189" s="81">
        <v>43639</v>
      </c>
      <c r="H1189" s="96">
        <v>376353</v>
      </c>
      <c r="I1189" s="79">
        <v>376353</v>
      </c>
      <c r="J1189" s="105">
        <v>0.71</v>
      </c>
      <c r="K1189" s="87">
        <f t="shared" si="36"/>
        <v>267.20999999999998</v>
      </c>
    </row>
    <row r="1190" spans="2:11" s="78" customFormat="1" x14ac:dyDescent="0.25">
      <c r="B1190" s="82">
        <f t="shared" si="37"/>
        <v>1163</v>
      </c>
      <c r="C1190" s="82">
        <v>32869529</v>
      </c>
      <c r="D1190" s="90" t="s">
        <v>435</v>
      </c>
      <c r="E1190" s="78" t="s">
        <v>48</v>
      </c>
      <c r="F1190" s="81">
        <v>43556</v>
      </c>
      <c r="G1190" s="81">
        <v>43639</v>
      </c>
      <c r="H1190" s="96">
        <v>140733</v>
      </c>
      <c r="I1190" s="79">
        <v>140733</v>
      </c>
      <c r="J1190" s="105">
        <v>0.71</v>
      </c>
      <c r="K1190" s="87">
        <f t="shared" si="36"/>
        <v>99.92</v>
      </c>
    </row>
    <row r="1191" spans="2:11" s="78" customFormat="1" x14ac:dyDescent="0.25">
      <c r="B1191" s="82">
        <f t="shared" si="37"/>
        <v>1164</v>
      </c>
      <c r="C1191" s="82">
        <v>32869529</v>
      </c>
      <c r="D1191" s="90" t="s">
        <v>435</v>
      </c>
      <c r="E1191" s="78" t="s">
        <v>41</v>
      </c>
      <c r="F1191" s="81">
        <v>43556</v>
      </c>
      <c r="G1191" s="81">
        <v>43639</v>
      </c>
      <c r="H1191" s="96">
        <v>76851</v>
      </c>
      <c r="I1191" s="79">
        <v>76851</v>
      </c>
      <c r="J1191" s="105">
        <v>0.71</v>
      </c>
      <c r="K1191" s="87">
        <f t="shared" si="36"/>
        <v>54.56</v>
      </c>
    </row>
    <row r="1192" spans="2:11" s="78" customFormat="1" x14ac:dyDescent="0.25">
      <c r="B1192" s="82">
        <f t="shared" si="37"/>
        <v>1165</v>
      </c>
      <c r="C1192" s="82">
        <v>32869529</v>
      </c>
      <c r="D1192" s="90" t="s">
        <v>435</v>
      </c>
      <c r="E1192" s="78" t="s">
        <v>42</v>
      </c>
      <c r="F1192" s="81">
        <v>43556</v>
      </c>
      <c r="G1192" s="81">
        <v>43639</v>
      </c>
      <c r="H1192" s="96">
        <v>357978</v>
      </c>
      <c r="I1192" s="79">
        <v>357978</v>
      </c>
      <c r="J1192" s="105">
        <v>0.71</v>
      </c>
      <c r="K1192" s="87">
        <f t="shared" si="36"/>
        <v>254.16</v>
      </c>
    </row>
    <row r="1193" spans="2:11" s="78" customFormat="1" x14ac:dyDescent="0.25">
      <c r="B1193" s="82">
        <f t="shared" si="37"/>
        <v>1166</v>
      </c>
      <c r="C1193" s="82">
        <v>32869529</v>
      </c>
      <c r="D1193" s="90" t="s">
        <v>435</v>
      </c>
      <c r="E1193" s="78" t="s">
        <v>43</v>
      </c>
      <c r="F1193" s="81">
        <v>43556</v>
      </c>
      <c r="G1193" s="81">
        <v>43639</v>
      </c>
      <c r="H1193" s="96">
        <v>170305</v>
      </c>
      <c r="I1193" s="79">
        <v>170305</v>
      </c>
      <c r="J1193" s="105">
        <v>0.71</v>
      </c>
      <c r="K1193" s="87">
        <f t="shared" si="36"/>
        <v>120.92</v>
      </c>
    </row>
    <row r="1194" spans="2:11" s="78" customFormat="1" x14ac:dyDescent="0.25">
      <c r="B1194" s="82">
        <f t="shared" si="37"/>
        <v>1167</v>
      </c>
      <c r="C1194" s="82">
        <v>32869535</v>
      </c>
      <c r="D1194" s="90" t="s">
        <v>436</v>
      </c>
      <c r="E1194" s="78" t="s">
        <v>54</v>
      </c>
      <c r="F1194" s="81">
        <v>43556</v>
      </c>
      <c r="G1194" s="81">
        <v>43639</v>
      </c>
      <c r="H1194" s="96">
        <v>373658</v>
      </c>
      <c r="I1194" s="79">
        <v>373658</v>
      </c>
      <c r="J1194" s="105">
        <v>0.71</v>
      </c>
      <c r="K1194" s="87">
        <f t="shared" si="36"/>
        <v>265.3</v>
      </c>
    </row>
    <row r="1195" spans="2:11" s="78" customFormat="1" x14ac:dyDescent="0.25">
      <c r="B1195" s="82">
        <f t="shared" si="37"/>
        <v>1168</v>
      </c>
      <c r="C1195" s="82">
        <v>32869535</v>
      </c>
      <c r="D1195" s="90" t="s">
        <v>436</v>
      </c>
      <c r="E1195" s="78" t="s">
        <v>57</v>
      </c>
      <c r="F1195" s="81">
        <v>43556</v>
      </c>
      <c r="G1195" s="81">
        <v>43639</v>
      </c>
      <c r="H1195" s="96">
        <v>19646</v>
      </c>
      <c r="I1195" s="79">
        <v>19646</v>
      </c>
      <c r="J1195" s="105">
        <v>0.71</v>
      </c>
      <c r="K1195" s="87">
        <f t="shared" si="36"/>
        <v>13.95</v>
      </c>
    </row>
    <row r="1196" spans="2:11" s="78" customFormat="1" x14ac:dyDescent="0.25">
      <c r="B1196" s="82">
        <f t="shared" si="37"/>
        <v>1169</v>
      </c>
      <c r="C1196" s="82">
        <v>32869544</v>
      </c>
      <c r="D1196" s="90" t="s">
        <v>437</v>
      </c>
      <c r="E1196" s="78" t="s">
        <v>54</v>
      </c>
      <c r="F1196" s="81">
        <v>43556</v>
      </c>
      <c r="G1196" s="81">
        <v>43639</v>
      </c>
      <c r="H1196" s="96">
        <v>787980</v>
      </c>
      <c r="I1196" s="79">
        <v>787980</v>
      </c>
      <c r="J1196" s="105">
        <v>0.71</v>
      </c>
      <c r="K1196" s="87">
        <f t="shared" si="36"/>
        <v>559.47</v>
      </c>
    </row>
    <row r="1197" spans="2:11" s="78" customFormat="1" x14ac:dyDescent="0.25">
      <c r="B1197" s="82">
        <f t="shared" si="37"/>
        <v>1170</v>
      </c>
      <c r="C1197" s="82">
        <v>32869544</v>
      </c>
      <c r="D1197" s="90" t="s">
        <v>437</v>
      </c>
      <c r="E1197" s="78" t="s">
        <v>57</v>
      </c>
      <c r="F1197" s="81">
        <v>43556</v>
      </c>
      <c r="G1197" s="81">
        <v>43639</v>
      </c>
      <c r="H1197" s="96">
        <v>45486</v>
      </c>
      <c r="I1197" s="79">
        <v>45486</v>
      </c>
      <c r="J1197" s="105">
        <v>0.71</v>
      </c>
      <c r="K1197" s="87">
        <f t="shared" si="36"/>
        <v>32.299999999999997</v>
      </c>
    </row>
    <row r="1198" spans="2:11" s="78" customFormat="1" x14ac:dyDescent="0.25">
      <c r="B1198" s="82">
        <f t="shared" si="37"/>
        <v>1171</v>
      </c>
      <c r="C1198" s="82">
        <v>32869553</v>
      </c>
      <c r="D1198" s="90" t="s">
        <v>438</v>
      </c>
      <c r="E1198" s="78" t="s">
        <v>40</v>
      </c>
      <c r="F1198" s="81">
        <v>43556</v>
      </c>
      <c r="G1198" s="81">
        <v>43639</v>
      </c>
      <c r="H1198" s="96">
        <v>295403</v>
      </c>
      <c r="I1198" s="79">
        <v>295403</v>
      </c>
      <c r="J1198" s="105">
        <v>0.71</v>
      </c>
      <c r="K1198" s="87">
        <f t="shared" si="36"/>
        <v>209.74</v>
      </c>
    </row>
    <row r="1199" spans="2:11" s="78" customFormat="1" x14ac:dyDescent="0.25">
      <c r="B1199" s="82">
        <f t="shared" si="37"/>
        <v>1172</v>
      </c>
      <c r="C1199" s="82">
        <v>32869553</v>
      </c>
      <c r="D1199" s="90" t="s">
        <v>438</v>
      </c>
      <c r="E1199" s="78" t="s">
        <v>48</v>
      </c>
      <c r="F1199" s="81">
        <v>43556</v>
      </c>
      <c r="G1199" s="81">
        <v>43639</v>
      </c>
      <c r="H1199" s="96">
        <v>114879</v>
      </c>
      <c r="I1199" s="79">
        <v>114879</v>
      </c>
      <c r="J1199" s="105">
        <v>0.71</v>
      </c>
      <c r="K1199" s="87">
        <f t="shared" si="36"/>
        <v>81.56</v>
      </c>
    </row>
    <row r="1200" spans="2:11" s="78" customFormat="1" x14ac:dyDescent="0.25">
      <c r="B1200" s="82">
        <f t="shared" si="37"/>
        <v>1173</v>
      </c>
      <c r="C1200" s="82">
        <v>32869553</v>
      </c>
      <c r="D1200" s="90" t="s">
        <v>438</v>
      </c>
      <c r="E1200" s="78" t="s">
        <v>41</v>
      </c>
      <c r="F1200" s="81">
        <v>43556</v>
      </c>
      <c r="G1200" s="81">
        <v>43639</v>
      </c>
      <c r="H1200" s="96">
        <v>56378</v>
      </c>
      <c r="I1200" s="79">
        <v>56378</v>
      </c>
      <c r="J1200" s="105">
        <v>0.71</v>
      </c>
      <c r="K1200" s="87">
        <f t="shared" si="36"/>
        <v>40.03</v>
      </c>
    </row>
    <row r="1201" spans="2:11" s="78" customFormat="1" x14ac:dyDescent="0.25">
      <c r="B1201" s="82">
        <f t="shared" si="37"/>
        <v>1174</v>
      </c>
      <c r="C1201" s="82">
        <v>32869553</v>
      </c>
      <c r="D1201" s="90" t="s">
        <v>438</v>
      </c>
      <c r="E1201" s="78" t="s">
        <v>42</v>
      </c>
      <c r="F1201" s="81">
        <v>43556</v>
      </c>
      <c r="G1201" s="81">
        <v>43639</v>
      </c>
      <c r="H1201" s="96">
        <v>272318</v>
      </c>
      <c r="I1201" s="79">
        <v>272318</v>
      </c>
      <c r="J1201" s="105">
        <v>0.71</v>
      </c>
      <c r="K1201" s="87">
        <f t="shared" si="36"/>
        <v>193.35</v>
      </c>
    </row>
    <row r="1202" spans="2:11" s="78" customFormat="1" x14ac:dyDescent="0.25">
      <c r="B1202" s="82">
        <f t="shared" si="37"/>
        <v>1175</v>
      </c>
      <c r="C1202" s="82">
        <v>32869553</v>
      </c>
      <c r="D1202" s="90" t="s">
        <v>438</v>
      </c>
      <c r="E1202" s="78" t="s">
        <v>43</v>
      </c>
      <c r="F1202" s="81">
        <v>43556</v>
      </c>
      <c r="G1202" s="81">
        <v>43639</v>
      </c>
      <c r="H1202" s="96">
        <v>145464</v>
      </c>
      <c r="I1202" s="79">
        <v>145464</v>
      </c>
      <c r="J1202" s="105">
        <v>0.71</v>
      </c>
      <c r="K1202" s="87">
        <f t="shared" si="36"/>
        <v>103.28</v>
      </c>
    </row>
    <row r="1203" spans="2:11" s="78" customFormat="1" x14ac:dyDescent="0.25">
      <c r="B1203" s="82">
        <f t="shared" si="37"/>
        <v>1176</v>
      </c>
      <c r="C1203" s="82">
        <v>32869559</v>
      </c>
      <c r="D1203" s="90" t="s">
        <v>439</v>
      </c>
      <c r="E1203" s="78" t="s">
        <v>54</v>
      </c>
      <c r="F1203" s="81">
        <v>43556</v>
      </c>
      <c r="G1203" s="81">
        <v>43639</v>
      </c>
      <c r="H1203" s="96">
        <v>1097919</v>
      </c>
      <c r="I1203" s="79">
        <v>1097919</v>
      </c>
      <c r="J1203" s="105">
        <v>0.71</v>
      </c>
      <c r="K1203" s="87">
        <f t="shared" si="36"/>
        <v>779.52</v>
      </c>
    </row>
    <row r="1204" spans="2:11" s="78" customFormat="1" x14ac:dyDescent="0.25">
      <c r="B1204" s="82">
        <f t="shared" si="37"/>
        <v>1177</v>
      </c>
      <c r="C1204" s="82">
        <v>32869559</v>
      </c>
      <c r="D1204" s="90" t="s">
        <v>439</v>
      </c>
      <c r="E1204" s="78" t="s">
        <v>57</v>
      </c>
      <c r="F1204" s="81">
        <v>43556</v>
      </c>
      <c r="G1204" s="81">
        <v>43639</v>
      </c>
      <c r="H1204" s="96">
        <v>56419</v>
      </c>
      <c r="I1204" s="79">
        <v>56419</v>
      </c>
      <c r="J1204" s="105">
        <v>0.71</v>
      </c>
      <c r="K1204" s="87">
        <f t="shared" si="36"/>
        <v>40.06</v>
      </c>
    </row>
    <row r="1205" spans="2:11" s="78" customFormat="1" x14ac:dyDescent="0.25">
      <c r="B1205" s="82">
        <f t="shared" si="37"/>
        <v>1178</v>
      </c>
      <c r="C1205" s="82">
        <v>32876708</v>
      </c>
      <c r="D1205" s="90" t="s">
        <v>440</v>
      </c>
      <c r="E1205" s="78" t="s">
        <v>40</v>
      </c>
      <c r="F1205" s="81">
        <v>43556</v>
      </c>
      <c r="G1205" s="81">
        <v>43646</v>
      </c>
      <c r="H1205" s="96">
        <v>126879</v>
      </c>
      <c r="I1205" s="79">
        <v>126879</v>
      </c>
      <c r="J1205" s="105">
        <v>0.71</v>
      </c>
      <c r="K1205" s="87">
        <f t="shared" si="36"/>
        <v>90.08</v>
      </c>
    </row>
    <row r="1206" spans="2:11" s="78" customFormat="1" x14ac:dyDescent="0.25">
      <c r="B1206" s="82">
        <f t="shared" si="37"/>
        <v>1179</v>
      </c>
      <c r="C1206" s="82">
        <v>32876708</v>
      </c>
      <c r="D1206" s="90" t="s">
        <v>440</v>
      </c>
      <c r="E1206" s="78" t="s">
        <v>50</v>
      </c>
      <c r="F1206" s="81">
        <v>43556</v>
      </c>
      <c r="G1206" s="81">
        <v>43646</v>
      </c>
      <c r="H1206" s="96">
        <v>12128</v>
      </c>
      <c r="I1206" s="79">
        <v>12128</v>
      </c>
      <c r="J1206" s="105">
        <v>0.71</v>
      </c>
      <c r="K1206" s="87">
        <f t="shared" si="36"/>
        <v>8.61</v>
      </c>
    </row>
    <row r="1207" spans="2:11" s="78" customFormat="1" x14ac:dyDescent="0.25">
      <c r="B1207" s="82">
        <f t="shared" si="37"/>
        <v>1180</v>
      </c>
      <c r="C1207" s="82">
        <v>32876708</v>
      </c>
      <c r="D1207" s="90" t="s">
        <v>440</v>
      </c>
      <c r="E1207" s="78" t="s">
        <v>48</v>
      </c>
      <c r="F1207" s="81">
        <v>43556</v>
      </c>
      <c r="G1207" s="81">
        <v>43646</v>
      </c>
      <c r="H1207" s="96">
        <v>47257</v>
      </c>
      <c r="I1207" s="79">
        <v>47257</v>
      </c>
      <c r="J1207" s="105">
        <v>0.71</v>
      </c>
      <c r="K1207" s="87">
        <f t="shared" si="36"/>
        <v>33.549999999999997</v>
      </c>
    </row>
    <row r="1208" spans="2:11" s="78" customFormat="1" x14ac:dyDescent="0.25">
      <c r="B1208" s="82">
        <f t="shared" si="37"/>
        <v>1181</v>
      </c>
      <c r="C1208" s="82">
        <v>32876708</v>
      </c>
      <c r="D1208" s="90" t="s">
        <v>440</v>
      </c>
      <c r="E1208" s="78" t="s">
        <v>54</v>
      </c>
      <c r="F1208" s="81">
        <v>43556</v>
      </c>
      <c r="G1208" s="81">
        <v>43646</v>
      </c>
      <c r="H1208" s="96">
        <v>209425</v>
      </c>
      <c r="I1208" s="79">
        <v>209425</v>
      </c>
      <c r="J1208" s="105">
        <v>0.71</v>
      </c>
      <c r="K1208" s="87">
        <f t="shared" si="36"/>
        <v>148.69</v>
      </c>
    </row>
    <row r="1209" spans="2:11" s="78" customFormat="1" x14ac:dyDescent="0.25">
      <c r="B1209" s="82">
        <f t="shared" si="37"/>
        <v>1182</v>
      </c>
      <c r="C1209" s="82">
        <v>32876708</v>
      </c>
      <c r="D1209" s="90" t="s">
        <v>440</v>
      </c>
      <c r="E1209" s="78" t="s">
        <v>57</v>
      </c>
      <c r="F1209" s="81">
        <v>43556</v>
      </c>
      <c r="G1209" s="81">
        <v>43646</v>
      </c>
      <c r="H1209" s="96">
        <v>7340</v>
      </c>
      <c r="I1209" s="79">
        <v>7340</v>
      </c>
      <c r="J1209" s="105">
        <v>0.71</v>
      </c>
      <c r="K1209" s="87">
        <f t="shared" si="36"/>
        <v>5.21</v>
      </c>
    </row>
    <row r="1210" spans="2:11" s="78" customFormat="1" x14ac:dyDescent="0.25">
      <c r="B1210" s="82">
        <f t="shared" si="37"/>
        <v>1183</v>
      </c>
      <c r="C1210" s="82">
        <v>32876708</v>
      </c>
      <c r="D1210" s="90" t="s">
        <v>440</v>
      </c>
      <c r="E1210" s="78" t="s">
        <v>41</v>
      </c>
      <c r="F1210" s="81">
        <v>43556</v>
      </c>
      <c r="G1210" s="81">
        <v>43646</v>
      </c>
      <c r="H1210" s="96">
        <v>39135</v>
      </c>
      <c r="I1210" s="79">
        <v>39135</v>
      </c>
      <c r="J1210" s="105">
        <v>0.71</v>
      </c>
      <c r="K1210" s="87">
        <f t="shared" si="36"/>
        <v>27.79</v>
      </c>
    </row>
    <row r="1211" spans="2:11" s="78" customFormat="1" x14ac:dyDescent="0.25">
      <c r="B1211" s="82">
        <f t="shared" si="37"/>
        <v>1184</v>
      </c>
      <c r="C1211" s="82">
        <v>32876708</v>
      </c>
      <c r="D1211" s="90" t="s">
        <v>440</v>
      </c>
      <c r="E1211" s="78" t="s">
        <v>42</v>
      </c>
      <c r="F1211" s="81">
        <v>43556</v>
      </c>
      <c r="G1211" s="81">
        <v>43646</v>
      </c>
      <c r="H1211" s="96">
        <v>185229</v>
      </c>
      <c r="I1211" s="79">
        <v>185229</v>
      </c>
      <c r="J1211" s="105">
        <v>0.71</v>
      </c>
      <c r="K1211" s="87">
        <f t="shared" si="36"/>
        <v>131.51</v>
      </c>
    </row>
    <row r="1212" spans="2:11" s="78" customFormat="1" x14ac:dyDescent="0.25">
      <c r="B1212" s="82">
        <f t="shared" si="37"/>
        <v>1185</v>
      </c>
      <c r="C1212" s="82">
        <v>32876708</v>
      </c>
      <c r="D1212" s="90" t="s">
        <v>440</v>
      </c>
      <c r="E1212" s="78" t="s">
        <v>43</v>
      </c>
      <c r="F1212" s="81">
        <v>43556</v>
      </c>
      <c r="G1212" s="81">
        <v>43646</v>
      </c>
      <c r="H1212" s="96">
        <v>49230</v>
      </c>
      <c r="I1212" s="79">
        <v>49230</v>
      </c>
      <c r="J1212" s="105">
        <v>0.71</v>
      </c>
      <c r="K1212" s="87">
        <f t="shared" si="36"/>
        <v>34.950000000000003</v>
      </c>
    </row>
    <row r="1213" spans="2:11" s="78" customFormat="1" x14ac:dyDescent="0.25">
      <c r="B1213" s="82">
        <f t="shared" si="37"/>
        <v>1186</v>
      </c>
      <c r="C1213" s="82">
        <v>32878661</v>
      </c>
      <c r="D1213" s="90" t="s">
        <v>441</v>
      </c>
      <c r="E1213" s="78" t="s">
        <v>54</v>
      </c>
      <c r="F1213" s="81">
        <v>43561</v>
      </c>
      <c r="G1213" s="81">
        <v>43583</v>
      </c>
      <c r="H1213" s="96">
        <v>960691</v>
      </c>
      <c r="I1213" s="79">
        <v>960691</v>
      </c>
      <c r="J1213" s="105">
        <v>0.71</v>
      </c>
      <c r="K1213" s="87">
        <f t="shared" si="36"/>
        <v>682.09</v>
      </c>
    </row>
    <row r="1214" spans="2:11" s="78" customFormat="1" x14ac:dyDescent="0.25">
      <c r="B1214" s="82">
        <f t="shared" si="37"/>
        <v>1187</v>
      </c>
      <c r="C1214" s="82">
        <v>32878661</v>
      </c>
      <c r="D1214" s="90" t="s">
        <v>441</v>
      </c>
      <c r="E1214" s="78" t="s">
        <v>57</v>
      </c>
      <c r="F1214" s="81">
        <v>43561</v>
      </c>
      <c r="G1214" s="81">
        <v>43583</v>
      </c>
      <c r="H1214" s="96">
        <v>58013</v>
      </c>
      <c r="I1214" s="79">
        <v>58013</v>
      </c>
      <c r="J1214" s="105">
        <v>0.71</v>
      </c>
      <c r="K1214" s="87">
        <f t="shared" si="36"/>
        <v>41.19</v>
      </c>
    </row>
    <row r="1215" spans="2:11" s="78" customFormat="1" x14ac:dyDescent="0.25">
      <c r="B1215" s="82">
        <f t="shared" si="37"/>
        <v>1188</v>
      </c>
      <c r="C1215" s="82">
        <v>32880855</v>
      </c>
      <c r="D1215" s="90" t="s">
        <v>442</v>
      </c>
      <c r="E1215" s="78" t="s">
        <v>40</v>
      </c>
      <c r="F1215" s="81">
        <v>43556</v>
      </c>
      <c r="G1215" s="81">
        <v>43569</v>
      </c>
      <c r="H1215" s="96">
        <v>283112</v>
      </c>
      <c r="I1215" s="79">
        <v>283112</v>
      </c>
      <c r="J1215" s="105">
        <v>0.71</v>
      </c>
      <c r="K1215" s="87">
        <f t="shared" si="36"/>
        <v>201.01</v>
      </c>
    </row>
    <row r="1216" spans="2:11" s="78" customFormat="1" x14ac:dyDescent="0.25">
      <c r="B1216" s="82">
        <f t="shared" si="37"/>
        <v>1189</v>
      </c>
      <c r="C1216" s="82">
        <v>32880855</v>
      </c>
      <c r="D1216" s="90" t="s">
        <v>442</v>
      </c>
      <c r="E1216" s="78" t="s">
        <v>50</v>
      </c>
      <c r="F1216" s="81">
        <v>43556</v>
      </c>
      <c r="G1216" s="81">
        <v>43569</v>
      </c>
      <c r="H1216" s="96">
        <v>20469</v>
      </c>
      <c r="I1216" s="79">
        <v>20469</v>
      </c>
      <c r="J1216" s="105">
        <v>0.71</v>
      </c>
      <c r="K1216" s="87">
        <f t="shared" si="36"/>
        <v>14.53</v>
      </c>
    </row>
    <row r="1217" spans="2:11" s="78" customFormat="1" x14ac:dyDescent="0.25">
      <c r="B1217" s="82">
        <f t="shared" si="37"/>
        <v>1190</v>
      </c>
      <c r="C1217" s="82">
        <v>32880855</v>
      </c>
      <c r="D1217" s="90" t="s">
        <v>442</v>
      </c>
      <c r="E1217" s="78" t="s">
        <v>48</v>
      </c>
      <c r="F1217" s="81">
        <v>43556</v>
      </c>
      <c r="G1217" s="81">
        <v>43569</v>
      </c>
      <c r="H1217" s="96">
        <v>102640</v>
      </c>
      <c r="I1217" s="79">
        <v>102640</v>
      </c>
      <c r="J1217" s="105">
        <v>0.71</v>
      </c>
      <c r="K1217" s="87">
        <f t="shared" si="36"/>
        <v>72.87</v>
      </c>
    </row>
    <row r="1218" spans="2:11" s="78" customFormat="1" x14ac:dyDescent="0.25">
      <c r="B1218" s="82">
        <f t="shared" si="37"/>
        <v>1191</v>
      </c>
      <c r="C1218" s="82">
        <v>32880855</v>
      </c>
      <c r="D1218" s="90" t="s">
        <v>442</v>
      </c>
      <c r="E1218" s="78" t="s">
        <v>53</v>
      </c>
      <c r="F1218" s="81">
        <v>43556</v>
      </c>
      <c r="G1218" s="81">
        <v>43569</v>
      </c>
      <c r="H1218" s="96">
        <v>596</v>
      </c>
      <c r="I1218" s="79">
        <v>596</v>
      </c>
      <c r="J1218" s="105">
        <v>0.71</v>
      </c>
      <c r="K1218" s="87">
        <f t="shared" si="36"/>
        <v>0.42</v>
      </c>
    </row>
    <row r="1219" spans="2:11" s="78" customFormat="1" x14ac:dyDescent="0.25">
      <c r="B1219" s="82">
        <f t="shared" si="37"/>
        <v>1192</v>
      </c>
      <c r="C1219" s="82">
        <v>32880855</v>
      </c>
      <c r="D1219" s="90" t="s">
        <v>442</v>
      </c>
      <c r="E1219" s="78" t="s">
        <v>54</v>
      </c>
      <c r="F1219" s="81">
        <v>43556</v>
      </c>
      <c r="G1219" s="81">
        <v>43569</v>
      </c>
      <c r="H1219" s="96">
        <v>50493</v>
      </c>
      <c r="I1219" s="79">
        <v>50493</v>
      </c>
      <c r="J1219" s="105">
        <v>0.71</v>
      </c>
      <c r="K1219" s="87">
        <f t="shared" si="36"/>
        <v>35.85</v>
      </c>
    </row>
    <row r="1220" spans="2:11" s="78" customFormat="1" x14ac:dyDescent="0.25">
      <c r="B1220" s="82">
        <f t="shared" si="37"/>
        <v>1193</v>
      </c>
      <c r="C1220" s="82">
        <v>32880855</v>
      </c>
      <c r="D1220" s="90" t="s">
        <v>442</v>
      </c>
      <c r="E1220" s="78" t="s">
        <v>57</v>
      </c>
      <c r="F1220" s="81">
        <v>43556</v>
      </c>
      <c r="G1220" s="81">
        <v>43569</v>
      </c>
      <c r="H1220" s="96">
        <v>8610</v>
      </c>
      <c r="I1220" s="79">
        <v>8610</v>
      </c>
      <c r="J1220" s="105">
        <v>0.71</v>
      </c>
      <c r="K1220" s="87">
        <f t="shared" si="36"/>
        <v>6.11</v>
      </c>
    </row>
    <row r="1221" spans="2:11" s="78" customFormat="1" x14ac:dyDescent="0.25">
      <c r="B1221" s="82">
        <f t="shared" si="37"/>
        <v>1194</v>
      </c>
      <c r="C1221" s="82">
        <v>32880855</v>
      </c>
      <c r="D1221" s="90" t="s">
        <v>442</v>
      </c>
      <c r="E1221" s="78" t="s">
        <v>41</v>
      </c>
      <c r="F1221" s="81">
        <v>43556</v>
      </c>
      <c r="G1221" s="81">
        <v>43569</v>
      </c>
      <c r="H1221" s="96">
        <v>5306</v>
      </c>
      <c r="I1221" s="79">
        <v>5306</v>
      </c>
      <c r="J1221" s="105">
        <v>0.71</v>
      </c>
      <c r="K1221" s="87">
        <f t="shared" si="36"/>
        <v>3.77</v>
      </c>
    </row>
    <row r="1222" spans="2:11" s="78" customFormat="1" x14ac:dyDescent="0.25">
      <c r="B1222" s="82">
        <f t="shared" si="37"/>
        <v>1195</v>
      </c>
      <c r="C1222" s="82">
        <v>32880855</v>
      </c>
      <c r="D1222" s="90" t="s">
        <v>442</v>
      </c>
      <c r="E1222" s="78" t="s">
        <v>42</v>
      </c>
      <c r="F1222" s="81">
        <v>43556</v>
      </c>
      <c r="G1222" s="81">
        <v>43569</v>
      </c>
      <c r="H1222" s="96">
        <v>214443</v>
      </c>
      <c r="I1222" s="79">
        <v>214443</v>
      </c>
      <c r="J1222" s="105">
        <v>0.71</v>
      </c>
      <c r="K1222" s="87">
        <f t="shared" si="36"/>
        <v>152.25</v>
      </c>
    </row>
    <row r="1223" spans="2:11" s="78" customFormat="1" x14ac:dyDescent="0.25">
      <c r="B1223" s="82">
        <f t="shared" si="37"/>
        <v>1196</v>
      </c>
      <c r="C1223" s="82">
        <v>32880855</v>
      </c>
      <c r="D1223" s="90" t="s">
        <v>442</v>
      </c>
      <c r="E1223" s="78" t="s">
        <v>49</v>
      </c>
      <c r="F1223" s="81">
        <v>43556</v>
      </c>
      <c r="G1223" s="81">
        <v>43569</v>
      </c>
      <c r="H1223" s="96">
        <v>1868</v>
      </c>
      <c r="I1223" s="79">
        <v>1868</v>
      </c>
      <c r="J1223" s="105">
        <v>0.71</v>
      </c>
      <c r="K1223" s="87">
        <f t="shared" si="36"/>
        <v>1.33</v>
      </c>
    </row>
    <row r="1224" spans="2:11" s="78" customFormat="1" x14ac:dyDescent="0.25">
      <c r="B1224" s="82">
        <f t="shared" si="37"/>
        <v>1197</v>
      </c>
      <c r="C1224" s="82">
        <v>32880855</v>
      </c>
      <c r="D1224" s="90" t="s">
        <v>442</v>
      </c>
      <c r="E1224" s="78" t="s">
        <v>43</v>
      </c>
      <c r="F1224" s="81">
        <v>43556</v>
      </c>
      <c r="G1224" s="81">
        <v>43569</v>
      </c>
      <c r="H1224" s="96">
        <v>23776</v>
      </c>
      <c r="I1224" s="79">
        <v>23776</v>
      </c>
      <c r="J1224" s="105">
        <v>0.71</v>
      </c>
      <c r="K1224" s="87">
        <f t="shared" si="36"/>
        <v>16.88</v>
      </c>
    </row>
    <row r="1225" spans="2:11" s="78" customFormat="1" x14ac:dyDescent="0.25">
      <c r="B1225" s="82">
        <f t="shared" si="37"/>
        <v>1198</v>
      </c>
      <c r="C1225" s="82">
        <v>32881373</v>
      </c>
      <c r="D1225" s="90" t="s">
        <v>443</v>
      </c>
      <c r="E1225" s="78" t="s">
        <v>43</v>
      </c>
      <c r="F1225" s="81">
        <v>43556</v>
      </c>
      <c r="G1225" s="81">
        <v>43569</v>
      </c>
      <c r="H1225" s="96">
        <v>956216</v>
      </c>
      <c r="I1225" s="79">
        <v>956216</v>
      </c>
      <c r="J1225" s="105">
        <v>0.71</v>
      </c>
      <c r="K1225" s="87">
        <f t="shared" si="36"/>
        <v>678.91</v>
      </c>
    </row>
    <row r="1226" spans="2:11" s="78" customFormat="1" x14ac:dyDescent="0.25">
      <c r="B1226" s="82">
        <f t="shared" si="37"/>
        <v>1199</v>
      </c>
      <c r="C1226" s="82">
        <v>32885230</v>
      </c>
      <c r="D1226" s="90" t="s">
        <v>352</v>
      </c>
      <c r="E1226" s="78" t="s">
        <v>40</v>
      </c>
      <c r="F1226" s="81">
        <v>43555</v>
      </c>
      <c r="G1226" s="81">
        <v>43596</v>
      </c>
      <c r="H1226" s="96">
        <v>318513</v>
      </c>
      <c r="I1226" s="79">
        <v>277928</v>
      </c>
      <c r="J1226" s="105">
        <v>0.71</v>
      </c>
      <c r="K1226" s="87">
        <f t="shared" si="36"/>
        <v>197.33</v>
      </c>
    </row>
    <row r="1227" spans="2:11" s="78" customFormat="1" x14ac:dyDescent="0.25">
      <c r="B1227" s="82">
        <f t="shared" si="37"/>
        <v>1200</v>
      </c>
      <c r="C1227" s="82">
        <v>32885230</v>
      </c>
      <c r="D1227" s="90" t="s">
        <v>352</v>
      </c>
      <c r="E1227" s="78" t="s">
        <v>48</v>
      </c>
      <c r="F1227" s="81">
        <v>43555</v>
      </c>
      <c r="G1227" s="81">
        <v>43596</v>
      </c>
      <c r="H1227" s="96">
        <v>108185</v>
      </c>
      <c r="I1227" s="79">
        <v>94509</v>
      </c>
      <c r="J1227" s="105">
        <v>0.71</v>
      </c>
      <c r="K1227" s="87">
        <f t="shared" si="36"/>
        <v>67.099999999999994</v>
      </c>
    </row>
    <row r="1228" spans="2:11" s="78" customFormat="1" x14ac:dyDescent="0.25">
      <c r="B1228" s="82">
        <f t="shared" si="37"/>
        <v>1201</v>
      </c>
      <c r="C1228" s="82">
        <v>32885230</v>
      </c>
      <c r="D1228" s="90" t="s">
        <v>352</v>
      </c>
      <c r="E1228" s="78" t="s">
        <v>41</v>
      </c>
      <c r="F1228" s="81">
        <v>43576</v>
      </c>
      <c r="G1228" s="81">
        <v>43596</v>
      </c>
      <c r="H1228" s="96">
        <v>43685</v>
      </c>
      <c r="I1228" s="79">
        <v>43685</v>
      </c>
      <c r="J1228" s="105">
        <v>0.71</v>
      </c>
      <c r="K1228" s="87">
        <f t="shared" si="36"/>
        <v>31.02</v>
      </c>
    </row>
    <row r="1229" spans="2:11" s="78" customFormat="1" x14ac:dyDescent="0.25">
      <c r="B1229" s="82">
        <f t="shared" si="37"/>
        <v>1202</v>
      </c>
      <c r="C1229" s="82">
        <v>32887380</v>
      </c>
      <c r="D1229" s="90" t="s">
        <v>444</v>
      </c>
      <c r="E1229" s="78" t="s">
        <v>40</v>
      </c>
      <c r="F1229" s="81">
        <v>43556</v>
      </c>
      <c r="G1229" s="81">
        <v>43646</v>
      </c>
      <c r="H1229" s="96">
        <v>1599558</v>
      </c>
      <c r="I1229" s="79">
        <v>1599558</v>
      </c>
      <c r="J1229" s="105">
        <v>0.71</v>
      </c>
      <c r="K1229" s="87">
        <f t="shared" si="36"/>
        <v>1135.69</v>
      </c>
    </row>
    <row r="1230" spans="2:11" s="78" customFormat="1" x14ac:dyDescent="0.25">
      <c r="B1230" s="82">
        <f t="shared" si="37"/>
        <v>1203</v>
      </c>
      <c r="C1230" s="82">
        <v>32887380</v>
      </c>
      <c r="D1230" s="90" t="s">
        <v>444</v>
      </c>
      <c r="E1230" s="78" t="s">
        <v>48</v>
      </c>
      <c r="F1230" s="81">
        <v>43556</v>
      </c>
      <c r="G1230" s="81">
        <v>43646</v>
      </c>
      <c r="H1230" s="96">
        <v>656162</v>
      </c>
      <c r="I1230" s="79">
        <v>656162</v>
      </c>
      <c r="J1230" s="105">
        <v>0.71</v>
      </c>
      <c r="K1230" s="87">
        <f t="shared" si="36"/>
        <v>465.88</v>
      </c>
    </row>
    <row r="1231" spans="2:11" s="78" customFormat="1" x14ac:dyDescent="0.25">
      <c r="B1231" s="82">
        <f t="shared" si="37"/>
        <v>1204</v>
      </c>
      <c r="C1231" s="82">
        <v>32887380</v>
      </c>
      <c r="D1231" s="90" t="s">
        <v>444</v>
      </c>
      <c r="E1231" s="78" t="s">
        <v>41</v>
      </c>
      <c r="F1231" s="81">
        <v>43556</v>
      </c>
      <c r="G1231" s="81">
        <v>43646</v>
      </c>
      <c r="H1231" s="96">
        <v>430524</v>
      </c>
      <c r="I1231" s="79">
        <v>430524</v>
      </c>
      <c r="J1231" s="105">
        <v>0.71</v>
      </c>
      <c r="K1231" s="87">
        <f t="shared" si="36"/>
        <v>305.67</v>
      </c>
    </row>
    <row r="1232" spans="2:11" s="78" customFormat="1" x14ac:dyDescent="0.25">
      <c r="B1232" s="82">
        <f t="shared" si="37"/>
        <v>1205</v>
      </c>
      <c r="C1232" s="82">
        <v>32887380</v>
      </c>
      <c r="D1232" s="90" t="s">
        <v>444</v>
      </c>
      <c r="E1232" s="78" t="s">
        <v>42</v>
      </c>
      <c r="F1232" s="81">
        <v>43556</v>
      </c>
      <c r="G1232" s="81">
        <v>43646</v>
      </c>
      <c r="H1232" s="96">
        <v>2324859</v>
      </c>
      <c r="I1232" s="79">
        <v>2324859</v>
      </c>
      <c r="J1232" s="105">
        <v>0.71</v>
      </c>
      <c r="K1232" s="87">
        <f t="shared" si="36"/>
        <v>1650.65</v>
      </c>
    </row>
    <row r="1233" spans="2:11" s="78" customFormat="1" x14ac:dyDescent="0.25">
      <c r="B1233" s="82">
        <f t="shared" si="37"/>
        <v>1206</v>
      </c>
      <c r="C1233" s="82">
        <v>32887380</v>
      </c>
      <c r="D1233" s="90" t="s">
        <v>444</v>
      </c>
      <c r="E1233" s="78" t="s">
        <v>43</v>
      </c>
      <c r="F1233" s="81">
        <v>43556</v>
      </c>
      <c r="G1233" s="81">
        <v>43646</v>
      </c>
      <c r="H1233" s="96">
        <v>788042</v>
      </c>
      <c r="I1233" s="79">
        <v>788042</v>
      </c>
      <c r="J1233" s="105">
        <v>0.71</v>
      </c>
      <c r="K1233" s="87">
        <f t="shared" si="36"/>
        <v>559.51</v>
      </c>
    </row>
    <row r="1234" spans="2:11" s="78" customFormat="1" x14ac:dyDescent="0.25">
      <c r="B1234" s="82">
        <f t="shared" si="37"/>
        <v>1207</v>
      </c>
      <c r="C1234" s="82">
        <v>32889642</v>
      </c>
      <c r="D1234" s="90" t="s">
        <v>445</v>
      </c>
      <c r="E1234" s="78" t="s">
        <v>54</v>
      </c>
      <c r="F1234" s="81">
        <v>43556</v>
      </c>
      <c r="G1234" s="81">
        <v>43590</v>
      </c>
      <c r="H1234" s="96">
        <v>275352</v>
      </c>
      <c r="I1234" s="79">
        <v>275352</v>
      </c>
      <c r="J1234" s="105">
        <v>0.71</v>
      </c>
      <c r="K1234" s="87">
        <f t="shared" si="36"/>
        <v>195.5</v>
      </c>
    </row>
    <row r="1235" spans="2:11" s="78" customFormat="1" x14ac:dyDescent="0.25">
      <c r="B1235" s="82">
        <f t="shared" si="37"/>
        <v>1208</v>
      </c>
      <c r="C1235" s="82">
        <v>32889642</v>
      </c>
      <c r="D1235" s="90" t="s">
        <v>445</v>
      </c>
      <c r="E1235" s="78" t="s">
        <v>57</v>
      </c>
      <c r="F1235" s="81">
        <v>43556</v>
      </c>
      <c r="G1235" s="81">
        <v>43590</v>
      </c>
      <c r="H1235" s="96">
        <v>19087</v>
      </c>
      <c r="I1235" s="79">
        <v>19087</v>
      </c>
      <c r="J1235" s="105">
        <v>0.71</v>
      </c>
      <c r="K1235" s="87">
        <f t="shared" si="36"/>
        <v>13.55</v>
      </c>
    </row>
    <row r="1236" spans="2:11" s="78" customFormat="1" x14ac:dyDescent="0.25">
      <c r="B1236" s="82">
        <f t="shared" si="37"/>
        <v>1209</v>
      </c>
      <c r="C1236" s="82">
        <v>32889729</v>
      </c>
      <c r="D1236" s="90" t="s">
        <v>446</v>
      </c>
      <c r="E1236" s="78" t="s">
        <v>43</v>
      </c>
      <c r="F1236" s="81">
        <v>43558</v>
      </c>
      <c r="G1236" s="81">
        <v>43589</v>
      </c>
      <c r="H1236" s="96">
        <v>1627932</v>
      </c>
      <c r="I1236" s="79">
        <v>1627932</v>
      </c>
      <c r="J1236" s="105">
        <v>0.71</v>
      </c>
      <c r="K1236" s="87">
        <f t="shared" si="36"/>
        <v>1155.83</v>
      </c>
    </row>
    <row r="1237" spans="2:11" s="78" customFormat="1" x14ac:dyDescent="0.25">
      <c r="B1237" s="82">
        <f t="shared" si="37"/>
        <v>1210</v>
      </c>
      <c r="C1237" s="82">
        <v>32891629</v>
      </c>
      <c r="D1237" s="90" t="s">
        <v>447</v>
      </c>
      <c r="E1237" s="78" t="s">
        <v>54</v>
      </c>
      <c r="F1237" s="81">
        <v>43563</v>
      </c>
      <c r="G1237" s="81">
        <v>43583</v>
      </c>
      <c r="H1237" s="96">
        <v>126518</v>
      </c>
      <c r="I1237" s="79">
        <v>126518</v>
      </c>
      <c r="J1237" s="105">
        <v>0.71</v>
      </c>
      <c r="K1237" s="87">
        <f t="shared" si="36"/>
        <v>89.83</v>
      </c>
    </row>
    <row r="1238" spans="2:11" s="78" customFormat="1" x14ac:dyDescent="0.25">
      <c r="B1238" s="82">
        <f t="shared" si="37"/>
        <v>1211</v>
      </c>
      <c r="C1238" s="82">
        <v>32891629</v>
      </c>
      <c r="D1238" s="90" t="s">
        <v>447</v>
      </c>
      <c r="E1238" s="78" t="s">
        <v>57</v>
      </c>
      <c r="F1238" s="81">
        <v>43563</v>
      </c>
      <c r="G1238" s="81">
        <v>43583</v>
      </c>
      <c r="H1238" s="96">
        <v>9455</v>
      </c>
      <c r="I1238" s="79">
        <v>9455</v>
      </c>
      <c r="J1238" s="105">
        <v>0.71</v>
      </c>
      <c r="K1238" s="87">
        <f t="shared" si="36"/>
        <v>6.71</v>
      </c>
    </row>
    <row r="1239" spans="2:11" s="78" customFormat="1" x14ac:dyDescent="0.25">
      <c r="B1239" s="82">
        <f t="shared" si="37"/>
        <v>1212</v>
      </c>
      <c r="C1239" s="82">
        <v>32891634</v>
      </c>
      <c r="D1239" s="90" t="s">
        <v>448</v>
      </c>
      <c r="E1239" s="78" t="s">
        <v>40</v>
      </c>
      <c r="F1239" s="81">
        <v>43556</v>
      </c>
      <c r="G1239" s="81">
        <v>43645</v>
      </c>
      <c r="H1239" s="96">
        <v>2684177</v>
      </c>
      <c r="I1239" s="79">
        <v>2684177</v>
      </c>
      <c r="J1239" s="105">
        <v>0.71</v>
      </c>
      <c r="K1239" s="87">
        <f t="shared" si="36"/>
        <v>1905.77</v>
      </c>
    </row>
    <row r="1240" spans="2:11" s="78" customFormat="1" x14ac:dyDescent="0.25">
      <c r="B1240" s="82">
        <f t="shared" si="37"/>
        <v>1213</v>
      </c>
      <c r="C1240" s="82">
        <v>32891634</v>
      </c>
      <c r="D1240" s="90" t="s">
        <v>448</v>
      </c>
      <c r="E1240" s="78" t="s">
        <v>50</v>
      </c>
      <c r="F1240" s="81">
        <v>43556</v>
      </c>
      <c r="G1240" s="81">
        <v>43645</v>
      </c>
      <c r="H1240" s="96">
        <v>170941</v>
      </c>
      <c r="I1240" s="79">
        <v>170941</v>
      </c>
      <c r="J1240" s="105">
        <v>0.71</v>
      </c>
      <c r="K1240" s="87">
        <f t="shared" si="36"/>
        <v>121.37</v>
      </c>
    </row>
    <row r="1241" spans="2:11" s="78" customFormat="1" x14ac:dyDescent="0.25">
      <c r="B1241" s="82">
        <f t="shared" si="37"/>
        <v>1214</v>
      </c>
      <c r="C1241" s="82">
        <v>32891634</v>
      </c>
      <c r="D1241" s="90" t="s">
        <v>448</v>
      </c>
      <c r="E1241" s="78" t="s">
        <v>48</v>
      </c>
      <c r="F1241" s="81">
        <v>43556</v>
      </c>
      <c r="G1241" s="81">
        <v>43645</v>
      </c>
      <c r="H1241" s="96">
        <v>1074018</v>
      </c>
      <c r="I1241" s="79">
        <v>1074018</v>
      </c>
      <c r="J1241" s="105">
        <v>0.71</v>
      </c>
      <c r="K1241" s="87">
        <f t="shared" si="36"/>
        <v>762.55</v>
      </c>
    </row>
    <row r="1242" spans="2:11" s="78" customFormat="1" x14ac:dyDescent="0.25">
      <c r="B1242" s="82">
        <f t="shared" si="37"/>
        <v>1215</v>
      </c>
      <c r="C1242" s="82">
        <v>32891634</v>
      </c>
      <c r="D1242" s="90" t="s">
        <v>448</v>
      </c>
      <c r="E1242" s="78" t="s">
        <v>53</v>
      </c>
      <c r="F1242" s="81">
        <v>43556</v>
      </c>
      <c r="G1242" s="81">
        <v>43645</v>
      </c>
      <c r="H1242" s="96">
        <v>5720</v>
      </c>
      <c r="I1242" s="79">
        <v>5720</v>
      </c>
      <c r="J1242" s="105">
        <v>0.71</v>
      </c>
      <c r="K1242" s="87">
        <f t="shared" si="36"/>
        <v>4.0599999999999996</v>
      </c>
    </row>
    <row r="1243" spans="2:11" s="78" customFormat="1" x14ac:dyDescent="0.25">
      <c r="B1243" s="82">
        <f t="shared" si="37"/>
        <v>1216</v>
      </c>
      <c r="C1243" s="82">
        <v>32891634</v>
      </c>
      <c r="D1243" s="90" t="s">
        <v>448</v>
      </c>
      <c r="E1243" s="78" t="s">
        <v>54</v>
      </c>
      <c r="F1243" s="81">
        <v>43556</v>
      </c>
      <c r="G1243" s="81">
        <v>43645</v>
      </c>
      <c r="H1243" s="96">
        <v>3097506</v>
      </c>
      <c r="I1243" s="79">
        <v>3097506</v>
      </c>
      <c r="J1243" s="105">
        <v>0.71</v>
      </c>
      <c r="K1243" s="87">
        <f t="shared" si="36"/>
        <v>2199.23</v>
      </c>
    </row>
    <row r="1244" spans="2:11" s="78" customFormat="1" x14ac:dyDescent="0.25">
      <c r="B1244" s="82">
        <f t="shared" si="37"/>
        <v>1217</v>
      </c>
      <c r="C1244" s="82">
        <v>32891634</v>
      </c>
      <c r="D1244" s="90" t="s">
        <v>448</v>
      </c>
      <c r="E1244" s="78" t="s">
        <v>57</v>
      </c>
      <c r="F1244" s="81">
        <v>43556</v>
      </c>
      <c r="G1244" s="81">
        <v>43645</v>
      </c>
      <c r="H1244" s="96">
        <v>427888</v>
      </c>
      <c r="I1244" s="79">
        <v>427888</v>
      </c>
      <c r="J1244" s="105">
        <v>0.71</v>
      </c>
      <c r="K1244" s="87">
        <f t="shared" ref="K1244:K1307" si="38">ROUND(I1244*(J1244/1000),2)</f>
        <v>303.8</v>
      </c>
    </row>
    <row r="1245" spans="2:11" s="78" customFormat="1" x14ac:dyDescent="0.25">
      <c r="B1245" s="82">
        <f t="shared" si="37"/>
        <v>1218</v>
      </c>
      <c r="C1245" s="82">
        <v>32891634</v>
      </c>
      <c r="D1245" s="90" t="s">
        <v>448</v>
      </c>
      <c r="E1245" s="78" t="s">
        <v>41</v>
      </c>
      <c r="F1245" s="81">
        <v>43556</v>
      </c>
      <c r="G1245" s="81">
        <v>43645</v>
      </c>
      <c r="H1245" s="96">
        <v>650426</v>
      </c>
      <c r="I1245" s="79">
        <v>650426</v>
      </c>
      <c r="J1245" s="105">
        <v>0.71</v>
      </c>
      <c r="K1245" s="87">
        <f t="shared" si="38"/>
        <v>461.8</v>
      </c>
    </row>
    <row r="1246" spans="2:11" s="78" customFormat="1" x14ac:dyDescent="0.25">
      <c r="B1246" s="82">
        <f t="shared" si="37"/>
        <v>1219</v>
      </c>
      <c r="C1246" s="82">
        <v>32891634</v>
      </c>
      <c r="D1246" s="90" t="s">
        <v>448</v>
      </c>
      <c r="E1246" s="78" t="s">
        <v>42</v>
      </c>
      <c r="F1246" s="81">
        <v>43556</v>
      </c>
      <c r="G1246" s="81">
        <v>43645</v>
      </c>
      <c r="H1246" s="96">
        <v>3304012</v>
      </c>
      <c r="I1246" s="79">
        <v>3304012</v>
      </c>
      <c r="J1246" s="105">
        <v>0.71</v>
      </c>
      <c r="K1246" s="87">
        <f t="shared" si="38"/>
        <v>2345.85</v>
      </c>
    </row>
    <row r="1247" spans="2:11" s="78" customFormat="1" x14ac:dyDescent="0.25">
      <c r="B1247" s="82">
        <f t="shared" si="37"/>
        <v>1220</v>
      </c>
      <c r="C1247" s="82">
        <v>32891634</v>
      </c>
      <c r="D1247" s="90" t="s">
        <v>448</v>
      </c>
      <c r="E1247" s="78" t="s">
        <v>49</v>
      </c>
      <c r="F1247" s="81">
        <v>43556</v>
      </c>
      <c r="G1247" s="81">
        <v>43645</v>
      </c>
      <c r="H1247" s="96">
        <v>23963</v>
      </c>
      <c r="I1247" s="79">
        <v>23963</v>
      </c>
      <c r="J1247" s="105">
        <v>0.71</v>
      </c>
      <c r="K1247" s="87">
        <f t="shared" si="38"/>
        <v>17.010000000000002</v>
      </c>
    </row>
    <row r="1248" spans="2:11" s="78" customFormat="1" x14ac:dyDescent="0.25">
      <c r="B1248" s="82">
        <f t="shared" ref="B1248:B1311" si="39">B1247+1</f>
        <v>1221</v>
      </c>
      <c r="C1248" s="82">
        <v>32891634</v>
      </c>
      <c r="D1248" s="90" t="s">
        <v>448</v>
      </c>
      <c r="E1248" s="78" t="s">
        <v>43</v>
      </c>
      <c r="F1248" s="81">
        <v>43556</v>
      </c>
      <c r="G1248" s="81">
        <v>43645</v>
      </c>
      <c r="H1248" s="96">
        <v>1312439</v>
      </c>
      <c r="I1248" s="79">
        <v>1312439</v>
      </c>
      <c r="J1248" s="105">
        <v>0.71</v>
      </c>
      <c r="K1248" s="87">
        <f t="shared" si="38"/>
        <v>931.83</v>
      </c>
    </row>
    <row r="1249" spans="2:11" s="78" customFormat="1" x14ac:dyDescent="0.25">
      <c r="B1249" s="82">
        <f t="shared" si="39"/>
        <v>1222</v>
      </c>
      <c r="C1249" s="82">
        <v>32893604</v>
      </c>
      <c r="D1249" s="90" t="s">
        <v>449</v>
      </c>
      <c r="E1249" s="78" t="s">
        <v>54</v>
      </c>
      <c r="F1249" s="81">
        <v>43556</v>
      </c>
      <c r="G1249" s="81">
        <v>43646</v>
      </c>
      <c r="H1249" s="96">
        <v>3143431</v>
      </c>
      <c r="I1249" s="79">
        <v>3143431</v>
      </c>
      <c r="J1249" s="105">
        <v>0.71</v>
      </c>
      <c r="K1249" s="87">
        <f t="shared" si="38"/>
        <v>2231.84</v>
      </c>
    </row>
    <row r="1250" spans="2:11" s="78" customFormat="1" x14ac:dyDescent="0.25">
      <c r="B1250" s="82">
        <f t="shared" si="39"/>
        <v>1223</v>
      </c>
      <c r="C1250" s="82">
        <v>32893604</v>
      </c>
      <c r="D1250" s="90" t="s">
        <v>449</v>
      </c>
      <c r="E1250" s="78" t="s">
        <v>57</v>
      </c>
      <c r="F1250" s="81">
        <v>43556</v>
      </c>
      <c r="G1250" s="81">
        <v>43646</v>
      </c>
      <c r="H1250" s="96">
        <v>25456</v>
      </c>
      <c r="I1250" s="79">
        <v>25456</v>
      </c>
      <c r="J1250" s="105">
        <v>0.71</v>
      </c>
      <c r="K1250" s="87">
        <f t="shared" si="38"/>
        <v>18.07</v>
      </c>
    </row>
    <row r="1251" spans="2:11" s="78" customFormat="1" x14ac:dyDescent="0.25">
      <c r="B1251" s="82">
        <f t="shared" si="39"/>
        <v>1224</v>
      </c>
      <c r="C1251" s="82">
        <v>32894537</v>
      </c>
      <c r="D1251" s="90" t="s">
        <v>450</v>
      </c>
      <c r="E1251" s="78" t="s">
        <v>54</v>
      </c>
      <c r="F1251" s="81">
        <v>43558</v>
      </c>
      <c r="G1251" s="81">
        <v>43646</v>
      </c>
      <c r="H1251" s="96">
        <v>1749332</v>
      </c>
      <c r="I1251" s="79">
        <v>1749332</v>
      </c>
      <c r="J1251" s="105">
        <v>0.71</v>
      </c>
      <c r="K1251" s="87">
        <f t="shared" si="38"/>
        <v>1242.03</v>
      </c>
    </row>
    <row r="1252" spans="2:11" s="78" customFormat="1" x14ac:dyDescent="0.25">
      <c r="B1252" s="82">
        <f t="shared" si="39"/>
        <v>1225</v>
      </c>
      <c r="C1252" s="82">
        <v>32894537</v>
      </c>
      <c r="D1252" s="90" t="s">
        <v>450</v>
      </c>
      <c r="E1252" s="78" t="s">
        <v>57</v>
      </c>
      <c r="F1252" s="81">
        <v>43558</v>
      </c>
      <c r="G1252" s="81">
        <v>43646</v>
      </c>
      <c r="H1252" s="96">
        <v>94536</v>
      </c>
      <c r="I1252" s="79">
        <v>94536</v>
      </c>
      <c r="J1252" s="105">
        <v>0.71</v>
      </c>
      <c r="K1252" s="87">
        <f t="shared" si="38"/>
        <v>67.12</v>
      </c>
    </row>
    <row r="1253" spans="2:11" s="78" customFormat="1" x14ac:dyDescent="0.25">
      <c r="B1253" s="82">
        <f t="shared" si="39"/>
        <v>1226</v>
      </c>
      <c r="C1253" s="82">
        <v>32894582</v>
      </c>
      <c r="D1253" s="90" t="s">
        <v>451</v>
      </c>
      <c r="E1253" s="78" t="s">
        <v>54</v>
      </c>
      <c r="F1253" s="81">
        <v>43560</v>
      </c>
      <c r="G1253" s="81">
        <v>43597</v>
      </c>
      <c r="H1253" s="96">
        <v>1230870</v>
      </c>
      <c r="I1253" s="79">
        <v>1230870</v>
      </c>
      <c r="J1253" s="105">
        <v>0.71</v>
      </c>
      <c r="K1253" s="87">
        <f t="shared" si="38"/>
        <v>873.92</v>
      </c>
    </row>
    <row r="1254" spans="2:11" s="78" customFormat="1" x14ac:dyDescent="0.25">
      <c r="B1254" s="82">
        <f t="shared" si="39"/>
        <v>1227</v>
      </c>
      <c r="C1254" s="82">
        <v>32894582</v>
      </c>
      <c r="D1254" s="90" t="s">
        <v>451</v>
      </c>
      <c r="E1254" s="78" t="s">
        <v>57</v>
      </c>
      <c r="F1254" s="81">
        <v>43560</v>
      </c>
      <c r="G1254" s="81">
        <v>43597</v>
      </c>
      <c r="H1254" s="96">
        <v>92617</v>
      </c>
      <c r="I1254" s="79">
        <v>92617</v>
      </c>
      <c r="J1254" s="105">
        <v>0.71</v>
      </c>
      <c r="K1254" s="87">
        <f t="shared" si="38"/>
        <v>65.760000000000005</v>
      </c>
    </row>
    <row r="1255" spans="2:11" s="78" customFormat="1" x14ac:dyDescent="0.25">
      <c r="B1255" s="82">
        <f t="shared" si="39"/>
        <v>1228</v>
      </c>
      <c r="C1255" s="82">
        <v>32894633</v>
      </c>
      <c r="D1255" s="90" t="s">
        <v>452</v>
      </c>
      <c r="E1255" s="78" t="s">
        <v>54</v>
      </c>
      <c r="F1255" s="81">
        <v>43556</v>
      </c>
      <c r="G1255" s="81">
        <v>43606</v>
      </c>
      <c r="H1255" s="96">
        <v>1049346</v>
      </c>
      <c r="I1255" s="79">
        <v>1049346</v>
      </c>
      <c r="J1255" s="105">
        <v>0.71</v>
      </c>
      <c r="K1255" s="87">
        <f t="shared" si="38"/>
        <v>745.04</v>
      </c>
    </row>
    <row r="1256" spans="2:11" s="78" customFormat="1" x14ac:dyDescent="0.25">
      <c r="B1256" s="82">
        <f t="shared" si="39"/>
        <v>1229</v>
      </c>
      <c r="C1256" s="82">
        <v>32894633</v>
      </c>
      <c r="D1256" s="90" t="s">
        <v>452</v>
      </c>
      <c r="E1256" s="78" t="s">
        <v>57</v>
      </c>
      <c r="F1256" s="81">
        <v>43556</v>
      </c>
      <c r="G1256" s="81">
        <v>43606</v>
      </c>
      <c r="H1256" s="96">
        <v>47840</v>
      </c>
      <c r="I1256" s="79">
        <v>47840</v>
      </c>
      <c r="J1256" s="105">
        <v>0.71</v>
      </c>
      <c r="K1256" s="87">
        <f t="shared" si="38"/>
        <v>33.97</v>
      </c>
    </row>
    <row r="1257" spans="2:11" s="78" customFormat="1" x14ac:dyDescent="0.25">
      <c r="B1257" s="82">
        <f t="shared" si="39"/>
        <v>1230</v>
      </c>
      <c r="C1257" s="82">
        <v>32894959</v>
      </c>
      <c r="D1257" s="90" t="s">
        <v>453</v>
      </c>
      <c r="E1257" s="78" t="s">
        <v>54</v>
      </c>
      <c r="F1257" s="81">
        <v>43560</v>
      </c>
      <c r="G1257" s="81">
        <v>43646</v>
      </c>
      <c r="H1257" s="96">
        <v>127071</v>
      </c>
      <c r="I1257" s="79">
        <v>127071</v>
      </c>
      <c r="J1257" s="105">
        <v>0.71</v>
      </c>
      <c r="K1257" s="87">
        <f t="shared" si="38"/>
        <v>90.22</v>
      </c>
    </row>
    <row r="1258" spans="2:11" s="78" customFormat="1" x14ac:dyDescent="0.25">
      <c r="B1258" s="82">
        <f t="shared" si="39"/>
        <v>1231</v>
      </c>
      <c r="C1258" s="82">
        <v>32894959</v>
      </c>
      <c r="D1258" s="90" t="s">
        <v>453</v>
      </c>
      <c r="E1258" s="78" t="s">
        <v>57</v>
      </c>
      <c r="F1258" s="81">
        <v>43560</v>
      </c>
      <c r="G1258" s="81">
        <v>43646</v>
      </c>
      <c r="H1258" s="96">
        <v>9492</v>
      </c>
      <c r="I1258" s="79">
        <v>9492</v>
      </c>
      <c r="J1258" s="105">
        <v>0.71</v>
      </c>
      <c r="K1258" s="87">
        <f t="shared" si="38"/>
        <v>6.74</v>
      </c>
    </row>
    <row r="1259" spans="2:11" s="78" customFormat="1" x14ac:dyDescent="0.25">
      <c r="B1259" s="82">
        <f t="shared" si="39"/>
        <v>1232</v>
      </c>
      <c r="C1259" s="82">
        <v>32899780</v>
      </c>
      <c r="D1259" s="90" t="s">
        <v>454</v>
      </c>
      <c r="E1259" s="78" t="s">
        <v>40</v>
      </c>
      <c r="F1259" s="81">
        <v>43557</v>
      </c>
      <c r="G1259" s="81">
        <v>43646</v>
      </c>
      <c r="H1259" s="96">
        <v>568179</v>
      </c>
      <c r="I1259" s="79">
        <v>568179</v>
      </c>
      <c r="J1259" s="105">
        <v>0.71</v>
      </c>
      <c r="K1259" s="87">
        <f t="shared" si="38"/>
        <v>403.41</v>
      </c>
    </row>
    <row r="1260" spans="2:11" s="78" customFormat="1" x14ac:dyDescent="0.25">
      <c r="B1260" s="82">
        <f t="shared" si="39"/>
        <v>1233</v>
      </c>
      <c r="C1260" s="82">
        <v>32899780</v>
      </c>
      <c r="D1260" s="90" t="s">
        <v>454</v>
      </c>
      <c r="E1260" s="78" t="s">
        <v>48</v>
      </c>
      <c r="F1260" s="81">
        <v>43557</v>
      </c>
      <c r="G1260" s="81">
        <v>43646</v>
      </c>
      <c r="H1260" s="96">
        <v>211544</v>
      </c>
      <c r="I1260" s="79">
        <v>211544</v>
      </c>
      <c r="J1260" s="105">
        <v>0.71</v>
      </c>
      <c r="K1260" s="87">
        <f t="shared" si="38"/>
        <v>150.19999999999999</v>
      </c>
    </row>
    <row r="1261" spans="2:11" s="78" customFormat="1" x14ac:dyDescent="0.25">
      <c r="B1261" s="82">
        <f t="shared" si="39"/>
        <v>1234</v>
      </c>
      <c r="C1261" s="82">
        <v>32899780</v>
      </c>
      <c r="D1261" s="90" t="s">
        <v>454</v>
      </c>
      <c r="E1261" s="78" t="s">
        <v>41</v>
      </c>
      <c r="F1261" s="81">
        <v>43557</v>
      </c>
      <c r="G1261" s="81">
        <v>43646</v>
      </c>
      <c r="H1261" s="96">
        <v>138330</v>
      </c>
      <c r="I1261" s="79">
        <v>138330</v>
      </c>
      <c r="J1261" s="105">
        <v>0.71</v>
      </c>
      <c r="K1261" s="87">
        <f t="shared" si="38"/>
        <v>98.21</v>
      </c>
    </row>
    <row r="1262" spans="2:11" s="78" customFormat="1" x14ac:dyDescent="0.25">
      <c r="B1262" s="82">
        <f t="shared" si="39"/>
        <v>1235</v>
      </c>
      <c r="C1262" s="82">
        <v>32899833</v>
      </c>
      <c r="D1262" s="90" t="s">
        <v>455</v>
      </c>
      <c r="E1262" s="78" t="s">
        <v>54</v>
      </c>
      <c r="F1262" s="81">
        <v>43556</v>
      </c>
      <c r="G1262" s="81">
        <v>43646</v>
      </c>
      <c r="H1262" s="96">
        <v>511712</v>
      </c>
      <c r="I1262" s="79">
        <v>511712</v>
      </c>
      <c r="J1262" s="105">
        <v>0.71</v>
      </c>
      <c r="K1262" s="87">
        <f t="shared" si="38"/>
        <v>363.32</v>
      </c>
    </row>
    <row r="1263" spans="2:11" s="78" customFormat="1" x14ac:dyDescent="0.25">
      <c r="B1263" s="82">
        <f t="shared" si="39"/>
        <v>1236</v>
      </c>
      <c r="C1263" s="82">
        <v>32899833</v>
      </c>
      <c r="D1263" s="90" t="s">
        <v>455</v>
      </c>
      <c r="E1263" s="78" t="s">
        <v>57</v>
      </c>
      <c r="F1263" s="81">
        <v>43556</v>
      </c>
      <c r="G1263" s="81">
        <v>43646</v>
      </c>
      <c r="H1263" s="96">
        <v>35604</v>
      </c>
      <c r="I1263" s="79">
        <v>35604</v>
      </c>
      <c r="J1263" s="105">
        <v>0.71</v>
      </c>
      <c r="K1263" s="87">
        <f t="shared" si="38"/>
        <v>25.28</v>
      </c>
    </row>
    <row r="1264" spans="2:11" s="78" customFormat="1" x14ac:dyDescent="0.25">
      <c r="B1264" s="82">
        <f t="shared" si="39"/>
        <v>1237</v>
      </c>
      <c r="C1264" s="82">
        <v>32899848</v>
      </c>
      <c r="D1264" s="90" t="s">
        <v>456</v>
      </c>
      <c r="E1264" s="78" t="s">
        <v>54</v>
      </c>
      <c r="F1264" s="81">
        <v>43556</v>
      </c>
      <c r="G1264" s="81">
        <v>43646</v>
      </c>
      <c r="H1264" s="96">
        <v>135065</v>
      </c>
      <c r="I1264" s="79">
        <v>135065</v>
      </c>
      <c r="J1264" s="105">
        <v>0.71</v>
      </c>
      <c r="K1264" s="87">
        <f t="shared" si="38"/>
        <v>95.9</v>
      </c>
    </row>
    <row r="1265" spans="2:11" s="78" customFormat="1" x14ac:dyDescent="0.25">
      <c r="B1265" s="82">
        <f t="shared" si="39"/>
        <v>1238</v>
      </c>
      <c r="C1265" s="82">
        <v>32899848</v>
      </c>
      <c r="D1265" s="90" t="s">
        <v>456</v>
      </c>
      <c r="E1265" s="78" t="s">
        <v>57</v>
      </c>
      <c r="F1265" s="81">
        <v>43556</v>
      </c>
      <c r="G1265" s="81">
        <v>43646</v>
      </c>
      <c r="H1265" s="96">
        <v>8316</v>
      </c>
      <c r="I1265" s="79">
        <v>8316</v>
      </c>
      <c r="J1265" s="105">
        <v>0.71</v>
      </c>
      <c r="K1265" s="87">
        <f t="shared" si="38"/>
        <v>5.9</v>
      </c>
    </row>
    <row r="1266" spans="2:11" s="78" customFormat="1" x14ac:dyDescent="0.25">
      <c r="B1266" s="82">
        <f t="shared" si="39"/>
        <v>1239</v>
      </c>
      <c r="C1266" s="82">
        <v>32899863</v>
      </c>
      <c r="D1266" s="90" t="s">
        <v>457</v>
      </c>
      <c r="E1266" s="78" t="s">
        <v>54</v>
      </c>
      <c r="F1266" s="81">
        <v>43556</v>
      </c>
      <c r="G1266" s="81">
        <v>43611</v>
      </c>
      <c r="H1266" s="96">
        <v>687408</v>
      </c>
      <c r="I1266" s="79">
        <v>687408</v>
      </c>
      <c r="J1266" s="105">
        <v>0.71</v>
      </c>
      <c r="K1266" s="87">
        <f t="shared" si="38"/>
        <v>488.06</v>
      </c>
    </row>
    <row r="1267" spans="2:11" s="78" customFormat="1" x14ac:dyDescent="0.25">
      <c r="B1267" s="82">
        <f t="shared" si="39"/>
        <v>1240</v>
      </c>
      <c r="C1267" s="82">
        <v>32899863</v>
      </c>
      <c r="D1267" s="90" t="s">
        <v>457</v>
      </c>
      <c r="E1267" s="78" t="s">
        <v>57</v>
      </c>
      <c r="F1267" s="81">
        <v>43556</v>
      </c>
      <c r="G1267" s="81">
        <v>43611</v>
      </c>
      <c r="H1267" s="96">
        <v>44224</v>
      </c>
      <c r="I1267" s="79">
        <v>44224</v>
      </c>
      <c r="J1267" s="105">
        <v>0.71</v>
      </c>
      <c r="K1267" s="87">
        <f t="shared" si="38"/>
        <v>31.4</v>
      </c>
    </row>
    <row r="1268" spans="2:11" s="78" customFormat="1" x14ac:dyDescent="0.25">
      <c r="B1268" s="82">
        <f t="shared" si="39"/>
        <v>1241</v>
      </c>
      <c r="C1268" s="82">
        <v>32905421</v>
      </c>
      <c r="D1268" s="90" t="s">
        <v>458</v>
      </c>
      <c r="E1268" s="78" t="s">
        <v>54</v>
      </c>
      <c r="F1268" s="81">
        <v>43556</v>
      </c>
      <c r="G1268" s="81">
        <v>43646</v>
      </c>
      <c r="H1268" s="96">
        <v>1756573</v>
      </c>
      <c r="I1268" s="79">
        <v>1756573</v>
      </c>
      <c r="J1268" s="105">
        <v>0.71</v>
      </c>
      <c r="K1268" s="87">
        <f t="shared" si="38"/>
        <v>1247.17</v>
      </c>
    </row>
    <row r="1269" spans="2:11" s="78" customFormat="1" x14ac:dyDescent="0.25">
      <c r="B1269" s="82">
        <f t="shared" si="39"/>
        <v>1242</v>
      </c>
      <c r="C1269" s="82">
        <v>32905421</v>
      </c>
      <c r="D1269" s="90" t="s">
        <v>458</v>
      </c>
      <c r="E1269" s="78" t="s">
        <v>57</v>
      </c>
      <c r="F1269" s="81">
        <v>43556</v>
      </c>
      <c r="G1269" s="81">
        <v>43646</v>
      </c>
      <c r="H1269" s="96">
        <v>105485</v>
      </c>
      <c r="I1269" s="79">
        <v>105485</v>
      </c>
      <c r="J1269" s="105">
        <v>0.71</v>
      </c>
      <c r="K1269" s="87">
        <f t="shared" si="38"/>
        <v>74.89</v>
      </c>
    </row>
    <row r="1270" spans="2:11" s="78" customFormat="1" x14ac:dyDescent="0.25">
      <c r="B1270" s="82">
        <f t="shared" si="39"/>
        <v>1243</v>
      </c>
      <c r="C1270" s="82">
        <v>32906426</v>
      </c>
      <c r="D1270" s="90" t="s">
        <v>459</v>
      </c>
      <c r="E1270" s="78" t="s">
        <v>54</v>
      </c>
      <c r="F1270" s="81">
        <v>43556</v>
      </c>
      <c r="G1270" s="81">
        <v>43646</v>
      </c>
      <c r="H1270" s="96">
        <v>180399</v>
      </c>
      <c r="I1270" s="79">
        <v>180399</v>
      </c>
      <c r="J1270" s="105">
        <v>0.71</v>
      </c>
      <c r="K1270" s="87">
        <f t="shared" si="38"/>
        <v>128.08000000000001</v>
      </c>
    </row>
    <row r="1271" spans="2:11" s="78" customFormat="1" x14ac:dyDescent="0.25">
      <c r="B1271" s="82">
        <f t="shared" si="39"/>
        <v>1244</v>
      </c>
      <c r="C1271" s="82">
        <v>32906426</v>
      </c>
      <c r="D1271" s="90" t="s">
        <v>459</v>
      </c>
      <c r="E1271" s="78" t="s">
        <v>57</v>
      </c>
      <c r="F1271" s="81">
        <v>43556</v>
      </c>
      <c r="G1271" s="81">
        <v>43646</v>
      </c>
      <c r="H1271" s="96">
        <v>9308</v>
      </c>
      <c r="I1271" s="79">
        <v>9308</v>
      </c>
      <c r="J1271" s="105">
        <v>0.71</v>
      </c>
      <c r="K1271" s="87">
        <f t="shared" si="38"/>
        <v>6.61</v>
      </c>
    </row>
    <row r="1272" spans="2:11" s="78" customFormat="1" x14ac:dyDescent="0.25">
      <c r="B1272" s="82">
        <f t="shared" si="39"/>
        <v>1245</v>
      </c>
      <c r="C1272" s="82">
        <v>32907728</v>
      </c>
      <c r="D1272" s="90" t="s">
        <v>460</v>
      </c>
      <c r="E1272" s="78" t="s">
        <v>40</v>
      </c>
      <c r="F1272" s="81">
        <v>43556</v>
      </c>
      <c r="G1272" s="81">
        <v>43646</v>
      </c>
      <c r="H1272" s="96">
        <v>54143</v>
      </c>
      <c r="I1272" s="79">
        <v>54143</v>
      </c>
      <c r="J1272" s="105">
        <v>0.71</v>
      </c>
      <c r="K1272" s="87">
        <f t="shared" si="38"/>
        <v>38.44</v>
      </c>
    </row>
    <row r="1273" spans="2:11" s="78" customFormat="1" x14ac:dyDescent="0.25">
      <c r="B1273" s="82">
        <f t="shared" si="39"/>
        <v>1246</v>
      </c>
      <c r="C1273" s="82">
        <v>32907728</v>
      </c>
      <c r="D1273" s="90" t="s">
        <v>460</v>
      </c>
      <c r="E1273" s="78" t="s">
        <v>50</v>
      </c>
      <c r="F1273" s="81">
        <v>43556</v>
      </c>
      <c r="G1273" s="81">
        <v>43646</v>
      </c>
      <c r="H1273" s="96">
        <v>6344</v>
      </c>
      <c r="I1273" s="79">
        <v>6344</v>
      </c>
      <c r="J1273" s="105">
        <v>0.71</v>
      </c>
      <c r="K1273" s="87">
        <f t="shared" si="38"/>
        <v>4.5</v>
      </c>
    </row>
    <row r="1274" spans="2:11" s="78" customFormat="1" x14ac:dyDescent="0.25">
      <c r="B1274" s="82">
        <f t="shared" si="39"/>
        <v>1247</v>
      </c>
      <c r="C1274" s="82">
        <v>32907728</v>
      </c>
      <c r="D1274" s="90" t="s">
        <v>460</v>
      </c>
      <c r="E1274" s="78" t="s">
        <v>48</v>
      </c>
      <c r="F1274" s="81">
        <v>43556</v>
      </c>
      <c r="G1274" s="81">
        <v>43646</v>
      </c>
      <c r="H1274" s="96">
        <v>26185</v>
      </c>
      <c r="I1274" s="79">
        <v>26185</v>
      </c>
      <c r="J1274" s="105">
        <v>0.71</v>
      </c>
      <c r="K1274" s="87">
        <f t="shared" si="38"/>
        <v>18.59</v>
      </c>
    </row>
    <row r="1275" spans="2:11" s="78" customFormat="1" x14ac:dyDescent="0.25">
      <c r="B1275" s="82">
        <f t="shared" si="39"/>
        <v>1248</v>
      </c>
      <c r="C1275" s="82">
        <v>32907728</v>
      </c>
      <c r="D1275" s="90" t="s">
        <v>460</v>
      </c>
      <c r="E1275" s="78" t="s">
        <v>53</v>
      </c>
      <c r="F1275" s="81">
        <v>43556</v>
      </c>
      <c r="G1275" s="81">
        <v>43646</v>
      </c>
      <c r="H1275" s="96">
        <v>227</v>
      </c>
      <c r="I1275" s="79">
        <v>227</v>
      </c>
      <c r="J1275" s="105">
        <v>0.71</v>
      </c>
      <c r="K1275" s="87">
        <f t="shared" si="38"/>
        <v>0.16</v>
      </c>
    </row>
    <row r="1276" spans="2:11" s="78" customFormat="1" x14ac:dyDescent="0.25">
      <c r="B1276" s="82">
        <f t="shared" si="39"/>
        <v>1249</v>
      </c>
      <c r="C1276" s="82">
        <v>32907728</v>
      </c>
      <c r="D1276" s="90" t="s">
        <v>460</v>
      </c>
      <c r="E1276" s="78" t="s">
        <v>54</v>
      </c>
      <c r="F1276" s="81">
        <v>43556</v>
      </c>
      <c r="G1276" s="81">
        <v>43646</v>
      </c>
      <c r="H1276" s="96">
        <v>116449</v>
      </c>
      <c r="I1276" s="79">
        <v>116449</v>
      </c>
      <c r="J1276" s="105">
        <v>0.71</v>
      </c>
      <c r="K1276" s="87">
        <f t="shared" si="38"/>
        <v>82.68</v>
      </c>
    </row>
    <row r="1277" spans="2:11" s="78" customFormat="1" x14ac:dyDescent="0.25">
      <c r="B1277" s="82">
        <f t="shared" si="39"/>
        <v>1250</v>
      </c>
      <c r="C1277" s="82">
        <v>32907728</v>
      </c>
      <c r="D1277" s="90" t="s">
        <v>460</v>
      </c>
      <c r="E1277" s="78" t="s">
        <v>57</v>
      </c>
      <c r="F1277" s="81">
        <v>43556</v>
      </c>
      <c r="G1277" s="81">
        <v>43646</v>
      </c>
      <c r="H1277" s="96">
        <v>8839</v>
      </c>
      <c r="I1277" s="79">
        <v>8839</v>
      </c>
      <c r="J1277" s="105">
        <v>0.71</v>
      </c>
      <c r="K1277" s="87">
        <f t="shared" si="38"/>
        <v>6.28</v>
      </c>
    </row>
    <row r="1278" spans="2:11" s="78" customFormat="1" x14ac:dyDescent="0.25">
      <c r="B1278" s="82">
        <f t="shared" si="39"/>
        <v>1251</v>
      </c>
      <c r="C1278" s="82">
        <v>32907728</v>
      </c>
      <c r="D1278" s="90" t="s">
        <v>460</v>
      </c>
      <c r="E1278" s="78" t="s">
        <v>41</v>
      </c>
      <c r="F1278" s="81">
        <v>43556</v>
      </c>
      <c r="G1278" s="81">
        <v>43646</v>
      </c>
      <c r="H1278" s="96">
        <v>25293</v>
      </c>
      <c r="I1278" s="79">
        <v>25293</v>
      </c>
      <c r="J1278" s="105">
        <v>0.71</v>
      </c>
      <c r="K1278" s="87">
        <f t="shared" si="38"/>
        <v>17.96</v>
      </c>
    </row>
    <row r="1279" spans="2:11" s="78" customFormat="1" x14ac:dyDescent="0.25">
      <c r="B1279" s="82">
        <f t="shared" si="39"/>
        <v>1252</v>
      </c>
      <c r="C1279" s="82">
        <v>32907728</v>
      </c>
      <c r="D1279" s="90" t="s">
        <v>460</v>
      </c>
      <c r="E1279" s="78" t="s">
        <v>42</v>
      </c>
      <c r="F1279" s="81">
        <v>43556</v>
      </c>
      <c r="G1279" s="81">
        <v>43646</v>
      </c>
      <c r="H1279" s="96">
        <v>113986</v>
      </c>
      <c r="I1279" s="79">
        <v>113986</v>
      </c>
      <c r="J1279" s="105">
        <v>0.71</v>
      </c>
      <c r="K1279" s="87">
        <f t="shared" si="38"/>
        <v>80.930000000000007</v>
      </c>
    </row>
    <row r="1280" spans="2:11" s="78" customFormat="1" x14ac:dyDescent="0.25">
      <c r="B1280" s="82">
        <f t="shared" si="39"/>
        <v>1253</v>
      </c>
      <c r="C1280" s="82">
        <v>32907728</v>
      </c>
      <c r="D1280" s="90" t="s">
        <v>460</v>
      </c>
      <c r="E1280" s="78" t="s">
        <v>49</v>
      </c>
      <c r="F1280" s="81">
        <v>43556</v>
      </c>
      <c r="G1280" s="81">
        <v>43646</v>
      </c>
      <c r="H1280" s="96">
        <v>1588</v>
      </c>
      <c r="I1280" s="79">
        <v>1588</v>
      </c>
      <c r="J1280" s="105">
        <v>0.71</v>
      </c>
      <c r="K1280" s="87">
        <f t="shared" si="38"/>
        <v>1.1299999999999999</v>
      </c>
    </row>
    <row r="1281" spans="2:11" s="78" customFormat="1" x14ac:dyDescent="0.25">
      <c r="B1281" s="82">
        <f t="shared" si="39"/>
        <v>1254</v>
      </c>
      <c r="C1281" s="82">
        <v>32907728</v>
      </c>
      <c r="D1281" s="90" t="s">
        <v>460</v>
      </c>
      <c r="E1281" s="78" t="s">
        <v>43</v>
      </c>
      <c r="F1281" s="81">
        <v>43556</v>
      </c>
      <c r="G1281" s="81">
        <v>43646</v>
      </c>
      <c r="H1281" s="96">
        <v>37608</v>
      </c>
      <c r="I1281" s="79">
        <v>37608</v>
      </c>
      <c r="J1281" s="105">
        <v>0.71</v>
      </c>
      <c r="K1281" s="87">
        <f t="shared" si="38"/>
        <v>26.7</v>
      </c>
    </row>
    <row r="1282" spans="2:11" s="78" customFormat="1" x14ac:dyDescent="0.25">
      <c r="B1282" s="82">
        <f t="shared" si="39"/>
        <v>1255</v>
      </c>
      <c r="C1282" s="82">
        <v>32911760</v>
      </c>
      <c r="D1282" s="90" t="s">
        <v>461</v>
      </c>
      <c r="E1282" s="78" t="s">
        <v>40</v>
      </c>
      <c r="F1282" s="81">
        <v>43556</v>
      </c>
      <c r="G1282" s="81">
        <v>43590</v>
      </c>
      <c r="H1282" s="96">
        <v>30832</v>
      </c>
      <c r="I1282" s="79">
        <v>30832</v>
      </c>
      <c r="J1282" s="105">
        <v>0.71</v>
      </c>
      <c r="K1282" s="87">
        <f t="shared" si="38"/>
        <v>21.89</v>
      </c>
    </row>
    <row r="1283" spans="2:11" s="78" customFormat="1" x14ac:dyDescent="0.25">
      <c r="B1283" s="82">
        <f t="shared" si="39"/>
        <v>1256</v>
      </c>
      <c r="C1283" s="82">
        <v>32911760</v>
      </c>
      <c r="D1283" s="90" t="s">
        <v>461</v>
      </c>
      <c r="E1283" s="78" t="s">
        <v>50</v>
      </c>
      <c r="F1283" s="81">
        <v>43556</v>
      </c>
      <c r="G1283" s="81">
        <v>43590</v>
      </c>
      <c r="H1283" s="96">
        <v>2035</v>
      </c>
      <c r="I1283" s="79">
        <v>2035</v>
      </c>
      <c r="J1283" s="105">
        <v>0.71</v>
      </c>
      <c r="K1283" s="87">
        <f t="shared" si="38"/>
        <v>1.44</v>
      </c>
    </row>
    <row r="1284" spans="2:11" s="78" customFormat="1" x14ac:dyDescent="0.25">
      <c r="B1284" s="82">
        <f t="shared" si="39"/>
        <v>1257</v>
      </c>
      <c r="C1284" s="82">
        <v>32911760</v>
      </c>
      <c r="D1284" s="90" t="s">
        <v>461</v>
      </c>
      <c r="E1284" s="78" t="s">
        <v>48</v>
      </c>
      <c r="F1284" s="81">
        <v>43556</v>
      </c>
      <c r="G1284" s="81">
        <v>43590</v>
      </c>
      <c r="H1284" s="96">
        <v>12311</v>
      </c>
      <c r="I1284" s="79">
        <v>12311</v>
      </c>
      <c r="J1284" s="105">
        <v>0.71</v>
      </c>
      <c r="K1284" s="87">
        <f t="shared" si="38"/>
        <v>8.74</v>
      </c>
    </row>
    <row r="1285" spans="2:11" s="78" customFormat="1" x14ac:dyDescent="0.25">
      <c r="B1285" s="82">
        <f t="shared" si="39"/>
        <v>1258</v>
      </c>
      <c r="C1285" s="82">
        <v>32911760</v>
      </c>
      <c r="D1285" s="90" t="s">
        <v>461</v>
      </c>
      <c r="E1285" s="78" t="s">
        <v>53</v>
      </c>
      <c r="F1285" s="81">
        <v>43556</v>
      </c>
      <c r="G1285" s="81">
        <v>43590</v>
      </c>
      <c r="H1285" s="96">
        <v>123</v>
      </c>
      <c r="I1285" s="79">
        <v>123</v>
      </c>
      <c r="J1285" s="105">
        <v>0.71</v>
      </c>
      <c r="K1285" s="87">
        <f t="shared" si="38"/>
        <v>0.09</v>
      </c>
    </row>
    <row r="1286" spans="2:11" s="78" customFormat="1" x14ac:dyDescent="0.25">
      <c r="B1286" s="82">
        <f t="shared" si="39"/>
        <v>1259</v>
      </c>
      <c r="C1286" s="82">
        <v>32911760</v>
      </c>
      <c r="D1286" s="90" t="s">
        <v>461</v>
      </c>
      <c r="E1286" s="78" t="s">
        <v>54</v>
      </c>
      <c r="F1286" s="81">
        <v>43556</v>
      </c>
      <c r="G1286" s="81">
        <v>43590</v>
      </c>
      <c r="H1286" s="96">
        <v>111671</v>
      </c>
      <c r="I1286" s="79">
        <v>111671</v>
      </c>
      <c r="J1286" s="105">
        <v>0.71</v>
      </c>
      <c r="K1286" s="87">
        <f t="shared" si="38"/>
        <v>79.290000000000006</v>
      </c>
    </row>
    <row r="1287" spans="2:11" s="78" customFormat="1" x14ac:dyDescent="0.25">
      <c r="B1287" s="82">
        <f t="shared" si="39"/>
        <v>1260</v>
      </c>
      <c r="C1287" s="82">
        <v>32911760</v>
      </c>
      <c r="D1287" s="90" t="s">
        <v>461</v>
      </c>
      <c r="E1287" s="78" t="s">
        <v>57</v>
      </c>
      <c r="F1287" s="81">
        <v>43556</v>
      </c>
      <c r="G1287" s="81">
        <v>43590</v>
      </c>
      <c r="H1287" s="96">
        <v>8410</v>
      </c>
      <c r="I1287" s="79">
        <v>8410</v>
      </c>
      <c r="J1287" s="105">
        <v>0.71</v>
      </c>
      <c r="K1287" s="87">
        <f t="shared" si="38"/>
        <v>5.97</v>
      </c>
    </row>
    <row r="1288" spans="2:11" s="78" customFormat="1" x14ac:dyDescent="0.25">
      <c r="B1288" s="82">
        <f t="shared" si="39"/>
        <v>1261</v>
      </c>
      <c r="C1288" s="82">
        <v>32911760</v>
      </c>
      <c r="D1288" s="90" t="s">
        <v>461</v>
      </c>
      <c r="E1288" s="78" t="s">
        <v>41</v>
      </c>
      <c r="F1288" s="81">
        <v>43556</v>
      </c>
      <c r="G1288" s="81">
        <v>43590</v>
      </c>
      <c r="H1288" s="96">
        <v>7395</v>
      </c>
      <c r="I1288" s="79">
        <v>7395</v>
      </c>
      <c r="J1288" s="105">
        <v>0.71</v>
      </c>
      <c r="K1288" s="87">
        <f t="shared" si="38"/>
        <v>5.25</v>
      </c>
    </row>
    <row r="1289" spans="2:11" s="78" customFormat="1" x14ac:dyDescent="0.25">
      <c r="B1289" s="82">
        <f t="shared" si="39"/>
        <v>1262</v>
      </c>
      <c r="C1289" s="82">
        <v>32911760</v>
      </c>
      <c r="D1289" s="90" t="s">
        <v>461</v>
      </c>
      <c r="E1289" s="78" t="s">
        <v>42</v>
      </c>
      <c r="F1289" s="81">
        <v>43556</v>
      </c>
      <c r="G1289" s="81">
        <v>43590</v>
      </c>
      <c r="H1289" s="96">
        <v>29327</v>
      </c>
      <c r="I1289" s="79">
        <v>29327</v>
      </c>
      <c r="J1289" s="105">
        <v>0.71</v>
      </c>
      <c r="K1289" s="87">
        <f t="shared" si="38"/>
        <v>20.82</v>
      </c>
    </row>
    <row r="1290" spans="2:11" s="78" customFormat="1" x14ac:dyDescent="0.25">
      <c r="B1290" s="82">
        <f t="shared" si="39"/>
        <v>1263</v>
      </c>
      <c r="C1290" s="82">
        <v>32911760</v>
      </c>
      <c r="D1290" s="90" t="s">
        <v>461</v>
      </c>
      <c r="E1290" s="78" t="s">
        <v>49</v>
      </c>
      <c r="F1290" s="81">
        <v>43556</v>
      </c>
      <c r="G1290" s="81">
        <v>43590</v>
      </c>
      <c r="H1290" s="96">
        <v>469</v>
      </c>
      <c r="I1290" s="79">
        <v>469</v>
      </c>
      <c r="J1290" s="105">
        <v>0.71</v>
      </c>
      <c r="K1290" s="87">
        <f t="shared" si="38"/>
        <v>0.33</v>
      </c>
    </row>
    <row r="1291" spans="2:11" s="78" customFormat="1" x14ac:dyDescent="0.25">
      <c r="B1291" s="82">
        <f t="shared" si="39"/>
        <v>1264</v>
      </c>
      <c r="C1291" s="82">
        <v>32911760</v>
      </c>
      <c r="D1291" s="90" t="s">
        <v>461</v>
      </c>
      <c r="E1291" s="78" t="s">
        <v>43</v>
      </c>
      <c r="F1291" s="81">
        <v>43556</v>
      </c>
      <c r="G1291" s="81">
        <v>43590</v>
      </c>
      <c r="H1291" s="96">
        <v>15596</v>
      </c>
      <c r="I1291" s="79">
        <v>15596</v>
      </c>
      <c r="J1291" s="105">
        <v>0.71</v>
      </c>
      <c r="K1291" s="87">
        <f t="shared" si="38"/>
        <v>11.07</v>
      </c>
    </row>
    <row r="1292" spans="2:11" s="78" customFormat="1" x14ac:dyDescent="0.25">
      <c r="B1292" s="82">
        <f t="shared" si="39"/>
        <v>1265</v>
      </c>
      <c r="C1292" s="82">
        <v>32912210</v>
      </c>
      <c r="D1292" s="90" t="s">
        <v>462</v>
      </c>
      <c r="E1292" s="78" t="s">
        <v>54</v>
      </c>
      <c r="F1292" s="81">
        <v>43557</v>
      </c>
      <c r="G1292" s="81">
        <v>43646</v>
      </c>
      <c r="H1292" s="96">
        <v>466351</v>
      </c>
      <c r="I1292" s="79">
        <v>466351</v>
      </c>
      <c r="J1292" s="105">
        <v>0.71</v>
      </c>
      <c r="K1292" s="87">
        <f t="shared" si="38"/>
        <v>331.11</v>
      </c>
    </row>
    <row r="1293" spans="2:11" s="78" customFormat="1" x14ac:dyDescent="0.25">
      <c r="B1293" s="82">
        <f t="shared" si="39"/>
        <v>1266</v>
      </c>
      <c r="C1293" s="82">
        <v>32912210</v>
      </c>
      <c r="D1293" s="90" t="s">
        <v>462</v>
      </c>
      <c r="E1293" s="78" t="s">
        <v>57</v>
      </c>
      <c r="F1293" s="81">
        <v>43557</v>
      </c>
      <c r="G1293" s="81">
        <v>43646</v>
      </c>
      <c r="H1293" s="96">
        <v>26738</v>
      </c>
      <c r="I1293" s="79">
        <v>26738</v>
      </c>
      <c r="J1293" s="105">
        <v>0.71</v>
      </c>
      <c r="K1293" s="87">
        <f t="shared" si="38"/>
        <v>18.98</v>
      </c>
    </row>
    <row r="1294" spans="2:11" s="78" customFormat="1" x14ac:dyDescent="0.25">
      <c r="B1294" s="82">
        <f t="shared" si="39"/>
        <v>1267</v>
      </c>
      <c r="C1294" s="82">
        <v>32915359</v>
      </c>
      <c r="D1294" s="90" t="s">
        <v>463</v>
      </c>
      <c r="E1294" s="78" t="s">
        <v>54</v>
      </c>
      <c r="F1294" s="81">
        <v>43556</v>
      </c>
      <c r="G1294" s="81">
        <v>43583</v>
      </c>
      <c r="H1294" s="96">
        <v>258566</v>
      </c>
      <c r="I1294" s="79">
        <v>258566</v>
      </c>
      <c r="J1294" s="105">
        <v>0.71</v>
      </c>
      <c r="K1294" s="87">
        <f t="shared" si="38"/>
        <v>183.58</v>
      </c>
    </row>
    <row r="1295" spans="2:11" s="78" customFormat="1" x14ac:dyDescent="0.25">
      <c r="B1295" s="82">
        <f t="shared" si="39"/>
        <v>1268</v>
      </c>
      <c r="C1295" s="82">
        <v>32915359</v>
      </c>
      <c r="D1295" s="90" t="s">
        <v>463</v>
      </c>
      <c r="E1295" s="78" t="s">
        <v>57</v>
      </c>
      <c r="F1295" s="81">
        <v>43556</v>
      </c>
      <c r="G1295" s="81">
        <v>43583</v>
      </c>
      <c r="H1295" s="96">
        <v>13606</v>
      </c>
      <c r="I1295" s="79">
        <v>13606</v>
      </c>
      <c r="J1295" s="105">
        <v>0.71</v>
      </c>
      <c r="K1295" s="87">
        <f t="shared" si="38"/>
        <v>9.66</v>
      </c>
    </row>
    <row r="1296" spans="2:11" s="78" customFormat="1" x14ac:dyDescent="0.25">
      <c r="B1296" s="82">
        <f t="shared" si="39"/>
        <v>1269</v>
      </c>
      <c r="C1296" s="82">
        <v>32916208</v>
      </c>
      <c r="D1296" s="90" t="s">
        <v>464</v>
      </c>
      <c r="E1296" s="78" t="s">
        <v>40</v>
      </c>
      <c r="F1296" s="81">
        <v>43561</v>
      </c>
      <c r="G1296" s="81">
        <v>43646</v>
      </c>
      <c r="H1296" s="96">
        <v>242913</v>
      </c>
      <c r="I1296" s="79">
        <v>242913</v>
      </c>
      <c r="J1296" s="105">
        <v>0.71</v>
      </c>
      <c r="K1296" s="87">
        <f t="shared" si="38"/>
        <v>172.47</v>
      </c>
    </row>
    <row r="1297" spans="2:11" s="78" customFormat="1" x14ac:dyDescent="0.25">
      <c r="B1297" s="82">
        <f t="shared" si="39"/>
        <v>1270</v>
      </c>
      <c r="C1297" s="82">
        <v>32916208</v>
      </c>
      <c r="D1297" s="90" t="s">
        <v>464</v>
      </c>
      <c r="E1297" s="78" t="s">
        <v>48</v>
      </c>
      <c r="F1297" s="81">
        <v>43561</v>
      </c>
      <c r="G1297" s="81">
        <v>43646</v>
      </c>
      <c r="H1297" s="96">
        <v>101646</v>
      </c>
      <c r="I1297" s="79">
        <v>101646</v>
      </c>
      <c r="J1297" s="105">
        <v>0.71</v>
      </c>
      <c r="K1297" s="87">
        <f t="shared" si="38"/>
        <v>72.17</v>
      </c>
    </row>
    <row r="1298" spans="2:11" s="78" customFormat="1" x14ac:dyDescent="0.25">
      <c r="B1298" s="82">
        <f t="shared" si="39"/>
        <v>1271</v>
      </c>
      <c r="C1298" s="82">
        <v>32916208</v>
      </c>
      <c r="D1298" s="90" t="s">
        <v>464</v>
      </c>
      <c r="E1298" s="78" t="s">
        <v>54</v>
      </c>
      <c r="F1298" s="81">
        <v>43561</v>
      </c>
      <c r="G1298" s="81">
        <v>43646</v>
      </c>
      <c r="H1298" s="96">
        <v>673658</v>
      </c>
      <c r="I1298" s="79">
        <v>673658</v>
      </c>
      <c r="J1298" s="105">
        <v>0.71</v>
      </c>
      <c r="K1298" s="87">
        <f t="shared" si="38"/>
        <v>478.3</v>
      </c>
    </row>
    <row r="1299" spans="2:11" s="78" customFormat="1" x14ac:dyDescent="0.25">
      <c r="B1299" s="82">
        <f t="shared" si="39"/>
        <v>1272</v>
      </c>
      <c r="C1299" s="82">
        <v>32916673</v>
      </c>
      <c r="D1299" s="90" t="s">
        <v>465</v>
      </c>
      <c r="E1299" s="78" t="s">
        <v>40</v>
      </c>
      <c r="F1299" s="81">
        <v>43556</v>
      </c>
      <c r="G1299" s="81">
        <v>43646</v>
      </c>
      <c r="H1299" s="96">
        <v>294051</v>
      </c>
      <c r="I1299" s="79">
        <v>294051</v>
      </c>
      <c r="J1299" s="105">
        <v>0.71</v>
      </c>
      <c r="K1299" s="87">
        <f t="shared" si="38"/>
        <v>208.78</v>
      </c>
    </row>
    <row r="1300" spans="2:11" s="78" customFormat="1" x14ac:dyDescent="0.25">
      <c r="B1300" s="82">
        <f t="shared" si="39"/>
        <v>1273</v>
      </c>
      <c r="C1300" s="82">
        <v>32916673</v>
      </c>
      <c r="D1300" s="90" t="s">
        <v>465</v>
      </c>
      <c r="E1300" s="78" t="s">
        <v>50</v>
      </c>
      <c r="F1300" s="81">
        <v>43556</v>
      </c>
      <c r="G1300" s="81">
        <v>43646</v>
      </c>
      <c r="H1300" s="96">
        <v>27146</v>
      </c>
      <c r="I1300" s="79">
        <v>27146</v>
      </c>
      <c r="J1300" s="105">
        <v>0.71</v>
      </c>
      <c r="K1300" s="87">
        <f t="shared" si="38"/>
        <v>19.27</v>
      </c>
    </row>
    <row r="1301" spans="2:11" s="78" customFormat="1" x14ac:dyDescent="0.25">
      <c r="B1301" s="82">
        <f t="shared" si="39"/>
        <v>1274</v>
      </c>
      <c r="C1301" s="82">
        <v>32916673</v>
      </c>
      <c r="D1301" s="90" t="s">
        <v>465</v>
      </c>
      <c r="E1301" s="78" t="s">
        <v>48</v>
      </c>
      <c r="F1301" s="81">
        <v>43556</v>
      </c>
      <c r="G1301" s="81">
        <v>43646</v>
      </c>
      <c r="H1301" s="96">
        <v>109560</v>
      </c>
      <c r="I1301" s="79">
        <v>109560</v>
      </c>
      <c r="J1301" s="105">
        <v>0.71</v>
      </c>
      <c r="K1301" s="87">
        <f t="shared" si="38"/>
        <v>77.790000000000006</v>
      </c>
    </row>
    <row r="1302" spans="2:11" s="78" customFormat="1" x14ac:dyDescent="0.25">
      <c r="B1302" s="82">
        <f t="shared" si="39"/>
        <v>1275</v>
      </c>
      <c r="C1302" s="82">
        <v>32916673</v>
      </c>
      <c r="D1302" s="90" t="s">
        <v>465</v>
      </c>
      <c r="E1302" s="78" t="s">
        <v>53</v>
      </c>
      <c r="F1302" s="81">
        <v>43556</v>
      </c>
      <c r="G1302" s="81">
        <v>43646</v>
      </c>
      <c r="H1302" s="96">
        <v>957</v>
      </c>
      <c r="I1302" s="79">
        <v>957</v>
      </c>
      <c r="J1302" s="105">
        <v>0.71</v>
      </c>
      <c r="K1302" s="87">
        <f t="shared" si="38"/>
        <v>0.68</v>
      </c>
    </row>
    <row r="1303" spans="2:11" s="78" customFormat="1" x14ac:dyDescent="0.25">
      <c r="B1303" s="82">
        <f t="shared" si="39"/>
        <v>1276</v>
      </c>
      <c r="C1303" s="82">
        <v>32916673</v>
      </c>
      <c r="D1303" s="90" t="s">
        <v>465</v>
      </c>
      <c r="E1303" s="78" t="s">
        <v>54</v>
      </c>
      <c r="F1303" s="81">
        <v>43556</v>
      </c>
      <c r="G1303" s="81">
        <v>43646</v>
      </c>
      <c r="H1303" s="96">
        <v>324879</v>
      </c>
      <c r="I1303" s="79">
        <v>324879</v>
      </c>
      <c r="J1303" s="105">
        <v>0.71</v>
      </c>
      <c r="K1303" s="87">
        <f t="shared" si="38"/>
        <v>230.66</v>
      </c>
    </row>
    <row r="1304" spans="2:11" s="78" customFormat="1" x14ac:dyDescent="0.25">
      <c r="B1304" s="82">
        <f t="shared" si="39"/>
        <v>1277</v>
      </c>
      <c r="C1304" s="82">
        <v>32916673</v>
      </c>
      <c r="D1304" s="90" t="s">
        <v>465</v>
      </c>
      <c r="E1304" s="78" t="s">
        <v>57</v>
      </c>
      <c r="F1304" s="81">
        <v>43556</v>
      </c>
      <c r="G1304" s="81">
        <v>43646</v>
      </c>
      <c r="H1304" s="96">
        <v>27660</v>
      </c>
      <c r="I1304" s="79">
        <v>27660</v>
      </c>
      <c r="J1304" s="105">
        <v>0.71</v>
      </c>
      <c r="K1304" s="87">
        <f t="shared" si="38"/>
        <v>19.64</v>
      </c>
    </row>
    <row r="1305" spans="2:11" s="78" customFormat="1" x14ac:dyDescent="0.25">
      <c r="B1305" s="82">
        <f t="shared" si="39"/>
        <v>1278</v>
      </c>
      <c r="C1305" s="82">
        <v>32916673</v>
      </c>
      <c r="D1305" s="90" t="s">
        <v>465</v>
      </c>
      <c r="E1305" s="78" t="s">
        <v>41</v>
      </c>
      <c r="F1305" s="81">
        <v>43556</v>
      </c>
      <c r="G1305" s="81">
        <v>43646</v>
      </c>
      <c r="H1305" s="96">
        <v>7422</v>
      </c>
      <c r="I1305" s="79">
        <v>7422</v>
      </c>
      <c r="J1305" s="105">
        <v>0.71</v>
      </c>
      <c r="K1305" s="87">
        <f t="shared" si="38"/>
        <v>5.27</v>
      </c>
    </row>
    <row r="1306" spans="2:11" s="78" customFormat="1" x14ac:dyDescent="0.25">
      <c r="B1306" s="82">
        <f t="shared" si="39"/>
        <v>1279</v>
      </c>
      <c r="C1306" s="82">
        <v>32916673</v>
      </c>
      <c r="D1306" s="90" t="s">
        <v>465</v>
      </c>
      <c r="E1306" s="78" t="s">
        <v>42</v>
      </c>
      <c r="F1306" s="81">
        <v>43556</v>
      </c>
      <c r="G1306" s="81">
        <v>43646</v>
      </c>
      <c r="H1306" s="96">
        <v>472083</v>
      </c>
      <c r="I1306" s="79">
        <v>472083</v>
      </c>
      <c r="J1306" s="105">
        <v>0.71</v>
      </c>
      <c r="K1306" s="87">
        <f t="shared" si="38"/>
        <v>335.18</v>
      </c>
    </row>
    <row r="1307" spans="2:11" s="78" customFormat="1" x14ac:dyDescent="0.25">
      <c r="B1307" s="82">
        <f t="shared" si="39"/>
        <v>1280</v>
      </c>
      <c r="C1307" s="82">
        <v>32916673</v>
      </c>
      <c r="D1307" s="90" t="s">
        <v>465</v>
      </c>
      <c r="E1307" s="78" t="s">
        <v>49</v>
      </c>
      <c r="F1307" s="81">
        <v>43556</v>
      </c>
      <c r="G1307" s="81">
        <v>43646</v>
      </c>
      <c r="H1307" s="96">
        <v>3957</v>
      </c>
      <c r="I1307" s="79">
        <v>3957</v>
      </c>
      <c r="J1307" s="105">
        <v>0.71</v>
      </c>
      <c r="K1307" s="87">
        <f t="shared" si="38"/>
        <v>2.81</v>
      </c>
    </row>
    <row r="1308" spans="2:11" s="78" customFormat="1" x14ac:dyDescent="0.25">
      <c r="B1308" s="82">
        <f t="shared" si="39"/>
        <v>1281</v>
      </c>
      <c r="C1308" s="82">
        <v>32916673</v>
      </c>
      <c r="D1308" s="90" t="s">
        <v>465</v>
      </c>
      <c r="E1308" s="78" t="s">
        <v>43</v>
      </c>
      <c r="F1308" s="81">
        <v>43556</v>
      </c>
      <c r="G1308" s="81">
        <v>43646</v>
      </c>
      <c r="H1308" s="96">
        <v>160029</v>
      </c>
      <c r="I1308" s="79">
        <v>160029</v>
      </c>
      <c r="J1308" s="105">
        <v>0.71</v>
      </c>
      <c r="K1308" s="87">
        <f t="shared" ref="K1308:K1371" si="40">ROUND(I1308*(J1308/1000),2)</f>
        <v>113.62</v>
      </c>
    </row>
    <row r="1309" spans="2:11" s="78" customFormat="1" x14ac:dyDescent="0.25">
      <c r="B1309" s="82">
        <f t="shared" si="39"/>
        <v>1282</v>
      </c>
      <c r="C1309" s="82">
        <v>32917057</v>
      </c>
      <c r="D1309" s="90" t="s">
        <v>466</v>
      </c>
      <c r="E1309" s="78" t="s">
        <v>54</v>
      </c>
      <c r="F1309" s="81">
        <v>43565</v>
      </c>
      <c r="G1309" s="81">
        <v>43646</v>
      </c>
      <c r="H1309" s="96">
        <v>174431</v>
      </c>
      <c r="I1309" s="79">
        <v>174431</v>
      </c>
      <c r="J1309" s="105">
        <v>0.71</v>
      </c>
      <c r="K1309" s="87">
        <f t="shared" si="40"/>
        <v>123.85</v>
      </c>
    </row>
    <row r="1310" spans="2:11" s="78" customFormat="1" x14ac:dyDescent="0.25">
      <c r="B1310" s="82">
        <f t="shared" si="39"/>
        <v>1283</v>
      </c>
      <c r="C1310" s="82">
        <v>32917057</v>
      </c>
      <c r="D1310" s="90" t="s">
        <v>466</v>
      </c>
      <c r="E1310" s="78" t="s">
        <v>57</v>
      </c>
      <c r="F1310" s="81">
        <v>43565</v>
      </c>
      <c r="G1310" s="81">
        <v>43646</v>
      </c>
      <c r="H1310" s="96">
        <v>11224</v>
      </c>
      <c r="I1310" s="79">
        <v>11224</v>
      </c>
      <c r="J1310" s="105">
        <v>0.71</v>
      </c>
      <c r="K1310" s="87">
        <f t="shared" si="40"/>
        <v>7.97</v>
      </c>
    </row>
    <row r="1311" spans="2:11" s="78" customFormat="1" x14ac:dyDescent="0.25">
      <c r="B1311" s="82">
        <f t="shared" si="39"/>
        <v>1284</v>
      </c>
      <c r="C1311" s="82">
        <v>32920158</v>
      </c>
      <c r="D1311" s="90" t="s">
        <v>467</v>
      </c>
      <c r="E1311" s="78" t="s">
        <v>54</v>
      </c>
      <c r="F1311" s="81">
        <v>43556</v>
      </c>
      <c r="G1311" s="81">
        <v>43646</v>
      </c>
      <c r="H1311" s="96">
        <v>223329</v>
      </c>
      <c r="I1311" s="79">
        <v>223329</v>
      </c>
      <c r="J1311" s="105">
        <v>0.71</v>
      </c>
      <c r="K1311" s="87">
        <f t="shared" si="40"/>
        <v>158.56</v>
      </c>
    </row>
    <row r="1312" spans="2:11" s="78" customFormat="1" x14ac:dyDescent="0.25">
      <c r="B1312" s="82">
        <f t="shared" ref="B1312:B1375" si="41">B1311+1</f>
        <v>1285</v>
      </c>
      <c r="C1312" s="82">
        <v>32920158</v>
      </c>
      <c r="D1312" s="90" t="s">
        <v>467</v>
      </c>
      <c r="E1312" s="78" t="s">
        <v>57</v>
      </c>
      <c r="F1312" s="81">
        <v>43556</v>
      </c>
      <c r="G1312" s="81">
        <v>43646</v>
      </c>
      <c r="H1312" s="96">
        <v>13157</v>
      </c>
      <c r="I1312" s="79">
        <v>13157</v>
      </c>
      <c r="J1312" s="105">
        <v>0.71</v>
      </c>
      <c r="K1312" s="87">
        <f t="shared" si="40"/>
        <v>9.34</v>
      </c>
    </row>
    <row r="1313" spans="2:11" s="78" customFormat="1" x14ac:dyDescent="0.25">
      <c r="B1313" s="82">
        <f t="shared" si="41"/>
        <v>1286</v>
      </c>
      <c r="C1313" s="82">
        <v>32920159</v>
      </c>
      <c r="D1313" s="90" t="s">
        <v>468</v>
      </c>
      <c r="E1313" s="78" t="s">
        <v>40</v>
      </c>
      <c r="F1313" s="81">
        <v>43556</v>
      </c>
      <c r="G1313" s="81">
        <v>43646</v>
      </c>
      <c r="H1313" s="96">
        <v>312686</v>
      </c>
      <c r="I1313" s="79">
        <v>312686</v>
      </c>
      <c r="J1313" s="105">
        <v>0.71</v>
      </c>
      <c r="K1313" s="87">
        <f t="shared" si="40"/>
        <v>222.01</v>
      </c>
    </row>
    <row r="1314" spans="2:11" s="78" customFormat="1" x14ac:dyDescent="0.25">
      <c r="B1314" s="82">
        <f t="shared" si="41"/>
        <v>1287</v>
      </c>
      <c r="C1314" s="82">
        <v>32920159</v>
      </c>
      <c r="D1314" s="90" t="s">
        <v>468</v>
      </c>
      <c r="E1314" s="78" t="s">
        <v>50</v>
      </c>
      <c r="F1314" s="81">
        <v>43556</v>
      </c>
      <c r="G1314" s="81">
        <v>43646</v>
      </c>
      <c r="H1314" s="96">
        <v>23267</v>
      </c>
      <c r="I1314" s="79">
        <v>23267</v>
      </c>
      <c r="J1314" s="105">
        <v>0.71</v>
      </c>
      <c r="K1314" s="87">
        <f t="shared" si="40"/>
        <v>16.52</v>
      </c>
    </row>
    <row r="1315" spans="2:11" s="78" customFormat="1" x14ac:dyDescent="0.25">
      <c r="B1315" s="82">
        <f t="shared" si="41"/>
        <v>1288</v>
      </c>
      <c r="C1315" s="82">
        <v>32920159</v>
      </c>
      <c r="D1315" s="90" t="s">
        <v>468</v>
      </c>
      <c r="E1315" s="78" t="s">
        <v>48</v>
      </c>
      <c r="F1315" s="81">
        <v>43556</v>
      </c>
      <c r="G1315" s="81">
        <v>43646</v>
      </c>
      <c r="H1315" s="96">
        <v>119079</v>
      </c>
      <c r="I1315" s="79">
        <v>119079</v>
      </c>
      <c r="J1315" s="105">
        <v>0.71</v>
      </c>
      <c r="K1315" s="87">
        <f t="shared" si="40"/>
        <v>84.55</v>
      </c>
    </row>
    <row r="1316" spans="2:11" s="78" customFormat="1" x14ac:dyDescent="0.25">
      <c r="B1316" s="82">
        <f t="shared" si="41"/>
        <v>1289</v>
      </c>
      <c r="C1316" s="82">
        <v>32920159</v>
      </c>
      <c r="D1316" s="90" t="s">
        <v>468</v>
      </c>
      <c r="E1316" s="78" t="s">
        <v>53</v>
      </c>
      <c r="F1316" s="81">
        <v>43556</v>
      </c>
      <c r="G1316" s="81">
        <v>43646</v>
      </c>
      <c r="H1316" s="96">
        <v>873</v>
      </c>
      <c r="I1316" s="79">
        <v>873</v>
      </c>
      <c r="J1316" s="105">
        <v>0.71</v>
      </c>
      <c r="K1316" s="87">
        <f t="shared" si="40"/>
        <v>0.62</v>
      </c>
    </row>
    <row r="1317" spans="2:11" s="78" customFormat="1" x14ac:dyDescent="0.25">
      <c r="B1317" s="82">
        <f t="shared" si="41"/>
        <v>1290</v>
      </c>
      <c r="C1317" s="82">
        <v>32920159</v>
      </c>
      <c r="D1317" s="90" t="s">
        <v>468</v>
      </c>
      <c r="E1317" s="78" t="s">
        <v>54</v>
      </c>
      <c r="F1317" s="81">
        <v>43556</v>
      </c>
      <c r="G1317" s="81">
        <v>43646</v>
      </c>
      <c r="H1317" s="96">
        <v>305295</v>
      </c>
      <c r="I1317" s="79">
        <v>305295</v>
      </c>
      <c r="J1317" s="105">
        <v>0.71</v>
      </c>
      <c r="K1317" s="87">
        <f t="shared" si="40"/>
        <v>216.76</v>
      </c>
    </row>
    <row r="1318" spans="2:11" s="78" customFormat="1" x14ac:dyDescent="0.25">
      <c r="B1318" s="82">
        <f t="shared" si="41"/>
        <v>1291</v>
      </c>
      <c r="C1318" s="82">
        <v>32920159</v>
      </c>
      <c r="D1318" s="90" t="s">
        <v>468</v>
      </c>
      <c r="E1318" s="78" t="s">
        <v>57</v>
      </c>
      <c r="F1318" s="81">
        <v>43556</v>
      </c>
      <c r="G1318" s="81">
        <v>43646</v>
      </c>
      <c r="H1318" s="96">
        <v>36284</v>
      </c>
      <c r="I1318" s="79">
        <v>36284</v>
      </c>
      <c r="J1318" s="105">
        <v>0.71</v>
      </c>
      <c r="K1318" s="87">
        <f t="shared" si="40"/>
        <v>25.76</v>
      </c>
    </row>
    <row r="1319" spans="2:11" s="78" customFormat="1" x14ac:dyDescent="0.25">
      <c r="B1319" s="82">
        <f t="shared" si="41"/>
        <v>1292</v>
      </c>
      <c r="C1319" s="82">
        <v>32920159</v>
      </c>
      <c r="D1319" s="90" t="s">
        <v>468</v>
      </c>
      <c r="E1319" s="78" t="s">
        <v>41</v>
      </c>
      <c r="F1319" s="81">
        <v>43556</v>
      </c>
      <c r="G1319" s="81">
        <v>43646</v>
      </c>
      <c r="H1319" s="96">
        <v>79542</v>
      </c>
      <c r="I1319" s="79">
        <v>79542</v>
      </c>
      <c r="J1319" s="105">
        <v>0.71</v>
      </c>
      <c r="K1319" s="87">
        <f t="shared" si="40"/>
        <v>56.47</v>
      </c>
    </row>
    <row r="1320" spans="2:11" s="78" customFormat="1" x14ac:dyDescent="0.25">
      <c r="B1320" s="82">
        <f t="shared" si="41"/>
        <v>1293</v>
      </c>
      <c r="C1320" s="82">
        <v>32920159</v>
      </c>
      <c r="D1320" s="90" t="s">
        <v>468</v>
      </c>
      <c r="E1320" s="78" t="s">
        <v>42</v>
      </c>
      <c r="F1320" s="81">
        <v>43556</v>
      </c>
      <c r="G1320" s="81">
        <v>43646</v>
      </c>
      <c r="H1320" s="96">
        <v>372109</v>
      </c>
      <c r="I1320" s="79">
        <v>372109</v>
      </c>
      <c r="J1320" s="105">
        <v>0.71</v>
      </c>
      <c r="K1320" s="87">
        <f t="shared" si="40"/>
        <v>264.2</v>
      </c>
    </row>
    <row r="1321" spans="2:11" s="78" customFormat="1" x14ac:dyDescent="0.25">
      <c r="B1321" s="82">
        <f t="shared" si="41"/>
        <v>1294</v>
      </c>
      <c r="C1321" s="82">
        <v>32920159</v>
      </c>
      <c r="D1321" s="90" t="s">
        <v>468</v>
      </c>
      <c r="E1321" s="78" t="s">
        <v>49</v>
      </c>
      <c r="F1321" s="81">
        <v>43556</v>
      </c>
      <c r="G1321" s="81">
        <v>43646</v>
      </c>
      <c r="H1321" s="96">
        <v>13129</v>
      </c>
      <c r="I1321" s="79">
        <v>13129</v>
      </c>
      <c r="J1321" s="105">
        <v>0.71</v>
      </c>
      <c r="K1321" s="87">
        <f t="shared" si="40"/>
        <v>9.32</v>
      </c>
    </row>
    <row r="1322" spans="2:11" s="78" customFormat="1" x14ac:dyDescent="0.25">
      <c r="B1322" s="82">
        <f t="shared" si="41"/>
        <v>1295</v>
      </c>
      <c r="C1322" s="82">
        <v>32920159</v>
      </c>
      <c r="D1322" s="90" t="s">
        <v>468</v>
      </c>
      <c r="E1322" s="78" t="s">
        <v>43</v>
      </c>
      <c r="F1322" s="81">
        <v>43556</v>
      </c>
      <c r="G1322" s="81">
        <v>43646</v>
      </c>
      <c r="H1322" s="96">
        <v>152965</v>
      </c>
      <c r="I1322" s="79">
        <v>152965</v>
      </c>
      <c r="J1322" s="105">
        <v>0.71</v>
      </c>
      <c r="K1322" s="87">
        <f t="shared" si="40"/>
        <v>108.61</v>
      </c>
    </row>
    <row r="1323" spans="2:11" s="78" customFormat="1" x14ac:dyDescent="0.25">
      <c r="B1323" s="82">
        <f t="shared" si="41"/>
        <v>1296</v>
      </c>
      <c r="C1323" s="82">
        <v>32920167</v>
      </c>
      <c r="D1323" s="90" t="s">
        <v>469</v>
      </c>
      <c r="E1323" s="78" t="s">
        <v>48</v>
      </c>
      <c r="F1323" s="81">
        <v>43556</v>
      </c>
      <c r="G1323" s="81">
        <v>43580</v>
      </c>
      <c r="H1323" s="96">
        <v>93750</v>
      </c>
      <c r="I1323" s="79">
        <v>93750</v>
      </c>
      <c r="J1323" s="105">
        <v>0.71</v>
      </c>
      <c r="K1323" s="87">
        <f t="shared" si="40"/>
        <v>66.56</v>
      </c>
    </row>
    <row r="1324" spans="2:11" s="78" customFormat="1" x14ac:dyDescent="0.25">
      <c r="B1324" s="82">
        <f t="shared" si="41"/>
        <v>1297</v>
      </c>
      <c r="C1324" s="82">
        <v>32920167</v>
      </c>
      <c r="D1324" s="90" t="s">
        <v>469</v>
      </c>
      <c r="E1324" s="78" t="s">
        <v>42</v>
      </c>
      <c r="F1324" s="81">
        <v>43556</v>
      </c>
      <c r="G1324" s="81">
        <v>43580</v>
      </c>
      <c r="H1324" s="96">
        <v>292340</v>
      </c>
      <c r="I1324" s="79">
        <v>292340</v>
      </c>
      <c r="J1324" s="105">
        <v>0.71</v>
      </c>
      <c r="K1324" s="87">
        <f t="shared" si="40"/>
        <v>207.56</v>
      </c>
    </row>
    <row r="1325" spans="2:11" s="78" customFormat="1" x14ac:dyDescent="0.25">
      <c r="B1325" s="82">
        <f t="shared" si="41"/>
        <v>1298</v>
      </c>
      <c r="C1325" s="82">
        <v>32920167</v>
      </c>
      <c r="D1325" s="90" t="s">
        <v>469</v>
      </c>
      <c r="E1325" s="78" t="s">
        <v>43</v>
      </c>
      <c r="F1325" s="81">
        <v>43556</v>
      </c>
      <c r="G1325" s="81">
        <v>43580</v>
      </c>
      <c r="H1325" s="96">
        <v>110804</v>
      </c>
      <c r="I1325" s="79">
        <v>110804</v>
      </c>
      <c r="J1325" s="105">
        <v>0.71</v>
      </c>
      <c r="K1325" s="87">
        <f t="shared" si="40"/>
        <v>78.67</v>
      </c>
    </row>
    <row r="1326" spans="2:11" s="78" customFormat="1" x14ac:dyDescent="0.25">
      <c r="B1326" s="82">
        <f t="shared" si="41"/>
        <v>1299</v>
      </c>
      <c r="C1326" s="82">
        <v>32920196</v>
      </c>
      <c r="D1326" s="90" t="s">
        <v>470</v>
      </c>
      <c r="E1326" s="78" t="s">
        <v>54</v>
      </c>
      <c r="F1326" s="81">
        <v>43556</v>
      </c>
      <c r="G1326" s="81">
        <v>43583</v>
      </c>
      <c r="H1326" s="96">
        <v>945555</v>
      </c>
      <c r="I1326" s="79">
        <v>945555</v>
      </c>
      <c r="J1326" s="105">
        <v>0.71</v>
      </c>
      <c r="K1326" s="87">
        <f t="shared" si="40"/>
        <v>671.34</v>
      </c>
    </row>
    <row r="1327" spans="2:11" s="78" customFormat="1" x14ac:dyDescent="0.25">
      <c r="B1327" s="82">
        <f t="shared" si="41"/>
        <v>1300</v>
      </c>
      <c r="C1327" s="82">
        <v>32920196</v>
      </c>
      <c r="D1327" s="90" t="s">
        <v>470</v>
      </c>
      <c r="E1327" s="78" t="s">
        <v>57</v>
      </c>
      <c r="F1327" s="81">
        <v>43556</v>
      </c>
      <c r="G1327" s="81">
        <v>43583</v>
      </c>
      <c r="H1327" s="96">
        <v>31039</v>
      </c>
      <c r="I1327" s="79">
        <v>31039</v>
      </c>
      <c r="J1327" s="105">
        <v>0.71</v>
      </c>
      <c r="K1327" s="87">
        <f t="shared" si="40"/>
        <v>22.04</v>
      </c>
    </row>
    <row r="1328" spans="2:11" s="78" customFormat="1" x14ac:dyDescent="0.25">
      <c r="B1328" s="82">
        <f t="shared" si="41"/>
        <v>1301</v>
      </c>
      <c r="C1328" s="82">
        <v>32923599</v>
      </c>
      <c r="D1328" s="90" t="s">
        <v>471</v>
      </c>
      <c r="E1328" s="78" t="s">
        <v>54</v>
      </c>
      <c r="F1328" s="81">
        <v>43556</v>
      </c>
      <c r="G1328" s="81">
        <v>43646</v>
      </c>
      <c r="H1328" s="96">
        <v>1928426</v>
      </c>
      <c r="I1328" s="79">
        <v>1928426</v>
      </c>
      <c r="J1328" s="105">
        <v>0.71</v>
      </c>
      <c r="K1328" s="87">
        <f t="shared" si="40"/>
        <v>1369.18</v>
      </c>
    </row>
    <row r="1329" spans="2:11" s="78" customFormat="1" x14ac:dyDescent="0.25">
      <c r="B1329" s="82">
        <f t="shared" si="41"/>
        <v>1302</v>
      </c>
      <c r="C1329" s="82">
        <v>32923599</v>
      </c>
      <c r="D1329" s="90" t="s">
        <v>471</v>
      </c>
      <c r="E1329" s="78" t="s">
        <v>57</v>
      </c>
      <c r="F1329" s="81">
        <v>43556</v>
      </c>
      <c r="G1329" s="81">
        <v>43646</v>
      </c>
      <c r="H1329" s="96">
        <v>132615</v>
      </c>
      <c r="I1329" s="79">
        <v>132615</v>
      </c>
      <c r="J1329" s="105">
        <v>0.71</v>
      </c>
      <c r="K1329" s="87">
        <f t="shared" si="40"/>
        <v>94.16</v>
      </c>
    </row>
    <row r="1330" spans="2:11" s="78" customFormat="1" x14ac:dyDescent="0.25">
      <c r="B1330" s="82">
        <f t="shared" si="41"/>
        <v>1303</v>
      </c>
      <c r="C1330" s="82">
        <v>32942393</v>
      </c>
      <c r="D1330" s="90" t="s">
        <v>472</v>
      </c>
      <c r="E1330" s="78" t="s">
        <v>54</v>
      </c>
      <c r="F1330" s="81">
        <v>43556</v>
      </c>
      <c r="G1330" s="81">
        <v>43611</v>
      </c>
      <c r="H1330" s="96">
        <v>93082</v>
      </c>
      <c r="I1330" s="79">
        <v>93082</v>
      </c>
      <c r="J1330" s="105">
        <v>0.71</v>
      </c>
      <c r="K1330" s="87">
        <f t="shared" si="40"/>
        <v>66.09</v>
      </c>
    </row>
    <row r="1331" spans="2:11" s="78" customFormat="1" x14ac:dyDescent="0.25">
      <c r="B1331" s="82">
        <f t="shared" si="41"/>
        <v>1304</v>
      </c>
      <c r="C1331" s="82">
        <v>32942393</v>
      </c>
      <c r="D1331" s="90" t="s">
        <v>472</v>
      </c>
      <c r="E1331" s="78" t="s">
        <v>57</v>
      </c>
      <c r="F1331" s="81">
        <v>43556</v>
      </c>
      <c r="G1331" s="81">
        <v>43611</v>
      </c>
      <c r="H1331" s="96">
        <v>5093</v>
      </c>
      <c r="I1331" s="79">
        <v>5093</v>
      </c>
      <c r="J1331" s="105">
        <v>0.71</v>
      </c>
      <c r="K1331" s="87">
        <f t="shared" si="40"/>
        <v>3.62</v>
      </c>
    </row>
    <row r="1332" spans="2:11" s="78" customFormat="1" x14ac:dyDescent="0.25">
      <c r="B1332" s="82">
        <f t="shared" si="41"/>
        <v>1305</v>
      </c>
      <c r="C1332" s="82">
        <v>32943232</v>
      </c>
      <c r="D1332" s="90" t="s">
        <v>473</v>
      </c>
      <c r="E1332" s="78" t="s">
        <v>43</v>
      </c>
      <c r="F1332" s="81">
        <v>43556</v>
      </c>
      <c r="G1332" s="81">
        <v>43646</v>
      </c>
      <c r="H1332" s="96">
        <v>488864</v>
      </c>
      <c r="I1332" s="79">
        <v>488864</v>
      </c>
      <c r="J1332" s="105">
        <v>0.71</v>
      </c>
      <c r="K1332" s="87">
        <f t="shared" si="40"/>
        <v>347.09</v>
      </c>
    </row>
    <row r="1333" spans="2:11" s="78" customFormat="1" x14ac:dyDescent="0.25">
      <c r="B1333" s="82">
        <f t="shared" si="41"/>
        <v>1306</v>
      </c>
      <c r="C1333" s="82">
        <v>32943880</v>
      </c>
      <c r="D1333" s="90" t="s">
        <v>474</v>
      </c>
      <c r="E1333" s="78" t="s">
        <v>40</v>
      </c>
      <c r="F1333" s="81">
        <v>43557</v>
      </c>
      <c r="G1333" s="81">
        <v>43646</v>
      </c>
      <c r="H1333" s="96">
        <v>247183</v>
      </c>
      <c r="I1333" s="79">
        <v>247183</v>
      </c>
      <c r="J1333" s="105">
        <v>0.71</v>
      </c>
      <c r="K1333" s="87">
        <f t="shared" si="40"/>
        <v>175.5</v>
      </c>
    </row>
    <row r="1334" spans="2:11" s="78" customFormat="1" x14ac:dyDescent="0.25">
      <c r="B1334" s="82">
        <f t="shared" si="41"/>
        <v>1307</v>
      </c>
      <c r="C1334" s="82">
        <v>32947507</v>
      </c>
      <c r="D1334" s="90" t="s">
        <v>475</v>
      </c>
      <c r="E1334" s="78" t="s">
        <v>55</v>
      </c>
      <c r="F1334" s="81">
        <v>43556</v>
      </c>
      <c r="G1334" s="81">
        <v>43645</v>
      </c>
      <c r="H1334" s="96">
        <v>50792</v>
      </c>
      <c r="I1334" s="79">
        <v>50792</v>
      </c>
      <c r="J1334" s="105">
        <v>0.71</v>
      </c>
      <c r="K1334" s="87">
        <f t="shared" si="40"/>
        <v>36.06</v>
      </c>
    </row>
    <row r="1335" spans="2:11" s="78" customFormat="1" x14ac:dyDescent="0.25">
      <c r="B1335" s="82">
        <f t="shared" si="41"/>
        <v>1308</v>
      </c>
      <c r="C1335" s="82">
        <v>32947507</v>
      </c>
      <c r="D1335" s="90" t="s">
        <v>475</v>
      </c>
      <c r="E1335" s="78" t="s">
        <v>49</v>
      </c>
      <c r="F1335" s="81">
        <v>43556</v>
      </c>
      <c r="G1335" s="81">
        <v>43645</v>
      </c>
      <c r="H1335" s="96">
        <v>301373</v>
      </c>
      <c r="I1335" s="79">
        <v>301373</v>
      </c>
      <c r="J1335" s="105">
        <v>0.71</v>
      </c>
      <c r="K1335" s="87">
        <f t="shared" si="40"/>
        <v>213.97</v>
      </c>
    </row>
    <row r="1336" spans="2:11" s="78" customFormat="1" x14ac:dyDescent="0.25">
      <c r="B1336" s="82">
        <f t="shared" si="41"/>
        <v>1309</v>
      </c>
      <c r="C1336" s="82">
        <v>32959268</v>
      </c>
      <c r="D1336" s="90" t="s">
        <v>476</v>
      </c>
      <c r="E1336" s="78" t="s">
        <v>54</v>
      </c>
      <c r="F1336" s="81">
        <v>43556</v>
      </c>
      <c r="G1336" s="81">
        <v>43646</v>
      </c>
      <c r="H1336" s="96">
        <v>259651</v>
      </c>
      <c r="I1336" s="79">
        <v>259651</v>
      </c>
      <c r="J1336" s="105">
        <v>0.71</v>
      </c>
      <c r="K1336" s="87">
        <f t="shared" si="40"/>
        <v>184.35</v>
      </c>
    </row>
    <row r="1337" spans="2:11" s="78" customFormat="1" x14ac:dyDescent="0.25">
      <c r="B1337" s="82">
        <f t="shared" si="41"/>
        <v>1310</v>
      </c>
      <c r="C1337" s="82">
        <v>32959268</v>
      </c>
      <c r="D1337" s="90" t="s">
        <v>476</v>
      </c>
      <c r="E1337" s="78" t="s">
        <v>57</v>
      </c>
      <c r="F1337" s="81">
        <v>43556</v>
      </c>
      <c r="G1337" s="81">
        <v>43646</v>
      </c>
      <c r="H1337" s="96">
        <v>15056</v>
      </c>
      <c r="I1337" s="79">
        <v>15056</v>
      </c>
      <c r="J1337" s="105">
        <v>0.71</v>
      </c>
      <c r="K1337" s="87">
        <f t="shared" si="40"/>
        <v>10.69</v>
      </c>
    </row>
    <row r="1338" spans="2:11" s="78" customFormat="1" x14ac:dyDescent="0.25">
      <c r="B1338" s="82">
        <f t="shared" si="41"/>
        <v>1311</v>
      </c>
      <c r="C1338" s="82">
        <v>32959807</v>
      </c>
      <c r="D1338" s="90" t="s">
        <v>477</v>
      </c>
      <c r="E1338" s="78" t="s">
        <v>40</v>
      </c>
      <c r="F1338" s="81">
        <v>43556</v>
      </c>
      <c r="G1338" s="81">
        <v>43646</v>
      </c>
      <c r="H1338" s="96">
        <v>315417</v>
      </c>
      <c r="I1338" s="79">
        <v>315417</v>
      </c>
      <c r="J1338" s="105">
        <v>0.71</v>
      </c>
      <c r="K1338" s="87">
        <f t="shared" si="40"/>
        <v>223.95</v>
      </c>
    </row>
    <row r="1339" spans="2:11" s="78" customFormat="1" x14ac:dyDescent="0.25">
      <c r="B1339" s="82">
        <f t="shared" si="41"/>
        <v>1312</v>
      </c>
      <c r="C1339" s="82">
        <v>32959807</v>
      </c>
      <c r="D1339" s="90" t="s">
        <v>477</v>
      </c>
      <c r="E1339" s="78" t="s">
        <v>48</v>
      </c>
      <c r="F1339" s="81">
        <v>43556</v>
      </c>
      <c r="G1339" s="81">
        <v>43646</v>
      </c>
      <c r="H1339" s="96">
        <v>125399</v>
      </c>
      <c r="I1339" s="79">
        <v>125399</v>
      </c>
      <c r="J1339" s="105">
        <v>0.71</v>
      </c>
      <c r="K1339" s="87">
        <f t="shared" si="40"/>
        <v>89.03</v>
      </c>
    </row>
    <row r="1340" spans="2:11" s="78" customFormat="1" x14ac:dyDescent="0.25">
      <c r="B1340" s="82">
        <f t="shared" si="41"/>
        <v>1313</v>
      </c>
      <c r="C1340" s="82">
        <v>32959807</v>
      </c>
      <c r="D1340" s="90" t="s">
        <v>477</v>
      </c>
      <c r="E1340" s="78" t="s">
        <v>42</v>
      </c>
      <c r="F1340" s="81">
        <v>43556</v>
      </c>
      <c r="G1340" s="81">
        <v>43646</v>
      </c>
      <c r="H1340" s="96">
        <v>233731</v>
      </c>
      <c r="I1340" s="79">
        <v>233731</v>
      </c>
      <c r="J1340" s="105">
        <v>0.71</v>
      </c>
      <c r="K1340" s="87">
        <f t="shared" si="40"/>
        <v>165.95</v>
      </c>
    </row>
    <row r="1341" spans="2:11" s="78" customFormat="1" x14ac:dyDescent="0.25">
      <c r="B1341" s="82">
        <f t="shared" si="41"/>
        <v>1314</v>
      </c>
      <c r="C1341" s="82">
        <v>32959807</v>
      </c>
      <c r="D1341" s="90" t="s">
        <v>477</v>
      </c>
      <c r="E1341" s="78" t="s">
        <v>43</v>
      </c>
      <c r="F1341" s="81">
        <v>43556</v>
      </c>
      <c r="G1341" s="81">
        <v>43646</v>
      </c>
      <c r="H1341" s="96">
        <v>139449</v>
      </c>
      <c r="I1341" s="79">
        <v>139449</v>
      </c>
      <c r="J1341" s="105">
        <v>0.71</v>
      </c>
      <c r="K1341" s="87">
        <f t="shared" si="40"/>
        <v>99.01</v>
      </c>
    </row>
    <row r="1342" spans="2:11" s="78" customFormat="1" x14ac:dyDescent="0.25">
      <c r="B1342" s="82">
        <f t="shared" si="41"/>
        <v>1315</v>
      </c>
      <c r="C1342" s="82">
        <v>32961047</v>
      </c>
      <c r="D1342" s="90" t="s">
        <v>478</v>
      </c>
      <c r="E1342" s="78" t="s">
        <v>56</v>
      </c>
      <c r="F1342" s="81">
        <v>43556</v>
      </c>
      <c r="G1342" s="81">
        <v>43585</v>
      </c>
      <c r="H1342" s="96">
        <v>356</v>
      </c>
      <c r="I1342" s="79">
        <v>356</v>
      </c>
      <c r="J1342" s="105">
        <v>0.71</v>
      </c>
      <c r="K1342" s="87">
        <f t="shared" si="40"/>
        <v>0.25</v>
      </c>
    </row>
    <row r="1343" spans="2:11" s="78" customFormat="1" x14ac:dyDescent="0.25">
      <c r="B1343" s="82">
        <f t="shared" si="41"/>
        <v>1316</v>
      </c>
      <c r="C1343" s="82">
        <v>32961047</v>
      </c>
      <c r="D1343" s="90" t="s">
        <v>478</v>
      </c>
      <c r="E1343" s="78" t="s">
        <v>60</v>
      </c>
      <c r="F1343" s="81">
        <v>43556</v>
      </c>
      <c r="G1343" s="81">
        <v>43585</v>
      </c>
      <c r="H1343" s="96">
        <v>1054</v>
      </c>
      <c r="I1343" s="79">
        <v>1054</v>
      </c>
      <c r="J1343" s="105">
        <v>0.71</v>
      </c>
      <c r="K1343" s="87">
        <f t="shared" si="40"/>
        <v>0.75</v>
      </c>
    </row>
    <row r="1344" spans="2:11" s="78" customFormat="1" x14ac:dyDescent="0.25">
      <c r="B1344" s="82">
        <f t="shared" si="41"/>
        <v>1317</v>
      </c>
      <c r="C1344" s="82">
        <v>32962344</v>
      </c>
      <c r="D1344" s="90" t="s">
        <v>479</v>
      </c>
      <c r="E1344" s="78" t="s">
        <v>54</v>
      </c>
      <c r="F1344" s="81">
        <v>43556</v>
      </c>
      <c r="G1344" s="81">
        <v>43646</v>
      </c>
      <c r="H1344" s="96">
        <v>366431</v>
      </c>
      <c r="I1344" s="79">
        <v>366431</v>
      </c>
      <c r="J1344" s="105">
        <v>0.71</v>
      </c>
      <c r="K1344" s="87">
        <f t="shared" si="40"/>
        <v>260.17</v>
      </c>
    </row>
    <row r="1345" spans="2:11" s="78" customFormat="1" x14ac:dyDescent="0.25">
      <c r="B1345" s="82">
        <f t="shared" si="41"/>
        <v>1318</v>
      </c>
      <c r="C1345" s="82">
        <v>32962344</v>
      </c>
      <c r="D1345" s="90" t="s">
        <v>479</v>
      </c>
      <c r="E1345" s="78" t="s">
        <v>57</v>
      </c>
      <c r="F1345" s="81">
        <v>43556</v>
      </c>
      <c r="G1345" s="81">
        <v>43646</v>
      </c>
      <c r="H1345" s="96">
        <v>21191</v>
      </c>
      <c r="I1345" s="79">
        <v>21191</v>
      </c>
      <c r="J1345" s="105">
        <v>0.71</v>
      </c>
      <c r="K1345" s="87">
        <f t="shared" si="40"/>
        <v>15.05</v>
      </c>
    </row>
    <row r="1346" spans="2:11" s="78" customFormat="1" x14ac:dyDescent="0.25">
      <c r="B1346" s="82">
        <f t="shared" si="41"/>
        <v>1319</v>
      </c>
      <c r="C1346" s="82">
        <v>32964760</v>
      </c>
      <c r="D1346" s="90" t="s">
        <v>480</v>
      </c>
      <c r="E1346" s="78" t="s">
        <v>40</v>
      </c>
      <c r="F1346" s="81">
        <v>43557</v>
      </c>
      <c r="G1346" s="81">
        <v>43646</v>
      </c>
      <c r="H1346" s="96">
        <v>18321</v>
      </c>
      <c r="I1346" s="79">
        <v>18321</v>
      </c>
      <c r="J1346" s="105">
        <v>0.71</v>
      </c>
      <c r="K1346" s="87">
        <f t="shared" si="40"/>
        <v>13.01</v>
      </c>
    </row>
    <row r="1347" spans="2:11" s="78" customFormat="1" x14ac:dyDescent="0.25">
      <c r="B1347" s="82">
        <f t="shared" si="41"/>
        <v>1320</v>
      </c>
      <c r="C1347" s="82">
        <v>32964760</v>
      </c>
      <c r="D1347" s="90" t="s">
        <v>480</v>
      </c>
      <c r="E1347" s="78" t="s">
        <v>54</v>
      </c>
      <c r="F1347" s="81">
        <v>43557</v>
      </c>
      <c r="G1347" s="81">
        <v>43646</v>
      </c>
      <c r="H1347" s="96">
        <v>1113558</v>
      </c>
      <c r="I1347" s="79">
        <v>1113558</v>
      </c>
      <c r="J1347" s="105">
        <v>0.71</v>
      </c>
      <c r="K1347" s="87">
        <f t="shared" si="40"/>
        <v>790.63</v>
      </c>
    </row>
    <row r="1348" spans="2:11" s="78" customFormat="1" x14ac:dyDescent="0.25">
      <c r="B1348" s="82">
        <f t="shared" si="41"/>
        <v>1321</v>
      </c>
      <c r="C1348" s="82">
        <v>32964760</v>
      </c>
      <c r="D1348" s="90" t="s">
        <v>480</v>
      </c>
      <c r="E1348" s="78" t="s">
        <v>42</v>
      </c>
      <c r="F1348" s="81">
        <v>43557</v>
      </c>
      <c r="G1348" s="81">
        <v>43646</v>
      </c>
      <c r="H1348" s="96">
        <v>155401</v>
      </c>
      <c r="I1348" s="79">
        <v>155401</v>
      </c>
      <c r="J1348" s="105">
        <v>0.71</v>
      </c>
      <c r="K1348" s="87">
        <f t="shared" si="40"/>
        <v>110.33</v>
      </c>
    </row>
    <row r="1349" spans="2:11" s="78" customFormat="1" x14ac:dyDescent="0.25">
      <c r="B1349" s="82">
        <f t="shared" si="41"/>
        <v>1322</v>
      </c>
      <c r="C1349" s="82">
        <v>32964760</v>
      </c>
      <c r="D1349" s="90" t="s">
        <v>480</v>
      </c>
      <c r="E1349" s="78" t="s">
        <v>43</v>
      </c>
      <c r="F1349" s="81">
        <v>43557</v>
      </c>
      <c r="G1349" s="81">
        <v>43646</v>
      </c>
      <c r="H1349" s="96">
        <v>73436</v>
      </c>
      <c r="I1349" s="79">
        <v>73436</v>
      </c>
      <c r="J1349" s="105">
        <v>0.71</v>
      </c>
      <c r="K1349" s="87">
        <f t="shared" si="40"/>
        <v>52.14</v>
      </c>
    </row>
    <row r="1350" spans="2:11" s="78" customFormat="1" x14ac:dyDescent="0.25">
      <c r="B1350" s="82">
        <f t="shared" si="41"/>
        <v>1323</v>
      </c>
      <c r="C1350" s="82">
        <v>32969079</v>
      </c>
      <c r="D1350" s="90" t="s">
        <v>481</v>
      </c>
      <c r="E1350" s="78" t="s">
        <v>54</v>
      </c>
      <c r="F1350" s="81">
        <v>43560</v>
      </c>
      <c r="G1350" s="81">
        <v>43576</v>
      </c>
      <c r="H1350" s="96">
        <v>1265375</v>
      </c>
      <c r="I1350" s="79">
        <v>1265375</v>
      </c>
      <c r="J1350" s="105">
        <v>0.71</v>
      </c>
      <c r="K1350" s="87">
        <f t="shared" si="40"/>
        <v>898.42</v>
      </c>
    </row>
    <row r="1351" spans="2:11" s="78" customFormat="1" x14ac:dyDescent="0.25">
      <c r="B1351" s="82">
        <f t="shared" si="41"/>
        <v>1324</v>
      </c>
      <c r="C1351" s="82">
        <v>32969079</v>
      </c>
      <c r="D1351" s="90" t="s">
        <v>481</v>
      </c>
      <c r="E1351" s="78" t="s">
        <v>57</v>
      </c>
      <c r="F1351" s="81">
        <v>43560</v>
      </c>
      <c r="G1351" s="81">
        <v>43576</v>
      </c>
      <c r="H1351" s="96">
        <v>54374</v>
      </c>
      <c r="I1351" s="79">
        <v>54374</v>
      </c>
      <c r="J1351" s="105">
        <v>0.71</v>
      </c>
      <c r="K1351" s="87">
        <f t="shared" si="40"/>
        <v>38.61</v>
      </c>
    </row>
    <row r="1352" spans="2:11" s="78" customFormat="1" x14ac:dyDescent="0.25">
      <c r="B1352" s="82">
        <f t="shared" si="41"/>
        <v>1325</v>
      </c>
      <c r="C1352" s="82">
        <v>32970486</v>
      </c>
      <c r="D1352" s="90" t="s">
        <v>482</v>
      </c>
      <c r="E1352" s="78" t="s">
        <v>54</v>
      </c>
      <c r="F1352" s="81">
        <v>43563</v>
      </c>
      <c r="G1352" s="81">
        <v>43583</v>
      </c>
      <c r="H1352" s="96">
        <v>2622159</v>
      </c>
      <c r="I1352" s="79">
        <v>2622159</v>
      </c>
      <c r="J1352" s="105">
        <v>0.71</v>
      </c>
      <c r="K1352" s="87">
        <f t="shared" si="40"/>
        <v>1861.73</v>
      </c>
    </row>
    <row r="1353" spans="2:11" s="78" customFormat="1" x14ac:dyDescent="0.25">
      <c r="B1353" s="82">
        <f t="shared" si="41"/>
        <v>1326</v>
      </c>
      <c r="C1353" s="82">
        <v>32970486</v>
      </c>
      <c r="D1353" s="90" t="s">
        <v>482</v>
      </c>
      <c r="E1353" s="78" t="s">
        <v>57</v>
      </c>
      <c r="F1353" s="81">
        <v>43563</v>
      </c>
      <c r="G1353" s="81">
        <v>43583</v>
      </c>
      <c r="H1353" s="96">
        <v>126195</v>
      </c>
      <c r="I1353" s="79">
        <v>126195</v>
      </c>
      <c r="J1353" s="105">
        <v>0.71</v>
      </c>
      <c r="K1353" s="87">
        <f t="shared" si="40"/>
        <v>89.6</v>
      </c>
    </row>
    <row r="1354" spans="2:11" s="78" customFormat="1" x14ac:dyDescent="0.25">
      <c r="B1354" s="82">
        <f t="shared" si="41"/>
        <v>1327</v>
      </c>
      <c r="C1354" s="82">
        <v>32970531</v>
      </c>
      <c r="D1354" s="90" t="s">
        <v>483</v>
      </c>
      <c r="E1354" s="78" t="s">
        <v>40</v>
      </c>
      <c r="F1354" s="81">
        <v>43566</v>
      </c>
      <c r="G1354" s="81">
        <v>43576</v>
      </c>
      <c r="H1354" s="96">
        <v>104847</v>
      </c>
      <c r="I1354" s="79">
        <v>104847</v>
      </c>
      <c r="J1354" s="105">
        <v>0.71</v>
      </c>
      <c r="K1354" s="87">
        <f t="shared" si="40"/>
        <v>74.44</v>
      </c>
    </row>
    <row r="1355" spans="2:11" s="78" customFormat="1" x14ac:dyDescent="0.25">
      <c r="B1355" s="82">
        <f t="shared" si="41"/>
        <v>1328</v>
      </c>
      <c r="C1355" s="82">
        <v>32970531</v>
      </c>
      <c r="D1355" s="90" t="s">
        <v>483</v>
      </c>
      <c r="E1355" s="78" t="s">
        <v>50</v>
      </c>
      <c r="F1355" s="81">
        <v>43566</v>
      </c>
      <c r="G1355" s="81">
        <v>43576</v>
      </c>
      <c r="H1355" s="96">
        <v>5950</v>
      </c>
      <c r="I1355" s="79">
        <v>5950</v>
      </c>
      <c r="J1355" s="105">
        <v>0.71</v>
      </c>
      <c r="K1355" s="87">
        <f t="shared" si="40"/>
        <v>4.22</v>
      </c>
    </row>
    <row r="1356" spans="2:11" s="78" customFormat="1" x14ac:dyDescent="0.25">
      <c r="B1356" s="82">
        <f t="shared" si="41"/>
        <v>1329</v>
      </c>
      <c r="C1356" s="82">
        <v>32970531</v>
      </c>
      <c r="D1356" s="90" t="s">
        <v>483</v>
      </c>
      <c r="E1356" s="78" t="s">
        <v>48</v>
      </c>
      <c r="F1356" s="81">
        <v>43566</v>
      </c>
      <c r="G1356" s="81">
        <v>43576</v>
      </c>
      <c r="H1356" s="96">
        <v>50252</v>
      </c>
      <c r="I1356" s="79">
        <v>50252</v>
      </c>
      <c r="J1356" s="105">
        <v>0.71</v>
      </c>
      <c r="K1356" s="87">
        <f t="shared" si="40"/>
        <v>35.68</v>
      </c>
    </row>
    <row r="1357" spans="2:11" s="78" customFormat="1" x14ac:dyDescent="0.25">
      <c r="B1357" s="82">
        <f t="shared" si="41"/>
        <v>1330</v>
      </c>
      <c r="C1357" s="82">
        <v>32970531</v>
      </c>
      <c r="D1357" s="90" t="s">
        <v>483</v>
      </c>
      <c r="E1357" s="78" t="s">
        <v>53</v>
      </c>
      <c r="F1357" s="81">
        <v>43566</v>
      </c>
      <c r="G1357" s="81">
        <v>43576</v>
      </c>
      <c r="H1357" s="96">
        <v>246</v>
      </c>
      <c r="I1357" s="79">
        <v>246</v>
      </c>
      <c r="J1357" s="105">
        <v>0.71</v>
      </c>
      <c r="K1357" s="87">
        <f t="shared" si="40"/>
        <v>0.17</v>
      </c>
    </row>
    <row r="1358" spans="2:11" s="78" customFormat="1" x14ac:dyDescent="0.25">
      <c r="B1358" s="82">
        <f t="shared" si="41"/>
        <v>1331</v>
      </c>
      <c r="C1358" s="82">
        <v>32970531</v>
      </c>
      <c r="D1358" s="90" t="s">
        <v>483</v>
      </c>
      <c r="E1358" s="78" t="s">
        <v>54</v>
      </c>
      <c r="F1358" s="81">
        <v>43566</v>
      </c>
      <c r="G1358" s="81">
        <v>43576</v>
      </c>
      <c r="H1358" s="96">
        <v>23988</v>
      </c>
      <c r="I1358" s="79">
        <v>23988</v>
      </c>
      <c r="J1358" s="105">
        <v>0.71</v>
      </c>
      <c r="K1358" s="87">
        <f t="shared" si="40"/>
        <v>17.03</v>
      </c>
    </row>
    <row r="1359" spans="2:11" s="78" customFormat="1" x14ac:dyDescent="0.25">
      <c r="B1359" s="82">
        <f t="shared" si="41"/>
        <v>1332</v>
      </c>
      <c r="C1359" s="82">
        <v>32970531</v>
      </c>
      <c r="D1359" s="90" t="s">
        <v>483</v>
      </c>
      <c r="E1359" s="78" t="s">
        <v>57</v>
      </c>
      <c r="F1359" s="81">
        <v>43566</v>
      </c>
      <c r="G1359" s="81">
        <v>43576</v>
      </c>
      <c r="H1359" s="96">
        <v>11529</v>
      </c>
      <c r="I1359" s="79">
        <v>11529</v>
      </c>
      <c r="J1359" s="105">
        <v>0.71</v>
      </c>
      <c r="K1359" s="87">
        <f t="shared" si="40"/>
        <v>8.19</v>
      </c>
    </row>
    <row r="1360" spans="2:11" s="78" customFormat="1" x14ac:dyDescent="0.25">
      <c r="B1360" s="82">
        <f t="shared" si="41"/>
        <v>1333</v>
      </c>
      <c r="C1360" s="82">
        <v>32970531</v>
      </c>
      <c r="D1360" s="90" t="s">
        <v>483</v>
      </c>
      <c r="E1360" s="78" t="s">
        <v>41</v>
      </c>
      <c r="F1360" s="81">
        <v>43566</v>
      </c>
      <c r="G1360" s="81">
        <v>43576</v>
      </c>
      <c r="H1360" s="96">
        <v>19349</v>
      </c>
      <c r="I1360" s="79">
        <v>19349</v>
      </c>
      <c r="J1360" s="105">
        <v>0.71</v>
      </c>
      <c r="K1360" s="87">
        <f t="shared" si="40"/>
        <v>13.74</v>
      </c>
    </row>
    <row r="1361" spans="2:11" s="78" customFormat="1" x14ac:dyDescent="0.25">
      <c r="B1361" s="82">
        <f t="shared" si="41"/>
        <v>1334</v>
      </c>
      <c r="C1361" s="82">
        <v>32970531</v>
      </c>
      <c r="D1361" s="90" t="s">
        <v>483</v>
      </c>
      <c r="E1361" s="78" t="s">
        <v>42</v>
      </c>
      <c r="F1361" s="81">
        <v>43566</v>
      </c>
      <c r="G1361" s="81">
        <v>43576</v>
      </c>
      <c r="H1361" s="96">
        <v>97814</v>
      </c>
      <c r="I1361" s="79">
        <v>97814</v>
      </c>
      <c r="J1361" s="105">
        <v>0.71</v>
      </c>
      <c r="K1361" s="87">
        <f t="shared" si="40"/>
        <v>69.45</v>
      </c>
    </row>
    <row r="1362" spans="2:11" s="78" customFormat="1" x14ac:dyDescent="0.25">
      <c r="B1362" s="82">
        <f t="shared" si="41"/>
        <v>1335</v>
      </c>
      <c r="C1362" s="82">
        <v>32970531</v>
      </c>
      <c r="D1362" s="90" t="s">
        <v>483</v>
      </c>
      <c r="E1362" s="78" t="s">
        <v>49</v>
      </c>
      <c r="F1362" s="81">
        <v>43566</v>
      </c>
      <c r="G1362" s="81">
        <v>43576</v>
      </c>
      <c r="H1362" s="96">
        <v>2568</v>
      </c>
      <c r="I1362" s="79">
        <v>2568</v>
      </c>
      <c r="J1362" s="105">
        <v>0.71</v>
      </c>
      <c r="K1362" s="87">
        <f t="shared" si="40"/>
        <v>1.82</v>
      </c>
    </row>
    <row r="1363" spans="2:11" s="78" customFormat="1" x14ac:dyDescent="0.25">
      <c r="B1363" s="82">
        <f t="shared" si="41"/>
        <v>1336</v>
      </c>
      <c r="C1363" s="82">
        <v>32970531</v>
      </c>
      <c r="D1363" s="90" t="s">
        <v>483</v>
      </c>
      <c r="E1363" s="78" t="s">
        <v>43</v>
      </c>
      <c r="F1363" s="81">
        <v>43566</v>
      </c>
      <c r="G1363" s="81">
        <v>43576</v>
      </c>
      <c r="H1363" s="96">
        <v>48269</v>
      </c>
      <c r="I1363" s="79">
        <v>48269</v>
      </c>
      <c r="J1363" s="105">
        <v>0.71</v>
      </c>
      <c r="K1363" s="87">
        <f t="shared" si="40"/>
        <v>34.270000000000003</v>
      </c>
    </row>
    <row r="1364" spans="2:11" s="78" customFormat="1" x14ac:dyDescent="0.25">
      <c r="B1364" s="82">
        <f t="shared" si="41"/>
        <v>1337</v>
      </c>
      <c r="C1364" s="82">
        <v>32974963</v>
      </c>
      <c r="D1364" s="90" t="s">
        <v>484</v>
      </c>
      <c r="E1364" s="78" t="s">
        <v>40</v>
      </c>
      <c r="F1364" s="81">
        <v>43558</v>
      </c>
      <c r="G1364" s="81">
        <v>43585</v>
      </c>
      <c r="H1364" s="96">
        <v>297643</v>
      </c>
      <c r="I1364" s="79">
        <v>297643</v>
      </c>
      <c r="J1364" s="105">
        <v>0.71</v>
      </c>
      <c r="K1364" s="87">
        <f t="shared" si="40"/>
        <v>211.33</v>
      </c>
    </row>
    <row r="1365" spans="2:11" s="78" customFormat="1" x14ac:dyDescent="0.25">
      <c r="B1365" s="82">
        <f t="shared" si="41"/>
        <v>1338</v>
      </c>
      <c r="C1365" s="82">
        <v>32974963</v>
      </c>
      <c r="D1365" s="90" t="s">
        <v>484</v>
      </c>
      <c r="E1365" s="78" t="s">
        <v>48</v>
      </c>
      <c r="F1365" s="81">
        <v>43558</v>
      </c>
      <c r="G1365" s="81">
        <v>43585</v>
      </c>
      <c r="H1365" s="96">
        <v>123858</v>
      </c>
      <c r="I1365" s="79">
        <v>123858</v>
      </c>
      <c r="J1365" s="105">
        <v>0.71</v>
      </c>
      <c r="K1365" s="87">
        <f t="shared" si="40"/>
        <v>87.94</v>
      </c>
    </row>
    <row r="1366" spans="2:11" s="78" customFormat="1" x14ac:dyDescent="0.25">
      <c r="B1366" s="82">
        <f t="shared" si="41"/>
        <v>1339</v>
      </c>
      <c r="C1366" s="82">
        <v>32974963</v>
      </c>
      <c r="D1366" s="90" t="s">
        <v>484</v>
      </c>
      <c r="E1366" s="78" t="s">
        <v>54</v>
      </c>
      <c r="F1366" s="81">
        <v>43558</v>
      </c>
      <c r="G1366" s="81">
        <v>43585</v>
      </c>
      <c r="H1366" s="96">
        <v>550674</v>
      </c>
      <c r="I1366" s="79">
        <v>550674</v>
      </c>
      <c r="J1366" s="105">
        <v>0.71</v>
      </c>
      <c r="K1366" s="87">
        <f t="shared" si="40"/>
        <v>390.98</v>
      </c>
    </row>
    <row r="1367" spans="2:11" s="78" customFormat="1" x14ac:dyDescent="0.25">
      <c r="B1367" s="82">
        <f t="shared" si="41"/>
        <v>1340</v>
      </c>
      <c r="C1367" s="82">
        <v>32974963</v>
      </c>
      <c r="D1367" s="90" t="s">
        <v>484</v>
      </c>
      <c r="E1367" s="78" t="s">
        <v>57</v>
      </c>
      <c r="F1367" s="81">
        <v>43558</v>
      </c>
      <c r="G1367" s="81">
        <v>43585</v>
      </c>
      <c r="H1367" s="96">
        <v>27340</v>
      </c>
      <c r="I1367" s="79">
        <v>27340</v>
      </c>
      <c r="J1367" s="105">
        <v>0.71</v>
      </c>
      <c r="K1367" s="87">
        <f t="shared" si="40"/>
        <v>19.41</v>
      </c>
    </row>
    <row r="1368" spans="2:11" s="78" customFormat="1" x14ac:dyDescent="0.25">
      <c r="B1368" s="82">
        <f t="shared" si="41"/>
        <v>1341</v>
      </c>
      <c r="C1368" s="82">
        <v>32974963</v>
      </c>
      <c r="D1368" s="90" t="s">
        <v>484</v>
      </c>
      <c r="E1368" s="78" t="s">
        <v>41</v>
      </c>
      <c r="F1368" s="81">
        <v>43558</v>
      </c>
      <c r="G1368" s="81">
        <v>43585</v>
      </c>
      <c r="H1368" s="96">
        <v>106628</v>
      </c>
      <c r="I1368" s="79">
        <v>106628</v>
      </c>
      <c r="J1368" s="105">
        <v>0.71</v>
      </c>
      <c r="K1368" s="87">
        <f t="shared" si="40"/>
        <v>75.709999999999994</v>
      </c>
    </row>
    <row r="1369" spans="2:11" s="78" customFormat="1" x14ac:dyDescent="0.25">
      <c r="B1369" s="82">
        <f t="shared" si="41"/>
        <v>1342</v>
      </c>
      <c r="C1369" s="82">
        <v>32974963</v>
      </c>
      <c r="D1369" s="90" t="s">
        <v>484</v>
      </c>
      <c r="E1369" s="78" t="s">
        <v>42</v>
      </c>
      <c r="F1369" s="81">
        <v>43558</v>
      </c>
      <c r="G1369" s="81">
        <v>43585</v>
      </c>
      <c r="H1369" s="96">
        <v>565200</v>
      </c>
      <c r="I1369" s="79">
        <v>565200</v>
      </c>
      <c r="J1369" s="105">
        <v>0.71</v>
      </c>
      <c r="K1369" s="87">
        <f t="shared" si="40"/>
        <v>401.29</v>
      </c>
    </row>
    <row r="1370" spans="2:11" s="78" customFormat="1" x14ac:dyDescent="0.25">
      <c r="B1370" s="82">
        <f t="shared" si="41"/>
        <v>1343</v>
      </c>
      <c r="C1370" s="82">
        <v>32974963</v>
      </c>
      <c r="D1370" s="90" t="s">
        <v>484</v>
      </c>
      <c r="E1370" s="78" t="s">
        <v>43</v>
      </c>
      <c r="F1370" s="81">
        <v>43558</v>
      </c>
      <c r="G1370" s="81">
        <v>43585</v>
      </c>
      <c r="H1370" s="96">
        <v>168099</v>
      </c>
      <c r="I1370" s="79">
        <v>168099</v>
      </c>
      <c r="J1370" s="105">
        <v>0.71</v>
      </c>
      <c r="K1370" s="87">
        <f t="shared" si="40"/>
        <v>119.35</v>
      </c>
    </row>
    <row r="1371" spans="2:11" s="78" customFormat="1" x14ac:dyDescent="0.25">
      <c r="B1371" s="82">
        <f t="shared" si="41"/>
        <v>1344</v>
      </c>
      <c r="C1371" s="82">
        <v>32975013</v>
      </c>
      <c r="D1371" s="90" t="s">
        <v>485</v>
      </c>
      <c r="E1371" s="78" t="s">
        <v>40</v>
      </c>
      <c r="F1371" s="81">
        <v>43559</v>
      </c>
      <c r="G1371" s="81">
        <v>43677</v>
      </c>
      <c r="H1371" s="96">
        <v>284849</v>
      </c>
      <c r="I1371" s="79">
        <v>284849</v>
      </c>
      <c r="J1371" s="105">
        <v>0.71</v>
      </c>
      <c r="K1371" s="87">
        <f t="shared" si="40"/>
        <v>202.24</v>
      </c>
    </row>
    <row r="1372" spans="2:11" s="78" customFormat="1" x14ac:dyDescent="0.25">
      <c r="B1372" s="82">
        <f t="shared" si="41"/>
        <v>1345</v>
      </c>
      <c r="C1372" s="82">
        <v>32975013</v>
      </c>
      <c r="D1372" s="90" t="s">
        <v>485</v>
      </c>
      <c r="E1372" s="78" t="s">
        <v>48</v>
      </c>
      <c r="F1372" s="81">
        <v>43559</v>
      </c>
      <c r="G1372" s="81">
        <v>43677</v>
      </c>
      <c r="H1372" s="96">
        <v>196892</v>
      </c>
      <c r="I1372" s="79">
        <v>196892</v>
      </c>
      <c r="J1372" s="105">
        <v>0.71</v>
      </c>
      <c r="K1372" s="87">
        <f t="shared" ref="K1372:K1435" si="42">ROUND(I1372*(J1372/1000),2)</f>
        <v>139.79</v>
      </c>
    </row>
    <row r="1373" spans="2:11" s="78" customFormat="1" x14ac:dyDescent="0.25">
      <c r="B1373" s="82">
        <f t="shared" si="41"/>
        <v>1346</v>
      </c>
      <c r="C1373" s="82">
        <v>32975013</v>
      </c>
      <c r="D1373" s="90" t="s">
        <v>485</v>
      </c>
      <c r="E1373" s="78" t="s">
        <v>54</v>
      </c>
      <c r="F1373" s="81">
        <v>43559</v>
      </c>
      <c r="G1373" s="81">
        <v>43677</v>
      </c>
      <c r="H1373" s="96">
        <v>1055631</v>
      </c>
      <c r="I1373" s="79">
        <v>1055631</v>
      </c>
      <c r="J1373" s="105">
        <v>0.71</v>
      </c>
      <c r="K1373" s="87">
        <f t="shared" si="42"/>
        <v>749.5</v>
      </c>
    </row>
    <row r="1374" spans="2:11" s="78" customFormat="1" x14ac:dyDescent="0.25">
      <c r="B1374" s="82">
        <f t="shared" si="41"/>
        <v>1347</v>
      </c>
      <c r="C1374" s="82">
        <v>32975013</v>
      </c>
      <c r="D1374" s="90" t="s">
        <v>485</v>
      </c>
      <c r="E1374" s="78" t="s">
        <v>57</v>
      </c>
      <c r="F1374" s="81">
        <v>43559</v>
      </c>
      <c r="G1374" s="81">
        <v>43677</v>
      </c>
      <c r="H1374" s="96">
        <v>68494</v>
      </c>
      <c r="I1374" s="79">
        <v>68494</v>
      </c>
      <c r="J1374" s="105">
        <v>0.71</v>
      </c>
      <c r="K1374" s="87">
        <f t="shared" si="42"/>
        <v>48.63</v>
      </c>
    </row>
    <row r="1375" spans="2:11" s="78" customFormat="1" x14ac:dyDescent="0.25">
      <c r="B1375" s="82">
        <f t="shared" si="41"/>
        <v>1348</v>
      </c>
      <c r="C1375" s="82">
        <v>32975013</v>
      </c>
      <c r="D1375" s="90" t="s">
        <v>485</v>
      </c>
      <c r="E1375" s="78" t="s">
        <v>41</v>
      </c>
      <c r="F1375" s="81">
        <v>43559</v>
      </c>
      <c r="G1375" s="81">
        <v>43677</v>
      </c>
      <c r="H1375" s="96">
        <v>128685</v>
      </c>
      <c r="I1375" s="79">
        <v>128685</v>
      </c>
      <c r="J1375" s="105">
        <v>0.71</v>
      </c>
      <c r="K1375" s="87">
        <f t="shared" si="42"/>
        <v>91.37</v>
      </c>
    </row>
    <row r="1376" spans="2:11" s="78" customFormat="1" x14ac:dyDescent="0.25">
      <c r="B1376" s="82">
        <f t="shared" ref="B1376:B1586" si="43">B1375+1</f>
        <v>1349</v>
      </c>
      <c r="C1376" s="82">
        <v>32975013</v>
      </c>
      <c r="D1376" s="90" t="s">
        <v>485</v>
      </c>
      <c r="E1376" s="78" t="s">
        <v>43</v>
      </c>
      <c r="F1376" s="81">
        <v>43559</v>
      </c>
      <c r="G1376" s="81">
        <v>43677</v>
      </c>
      <c r="H1376" s="96">
        <v>222199</v>
      </c>
      <c r="I1376" s="79">
        <v>222199</v>
      </c>
      <c r="J1376" s="105">
        <v>0.71</v>
      </c>
      <c r="K1376" s="87">
        <f t="shared" si="42"/>
        <v>157.76</v>
      </c>
    </row>
    <row r="1377" spans="2:11" s="78" customFormat="1" x14ac:dyDescent="0.25">
      <c r="B1377" s="82">
        <f t="shared" si="43"/>
        <v>1350</v>
      </c>
      <c r="C1377" s="82">
        <v>32975019</v>
      </c>
      <c r="D1377" s="90" t="s">
        <v>486</v>
      </c>
      <c r="E1377" s="78" t="s">
        <v>54</v>
      </c>
      <c r="F1377" s="81">
        <v>43558</v>
      </c>
      <c r="G1377" s="81">
        <v>43646</v>
      </c>
      <c r="H1377" s="96">
        <v>2841665</v>
      </c>
      <c r="I1377" s="79">
        <v>2841665</v>
      </c>
      <c r="J1377" s="105">
        <v>0.71</v>
      </c>
      <c r="K1377" s="87">
        <f t="shared" si="42"/>
        <v>2017.58</v>
      </c>
    </row>
    <row r="1378" spans="2:11" s="78" customFormat="1" x14ac:dyDescent="0.25">
      <c r="B1378" s="82">
        <f t="shared" si="43"/>
        <v>1351</v>
      </c>
      <c r="C1378" s="82">
        <v>32975019</v>
      </c>
      <c r="D1378" s="90" t="s">
        <v>486</v>
      </c>
      <c r="E1378" s="78" t="s">
        <v>57</v>
      </c>
      <c r="F1378" s="81">
        <v>43558</v>
      </c>
      <c r="G1378" s="81">
        <v>43646</v>
      </c>
      <c r="H1378" s="96">
        <v>161021</v>
      </c>
      <c r="I1378" s="79">
        <v>161021</v>
      </c>
      <c r="J1378" s="105">
        <v>0.71</v>
      </c>
      <c r="K1378" s="87">
        <f t="shared" si="42"/>
        <v>114.32</v>
      </c>
    </row>
    <row r="1379" spans="2:11" s="78" customFormat="1" x14ac:dyDescent="0.25">
      <c r="B1379" s="82">
        <f t="shared" si="43"/>
        <v>1352</v>
      </c>
      <c r="C1379" s="82">
        <v>32982492</v>
      </c>
      <c r="D1379" s="90" t="s">
        <v>487</v>
      </c>
      <c r="E1379" s="78" t="s">
        <v>49</v>
      </c>
      <c r="F1379" s="81">
        <v>43558</v>
      </c>
      <c r="G1379" s="81">
        <v>43585</v>
      </c>
      <c r="H1379" s="96">
        <v>614</v>
      </c>
      <c r="I1379" s="79">
        <v>614</v>
      </c>
      <c r="J1379" s="105">
        <v>0.71</v>
      </c>
      <c r="K1379" s="87">
        <f t="shared" si="42"/>
        <v>0.44</v>
      </c>
    </row>
    <row r="1380" spans="2:11" s="78" customFormat="1" x14ac:dyDescent="0.25">
      <c r="B1380" s="82">
        <f t="shared" si="43"/>
        <v>1353</v>
      </c>
      <c r="C1380" s="82">
        <v>32982522</v>
      </c>
      <c r="D1380" s="90" t="s">
        <v>488</v>
      </c>
      <c r="E1380" s="78" t="s">
        <v>55</v>
      </c>
      <c r="F1380" s="81">
        <v>43573</v>
      </c>
      <c r="G1380" s="81">
        <v>43616</v>
      </c>
      <c r="H1380" s="96">
        <v>8386</v>
      </c>
      <c r="I1380" s="79">
        <v>8386</v>
      </c>
      <c r="J1380" s="105">
        <v>0.71</v>
      </c>
      <c r="K1380" s="87">
        <f t="shared" si="42"/>
        <v>5.95</v>
      </c>
    </row>
    <row r="1381" spans="2:11" s="78" customFormat="1" x14ac:dyDescent="0.25">
      <c r="B1381" s="82">
        <f t="shared" si="43"/>
        <v>1354</v>
      </c>
      <c r="C1381" s="82">
        <v>32982522</v>
      </c>
      <c r="D1381" s="90" t="s">
        <v>488</v>
      </c>
      <c r="E1381" s="78" t="s">
        <v>49</v>
      </c>
      <c r="F1381" s="81">
        <v>43573</v>
      </c>
      <c r="G1381" s="81">
        <v>43616</v>
      </c>
      <c r="H1381" s="96">
        <v>50703</v>
      </c>
      <c r="I1381" s="79">
        <v>50703</v>
      </c>
      <c r="J1381" s="105">
        <v>0.71</v>
      </c>
      <c r="K1381" s="87">
        <f t="shared" si="42"/>
        <v>36</v>
      </c>
    </row>
    <row r="1382" spans="2:11" s="78" customFormat="1" x14ac:dyDescent="0.25">
      <c r="B1382" s="82">
        <f t="shared" si="43"/>
        <v>1355</v>
      </c>
      <c r="C1382" s="82">
        <v>32988375</v>
      </c>
      <c r="D1382" s="90" t="s">
        <v>489</v>
      </c>
      <c r="E1382" s="78" t="s">
        <v>40</v>
      </c>
      <c r="F1382" s="81">
        <v>43557</v>
      </c>
      <c r="G1382" s="81">
        <v>43646</v>
      </c>
      <c r="H1382" s="96">
        <v>85190</v>
      </c>
      <c r="I1382" s="79">
        <v>85190</v>
      </c>
      <c r="J1382" s="105">
        <v>0.71</v>
      </c>
      <c r="K1382" s="87">
        <f t="shared" si="42"/>
        <v>60.48</v>
      </c>
    </row>
    <row r="1383" spans="2:11" s="78" customFormat="1" x14ac:dyDescent="0.25">
      <c r="B1383" s="82">
        <f t="shared" si="43"/>
        <v>1356</v>
      </c>
      <c r="C1383" s="82">
        <v>32988375</v>
      </c>
      <c r="D1383" s="90" t="s">
        <v>489</v>
      </c>
      <c r="E1383" s="78" t="s">
        <v>50</v>
      </c>
      <c r="F1383" s="81">
        <v>43557</v>
      </c>
      <c r="G1383" s="81">
        <v>43646</v>
      </c>
      <c r="H1383" s="96">
        <v>6834</v>
      </c>
      <c r="I1383" s="79">
        <v>6834</v>
      </c>
      <c r="J1383" s="105">
        <v>0.71</v>
      </c>
      <c r="K1383" s="87">
        <f t="shared" si="42"/>
        <v>4.8499999999999996</v>
      </c>
    </row>
    <row r="1384" spans="2:11" s="78" customFormat="1" x14ac:dyDescent="0.25">
      <c r="B1384" s="82">
        <f t="shared" si="43"/>
        <v>1357</v>
      </c>
      <c r="C1384" s="82">
        <v>32988375</v>
      </c>
      <c r="D1384" s="90" t="s">
        <v>489</v>
      </c>
      <c r="E1384" s="78" t="s">
        <v>48</v>
      </c>
      <c r="F1384" s="81">
        <v>43557</v>
      </c>
      <c r="G1384" s="81">
        <v>43646</v>
      </c>
      <c r="H1384" s="96">
        <v>35036</v>
      </c>
      <c r="I1384" s="79">
        <v>35036</v>
      </c>
      <c r="J1384" s="105">
        <v>0.71</v>
      </c>
      <c r="K1384" s="87">
        <f t="shared" si="42"/>
        <v>24.88</v>
      </c>
    </row>
    <row r="1385" spans="2:11" s="78" customFormat="1" x14ac:dyDescent="0.25">
      <c r="B1385" s="82">
        <f t="shared" si="43"/>
        <v>1358</v>
      </c>
      <c r="C1385" s="82">
        <v>32988375</v>
      </c>
      <c r="D1385" s="90" t="s">
        <v>489</v>
      </c>
      <c r="E1385" s="78" t="s">
        <v>53</v>
      </c>
      <c r="F1385" s="81">
        <v>43557</v>
      </c>
      <c r="G1385" s="81">
        <v>43646</v>
      </c>
      <c r="H1385" s="96">
        <v>224</v>
      </c>
      <c r="I1385" s="79">
        <v>224</v>
      </c>
      <c r="J1385" s="105">
        <v>0.71</v>
      </c>
      <c r="K1385" s="87">
        <f t="shared" si="42"/>
        <v>0.16</v>
      </c>
    </row>
    <row r="1386" spans="2:11" s="78" customFormat="1" x14ac:dyDescent="0.25">
      <c r="B1386" s="82">
        <f t="shared" si="43"/>
        <v>1359</v>
      </c>
      <c r="C1386" s="82">
        <v>32988375</v>
      </c>
      <c r="D1386" s="90" t="s">
        <v>489</v>
      </c>
      <c r="E1386" s="78" t="s">
        <v>54</v>
      </c>
      <c r="F1386" s="81">
        <v>43557</v>
      </c>
      <c r="G1386" s="81">
        <v>43646</v>
      </c>
      <c r="H1386" s="96">
        <v>210820</v>
      </c>
      <c r="I1386" s="79">
        <v>210820</v>
      </c>
      <c r="J1386" s="105">
        <v>0.71</v>
      </c>
      <c r="K1386" s="87">
        <f t="shared" si="42"/>
        <v>149.68</v>
      </c>
    </row>
    <row r="1387" spans="2:11" s="78" customFormat="1" x14ac:dyDescent="0.25">
      <c r="B1387" s="82">
        <f t="shared" si="43"/>
        <v>1360</v>
      </c>
      <c r="C1387" s="82">
        <v>32988375</v>
      </c>
      <c r="D1387" s="90" t="s">
        <v>489</v>
      </c>
      <c r="E1387" s="78" t="s">
        <v>57</v>
      </c>
      <c r="F1387" s="81">
        <v>43557</v>
      </c>
      <c r="G1387" s="81">
        <v>43646</v>
      </c>
      <c r="H1387" s="96">
        <v>14226</v>
      </c>
      <c r="I1387" s="79">
        <v>14226</v>
      </c>
      <c r="J1387" s="105">
        <v>0.71</v>
      </c>
      <c r="K1387" s="87">
        <f t="shared" si="42"/>
        <v>10.1</v>
      </c>
    </row>
    <row r="1388" spans="2:11" s="78" customFormat="1" x14ac:dyDescent="0.25">
      <c r="B1388" s="82">
        <f t="shared" si="43"/>
        <v>1361</v>
      </c>
      <c r="C1388" s="82">
        <v>32988375</v>
      </c>
      <c r="D1388" s="90" t="s">
        <v>489</v>
      </c>
      <c r="E1388" s="78" t="s">
        <v>41</v>
      </c>
      <c r="F1388" s="81">
        <v>43557</v>
      </c>
      <c r="G1388" s="81">
        <v>43646</v>
      </c>
      <c r="H1388" s="96">
        <v>26078</v>
      </c>
      <c r="I1388" s="79">
        <v>26078</v>
      </c>
      <c r="J1388" s="105">
        <v>0.71</v>
      </c>
      <c r="K1388" s="87">
        <f t="shared" si="42"/>
        <v>18.52</v>
      </c>
    </row>
    <row r="1389" spans="2:11" s="78" customFormat="1" x14ac:dyDescent="0.25">
      <c r="B1389" s="82">
        <f t="shared" si="43"/>
        <v>1362</v>
      </c>
      <c r="C1389" s="82">
        <v>32988375</v>
      </c>
      <c r="D1389" s="90" t="s">
        <v>489</v>
      </c>
      <c r="E1389" s="78" t="s">
        <v>42</v>
      </c>
      <c r="F1389" s="81">
        <v>43557</v>
      </c>
      <c r="G1389" s="81">
        <v>43646</v>
      </c>
      <c r="H1389" s="96">
        <v>122074</v>
      </c>
      <c r="I1389" s="79">
        <v>122074</v>
      </c>
      <c r="J1389" s="105">
        <v>0.71</v>
      </c>
      <c r="K1389" s="87">
        <f t="shared" si="42"/>
        <v>86.67</v>
      </c>
    </row>
    <row r="1390" spans="2:11" s="78" customFormat="1" x14ac:dyDescent="0.25">
      <c r="B1390" s="82">
        <f t="shared" si="43"/>
        <v>1363</v>
      </c>
      <c r="C1390" s="82">
        <v>32988375</v>
      </c>
      <c r="D1390" s="90" t="s">
        <v>489</v>
      </c>
      <c r="E1390" s="78" t="s">
        <v>49</v>
      </c>
      <c r="F1390" s="81">
        <v>43557</v>
      </c>
      <c r="G1390" s="81">
        <v>43646</v>
      </c>
      <c r="H1390" s="96">
        <v>2186</v>
      </c>
      <c r="I1390" s="79">
        <v>2186</v>
      </c>
      <c r="J1390" s="105">
        <v>0.71</v>
      </c>
      <c r="K1390" s="87">
        <f t="shared" si="42"/>
        <v>1.55</v>
      </c>
    </row>
    <row r="1391" spans="2:11" s="78" customFormat="1" x14ac:dyDescent="0.25">
      <c r="B1391" s="82">
        <f t="shared" si="43"/>
        <v>1364</v>
      </c>
      <c r="C1391" s="82">
        <v>32988375</v>
      </c>
      <c r="D1391" s="90" t="s">
        <v>489</v>
      </c>
      <c r="E1391" s="78" t="s">
        <v>43</v>
      </c>
      <c r="F1391" s="81">
        <v>43557</v>
      </c>
      <c r="G1391" s="81">
        <v>43646</v>
      </c>
      <c r="H1391" s="96">
        <v>50233</v>
      </c>
      <c r="I1391" s="79">
        <v>50233</v>
      </c>
      <c r="J1391" s="105">
        <v>0.71</v>
      </c>
      <c r="K1391" s="87">
        <f t="shared" si="42"/>
        <v>35.67</v>
      </c>
    </row>
    <row r="1392" spans="2:11" s="78" customFormat="1" x14ac:dyDescent="0.25">
      <c r="B1392" s="82">
        <f t="shared" si="43"/>
        <v>1365</v>
      </c>
      <c r="C1392" s="82">
        <v>32990090</v>
      </c>
      <c r="D1392" s="90" t="s">
        <v>490</v>
      </c>
      <c r="E1392" s="78" t="s">
        <v>54</v>
      </c>
      <c r="F1392" s="81">
        <v>43563</v>
      </c>
      <c r="G1392" s="81">
        <v>43604</v>
      </c>
      <c r="H1392" s="96">
        <v>325437</v>
      </c>
      <c r="I1392" s="79">
        <v>325437</v>
      </c>
      <c r="J1392" s="105">
        <v>0.71</v>
      </c>
      <c r="K1392" s="87">
        <f t="shared" si="42"/>
        <v>231.06</v>
      </c>
    </row>
    <row r="1393" spans="2:11" s="78" customFormat="1" x14ac:dyDescent="0.25">
      <c r="B1393" s="82">
        <f t="shared" si="43"/>
        <v>1366</v>
      </c>
      <c r="C1393" s="82">
        <v>32990090</v>
      </c>
      <c r="D1393" s="90" t="s">
        <v>490</v>
      </c>
      <c r="E1393" s="78" t="s">
        <v>57</v>
      </c>
      <c r="F1393" s="81">
        <v>43563</v>
      </c>
      <c r="G1393" s="81">
        <v>43604</v>
      </c>
      <c r="H1393" s="96">
        <v>17271</v>
      </c>
      <c r="I1393" s="79">
        <v>17271</v>
      </c>
      <c r="J1393" s="105">
        <v>0.71</v>
      </c>
      <c r="K1393" s="87">
        <f t="shared" si="42"/>
        <v>12.26</v>
      </c>
    </row>
    <row r="1394" spans="2:11" s="78" customFormat="1" x14ac:dyDescent="0.25">
      <c r="B1394" s="82">
        <f t="shared" si="43"/>
        <v>1367</v>
      </c>
      <c r="C1394" s="82">
        <v>32991023</v>
      </c>
      <c r="D1394" s="90" t="s">
        <v>491</v>
      </c>
      <c r="E1394" s="78" t="s">
        <v>54</v>
      </c>
      <c r="F1394" s="81">
        <v>43563</v>
      </c>
      <c r="G1394" s="81">
        <v>43583</v>
      </c>
      <c r="H1394" s="96">
        <v>1144696</v>
      </c>
      <c r="I1394" s="79">
        <v>1144696</v>
      </c>
      <c r="J1394" s="105">
        <v>0.71</v>
      </c>
      <c r="K1394" s="87">
        <f t="shared" si="42"/>
        <v>812.73</v>
      </c>
    </row>
    <row r="1395" spans="2:11" s="78" customFormat="1" x14ac:dyDescent="0.25">
      <c r="B1395" s="82">
        <f t="shared" si="43"/>
        <v>1368</v>
      </c>
      <c r="C1395" s="82">
        <v>32991023</v>
      </c>
      <c r="D1395" s="90" t="s">
        <v>491</v>
      </c>
      <c r="E1395" s="78" t="s">
        <v>57</v>
      </c>
      <c r="F1395" s="81">
        <v>43563</v>
      </c>
      <c r="G1395" s="81">
        <v>43583</v>
      </c>
      <c r="H1395" s="96">
        <v>61057</v>
      </c>
      <c r="I1395" s="79">
        <v>61057</v>
      </c>
      <c r="J1395" s="105">
        <v>0.71</v>
      </c>
      <c r="K1395" s="87">
        <f t="shared" si="42"/>
        <v>43.35</v>
      </c>
    </row>
    <row r="1396" spans="2:11" s="78" customFormat="1" x14ac:dyDescent="0.25">
      <c r="B1396" s="82">
        <f t="shared" si="43"/>
        <v>1369</v>
      </c>
      <c r="C1396" s="82">
        <v>32994270</v>
      </c>
      <c r="D1396" s="90" t="s">
        <v>492</v>
      </c>
      <c r="E1396" s="78" t="s">
        <v>54</v>
      </c>
      <c r="F1396" s="81">
        <v>43558</v>
      </c>
      <c r="G1396" s="81">
        <v>43583</v>
      </c>
      <c r="H1396" s="96">
        <v>738480</v>
      </c>
      <c r="I1396" s="79">
        <v>738480</v>
      </c>
      <c r="J1396" s="105">
        <v>0.71</v>
      </c>
      <c r="K1396" s="87">
        <f t="shared" si="42"/>
        <v>524.32000000000005</v>
      </c>
    </row>
    <row r="1397" spans="2:11" s="78" customFormat="1" x14ac:dyDescent="0.25">
      <c r="B1397" s="82">
        <f t="shared" si="43"/>
        <v>1370</v>
      </c>
      <c r="C1397" s="82">
        <v>32994270</v>
      </c>
      <c r="D1397" s="90" t="s">
        <v>492</v>
      </c>
      <c r="E1397" s="78" t="s">
        <v>57</v>
      </c>
      <c r="F1397" s="81">
        <v>43558</v>
      </c>
      <c r="G1397" s="81">
        <v>43583</v>
      </c>
      <c r="H1397" s="96">
        <v>42954</v>
      </c>
      <c r="I1397" s="79">
        <v>42954</v>
      </c>
      <c r="J1397" s="105">
        <v>0.71</v>
      </c>
      <c r="K1397" s="87">
        <f t="shared" si="42"/>
        <v>30.5</v>
      </c>
    </row>
    <row r="1398" spans="2:11" s="78" customFormat="1" x14ac:dyDescent="0.25">
      <c r="B1398" s="82">
        <f t="shared" si="43"/>
        <v>1371</v>
      </c>
      <c r="C1398" s="82">
        <v>32995195</v>
      </c>
      <c r="D1398" s="90" t="s">
        <v>493</v>
      </c>
      <c r="E1398" s="78" t="s">
        <v>54</v>
      </c>
      <c r="F1398" s="81">
        <v>43557</v>
      </c>
      <c r="G1398" s="81">
        <v>43590</v>
      </c>
      <c r="H1398" s="96">
        <v>401916</v>
      </c>
      <c r="I1398" s="79">
        <v>401916</v>
      </c>
      <c r="J1398" s="105">
        <v>0.71</v>
      </c>
      <c r="K1398" s="87">
        <f t="shared" si="42"/>
        <v>285.36</v>
      </c>
    </row>
    <row r="1399" spans="2:11" s="78" customFormat="1" x14ac:dyDescent="0.25">
      <c r="B1399" s="82">
        <f t="shared" si="43"/>
        <v>1372</v>
      </c>
      <c r="C1399" s="82">
        <v>32997705</v>
      </c>
      <c r="D1399" s="90" t="s">
        <v>494</v>
      </c>
      <c r="E1399" s="78" t="s">
        <v>40</v>
      </c>
      <c r="F1399" s="81">
        <v>43563</v>
      </c>
      <c r="G1399" s="81">
        <v>43583</v>
      </c>
      <c r="H1399" s="96">
        <v>854369</v>
      </c>
      <c r="I1399" s="79">
        <v>854369</v>
      </c>
      <c r="J1399" s="105">
        <v>0.71</v>
      </c>
      <c r="K1399" s="87">
        <f t="shared" si="42"/>
        <v>606.6</v>
      </c>
    </row>
    <row r="1400" spans="2:11" s="78" customFormat="1" x14ac:dyDescent="0.25">
      <c r="B1400" s="82">
        <f t="shared" si="43"/>
        <v>1373</v>
      </c>
      <c r="C1400" s="82">
        <v>32997705</v>
      </c>
      <c r="D1400" s="90" t="s">
        <v>494</v>
      </c>
      <c r="E1400" s="78" t="s">
        <v>48</v>
      </c>
      <c r="F1400" s="81">
        <v>43563</v>
      </c>
      <c r="G1400" s="81">
        <v>43583</v>
      </c>
      <c r="H1400" s="96">
        <v>353158</v>
      </c>
      <c r="I1400" s="79">
        <v>353158</v>
      </c>
      <c r="J1400" s="105">
        <v>0.71</v>
      </c>
      <c r="K1400" s="87">
        <f t="shared" si="42"/>
        <v>250.74</v>
      </c>
    </row>
    <row r="1401" spans="2:11" s="78" customFormat="1" x14ac:dyDescent="0.25">
      <c r="B1401" s="82">
        <f t="shared" si="43"/>
        <v>1374</v>
      </c>
      <c r="C1401" s="82">
        <v>32997705</v>
      </c>
      <c r="D1401" s="90" t="s">
        <v>494</v>
      </c>
      <c r="E1401" s="78" t="s">
        <v>54</v>
      </c>
      <c r="F1401" s="81">
        <v>43563</v>
      </c>
      <c r="G1401" s="81">
        <v>43583</v>
      </c>
      <c r="H1401" s="96">
        <v>137504</v>
      </c>
      <c r="I1401" s="79">
        <v>137504</v>
      </c>
      <c r="J1401" s="105">
        <v>0.71</v>
      </c>
      <c r="K1401" s="87">
        <f t="shared" si="42"/>
        <v>97.63</v>
      </c>
    </row>
    <row r="1402" spans="2:11" s="78" customFormat="1" x14ac:dyDescent="0.25">
      <c r="B1402" s="82">
        <f t="shared" si="43"/>
        <v>1375</v>
      </c>
      <c r="C1402" s="82">
        <v>32997705</v>
      </c>
      <c r="D1402" s="90" t="s">
        <v>494</v>
      </c>
      <c r="E1402" s="78" t="s">
        <v>41</v>
      </c>
      <c r="F1402" s="81">
        <v>43563</v>
      </c>
      <c r="G1402" s="81">
        <v>43583</v>
      </c>
      <c r="H1402" s="96">
        <v>165557</v>
      </c>
      <c r="I1402" s="79">
        <v>165557</v>
      </c>
      <c r="J1402" s="105">
        <v>0.71</v>
      </c>
      <c r="K1402" s="87">
        <f t="shared" si="42"/>
        <v>117.55</v>
      </c>
    </row>
    <row r="1403" spans="2:11" s="78" customFormat="1" x14ac:dyDescent="0.25">
      <c r="B1403" s="82">
        <f t="shared" si="43"/>
        <v>1376</v>
      </c>
      <c r="C1403" s="82">
        <v>32997705</v>
      </c>
      <c r="D1403" s="90" t="s">
        <v>494</v>
      </c>
      <c r="E1403" s="78" t="s">
        <v>42</v>
      </c>
      <c r="F1403" s="81">
        <v>43563</v>
      </c>
      <c r="G1403" s="81">
        <v>43583</v>
      </c>
      <c r="H1403" s="96">
        <v>820283</v>
      </c>
      <c r="I1403" s="79">
        <v>820283</v>
      </c>
      <c r="J1403" s="105">
        <v>0.71</v>
      </c>
      <c r="K1403" s="87">
        <f t="shared" si="42"/>
        <v>582.4</v>
      </c>
    </row>
    <row r="1404" spans="2:11" s="78" customFormat="1" x14ac:dyDescent="0.25">
      <c r="B1404" s="82">
        <f t="shared" si="43"/>
        <v>1377</v>
      </c>
      <c r="C1404" s="82">
        <v>32997705</v>
      </c>
      <c r="D1404" s="90" t="s">
        <v>494</v>
      </c>
      <c r="E1404" s="78" t="s">
        <v>43</v>
      </c>
      <c r="F1404" s="81">
        <v>43563</v>
      </c>
      <c r="G1404" s="81">
        <v>43583</v>
      </c>
      <c r="H1404" s="96">
        <v>364500</v>
      </c>
      <c r="I1404" s="79">
        <v>364500</v>
      </c>
      <c r="J1404" s="105">
        <v>0.71</v>
      </c>
      <c r="K1404" s="87">
        <f t="shared" si="42"/>
        <v>258.8</v>
      </c>
    </row>
    <row r="1405" spans="2:11" s="78" customFormat="1" x14ac:dyDescent="0.25">
      <c r="B1405" s="82">
        <f t="shared" si="43"/>
        <v>1378</v>
      </c>
      <c r="C1405" s="82">
        <v>32997924</v>
      </c>
      <c r="D1405" s="90" t="s">
        <v>495</v>
      </c>
      <c r="E1405" s="78" t="s">
        <v>54</v>
      </c>
      <c r="F1405" s="81">
        <v>43565</v>
      </c>
      <c r="G1405" s="81">
        <v>43646</v>
      </c>
      <c r="H1405" s="96">
        <v>1456588</v>
      </c>
      <c r="I1405" s="79">
        <v>1456588</v>
      </c>
      <c r="J1405" s="105">
        <v>0.71</v>
      </c>
      <c r="K1405" s="87">
        <f t="shared" si="42"/>
        <v>1034.18</v>
      </c>
    </row>
    <row r="1406" spans="2:11" s="78" customFormat="1" x14ac:dyDescent="0.25">
      <c r="B1406" s="82">
        <f t="shared" si="43"/>
        <v>1379</v>
      </c>
      <c r="C1406" s="82">
        <v>32997924</v>
      </c>
      <c r="D1406" s="90" t="s">
        <v>495</v>
      </c>
      <c r="E1406" s="78" t="s">
        <v>57</v>
      </c>
      <c r="F1406" s="81">
        <v>43565</v>
      </c>
      <c r="G1406" s="81">
        <v>43646</v>
      </c>
      <c r="H1406" s="96">
        <v>98877</v>
      </c>
      <c r="I1406" s="79">
        <v>98877</v>
      </c>
      <c r="J1406" s="105">
        <v>0.71</v>
      </c>
      <c r="K1406" s="87">
        <f t="shared" si="42"/>
        <v>70.2</v>
      </c>
    </row>
    <row r="1407" spans="2:11" s="78" customFormat="1" x14ac:dyDescent="0.25">
      <c r="B1407" s="82">
        <f t="shared" si="43"/>
        <v>1380</v>
      </c>
      <c r="C1407" s="82">
        <v>32998180</v>
      </c>
      <c r="D1407" s="90" t="s">
        <v>496</v>
      </c>
      <c r="E1407" s="78" t="s">
        <v>40</v>
      </c>
      <c r="F1407" s="81">
        <v>43570</v>
      </c>
      <c r="G1407" s="81">
        <v>43590</v>
      </c>
      <c r="H1407" s="96">
        <v>54855</v>
      </c>
      <c r="I1407" s="79">
        <v>54855</v>
      </c>
      <c r="J1407" s="105">
        <v>0.71</v>
      </c>
      <c r="K1407" s="87">
        <f t="shared" si="42"/>
        <v>38.950000000000003</v>
      </c>
    </row>
    <row r="1408" spans="2:11" s="78" customFormat="1" x14ac:dyDescent="0.25">
      <c r="B1408" s="82">
        <f t="shared" si="43"/>
        <v>1381</v>
      </c>
      <c r="C1408" s="82">
        <v>32998180</v>
      </c>
      <c r="D1408" s="90" t="s">
        <v>496</v>
      </c>
      <c r="E1408" s="78" t="s">
        <v>48</v>
      </c>
      <c r="F1408" s="81">
        <v>43570</v>
      </c>
      <c r="G1408" s="81">
        <v>43590</v>
      </c>
      <c r="H1408" s="96">
        <v>23241</v>
      </c>
      <c r="I1408" s="79">
        <v>23241</v>
      </c>
      <c r="J1408" s="105">
        <v>0.71</v>
      </c>
      <c r="K1408" s="87">
        <f t="shared" si="42"/>
        <v>16.5</v>
      </c>
    </row>
    <row r="1409" spans="2:11" s="78" customFormat="1" x14ac:dyDescent="0.25">
      <c r="B1409" s="82">
        <f t="shared" si="43"/>
        <v>1382</v>
      </c>
      <c r="C1409" s="82">
        <v>32998180</v>
      </c>
      <c r="D1409" s="90" t="s">
        <v>496</v>
      </c>
      <c r="E1409" s="78" t="s">
        <v>54</v>
      </c>
      <c r="F1409" s="81">
        <v>43570</v>
      </c>
      <c r="G1409" s="81">
        <v>43590</v>
      </c>
      <c r="H1409" s="96">
        <v>140083</v>
      </c>
      <c r="I1409" s="79">
        <v>140083</v>
      </c>
      <c r="J1409" s="105">
        <v>0.71</v>
      </c>
      <c r="K1409" s="87">
        <f t="shared" si="42"/>
        <v>99.46</v>
      </c>
    </row>
    <row r="1410" spans="2:11" s="78" customFormat="1" x14ac:dyDescent="0.25">
      <c r="B1410" s="82">
        <f t="shared" si="43"/>
        <v>1383</v>
      </c>
      <c r="C1410" s="82">
        <v>32998180</v>
      </c>
      <c r="D1410" s="90" t="s">
        <v>496</v>
      </c>
      <c r="E1410" s="78" t="s">
        <v>42</v>
      </c>
      <c r="F1410" s="81">
        <v>43570</v>
      </c>
      <c r="G1410" s="81">
        <v>43590</v>
      </c>
      <c r="H1410" s="96">
        <v>102435</v>
      </c>
      <c r="I1410" s="79">
        <v>102435</v>
      </c>
      <c r="J1410" s="105">
        <v>0.71</v>
      </c>
      <c r="K1410" s="87">
        <f t="shared" si="42"/>
        <v>72.73</v>
      </c>
    </row>
    <row r="1411" spans="2:11" s="78" customFormat="1" x14ac:dyDescent="0.25">
      <c r="B1411" s="82">
        <f t="shared" si="43"/>
        <v>1384</v>
      </c>
      <c r="C1411" s="82">
        <v>32998180</v>
      </c>
      <c r="D1411" s="90" t="s">
        <v>496</v>
      </c>
      <c r="E1411" s="78" t="s">
        <v>43</v>
      </c>
      <c r="F1411" s="81">
        <v>43570</v>
      </c>
      <c r="G1411" s="81">
        <v>43590</v>
      </c>
      <c r="H1411" s="96">
        <v>30666</v>
      </c>
      <c r="I1411" s="79">
        <v>30666</v>
      </c>
      <c r="J1411" s="105">
        <v>0.71</v>
      </c>
      <c r="K1411" s="87">
        <f t="shared" si="42"/>
        <v>21.77</v>
      </c>
    </row>
    <row r="1412" spans="2:11" s="78" customFormat="1" x14ac:dyDescent="0.25">
      <c r="B1412" s="82">
        <f t="shared" si="43"/>
        <v>1385</v>
      </c>
      <c r="C1412" s="82">
        <v>33003135</v>
      </c>
      <c r="D1412" s="90" t="s">
        <v>497</v>
      </c>
      <c r="E1412" s="78" t="s">
        <v>40</v>
      </c>
      <c r="F1412" s="81">
        <v>43559</v>
      </c>
      <c r="G1412" s="81">
        <v>43585</v>
      </c>
      <c r="H1412" s="96">
        <v>383311</v>
      </c>
      <c r="I1412" s="79">
        <v>383311</v>
      </c>
      <c r="J1412" s="105">
        <v>0.71</v>
      </c>
      <c r="K1412" s="87">
        <f t="shared" si="42"/>
        <v>272.14999999999998</v>
      </c>
    </row>
    <row r="1413" spans="2:11" s="78" customFormat="1" x14ac:dyDescent="0.25">
      <c r="B1413" s="82">
        <f t="shared" si="43"/>
        <v>1386</v>
      </c>
      <c r="C1413" s="82">
        <v>33003135</v>
      </c>
      <c r="D1413" s="90" t="s">
        <v>497</v>
      </c>
      <c r="E1413" s="78" t="s">
        <v>50</v>
      </c>
      <c r="F1413" s="81">
        <v>43559</v>
      </c>
      <c r="G1413" s="81">
        <v>43585</v>
      </c>
      <c r="H1413" s="96">
        <v>38246</v>
      </c>
      <c r="I1413" s="79">
        <v>38246</v>
      </c>
      <c r="J1413" s="105">
        <v>0.71</v>
      </c>
      <c r="K1413" s="87">
        <f t="shared" si="42"/>
        <v>27.15</v>
      </c>
    </row>
    <row r="1414" spans="2:11" s="78" customFormat="1" x14ac:dyDescent="0.25">
      <c r="B1414" s="82">
        <f t="shared" si="43"/>
        <v>1387</v>
      </c>
      <c r="C1414" s="82">
        <v>33003135</v>
      </c>
      <c r="D1414" s="90" t="s">
        <v>497</v>
      </c>
      <c r="E1414" s="78" t="s">
        <v>48</v>
      </c>
      <c r="F1414" s="81">
        <v>43559</v>
      </c>
      <c r="G1414" s="81">
        <v>43585</v>
      </c>
      <c r="H1414" s="96">
        <v>166448</v>
      </c>
      <c r="I1414" s="79">
        <v>166448</v>
      </c>
      <c r="J1414" s="105">
        <v>0.71</v>
      </c>
      <c r="K1414" s="87">
        <f t="shared" si="42"/>
        <v>118.18</v>
      </c>
    </row>
    <row r="1415" spans="2:11" s="78" customFormat="1" x14ac:dyDescent="0.25">
      <c r="B1415" s="82">
        <f t="shared" si="43"/>
        <v>1388</v>
      </c>
      <c r="C1415" s="82">
        <v>33003135</v>
      </c>
      <c r="D1415" s="90" t="s">
        <v>497</v>
      </c>
      <c r="E1415" s="78" t="s">
        <v>53</v>
      </c>
      <c r="F1415" s="81">
        <v>43559</v>
      </c>
      <c r="G1415" s="81">
        <v>43585</v>
      </c>
      <c r="H1415" s="96">
        <v>1566</v>
      </c>
      <c r="I1415" s="79">
        <v>1566</v>
      </c>
      <c r="J1415" s="105">
        <v>0.71</v>
      </c>
      <c r="K1415" s="87">
        <f t="shared" si="42"/>
        <v>1.1100000000000001</v>
      </c>
    </row>
    <row r="1416" spans="2:11" s="78" customFormat="1" x14ac:dyDescent="0.25">
      <c r="B1416" s="82">
        <f t="shared" si="43"/>
        <v>1389</v>
      </c>
      <c r="C1416" s="82">
        <v>33003135</v>
      </c>
      <c r="D1416" s="90" t="s">
        <v>497</v>
      </c>
      <c r="E1416" s="78" t="s">
        <v>54</v>
      </c>
      <c r="F1416" s="81">
        <v>43559</v>
      </c>
      <c r="G1416" s="81">
        <v>43585</v>
      </c>
      <c r="H1416" s="96">
        <v>746747</v>
      </c>
      <c r="I1416" s="79">
        <v>746747</v>
      </c>
      <c r="J1416" s="105">
        <v>0.71</v>
      </c>
      <c r="K1416" s="87">
        <f t="shared" si="42"/>
        <v>530.19000000000005</v>
      </c>
    </row>
    <row r="1417" spans="2:11" s="78" customFormat="1" x14ac:dyDescent="0.25">
      <c r="B1417" s="82">
        <f t="shared" si="43"/>
        <v>1390</v>
      </c>
      <c r="C1417" s="82">
        <v>33003135</v>
      </c>
      <c r="D1417" s="90" t="s">
        <v>497</v>
      </c>
      <c r="E1417" s="78" t="s">
        <v>57</v>
      </c>
      <c r="F1417" s="81">
        <v>43559</v>
      </c>
      <c r="G1417" s="81">
        <v>43585</v>
      </c>
      <c r="H1417" s="96">
        <v>55058</v>
      </c>
      <c r="I1417" s="79">
        <v>55058</v>
      </c>
      <c r="J1417" s="105">
        <v>0.71</v>
      </c>
      <c r="K1417" s="87">
        <f t="shared" si="42"/>
        <v>39.090000000000003</v>
      </c>
    </row>
    <row r="1418" spans="2:11" s="78" customFormat="1" x14ac:dyDescent="0.25">
      <c r="B1418" s="82">
        <f t="shared" si="43"/>
        <v>1391</v>
      </c>
      <c r="C1418" s="82">
        <v>33003135</v>
      </c>
      <c r="D1418" s="90" t="s">
        <v>497</v>
      </c>
      <c r="E1418" s="78" t="s">
        <v>41</v>
      </c>
      <c r="F1418" s="81">
        <v>43559</v>
      </c>
      <c r="G1418" s="81">
        <v>43585</v>
      </c>
      <c r="H1418" s="96">
        <v>127781</v>
      </c>
      <c r="I1418" s="79">
        <v>127781</v>
      </c>
      <c r="J1418" s="105">
        <v>0.71</v>
      </c>
      <c r="K1418" s="87">
        <f t="shared" si="42"/>
        <v>90.72</v>
      </c>
    </row>
    <row r="1419" spans="2:11" s="78" customFormat="1" x14ac:dyDescent="0.25">
      <c r="B1419" s="82">
        <f t="shared" si="43"/>
        <v>1392</v>
      </c>
      <c r="C1419" s="82">
        <v>33003135</v>
      </c>
      <c r="D1419" s="90" t="s">
        <v>497</v>
      </c>
      <c r="E1419" s="78" t="s">
        <v>42</v>
      </c>
      <c r="F1419" s="81">
        <v>43559</v>
      </c>
      <c r="G1419" s="81">
        <v>43585</v>
      </c>
      <c r="H1419" s="96">
        <v>711312</v>
      </c>
      <c r="I1419" s="79">
        <v>711312</v>
      </c>
      <c r="J1419" s="105">
        <v>0.71</v>
      </c>
      <c r="K1419" s="87">
        <f t="shared" si="42"/>
        <v>505.03</v>
      </c>
    </row>
    <row r="1420" spans="2:11" s="78" customFormat="1" x14ac:dyDescent="0.25">
      <c r="B1420" s="82">
        <f t="shared" si="43"/>
        <v>1393</v>
      </c>
      <c r="C1420" s="82">
        <v>33003135</v>
      </c>
      <c r="D1420" s="90" t="s">
        <v>497</v>
      </c>
      <c r="E1420" s="78" t="s">
        <v>49</v>
      </c>
      <c r="F1420" s="81">
        <v>43559</v>
      </c>
      <c r="G1420" s="81">
        <v>43585</v>
      </c>
      <c r="H1420" s="96">
        <v>3255</v>
      </c>
      <c r="I1420" s="79">
        <v>3255</v>
      </c>
      <c r="J1420" s="105">
        <v>0.71</v>
      </c>
      <c r="K1420" s="87">
        <f t="shared" si="42"/>
        <v>2.31</v>
      </c>
    </row>
    <row r="1421" spans="2:11" s="78" customFormat="1" x14ac:dyDescent="0.25">
      <c r="B1421" s="82">
        <f t="shared" si="43"/>
        <v>1394</v>
      </c>
      <c r="C1421" s="82">
        <v>33003135</v>
      </c>
      <c r="D1421" s="90" t="s">
        <v>497</v>
      </c>
      <c r="E1421" s="78" t="s">
        <v>43</v>
      </c>
      <c r="F1421" s="81">
        <v>43559</v>
      </c>
      <c r="G1421" s="81">
        <v>43585</v>
      </c>
      <c r="H1421" s="96">
        <v>183197</v>
      </c>
      <c r="I1421" s="79">
        <v>183197</v>
      </c>
      <c r="J1421" s="105">
        <v>0.71</v>
      </c>
      <c r="K1421" s="87">
        <f t="shared" si="42"/>
        <v>130.07</v>
      </c>
    </row>
    <row r="1422" spans="2:11" s="78" customFormat="1" x14ac:dyDescent="0.25">
      <c r="B1422" s="82">
        <f t="shared" si="43"/>
        <v>1395</v>
      </c>
      <c r="C1422" s="82">
        <v>33003890</v>
      </c>
      <c r="D1422" s="90" t="s">
        <v>498</v>
      </c>
      <c r="E1422" s="78" t="s">
        <v>40</v>
      </c>
      <c r="F1422" s="81">
        <v>43558</v>
      </c>
      <c r="G1422" s="81">
        <v>43612</v>
      </c>
      <c r="H1422" s="96">
        <v>507746</v>
      </c>
      <c r="I1422" s="79">
        <v>507746</v>
      </c>
      <c r="J1422" s="105">
        <v>0.71</v>
      </c>
      <c r="K1422" s="87">
        <f t="shared" si="42"/>
        <v>360.5</v>
      </c>
    </row>
    <row r="1423" spans="2:11" s="78" customFormat="1" x14ac:dyDescent="0.25">
      <c r="B1423" s="82">
        <f t="shared" si="43"/>
        <v>1396</v>
      </c>
      <c r="C1423" s="82">
        <v>33004038</v>
      </c>
      <c r="D1423" s="90" t="s">
        <v>499</v>
      </c>
      <c r="E1423" s="78" t="s">
        <v>40</v>
      </c>
      <c r="F1423" s="81">
        <v>43558</v>
      </c>
      <c r="G1423" s="81">
        <v>43646</v>
      </c>
      <c r="H1423" s="96">
        <v>595396</v>
      </c>
      <c r="I1423" s="79">
        <v>595396</v>
      </c>
      <c r="J1423" s="105">
        <v>0.71</v>
      </c>
      <c r="K1423" s="87">
        <f t="shared" si="42"/>
        <v>422.73</v>
      </c>
    </row>
    <row r="1424" spans="2:11" s="78" customFormat="1" x14ac:dyDescent="0.25">
      <c r="B1424" s="82">
        <f t="shared" si="43"/>
        <v>1397</v>
      </c>
      <c r="C1424" s="82">
        <v>33004038</v>
      </c>
      <c r="D1424" s="90" t="s">
        <v>499</v>
      </c>
      <c r="E1424" s="78" t="s">
        <v>48</v>
      </c>
      <c r="F1424" s="81">
        <v>43558</v>
      </c>
      <c r="G1424" s="81">
        <v>43646</v>
      </c>
      <c r="H1424" s="96">
        <v>220501</v>
      </c>
      <c r="I1424" s="79">
        <v>220501</v>
      </c>
      <c r="J1424" s="105">
        <v>0.71</v>
      </c>
      <c r="K1424" s="87">
        <f t="shared" si="42"/>
        <v>156.56</v>
      </c>
    </row>
    <row r="1425" spans="2:11" s="78" customFormat="1" x14ac:dyDescent="0.25">
      <c r="B1425" s="82">
        <f t="shared" si="43"/>
        <v>1398</v>
      </c>
      <c r="C1425" s="82">
        <v>33004038</v>
      </c>
      <c r="D1425" s="90" t="s">
        <v>499</v>
      </c>
      <c r="E1425" s="78" t="s">
        <v>41</v>
      </c>
      <c r="F1425" s="81">
        <v>43558</v>
      </c>
      <c r="G1425" s="81">
        <v>43646</v>
      </c>
      <c r="H1425" s="96">
        <v>129145</v>
      </c>
      <c r="I1425" s="79">
        <v>129145</v>
      </c>
      <c r="J1425" s="105">
        <v>0.71</v>
      </c>
      <c r="K1425" s="87">
        <f t="shared" si="42"/>
        <v>91.69</v>
      </c>
    </row>
    <row r="1426" spans="2:11" s="78" customFormat="1" x14ac:dyDescent="0.25">
      <c r="B1426" s="82">
        <f t="shared" si="43"/>
        <v>1399</v>
      </c>
      <c r="C1426" s="82">
        <v>33004106</v>
      </c>
      <c r="D1426" s="90" t="s">
        <v>500</v>
      </c>
      <c r="E1426" s="78" t="s">
        <v>54</v>
      </c>
      <c r="F1426" s="81">
        <v>43558</v>
      </c>
      <c r="G1426" s="81">
        <v>43564</v>
      </c>
      <c r="H1426" s="96">
        <v>160769</v>
      </c>
      <c r="I1426" s="79">
        <v>160769</v>
      </c>
      <c r="J1426" s="105">
        <v>0.71</v>
      </c>
      <c r="K1426" s="87">
        <f t="shared" si="42"/>
        <v>114.15</v>
      </c>
    </row>
    <row r="1427" spans="2:11" s="78" customFormat="1" x14ac:dyDescent="0.25">
      <c r="B1427" s="82">
        <f t="shared" si="43"/>
        <v>1400</v>
      </c>
      <c r="C1427" s="82">
        <v>33004416</v>
      </c>
      <c r="D1427" s="90" t="s">
        <v>501</v>
      </c>
      <c r="E1427" s="78" t="s">
        <v>54</v>
      </c>
      <c r="F1427" s="81">
        <v>43558</v>
      </c>
      <c r="G1427" s="81">
        <v>43590</v>
      </c>
      <c r="H1427" s="96">
        <v>881717</v>
      </c>
      <c r="I1427" s="79">
        <v>881717</v>
      </c>
      <c r="J1427" s="105">
        <v>0.71</v>
      </c>
      <c r="K1427" s="87">
        <f t="shared" si="42"/>
        <v>626.02</v>
      </c>
    </row>
    <row r="1428" spans="2:11" s="78" customFormat="1" x14ac:dyDescent="0.25">
      <c r="B1428" s="82">
        <f t="shared" si="43"/>
        <v>1401</v>
      </c>
      <c r="C1428" s="82">
        <v>33004416</v>
      </c>
      <c r="D1428" s="90" t="s">
        <v>501</v>
      </c>
      <c r="E1428" s="78" t="s">
        <v>57</v>
      </c>
      <c r="F1428" s="81">
        <v>43558</v>
      </c>
      <c r="G1428" s="81">
        <v>43590</v>
      </c>
      <c r="H1428" s="96">
        <v>47673</v>
      </c>
      <c r="I1428" s="79">
        <v>47673</v>
      </c>
      <c r="J1428" s="105">
        <v>0.71</v>
      </c>
      <c r="K1428" s="87">
        <f t="shared" si="42"/>
        <v>33.85</v>
      </c>
    </row>
    <row r="1429" spans="2:11" s="78" customFormat="1" x14ac:dyDescent="0.25">
      <c r="B1429" s="82">
        <f t="shared" si="43"/>
        <v>1402</v>
      </c>
      <c r="C1429" s="82">
        <v>33019685</v>
      </c>
      <c r="D1429" s="90" t="s">
        <v>502</v>
      </c>
      <c r="E1429" s="78" t="s">
        <v>54</v>
      </c>
      <c r="F1429" s="81">
        <v>43563</v>
      </c>
      <c r="G1429" s="81">
        <v>43583</v>
      </c>
      <c r="H1429" s="96">
        <v>514385</v>
      </c>
      <c r="I1429" s="79">
        <v>514385</v>
      </c>
      <c r="J1429" s="105">
        <v>0.71</v>
      </c>
      <c r="K1429" s="87">
        <f t="shared" si="42"/>
        <v>365.21</v>
      </c>
    </row>
    <row r="1430" spans="2:11" s="78" customFormat="1" x14ac:dyDescent="0.25">
      <c r="B1430" s="82">
        <f t="shared" si="43"/>
        <v>1403</v>
      </c>
      <c r="C1430" s="82">
        <v>33019685</v>
      </c>
      <c r="D1430" s="90" t="s">
        <v>502</v>
      </c>
      <c r="E1430" s="78" t="s">
        <v>57</v>
      </c>
      <c r="F1430" s="81">
        <v>43563</v>
      </c>
      <c r="G1430" s="81">
        <v>43583</v>
      </c>
      <c r="H1430" s="96">
        <v>27429</v>
      </c>
      <c r="I1430" s="79">
        <v>27429</v>
      </c>
      <c r="J1430" s="105">
        <v>0.71</v>
      </c>
      <c r="K1430" s="87">
        <f t="shared" si="42"/>
        <v>19.47</v>
      </c>
    </row>
    <row r="1431" spans="2:11" s="78" customFormat="1" x14ac:dyDescent="0.25">
      <c r="B1431" s="82">
        <f t="shared" si="43"/>
        <v>1404</v>
      </c>
      <c r="C1431" s="82">
        <v>33022194</v>
      </c>
      <c r="D1431" s="90" t="s">
        <v>503</v>
      </c>
      <c r="E1431" s="78" t="s">
        <v>54</v>
      </c>
      <c r="F1431" s="81">
        <v>43558</v>
      </c>
      <c r="G1431" s="81">
        <v>43590</v>
      </c>
      <c r="H1431" s="96">
        <v>67192</v>
      </c>
      <c r="I1431" s="79">
        <v>67192</v>
      </c>
      <c r="J1431" s="105">
        <v>0.71</v>
      </c>
      <c r="K1431" s="87">
        <f t="shared" si="42"/>
        <v>47.71</v>
      </c>
    </row>
    <row r="1432" spans="2:11" s="78" customFormat="1" x14ac:dyDescent="0.25">
      <c r="B1432" s="82">
        <f t="shared" si="43"/>
        <v>1405</v>
      </c>
      <c r="C1432" s="82">
        <v>33022194</v>
      </c>
      <c r="D1432" s="90" t="s">
        <v>503</v>
      </c>
      <c r="E1432" s="78" t="s">
        <v>57</v>
      </c>
      <c r="F1432" s="81">
        <v>43558</v>
      </c>
      <c r="G1432" s="81">
        <v>43590</v>
      </c>
      <c r="H1432" s="96">
        <v>3560</v>
      </c>
      <c r="I1432" s="79">
        <v>3560</v>
      </c>
      <c r="J1432" s="105">
        <v>0.71</v>
      </c>
      <c r="K1432" s="87">
        <f t="shared" si="42"/>
        <v>2.5299999999999998</v>
      </c>
    </row>
    <row r="1433" spans="2:11" s="78" customFormat="1" x14ac:dyDescent="0.25">
      <c r="B1433" s="82">
        <f t="shared" si="43"/>
        <v>1406</v>
      </c>
      <c r="C1433" s="82">
        <v>33022706</v>
      </c>
      <c r="D1433" s="90" t="s">
        <v>504</v>
      </c>
      <c r="E1433" s="78" t="s">
        <v>40</v>
      </c>
      <c r="F1433" s="81">
        <v>43558</v>
      </c>
      <c r="G1433" s="81">
        <v>43576</v>
      </c>
      <c r="H1433" s="96">
        <v>2964548</v>
      </c>
      <c r="I1433" s="79">
        <v>2964548</v>
      </c>
      <c r="J1433" s="105">
        <v>0.71</v>
      </c>
      <c r="K1433" s="87">
        <f t="shared" si="42"/>
        <v>2104.83</v>
      </c>
    </row>
    <row r="1434" spans="2:11" s="78" customFormat="1" x14ac:dyDescent="0.25">
      <c r="B1434" s="82">
        <f t="shared" si="43"/>
        <v>1407</v>
      </c>
      <c r="C1434" s="82">
        <v>33023208</v>
      </c>
      <c r="D1434" s="90" t="s">
        <v>505</v>
      </c>
      <c r="E1434" s="78" t="s">
        <v>40</v>
      </c>
      <c r="F1434" s="81">
        <v>43559</v>
      </c>
      <c r="G1434" s="81">
        <v>43585</v>
      </c>
      <c r="H1434" s="96">
        <v>63392</v>
      </c>
      <c r="I1434" s="79">
        <v>63392</v>
      </c>
      <c r="J1434" s="105">
        <v>0.71</v>
      </c>
      <c r="K1434" s="87">
        <f t="shared" si="42"/>
        <v>45.01</v>
      </c>
    </row>
    <row r="1435" spans="2:11" s="78" customFormat="1" x14ac:dyDescent="0.25">
      <c r="B1435" s="82">
        <f t="shared" si="43"/>
        <v>1408</v>
      </c>
      <c r="C1435" s="82">
        <v>33023208</v>
      </c>
      <c r="D1435" s="90" t="s">
        <v>505</v>
      </c>
      <c r="E1435" s="78" t="s">
        <v>48</v>
      </c>
      <c r="F1435" s="81">
        <v>43559</v>
      </c>
      <c r="G1435" s="81">
        <v>43585</v>
      </c>
      <c r="H1435" s="96">
        <v>26620</v>
      </c>
      <c r="I1435" s="79">
        <v>26620</v>
      </c>
      <c r="J1435" s="105">
        <v>0.71</v>
      </c>
      <c r="K1435" s="87">
        <f t="shared" si="42"/>
        <v>18.899999999999999</v>
      </c>
    </row>
    <row r="1436" spans="2:11" s="78" customFormat="1" x14ac:dyDescent="0.25">
      <c r="B1436" s="82">
        <f t="shared" si="43"/>
        <v>1409</v>
      </c>
      <c r="C1436" s="82">
        <v>33023208</v>
      </c>
      <c r="D1436" s="90" t="s">
        <v>505</v>
      </c>
      <c r="E1436" s="78" t="s">
        <v>54</v>
      </c>
      <c r="F1436" s="81">
        <v>43559</v>
      </c>
      <c r="G1436" s="81">
        <v>43585</v>
      </c>
      <c r="H1436" s="96">
        <v>146399</v>
      </c>
      <c r="I1436" s="79">
        <v>146399</v>
      </c>
      <c r="J1436" s="105">
        <v>0.71</v>
      </c>
      <c r="K1436" s="87">
        <f t="shared" ref="K1436:K1499" si="44">ROUND(I1436*(J1436/1000),2)</f>
        <v>103.94</v>
      </c>
    </row>
    <row r="1437" spans="2:11" s="78" customFormat="1" x14ac:dyDescent="0.25">
      <c r="B1437" s="82">
        <f t="shared" si="43"/>
        <v>1410</v>
      </c>
      <c r="C1437" s="82">
        <v>33023208</v>
      </c>
      <c r="D1437" s="90" t="s">
        <v>505</v>
      </c>
      <c r="E1437" s="78" t="s">
        <v>57</v>
      </c>
      <c r="F1437" s="81">
        <v>43559</v>
      </c>
      <c r="G1437" s="81">
        <v>43585</v>
      </c>
      <c r="H1437" s="96">
        <v>5786</v>
      </c>
      <c r="I1437" s="79">
        <v>5786</v>
      </c>
      <c r="J1437" s="105">
        <v>0.71</v>
      </c>
      <c r="K1437" s="87">
        <f t="shared" si="44"/>
        <v>4.1100000000000003</v>
      </c>
    </row>
    <row r="1438" spans="2:11" s="78" customFormat="1" x14ac:dyDescent="0.25">
      <c r="B1438" s="82">
        <f t="shared" si="43"/>
        <v>1411</v>
      </c>
      <c r="C1438" s="82">
        <v>33023208</v>
      </c>
      <c r="D1438" s="90" t="s">
        <v>505</v>
      </c>
      <c r="E1438" s="78" t="s">
        <v>41</v>
      </c>
      <c r="F1438" s="81">
        <v>43559</v>
      </c>
      <c r="G1438" s="81">
        <v>43585</v>
      </c>
      <c r="H1438" s="96">
        <v>14952</v>
      </c>
      <c r="I1438" s="79">
        <v>14952</v>
      </c>
      <c r="J1438" s="105">
        <v>0.71</v>
      </c>
      <c r="K1438" s="87">
        <f t="shared" si="44"/>
        <v>10.62</v>
      </c>
    </row>
    <row r="1439" spans="2:11" s="78" customFormat="1" x14ac:dyDescent="0.25">
      <c r="B1439" s="82">
        <f t="shared" si="43"/>
        <v>1412</v>
      </c>
      <c r="C1439" s="82">
        <v>33023208</v>
      </c>
      <c r="D1439" s="90" t="s">
        <v>505</v>
      </c>
      <c r="E1439" s="78" t="s">
        <v>42</v>
      </c>
      <c r="F1439" s="81">
        <v>43559</v>
      </c>
      <c r="G1439" s="81">
        <v>43585</v>
      </c>
      <c r="H1439" s="96">
        <v>72099</v>
      </c>
      <c r="I1439" s="79">
        <v>72099</v>
      </c>
      <c r="J1439" s="105">
        <v>0.71</v>
      </c>
      <c r="K1439" s="87">
        <f t="shared" si="44"/>
        <v>51.19</v>
      </c>
    </row>
    <row r="1440" spans="2:11" s="78" customFormat="1" x14ac:dyDescent="0.25">
      <c r="B1440" s="82">
        <f t="shared" si="43"/>
        <v>1413</v>
      </c>
      <c r="C1440" s="82">
        <v>33023208</v>
      </c>
      <c r="D1440" s="90" t="s">
        <v>505</v>
      </c>
      <c r="E1440" s="78" t="s">
        <v>43</v>
      </c>
      <c r="F1440" s="81">
        <v>43559</v>
      </c>
      <c r="G1440" s="81">
        <v>43585</v>
      </c>
      <c r="H1440" s="96">
        <v>29429</v>
      </c>
      <c r="I1440" s="79">
        <v>29429</v>
      </c>
      <c r="J1440" s="105">
        <v>0.71</v>
      </c>
      <c r="K1440" s="87">
        <f t="shared" si="44"/>
        <v>20.89</v>
      </c>
    </row>
    <row r="1441" spans="2:11" s="78" customFormat="1" x14ac:dyDescent="0.25">
      <c r="B1441" s="82">
        <f t="shared" si="43"/>
        <v>1414</v>
      </c>
      <c r="C1441" s="82">
        <v>33024016</v>
      </c>
      <c r="D1441" s="90" t="s">
        <v>506</v>
      </c>
      <c r="E1441" s="78" t="s">
        <v>54</v>
      </c>
      <c r="F1441" s="81">
        <v>43559</v>
      </c>
      <c r="G1441" s="81">
        <v>43646</v>
      </c>
      <c r="H1441" s="96">
        <v>963928</v>
      </c>
      <c r="I1441" s="79">
        <v>963928</v>
      </c>
      <c r="J1441" s="105">
        <v>0.71</v>
      </c>
      <c r="K1441" s="87">
        <f t="shared" si="44"/>
        <v>684.39</v>
      </c>
    </row>
    <row r="1442" spans="2:11" s="78" customFormat="1" x14ac:dyDescent="0.25">
      <c r="B1442" s="82">
        <f t="shared" si="43"/>
        <v>1415</v>
      </c>
      <c r="C1442" s="82">
        <v>33024016</v>
      </c>
      <c r="D1442" s="90" t="s">
        <v>506</v>
      </c>
      <c r="E1442" s="78" t="s">
        <v>57</v>
      </c>
      <c r="F1442" s="81">
        <v>43559</v>
      </c>
      <c r="G1442" s="81">
        <v>43646</v>
      </c>
      <c r="H1442" s="96">
        <v>63087</v>
      </c>
      <c r="I1442" s="79">
        <v>63087</v>
      </c>
      <c r="J1442" s="105">
        <v>0.71</v>
      </c>
      <c r="K1442" s="87">
        <f t="shared" si="44"/>
        <v>44.79</v>
      </c>
    </row>
    <row r="1443" spans="2:11" s="78" customFormat="1" x14ac:dyDescent="0.25">
      <c r="B1443" s="82">
        <f t="shared" si="43"/>
        <v>1416</v>
      </c>
      <c r="C1443" s="82">
        <v>33024035</v>
      </c>
      <c r="D1443" s="90" t="s">
        <v>507</v>
      </c>
      <c r="E1443" s="78" t="s">
        <v>40</v>
      </c>
      <c r="F1443" s="81">
        <v>43559</v>
      </c>
      <c r="G1443" s="81">
        <v>43590</v>
      </c>
      <c r="H1443" s="96">
        <v>399577</v>
      </c>
      <c r="I1443" s="79">
        <v>399577</v>
      </c>
      <c r="J1443" s="105">
        <v>0.71</v>
      </c>
      <c r="K1443" s="87">
        <f t="shared" si="44"/>
        <v>283.7</v>
      </c>
    </row>
    <row r="1444" spans="2:11" s="78" customFormat="1" x14ac:dyDescent="0.25">
      <c r="B1444" s="82">
        <f t="shared" si="43"/>
        <v>1417</v>
      </c>
      <c r="C1444" s="82">
        <v>33024035</v>
      </c>
      <c r="D1444" s="90" t="s">
        <v>507</v>
      </c>
      <c r="E1444" s="78" t="s">
        <v>50</v>
      </c>
      <c r="F1444" s="81">
        <v>43559</v>
      </c>
      <c r="G1444" s="81">
        <v>43590</v>
      </c>
      <c r="H1444" s="96">
        <v>47039</v>
      </c>
      <c r="I1444" s="79">
        <v>47039</v>
      </c>
      <c r="J1444" s="105">
        <v>0.71</v>
      </c>
      <c r="K1444" s="87">
        <f t="shared" si="44"/>
        <v>33.4</v>
      </c>
    </row>
    <row r="1445" spans="2:11" s="78" customFormat="1" x14ac:dyDescent="0.25">
      <c r="B1445" s="82">
        <f t="shared" si="43"/>
        <v>1418</v>
      </c>
      <c r="C1445" s="82">
        <v>33024035</v>
      </c>
      <c r="D1445" s="90" t="s">
        <v>507</v>
      </c>
      <c r="E1445" s="78" t="s">
        <v>48</v>
      </c>
      <c r="F1445" s="81">
        <v>43559</v>
      </c>
      <c r="G1445" s="81">
        <v>43590</v>
      </c>
      <c r="H1445" s="96">
        <v>206123</v>
      </c>
      <c r="I1445" s="79">
        <v>206123</v>
      </c>
      <c r="J1445" s="105">
        <v>0.71</v>
      </c>
      <c r="K1445" s="87">
        <f t="shared" si="44"/>
        <v>146.35</v>
      </c>
    </row>
    <row r="1446" spans="2:11" s="78" customFormat="1" x14ac:dyDescent="0.25">
      <c r="B1446" s="82">
        <f t="shared" si="43"/>
        <v>1419</v>
      </c>
      <c r="C1446" s="82">
        <v>33024035</v>
      </c>
      <c r="D1446" s="90" t="s">
        <v>507</v>
      </c>
      <c r="E1446" s="78" t="s">
        <v>56</v>
      </c>
      <c r="F1446" s="81">
        <v>43559</v>
      </c>
      <c r="G1446" s="81">
        <v>43590</v>
      </c>
      <c r="H1446" s="96">
        <v>4346</v>
      </c>
      <c r="I1446" s="79">
        <v>4346</v>
      </c>
      <c r="J1446" s="105">
        <v>0.71</v>
      </c>
      <c r="K1446" s="87">
        <f t="shared" si="44"/>
        <v>3.09</v>
      </c>
    </row>
    <row r="1447" spans="2:11" s="78" customFormat="1" x14ac:dyDescent="0.25">
      <c r="B1447" s="82">
        <f t="shared" si="43"/>
        <v>1420</v>
      </c>
      <c r="C1447" s="82">
        <v>33024035</v>
      </c>
      <c r="D1447" s="90" t="s">
        <v>507</v>
      </c>
      <c r="E1447" s="78" t="s">
        <v>53</v>
      </c>
      <c r="F1447" s="81">
        <v>43559</v>
      </c>
      <c r="G1447" s="81">
        <v>43590</v>
      </c>
      <c r="H1447" s="96">
        <v>810</v>
      </c>
      <c r="I1447" s="79">
        <v>810</v>
      </c>
      <c r="J1447" s="105">
        <v>0.71</v>
      </c>
      <c r="K1447" s="87">
        <f t="shared" si="44"/>
        <v>0.57999999999999996</v>
      </c>
    </row>
    <row r="1448" spans="2:11" s="78" customFormat="1" x14ac:dyDescent="0.25">
      <c r="B1448" s="82">
        <f t="shared" si="43"/>
        <v>1421</v>
      </c>
      <c r="C1448" s="82">
        <v>33024035</v>
      </c>
      <c r="D1448" s="90" t="s">
        <v>507</v>
      </c>
      <c r="E1448" s="78" t="s">
        <v>54</v>
      </c>
      <c r="F1448" s="81">
        <v>43559</v>
      </c>
      <c r="G1448" s="81">
        <v>43590</v>
      </c>
      <c r="H1448" s="96">
        <v>1195680</v>
      </c>
      <c r="I1448" s="79">
        <v>1195680</v>
      </c>
      <c r="J1448" s="105">
        <v>0.71</v>
      </c>
      <c r="K1448" s="87">
        <f t="shared" si="44"/>
        <v>848.93</v>
      </c>
    </row>
    <row r="1449" spans="2:11" s="78" customFormat="1" x14ac:dyDescent="0.25">
      <c r="B1449" s="82">
        <f t="shared" si="43"/>
        <v>1422</v>
      </c>
      <c r="C1449" s="82">
        <v>33024035</v>
      </c>
      <c r="D1449" s="90" t="s">
        <v>507</v>
      </c>
      <c r="E1449" s="78" t="s">
        <v>57</v>
      </c>
      <c r="F1449" s="81">
        <v>43559</v>
      </c>
      <c r="G1449" s="81">
        <v>43590</v>
      </c>
      <c r="H1449" s="96">
        <v>79046</v>
      </c>
      <c r="I1449" s="79">
        <v>79046</v>
      </c>
      <c r="J1449" s="105">
        <v>0.71</v>
      </c>
      <c r="K1449" s="87">
        <f t="shared" si="44"/>
        <v>56.12</v>
      </c>
    </row>
    <row r="1450" spans="2:11" s="78" customFormat="1" x14ac:dyDescent="0.25">
      <c r="B1450" s="82">
        <f t="shared" si="43"/>
        <v>1423</v>
      </c>
      <c r="C1450" s="82">
        <v>33024035</v>
      </c>
      <c r="D1450" s="90" t="s">
        <v>507</v>
      </c>
      <c r="E1450" s="78" t="s">
        <v>60</v>
      </c>
      <c r="F1450" s="81">
        <v>43559</v>
      </c>
      <c r="G1450" s="81">
        <v>43590</v>
      </c>
      <c r="H1450" s="96">
        <v>9108</v>
      </c>
      <c r="I1450" s="79">
        <v>9108</v>
      </c>
      <c r="J1450" s="105">
        <v>0.71</v>
      </c>
      <c r="K1450" s="87">
        <f t="shared" si="44"/>
        <v>6.47</v>
      </c>
    </row>
    <row r="1451" spans="2:11" s="78" customFormat="1" x14ac:dyDescent="0.25">
      <c r="B1451" s="82">
        <f t="shared" si="43"/>
        <v>1424</v>
      </c>
      <c r="C1451" s="82">
        <v>33024035</v>
      </c>
      <c r="D1451" s="90" t="s">
        <v>507</v>
      </c>
      <c r="E1451" s="78" t="s">
        <v>55</v>
      </c>
      <c r="F1451" s="81">
        <v>43559</v>
      </c>
      <c r="G1451" s="81">
        <v>43590</v>
      </c>
      <c r="H1451" s="96">
        <v>1478</v>
      </c>
      <c r="I1451" s="79">
        <v>1478</v>
      </c>
      <c r="J1451" s="105">
        <v>0.71</v>
      </c>
      <c r="K1451" s="87">
        <f t="shared" si="44"/>
        <v>1.05</v>
      </c>
    </row>
    <row r="1452" spans="2:11" s="78" customFormat="1" x14ac:dyDescent="0.25">
      <c r="B1452" s="82">
        <f t="shared" si="43"/>
        <v>1425</v>
      </c>
      <c r="C1452" s="82">
        <v>33024035</v>
      </c>
      <c r="D1452" s="90" t="s">
        <v>507</v>
      </c>
      <c r="E1452" s="78" t="s">
        <v>41</v>
      </c>
      <c r="F1452" s="81">
        <v>43559</v>
      </c>
      <c r="G1452" s="81">
        <v>43590</v>
      </c>
      <c r="H1452" s="96">
        <v>113811</v>
      </c>
      <c r="I1452" s="79">
        <v>113811</v>
      </c>
      <c r="J1452" s="105">
        <v>0.71</v>
      </c>
      <c r="K1452" s="87">
        <f t="shared" si="44"/>
        <v>80.81</v>
      </c>
    </row>
    <row r="1453" spans="2:11" s="78" customFormat="1" x14ac:dyDescent="0.25">
      <c r="B1453" s="82">
        <f t="shared" si="43"/>
        <v>1426</v>
      </c>
      <c r="C1453" s="82">
        <v>33024035</v>
      </c>
      <c r="D1453" s="90" t="s">
        <v>507</v>
      </c>
      <c r="E1453" s="78" t="s">
        <v>42</v>
      </c>
      <c r="F1453" s="81">
        <v>43559</v>
      </c>
      <c r="G1453" s="81">
        <v>43590</v>
      </c>
      <c r="H1453" s="96">
        <v>838947</v>
      </c>
      <c r="I1453" s="79">
        <v>838947</v>
      </c>
      <c r="J1453" s="105">
        <v>0.71</v>
      </c>
      <c r="K1453" s="87">
        <f t="shared" si="44"/>
        <v>595.65</v>
      </c>
    </row>
    <row r="1454" spans="2:11" s="78" customFormat="1" x14ac:dyDescent="0.25">
      <c r="B1454" s="82">
        <f t="shared" si="43"/>
        <v>1427</v>
      </c>
      <c r="C1454" s="82">
        <v>33024035</v>
      </c>
      <c r="D1454" s="90" t="s">
        <v>507</v>
      </c>
      <c r="E1454" s="78" t="s">
        <v>49</v>
      </c>
      <c r="F1454" s="81">
        <v>43559</v>
      </c>
      <c r="G1454" s="81">
        <v>43590</v>
      </c>
      <c r="H1454" s="96">
        <v>8405</v>
      </c>
      <c r="I1454" s="79">
        <v>8405</v>
      </c>
      <c r="J1454" s="105">
        <v>0.71</v>
      </c>
      <c r="K1454" s="87">
        <f t="shared" si="44"/>
        <v>5.97</v>
      </c>
    </row>
    <row r="1455" spans="2:11" s="78" customFormat="1" x14ac:dyDescent="0.25">
      <c r="B1455" s="82">
        <f t="shared" si="43"/>
        <v>1428</v>
      </c>
      <c r="C1455" s="82">
        <v>33024035</v>
      </c>
      <c r="D1455" s="90" t="s">
        <v>507</v>
      </c>
      <c r="E1455" s="78" t="s">
        <v>43</v>
      </c>
      <c r="F1455" s="81">
        <v>43559</v>
      </c>
      <c r="G1455" s="81">
        <v>43590</v>
      </c>
      <c r="H1455" s="96">
        <v>208946</v>
      </c>
      <c r="I1455" s="79">
        <v>208946</v>
      </c>
      <c r="J1455" s="105">
        <v>0.71</v>
      </c>
      <c r="K1455" s="87">
        <f t="shared" si="44"/>
        <v>148.35</v>
      </c>
    </row>
    <row r="1456" spans="2:11" s="78" customFormat="1" x14ac:dyDescent="0.25">
      <c r="B1456" s="82">
        <f t="shared" si="43"/>
        <v>1429</v>
      </c>
      <c r="C1456" s="82">
        <v>33029172</v>
      </c>
      <c r="D1456" s="90" t="s">
        <v>508</v>
      </c>
      <c r="E1456" s="78" t="s">
        <v>40</v>
      </c>
      <c r="F1456" s="81">
        <v>43563</v>
      </c>
      <c r="G1456" s="81">
        <v>43576</v>
      </c>
      <c r="H1456" s="96">
        <v>909309</v>
      </c>
      <c r="I1456" s="79">
        <v>909309</v>
      </c>
      <c r="J1456" s="105">
        <v>0.71</v>
      </c>
      <c r="K1456" s="87">
        <f t="shared" si="44"/>
        <v>645.61</v>
      </c>
    </row>
    <row r="1457" spans="2:11" s="78" customFormat="1" x14ac:dyDescent="0.25">
      <c r="B1457" s="82">
        <f t="shared" si="43"/>
        <v>1430</v>
      </c>
      <c r="C1457" s="82">
        <v>33029172</v>
      </c>
      <c r="D1457" s="90" t="s">
        <v>508</v>
      </c>
      <c r="E1457" s="78" t="s">
        <v>48</v>
      </c>
      <c r="F1457" s="81">
        <v>43563</v>
      </c>
      <c r="G1457" s="81">
        <v>43576</v>
      </c>
      <c r="H1457" s="96">
        <v>485524</v>
      </c>
      <c r="I1457" s="79">
        <v>485524</v>
      </c>
      <c r="J1457" s="105">
        <v>0.71</v>
      </c>
      <c r="K1457" s="87">
        <f t="shared" si="44"/>
        <v>344.72</v>
      </c>
    </row>
    <row r="1458" spans="2:11" s="78" customFormat="1" x14ac:dyDescent="0.25">
      <c r="B1458" s="82">
        <f t="shared" si="43"/>
        <v>1431</v>
      </c>
      <c r="C1458" s="82">
        <v>33029172</v>
      </c>
      <c r="D1458" s="90" t="s">
        <v>508</v>
      </c>
      <c r="E1458" s="78" t="s">
        <v>54</v>
      </c>
      <c r="F1458" s="81">
        <v>43563</v>
      </c>
      <c r="G1458" s="81">
        <v>43576</v>
      </c>
      <c r="H1458" s="96">
        <v>2503984</v>
      </c>
      <c r="I1458" s="79">
        <v>2503984</v>
      </c>
      <c r="J1458" s="105">
        <v>0.71</v>
      </c>
      <c r="K1458" s="87">
        <f t="shared" si="44"/>
        <v>1777.83</v>
      </c>
    </row>
    <row r="1459" spans="2:11" s="78" customFormat="1" x14ac:dyDescent="0.25">
      <c r="B1459" s="82">
        <f t="shared" si="43"/>
        <v>1432</v>
      </c>
      <c r="C1459" s="82">
        <v>33029172</v>
      </c>
      <c r="D1459" s="90" t="s">
        <v>508</v>
      </c>
      <c r="E1459" s="78" t="s">
        <v>57</v>
      </c>
      <c r="F1459" s="81">
        <v>43563</v>
      </c>
      <c r="G1459" s="81">
        <v>43576</v>
      </c>
      <c r="H1459" s="96">
        <v>83059</v>
      </c>
      <c r="I1459" s="79">
        <v>83059</v>
      </c>
      <c r="J1459" s="105">
        <v>0.71</v>
      </c>
      <c r="K1459" s="87">
        <f t="shared" si="44"/>
        <v>58.97</v>
      </c>
    </row>
    <row r="1460" spans="2:11" s="78" customFormat="1" x14ac:dyDescent="0.25">
      <c r="B1460" s="82">
        <f t="shared" si="43"/>
        <v>1433</v>
      </c>
      <c r="C1460" s="82">
        <v>33029172</v>
      </c>
      <c r="D1460" s="90" t="s">
        <v>508</v>
      </c>
      <c r="E1460" s="78" t="s">
        <v>43</v>
      </c>
      <c r="F1460" s="81">
        <v>43563</v>
      </c>
      <c r="G1460" s="81">
        <v>43576</v>
      </c>
      <c r="H1460" s="96">
        <v>622908</v>
      </c>
      <c r="I1460" s="79">
        <v>622908</v>
      </c>
      <c r="J1460" s="105">
        <v>0.71</v>
      </c>
      <c r="K1460" s="87">
        <f t="shared" si="44"/>
        <v>442.26</v>
      </c>
    </row>
    <row r="1461" spans="2:11" s="78" customFormat="1" x14ac:dyDescent="0.25">
      <c r="B1461" s="82">
        <f t="shared" si="43"/>
        <v>1434</v>
      </c>
      <c r="C1461" s="82">
        <v>33035925</v>
      </c>
      <c r="D1461" s="90" t="s">
        <v>509</v>
      </c>
      <c r="E1461" s="78" t="s">
        <v>54</v>
      </c>
      <c r="F1461" s="81">
        <v>43557</v>
      </c>
      <c r="G1461" s="81">
        <v>43589</v>
      </c>
      <c r="H1461" s="96">
        <v>1791420</v>
      </c>
      <c r="I1461" s="79">
        <v>1791420</v>
      </c>
      <c r="J1461" s="105">
        <v>0.71</v>
      </c>
      <c r="K1461" s="87">
        <f t="shared" si="44"/>
        <v>1271.9100000000001</v>
      </c>
    </row>
    <row r="1462" spans="2:11" s="78" customFormat="1" x14ac:dyDescent="0.25">
      <c r="B1462" s="82">
        <f t="shared" si="43"/>
        <v>1435</v>
      </c>
      <c r="C1462" s="82">
        <v>33035925</v>
      </c>
      <c r="D1462" s="90" t="s">
        <v>509</v>
      </c>
      <c r="E1462" s="78" t="s">
        <v>57</v>
      </c>
      <c r="F1462" s="81">
        <v>43557</v>
      </c>
      <c r="G1462" s="81">
        <v>43589</v>
      </c>
      <c r="H1462" s="96">
        <v>93413</v>
      </c>
      <c r="I1462" s="79">
        <v>93413</v>
      </c>
      <c r="J1462" s="105">
        <v>0.71</v>
      </c>
      <c r="K1462" s="87">
        <f t="shared" si="44"/>
        <v>66.319999999999993</v>
      </c>
    </row>
    <row r="1463" spans="2:11" s="78" customFormat="1" x14ac:dyDescent="0.25">
      <c r="B1463" s="82">
        <f t="shared" si="43"/>
        <v>1436</v>
      </c>
      <c r="C1463" s="82">
        <v>33036677</v>
      </c>
      <c r="D1463" s="90" t="s">
        <v>510</v>
      </c>
      <c r="E1463" s="78" t="s">
        <v>54</v>
      </c>
      <c r="F1463" s="81">
        <v>43560</v>
      </c>
      <c r="G1463" s="81">
        <v>43590</v>
      </c>
      <c r="H1463" s="96">
        <v>741127</v>
      </c>
      <c r="I1463" s="79">
        <v>741127</v>
      </c>
      <c r="J1463" s="105">
        <v>0.71</v>
      </c>
      <c r="K1463" s="87">
        <f t="shared" si="44"/>
        <v>526.20000000000005</v>
      </c>
    </row>
    <row r="1464" spans="2:11" s="78" customFormat="1" x14ac:dyDescent="0.25">
      <c r="B1464" s="82">
        <f t="shared" si="43"/>
        <v>1437</v>
      </c>
      <c r="C1464" s="82">
        <v>33036677</v>
      </c>
      <c r="D1464" s="90" t="s">
        <v>510</v>
      </c>
      <c r="E1464" s="78" t="s">
        <v>57</v>
      </c>
      <c r="F1464" s="81">
        <v>43560</v>
      </c>
      <c r="G1464" s="81">
        <v>43590</v>
      </c>
      <c r="H1464" s="96">
        <v>29123</v>
      </c>
      <c r="I1464" s="79">
        <v>29123</v>
      </c>
      <c r="J1464" s="105">
        <v>0.71</v>
      </c>
      <c r="K1464" s="87">
        <f t="shared" si="44"/>
        <v>20.68</v>
      </c>
    </row>
    <row r="1465" spans="2:11" s="78" customFormat="1" x14ac:dyDescent="0.25">
      <c r="B1465" s="82">
        <f t="shared" si="43"/>
        <v>1438</v>
      </c>
      <c r="C1465" s="82">
        <v>33037355</v>
      </c>
      <c r="D1465" s="90" t="s">
        <v>511</v>
      </c>
      <c r="E1465" s="78" t="s">
        <v>54</v>
      </c>
      <c r="F1465" s="81">
        <v>43560</v>
      </c>
      <c r="G1465" s="81">
        <v>43576</v>
      </c>
      <c r="H1465" s="96">
        <v>530873</v>
      </c>
      <c r="I1465" s="79">
        <v>530873</v>
      </c>
      <c r="J1465" s="105">
        <v>0.71</v>
      </c>
      <c r="K1465" s="87">
        <f t="shared" si="44"/>
        <v>376.92</v>
      </c>
    </row>
    <row r="1466" spans="2:11" s="78" customFormat="1" x14ac:dyDescent="0.25">
      <c r="B1466" s="82">
        <f t="shared" si="43"/>
        <v>1439</v>
      </c>
      <c r="C1466" s="82">
        <v>33042065</v>
      </c>
      <c r="D1466" s="90" t="s">
        <v>512</v>
      </c>
      <c r="E1466" s="78" t="s">
        <v>40</v>
      </c>
      <c r="F1466" s="81">
        <v>43571</v>
      </c>
      <c r="G1466" s="81">
        <v>43592</v>
      </c>
      <c r="H1466" s="96">
        <v>348421</v>
      </c>
      <c r="I1466" s="79">
        <v>348421</v>
      </c>
      <c r="J1466" s="105">
        <v>0.71</v>
      </c>
      <c r="K1466" s="87">
        <f t="shared" si="44"/>
        <v>247.38</v>
      </c>
    </row>
    <row r="1467" spans="2:11" s="78" customFormat="1" x14ac:dyDescent="0.25">
      <c r="B1467" s="82">
        <f t="shared" si="43"/>
        <v>1440</v>
      </c>
      <c r="C1467" s="82">
        <v>33042065</v>
      </c>
      <c r="D1467" s="90" t="s">
        <v>512</v>
      </c>
      <c r="E1467" s="78" t="s">
        <v>48</v>
      </c>
      <c r="F1467" s="81">
        <v>43571</v>
      </c>
      <c r="G1467" s="81">
        <v>43592</v>
      </c>
      <c r="H1467" s="96">
        <v>143680</v>
      </c>
      <c r="I1467" s="79">
        <v>143680</v>
      </c>
      <c r="J1467" s="105">
        <v>0.71</v>
      </c>
      <c r="K1467" s="87">
        <f t="shared" si="44"/>
        <v>102.01</v>
      </c>
    </row>
    <row r="1468" spans="2:11" s="78" customFormat="1" x14ac:dyDescent="0.25">
      <c r="B1468" s="82">
        <f t="shared" si="43"/>
        <v>1441</v>
      </c>
      <c r="C1468" s="82">
        <v>33042065</v>
      </c>
      <c r="D1468" s="90" t="s">
        <v>512</v>
      </c>
      <c r="E1468" s="78" t="s">
        <v>54</v>
      </c>
      <c r="F1468" s="81">
        <v>43571</v>
      </c>
      <c r="G1468" s="81">
        <v>43592</v>
      </c>
      <c r="H1468" s="96">
        <v>943948</v>
      </c>
      <c r="I1468" s="79">
        <v>943948</v>
      </c>
      <c r="J1468" s="105">
        <v>0.71</v>
      </c>
      <c r="K1468" s="87">
        <f t="shared" si="44"/>
        <v>670.2</v>
      </c>
    </row>
    <row r="1469" spans="2:11" s="78" customFormat="1" x14ac:dyDescent="0.25">
      <c r="B1469" s="82">
        <f t="shared" si="43"/>
        <v>1442</v>
      </c>
      <c r="C1469" s="82">
        <v>33042065</v>
      </c>
      <c r="D1469" s="90" t="s">
        <v>512</v>
      </c>
      <c r="E1469" s="78" t="s">
        <v>57</v>
      </c>
      <c r="F1469" s="81">
        <v>43571</v>
      </c>
      <c r="G1469" s="81">
        <v>43592</v>
      </c>
      <c r="H1469" s="96">
        <v>49738</v>
      </c>
      <c r="I1469" s="79">
        <v>49738</v>
      </c>
      <c r="J1469" s="105">
        <v>0.71</v>
      </c>
      <c r="K1469" s="87">
        <f t="shared" si="44"/>
        <v>35.31</v>
      </c>
    </row>
    <row r="1470" spans="2:11" s="78" customFormat="1" x14ac:dyDescent="0.25">
      <c r="B1470" s="82">
        <f t="shared" si="43"/>
        <v>1443</v>
      </c>
      <c r="C1470" s="82">
        <v>33042065</v>
      </c>
      <c r="D1470" s="90" t="s">
        <v>512</v>
      </c>
      <c r="E1470" s="78" t="s">
        <v>41</v>
      </c>
      <c r="F1470" s="81">
        <v>43571</v>
      </c>
      <c r="G1470" s="81">
        <v>43592</v>
      </c>
      <c r="H1470" s="96">
        <v>105249</v>
      </c>
      <c r="I1470" s="79">
        <v>105249</v>
      </c>
      <c r="J1470" s="105">
        <v>0.71</v>
      </c>
      <c r="K1470" s="87">
        <f t="shared" si="44"/>
        <v>74.73</v>
      </c>
    </row>
    <row r="1471" spans="2:11" s="78" customFormat="1" x14ac:dyDescent="0.25">
      <c r="B1471" s="82">
        <f t="shared" si="43"/>
        <v>1444</v>
      </c>
      <c r="C1471" s="82">
        <v>33042065</v>
      </c>
      <c r="D1471" s="90" t="s">
        <v>512</v>
      </c>
      <c r="E1471" s="78" t="s">
        <v>42</v>
      </c>
      <c r="F1471" s="81">
        <v>43571</v>
      </c>
      <c r="G1471" s="81">
        <v>43592</v>
      </c>
      <c r="H1471" s="96">
        <v>645057</v>
      </c>
      <c r="I1471" s="79">
        <v>645057</v>
      </c>
      <c r="J1471" s="105">
        <v>0.71</v>
      </c>
      <c r="K1471" s="87">
        <f t="shared" si="44"/>
        <v>457.99</v>
      </c>
    </row>
    <row r="1472" spans="2:11" s="78" customFormat="1" x14ac:dyDescent="0.25">
      <c r="B1472" s="82">
        <f t="shared" si="43"/>
        <v>1445</v>
      </c>
      <c r="C1472" s="82">
        <v>33042065</v>
      </c>
      <c r="D1472" s="90" t="s">
        <v>512</v>
      </c>
      <c r="E1472" s="78" t="s">
        <v>43</v>
      </c>
      <c r="F1472" s="81">
        <v>43571</v>
      </c>
      <c r="G1472" s="81">
        <v>43592</v>
      </c>
      <c r="H1472" s="96">
        <v>195074</v>
      </c>
      <c r="I1472" s="79">
        <v>195074</v>
      </c>
      <c r="J1472" s="105">
        <v>0.71</v>
      </c>
      <c r="K1472" s="87">
        <f t="shared" si="44"/>
        <v>138.5</v>
      </c>
    </row>
    <row r="1473" spans="2:11" s="78" customFormat="1" x14ac:dyDescent="0.25">
      <c r="B1473" s="82">
        <f t="shared" si="43"/>
        <v>1446</v>
      </c>
      <c r="C1473" s="82">
        <v>33048097</v>
      </c>
      <c r="D1473" s="90" t="s">
        <v>513</v>
      </c>
      <c r="E1473" s="78" t="s">
        <v>40</v>
      </c>
      <c r="F1473" s="81">
        <v>43559</v>
      </c>
      <c r="G1473" s="81">
        <v>43583</v>
      </c>
      <c r="H1473" s="96">
        <v>1562714</v>
      </c>
      <c r="I1473" s="79">
        <v>1562714</v>
      </c>
      <c r="J1473" s="105">
        <v>0.71</v>
      </c>
      <c r="K1473" s="87">
        <f t="shared" si="44"/>
        <v>1109.53</v>
      </c>
    </row>
    <row r="1474" spans="2:11" s="78" customFormat="1" x14ac:dyDescent="0.25">
      <c r="B1474" s="82">
        <f t="shared" si="43"/>
        <v>1447</v>
      </c>
      <c r="C1474" s="82">
        <v>33049716</v>
      </c>
      <c r="D1474" s="90" t="s">
        <v>514</v>
      </c>
      <c r="E1474" s="78" t="s">
        <v>54</v>
      </c>
      <c r="F1474" s="81">
        <v>43563</v>
      </c>
      <c r="G1474" s="81">
        <v>43583</v>
      </c>
      <c r="H1474" s="96">
        <v>844986</v>
      </c>
      <c r="I1474" s="79">
        <v>844986</v>
      </c>
      <c r="J1474" s="105">
        <v>0.71</v>
      </c>
      <c r="K1474" s="87">
        <f t="shared" si="44"/>
        <v>599.94000000000005</v>
      </c>
    </row>
    <row r="1475" spans="2:11" s="78" customFormat="1" x14ac:dyDescent="0.25">
      <c r="B1475" s="82">
        <f t="shared" si="43"/>
        <v>1448</v>
      </c>
      <c r="C1475" s="82">
        <v>33049716</v>
      </c>
      <c r="D1475" s="90" t="s">
        <v>514</v>
      </c>
      <c r="E1475" s="78" t="s">
        <v>57</v>
      </c>
      <c r="F1475" s="81">
        <v>43563</v>
      </c>
      <c r="G1475" s="81">
        <v>43583</v>
      </c>
      <c r="H1475" s="96">
        <v>58561</v>
      </c>
      <c r="I1475" s="79">
        <v>58561</v>
      </c>
      <c r="J1475" s="105">
        <v>0.71</v>
      </c>
      <c r="K1475" s="87">
        <f t="shared" si="44"/>
        <v>41.58</v>
      </c>
    </row>
    <row r="1476" spans="2:11" s="78" customFormat="1" x14ac:dyDescent="0.25">
      <c r="B1476" s="82">
        <f t="shared" si="43"/>
        <v>1449</v>
      </c>
      <c r="C1476" s="82">
        <v>33055497</v>
      </c>
      <c r="D1476" s="90" t="s">
        <v>515</v>
      </c>
      <c r="E1476" s="78" t="s">
        <v>54</v>
      </c>
      <c r="F1476" s="81">
        <v>43560</v>
      </c>
      <c r="G1476" s="81">
        <v>43590</v>
      </c>
      <c r="H1476" s="96">
        <v>131020</v>
      </c>
      <c r="I1476" s="79">
        <v>131020</v>
      </c>
      <c r="J1476" s="105">
        <v>0.71</v>
      </c>
      <c r="K1476" s="87">
        <f t="shared" si="44"/>
        <v>93.02</v>
      </c>
    </row>
    <row r="1477" spans="2:11" s="78" customFormat="1" x14ac:dyDescent="0.25">
      <c r="B1477" s="82">
        <f t="shared" si="43"/>
        <v>1450</v>
      </c>
      <c r="C1477" s="82">
        <v>33055497</v>
      </c>
      <c r="D1477" s="90" t="s">
        <v>515</v>
      </c>
      <c r="E1477" s="78" t="s">
        <v>57</v>
      </c>
      <c r="F1477" s="81">
        <v>43560</v>
      </c>
      <c r="G1477" s="81">
        <v>43590</v>
      </c>
      <c r="H1477" s="96">
        <v>1231</v>
      </c>
      <c r="I1477" s="79">
        <v>1231</v>
      </c>
      <c r="J1477" s="105">
        <v>0.71</v>
      </c>
      <c r="K1477" s="87">
        <f t="shared" si="44"/>
        <v>0.87</v>
      </c>
    </row>
    <row r="1478" spans="2:11" s="78" customFormat="1" x14ac:dyDescent="0.25">
      <c r="B1478" s="82">
        <f t="shared" si="43"/>
        <v>1451</v>
      </c>
      <c r="C1478" s="82">
        <v>33058392</v>
      </c>
      <c r="D1478" s="90" t="s">
        <v>516</v>
      </c>
      <c r="E1478" s="78" t="s">
        <v>54</v>
      </c>
      <c r="F1478" s="81">
        <v>43564</v>
      </c>
      <c r="G1478" s="81">
        <v>43590</v>
      </c>
      <c r="H1478" s="96">
        <v>2164504</v>
      </c>
      <c r="I1478" s="79">
        <v>2164504</v>
      </c>
      <c r="J1478" s="105">
        <v>0.71</v>
      </c>
      <c r="K1478" s="87">
        <f t="shared" si="44"/>
        <v>1536.8</v>
      </c>
    </row>
    <row r="1479" spans="2:11" s="78" customFormat="1" x14ac:dyDescent="0.25">
      <c r="B1479" s="82">
        <f t="shared" si="43"/>
        <v>1452</v>
      </c>
      <c r="C1479" s="82">
        <v>33058392</v>
      </c>
      <c r="D1479" s="90" t="s">
        <v>516</v>
      </c>
      <c r="E1479" s="78" t="s">
        <v>57</v>
      </c>
      <c r="F1479" s="81">
        <v>43564</v>
      </c>
      <c r="G1479" s="81">
        <v>43590</v>
      </c>
      <c r="H1479" s="96">
        <v>112151</v>
      </c>
      <c r="I1479" s="79">
        <v>112151</v>
      </c>
      <c r="J1479" s="105">
        <v>0.71</v>
      </c>
      <c r="K1479" s="87">
        <f t="shared" si="44"/>
        <v>79.63</v>
      </c>
    </row>
    <row r="1480" spans="2:11" s="78" customFormat="1" x14ac:dyDescent="0.25">
      <c r="B1480" s="82">
        <f t="shared" si="43"/>
        <v>1453</v>
      </c>
      <c r="C1480" s="82">
        <v>33060195</v>
      </c>
      <c r="D1480" s="90" t="s">
        <v>517</v>
      </c>
      <c r="E1480" s="78" t="s">
        <v>40</v>
      </c>
      <c r="F1480" s="81">
        <v>43560</v>
      </c>
      <c r="G1480" s="81">
        <v>43646</v>
      </c>
      <c r="H1480" s="96">
        <v>271672</v>
      </c>
      <c r="I1480" s="79">
        <v>271672</v>
      </c>
      <c r="J1480" s="105">
        <v>0.71</v>
      </c>
      <c r="K1480" s="87">
        <f t="shared" si="44"/>
        <v>192.89</v>
      </c>
    </row>
    <row r="1481" spans="2:11" s="78" customFormat="1" x14ac:dyDescent="0.25">
      <c r="B1481" s="82">
        <f t="shared" si="43"/>
        <v>1454</v>
      </c>
      <c r="C1481" s="82">
        <v>33060195</v>
      </c>
      <c r="D1481" s="90" t="s">
        <v>517</v>
      </c>
      <c r="E1481" s="78" t="s">
        <v>50</v>
      </c>
      <c r="F1481" s="81">
        <v>43560</v>
      </c>
      <c r="G1481" s="81">
        <v>43646</v>
      </c>
      <c r="H1481" s="96">
        <v>13791</v>
      </c>
      <c r="I1481" s="79">
        <v>13791</v>
      </c>
      <c r="J1481" s="105">
        <v>0.71</v>
      </c>
      <c r="K1481" s="87">
        <f t="shared" si="44"/>
        <v>9.7899999999999991</v>
      </c>
    </row>
    <row r="1482" spans="2:11" s="78" customFormat="1" x14ac:dyDescent="0.25">
      <c r="B1482" s="82">
        <f t="shared" si="43"/>
        <v>1455</v>
      </c>
      <c r="C1482" s="82">
        <v>33060195</v>
      </c>
      <c r="D1482" s="90" t="s">
        <v>517</v>
      </c>
      <c r="E1482" s="78" t="s">
        <v>48</v>
      </c>
      <c r="F1482" s="81">
        <v>43560</v>
      </c>
      <c r="G1482" s="81">
        <v>43646</v>
      </c>
      <c r="H1482" s="96">
        <v>61244</v>
      </c>
      <c r="I1482" s="79">
        <v>61244</v>
      </c>
      <c r="J1482" s="105">
        <v>0.71</v>
      </c>
      <c r="K1482" s="87">
        <f t="shared" si="44"/>
        <v>43.48</v>
      </c>
    </row>
    <row r="1483" spans="2:11" s="78" customFormat="1" x14ac:dyDescent="0.25">
      <c r="B1483" s="82">
        <f t="shared" si="43"/>
        <v>1456</v>
      </c>
      <c r="C1483" s="82">
        <v>33060195</v>
      </c>
      <c r="D1483" s="90" t="s">
        <v>517</v>
      </c>
      <c r="E1483" s="78" t="s">
        <v>53</v>
      </c>
      <c r="F1483" s="81">
        <v>43560</v>
      </c>
      <c r="G1483" s="81">
        <v>43646</v>
      </c>
      <c r="H1483" s="96">
        <v>683</v>
      </c>
      <c r="I1483" s="79">
        <v>683</v>
      </c>
      <c r="J1483" s="105">
        <v>0.71</v>
      </c>
      <c r="K1483" s="87">
        <f t="shared" si="44"/>
        <v>0.48</v>
      </c>
    </row>
    <row r="1484" spans="2:11" s="78" customFormat="1" x14ac:dyDescent="0.25">
      <c r="B1484" s="82">
        <f t="shared" si="43"/>
        <v>1457</v>
      </c>
      <c r="C1484" s="82">
        <v>33060195</v>
      </c>
      <c r="D1484" s="90" t="s">
        <v>517</v>
      </c>
      <c r="E1484" s="78" t="s">
        <v>54</v>
      </c>
      <c r="F1484" s="81">
        <v>43560</v>
      </c>
      <c r="G1484" s="81">
        <v>43646</v>
      </c>
      <c r="H1484" s="96">
        <v>50979</v>
      </c>
      <c r="I1484" s="79">
        <v>50979</v>
      </c>
      <c r="J1484" s="105">
        <v>0.71</v>
      </c>
      <c r="K1484" s="87">
        <f t="shared" si="44"/>
        <v>36.200000000000003</v>
      </c>
    </row>
    <row r="1485" spans="2:11" s="78" customFormat="1" x14ac:dyDescent="0.25">
      <c r="B1485" s="82">
        <f t="shared" si="43"/>
        <v>1458</v>
      </c>
      <c r="C1485" s="82">
        <v>33060195</v>
      </c>
      <c r="D1485" s="90" t="s">
        <v>517</v>
      </c>
      <c r="E1485" s="78" t="s">
        <v>57</v>
      </c>
      <c r="F1485" s="81">
        <v>43560</v>
      </c>
      <c r="G1485" s="81">
        <v>43646</v>
      </c>
      <c r="H1485" s="96">
        <v>8102</v>
      </c>
      <c r="I1485" s="79">
        <v>8102</v>
      </c>
      <c r="J1485" s="105">
        <v>0.71</v>
      </c>
      <c r="K1485" s="87">
        <f t="shared" si="44"/>
        <v>5.75</v>
      </c>
    </row>
    <row r="1486" spans="2:11" s="78" customFormat="1" x14ac:dyDescent="0.25">
      <c r="B1486" s="82">
        <f t="shared" si="43"/>
        <v>1459</v>
      </c>
      <c r="C1486" s="82">
        <v>33060195</v>
      </c>
      <c r="D1486" s="90" t="s">
        <v>517</v>
      </c>
      <c r="E1486" s="78" t="s">
        <v>41</v>
      </c>
      <c r="F1486" s="81">
        <v>43560</v>
      </c>
      <c r="G1486" s="81">
        <v>43646</v>
      </c>
      <c r="H1486" s="96">
        <v>55895</v>
      </c>
      <c r="I1486" s="79">
        <v>55895</v>
      </c>
      <c r="J1486" s="105">
        <v>0.71</v>
      </c>
      <c r="K1486" s="87">
        <f t="shared" si="44"/>
        <v>39.69</v>
      </c>
    </row>
    <row r="1487" spans="2:11" s="78" customFormat="1" x14ac:dyDescent="0.25">
      <c r="B1487" s="82">
        <f t="shared" si="43"/>
        <v>1460</v>
      </c>
      <c r="C1487" s="82">
        <v>33060195</v>
      </c>
      <c r="D1487" s="90" t="s">
        <v>517</v>
      </c>
      <c r="E1487" s="78" t="s">
        <v>42</v>
      </c>
      <c r="F1487" s="81">
        <v>43560</v>
      </c>
      <c r="G1487" s="81">
        <v>43646</v>
      </c>
      <c r="H1487" s="96">
        <v>301123</v>
      </c>
      <c r="I1487" s="79">
        <v>301123</v>
      </c>
      <c r="J1487" s="105">
        <v>0.71</v>
      </c>
      <c r="K1487" s="87">
        <f t="shared" si="44"/>
        <v>213.8</v>
      </c>
    </row>
    <row r="1488" spans="2:11" s="78" customFormat="1" x14ac:dyDescent="0.25">
      <c r="B1488" s="82">
        <f t="shared" si="43"/>
        <v>1461</v>
      </c>
      <c r="C1488" s="82">
        <v>33060195</v>
      </c>
      <c r="D1488" s="90" t="s">
        <v>517</v>
      </c>
      <c r="E1488" s="78" t="s">
        <v>49</v>
      </c>
      <c r="F1488" s="81">
        <v>43560</v>
      </c>
      <c r="G1488" s="81">
        <v>43646</v>
      </c>
      <c r="H1488" s="96">
        <v>4122</v>
      </c>
      <c r="I1488" s="79">
        <v>4122</v>
      </c>
      <c r="J1488" s="105">
        <v>0.71</v>
      </c>
      <c r="K1488" s="87">
        <f t="shared" si="44"/>
        <v>2.93</v>
      </c>
    </row>
    <row r="1489" spans="2:11" s="78" customFormat="1" x14ac:dyDescent="0.25">
      <c r="B1489" s="82">
        <f t="shared" si="43"/>
        <v>1462</v>
      </c>
      <c r="C1489" s="82">
        <v>33060195</v>
      </c>
      <c r="D1489" s="90" t="s">
        <v>517</v>
      </c>
      <c r="E1489" s="78" t="s">
        <v>43</v>
      </c>
      <c r="F1489" s="81">
        <v>43560</v>
      </c>
      <c r="G1489" s="81">
        <v>43646</v>
      </c>
      <c r="H1489" s="96">
        <v>110236</v>
      </c>
      <c r="I1489" s="79">
        <v>110236</v>
      </c>
      <c r="J1489" s="105">
        <v>0.71</v>
      </c>
      <c r="K1489" s="87">
        <f t="shared" si="44"/>
        <v>78.27</v>
      </c>
    </row>
    <row r="1490" spans="2:11" s="78" customFormat="1" x14ac:dyDescent="0.25">
      <c r="B1490" s="82">
        <f t="shared" si="43"/>
        <v>1463</v>
      </c>
      <c r="C1490" s="82">
        <v>33060235</v>
      </c>
      <c r="D1490" s="90" t="s">
        <v>518</v>
      </c>
      <c r="E1490" s="78" t="s">
        <v>54</v>
      </c>
      <c r="F1490" s="81">
        <v>43560</v>
      </c>
      <c r="G1490" s="81">
        <v>43611</v>
      </c>
      <c r="H1490" s="96">
        <v>438572</v>
      </c>
      <c r="I1490" s="79">
        <v>438572</v>
      </c>
      <c r="J1490" s="105">
        <v>0.71</v>
      </c>
      <c r="K1490" s="87">
        <f t="shared" si="44"/>
        <v>311.39</v>
      </c>
    </row>
    <row r="1491" spans="2:11" s="78" customFormat="1" x14ac:dyDescent="0.25">
      <c r="B1491" s="82">
        <f t="shared" si="43"/>
        <v>1464</v>
      </c>
      <c r="C1491" s="82">
        <v>33060235</v>
      </c>
      <c r="D1491" s="90" t="s">
        <v>518</v>
      </c>
      <c r="E1491" s="78" t="s">
        <v>57</v>
      </c>
      <c r="F1491" s="81">
        <v>43560</v>
      </c>
      <c r="G1491" s="81">
        <v>43611</v>
      </c>
      <c r="H1491" s="96">
        <v>3553</v>
      </c>
      <c r="I1491" s="79">
        <v>3553</v>
      </c>
      <c r="J1491" s="105">
        <v>0.71</v>
      </c>
      <c r="K1491" s="87">
        <f t="shared" si="44"/>
        <v>2.52</v>
      </c>
    </row>
    <row r="1492" spans="2:11" s="78" customFormat="1" x14ac:dyDescent="0.25">
      <c r="B1492" s="82">
        <f t="shared" si="43"/>
        <v>1465</v>
      </c>
      <c r="C1492" s="82">
        <v>33060264</v>
      </c>
      <c r="D1492" s="90" t="s">
        <v>519</v>
      </c>
      <c r="E1492" s="78" t="s">
        <v>54</v>
      </c>
      <c r="F1492" s="81">
        <v>43573</v>
      </c>
      <c r="G1492" s="81">
        <v>43576</v>
      </c>
      <c r="H1492" s="96">
        <v>51186</v>
      </c>
      <c r="I1492" s="79">
        <v>51186</v>
      </c>
      <c r="J1492" s="105">
        <v>0.71</v>
      </c>
      <c r="K1492" s="87">
        <f t="shared" si="44"/>
        <v>36.340000000000003</v>
      </c>
    </row>
    <row r="1493" spans="2:11" s="78" customFormat="1" x14ac:dyDescent="0.25">
      <c r="B1493" s="82">
        <f t="shared" si="43"/>
        <v>1466</v>
      </c>
      <c r="C1493" s="82">
        <v>33060264</v>
      </c>
      <c r="D1493" s="90" t="s">
        <v>519</v>
      </c>
      <c r="E1493" s="78" t="s">
        <v>57</v>
      </c>
      <c r="F1493" s="81">
        <v>43573</v>
      </c>
      <c r="G1493" s="81">
        <v>43576</v>
      </c>
      <c r="H1493" s="96">
        <v>493</v>
      </c>
      <c r="I1493" s="79">
        <v>493</v>
      </c>
      <c r="J1493" s="105">
        <v>0.71</v>
      </c>
      <c r="K1493" s="87">
        <f t="shared" si="44"/>
        <v>0.35</v>
      </c>
    </row>
    <row r="1494" spans="2:11" s="78" customFormat="1" x14ac:dyDescent="0.25">
      <c r="B1494" s="82">
        <f t="shared" si="43"/>
        <v>1467</v>
      </c>
      <c r="C1494" s="82">
        <v>33060299</v>
      </c>
      <c r="D1494" s="90" t="s">
        <v>520</v>
      </c>
      <c r="E1494" s="78" t="s">
        <v>54</v>
      </c>
      <c r="F1494" s="81">
        <v>43563</v>
      </c>
      <c r="G1494" s="81">
        <v>43576</v>
      </c>
      <c r="H1494" s="96">
        <v>35609</v>
      </c>
      <c r="I1494" s="79">
        <v>35609</v>
      </c>
      <c r="J1494" s="105">
        <v>0.71</v>
      </c>
      <c r="K1494" s="87">
        <f t="shared" si="44"/>
        <v>25.28</v>
      </c>
    </row>
    <row r="1495" spans="2:11" s="78" customFormat="1" x14ac:dyDescent="0.25">
      <c r="B1495" s="82">
        <f t="shared" si="43"/>
        <v>1468</v>
      </c>
      <c r="C1495" s="82">
        <v>33060299</v>
      </c>
      <c r="D1495" s="90" t="s">
        <v>520</v>
      </c>
      <c r="E1495" s="78" t="s">
        <v>57</v>
      </c>
      <c r="F1495" s="81">
        <v>43563</v>
      </c>
      <c r="G1495" s="81">
        <v>43576</v>
      </c>
      <c r="H1495" s="96">
        <v>303</v>
      </c>
      <c r="I1495" s="79">
        <v>303</v>
      </c>
      <c r="J1495" s="105">
        <v>0.71</v>
      </c>
      <c r="K1495" s="87">
        <f t="shared" si="44"/>
        <v>0.22</v>
      </c>
    </row>
    <row r="1496" spans="2:11" s="78" customFormat="1" x14ac:dyDescent="0.25">
      <c r="B1496" s="82">
        <f t="shared" si="43"/>
        <v>1469</v>
      </c>
      <c r="C1496" s="82">
        <v>33064325</v>
      </c>
      <c r="D1496" s="90" t="s">
        <v>521</v>
      </c>
      <c r="E1496" s="78" t="s">
        <v>54</v>
      </c>
      <c r="F1496" s="81">
        <v>43570</v>
      </c>
      <c r="G1496" s="81">
        <v>43583</v>
      </c>
      <c r="H1496" s="96">
        <v>845754</v>
      </c>
      <c r="I1496" s="79">
        <v>845754</v>
      </c>
      <c r="J1496" s="105">
        <v>0.71</v>
      </c>
      <c r="K1496" s="87">
        <f t="shared" si="44"/>
        <v>600.49</v>
      </c>
    </row>
    <row r="1497" spans="2:11" s="78" customFormat="1" x14ac:dyDescent="0.25">
      <c r="B1497" s="82">
        <f t="shared" si="43"/>
        <v>1470</v>
      </c>
      <c r="C1497" s="82">
        <v>33070374</v>
      </c>
      <c r="D1497" s="90" t="s">
        <v>522</v>
      </c>
      <c r="E1497" s="78" t="s">
        <v>40</v>
      </c>
      <c r="F1497" s="81">
        <v>43560</v>
      </c>
      <c r="G1497" s="81">
        <v>43590</v>
      </c>
      <c r="H1497" s="96">
        <v>136443</v>
      </c>
      <c r="I1497" s="79">
        <v>136443</v>
      </c>
      <c r="J1497" s="105">
        <v>0.71</v>
      </c>
      <c r="K1497" s="87">
        <f t="shared" si="44"/>
        <v>96.87</v>
      </c>
    </row>
    <row r="1498" spans="2:11" s="78" customFormat="1" x14ac:dyDescent="0.25">
      <c r="B1498" s="82">
        <f t="shared" si="43"/>
        <v>1471</v>
      </c>
      <c r="C1498" s="82">
        <v>33070374</v>
      </c>
      <c r="D1498" s="90" t="s">
        <v>522</v>
      </c>
      <c r="E1498" s="78" t="s">
        <v>50</v>
      </c>
      <c r="F1498" s="81">
        <v>43560</v>
      </c>
      <c r="G1498" s="81">
        <v>43590</v>
      </c>
      <c r="H1498" s="96">
        <v>6338</v>
      </c>
      <c r="I1498" s="79">
        <v>6338</v>
      </c>
      <c r="J1498" s="105">
        <v>0.71</v>
      </c>
      <c r="K1498" s="87">
        <f t="shared" si="44"/>
        <v>4.5</v>
      </c>
    </row>
    <row r="1499" spans="2:11" s="78" customFormat="1" x14ac:dyDescent="0.25">
      <c r="B1499" s="82">
        <f t="shared" si="43"/>
        <v>1472</v>
      </c>
      <c r="C1499" s="82">
        <v>33070374</v>
      </c>
      <c r="D1499" s="90" t="s">
        <v>522</v>
      </c>
      <c r="E1499" s="78" t="s">
        <v>48</v>
      </c>
      <c r="F1499" s="81">
        <v>43560</v>
      </c>
      <c r="G1499" s="81">
        <v>43590</v>
      </c>
      <c r="H1499" s="96">
        <v>31403</v>
      </c>
      <c r="I1499" s="79">
        <v>31403</v>
      </c>
      <c r="J1499" s="105">
        <v>0.71</v>
      </c>
      <c r="K1499" s="87">
        <f t="shared" si="44"/>
        <v>22.3</v>
      </c>
    </row>
    <row r="1500" spans="2:11" s="78" customFormat="1" x14ac:dyDescent="0.25">
      <c r="B1500" s="82">
        <f t="shared" si="43"/>
        <v>1473</v>
      </c>
      <c r="C1500" s="82">
        <v>33070374</v>
      </c>
      <c r="D1500" s="90" t="s">
        <v>522</v>
      </c>
      <c r="E1500" s="78" t="s">
        <v>53</v>
      </c>
      <c r="F1500" s="81">
        <v>43560</v>
      </c>
      <c r="G1500" s="81">
        <v>43590</v>
      </c>
      <c r="H1500" s="96">
        <v>265</v>
      </c>
      <c r="I1500" s="79">
        <v>265</v>
      </c>
      <c r="J1500" s="105">
        <v>0.71</v>
      </c>
      <c r="K1500" s="87">
        <f t="shared" ref="K1500:K1563" si="45">ROUND(I1500*(J1500/1000),2)</f>
        <v>0.19</v>
      </c>
    </row>
    <row r="1501" spans="2:11" s="78" customFormat="1" x14ac:dyDescent="0.25">
      <c r="B1501" s="82">
        <f t="shared" si="43"/>
        <v>1474</v>
      </c>
      <c r="C1501" s="82">
        <v>33070374</v>
      </c>
      <c r="D1501" s="90" t="s">
        <v>522</v>
      </c>
      <c r="E1501" s="78" t="s">
        <v>54</v>
      </c>
      <c r="F1501" s="81">
        <v>43560</v>
      </c>
      <c r="G1501" s="81">
        <v>43590</v>
      </c>
      <c r="H1501" s="96">
        <v>26746</v>
      </c>
      <c r="I1501" s="79">
        <v>26746</v>
      </c>
      <c r="J1501" s="105">
        <v>0.71</v>
      </c>
      <c r="K1501" s="87">
        <f t="shared" si="45"/>
        <v>18.989999999999998</v>
      </c>
    </row>
    <row r="1502" spans="2:11" s="78" customFormat="1" x14ac:dyDescent="0.25">
      <c r="B1502" s="82">
        <f t="shared" si="43"/>
        <v>1475</v>
      </c>
      <c r="C1502" s="82">
        <v>33070374</v>
      </c>
      <c r="D1502" s="90" t="s">
        <v>522</v>
      </c>
      <c r="E1502" s="78" t="s">
        <v>57</v>
      </c>
      <c r="F1502" s="81">
        <v>43560</v>
      </c>
      <c r="G1502" s="81">
        <v>43590</v>
      </c>
      <c r="H1502" s="96">
        <v>3288</v>
      </c>
      <c r="I1502" s="79">
        <v>3288</v>
      </c>
      <c r="J1502" s="105">
        <v>0.71</v>
      </c>
      <c r="K1502" s="87">
        <f t="shared" si="45"/>
        <v>2.33</v>
      </c>
    </row>
    <row r="1503" spans="2:11" s="78" customFormat="1" x14ac:dyDescent="0.25">
      <c r="B1503" s="82">
        <f t="shared" si="43"/>
        <v>1476</v>
      </c>
      <c r="C1503" s="82">
        <v>33070374</v>
      </c>
      <c r="D1503" s="90" t="s">
        <v>522</v>
      </c>
      <c r="E1503" s="78" t="s">
        <v>41</v>
      </c>
      <c r="F1503" s="81">
        <v>43560</v>
      </c>
      <c r="G1503" s="81">
        <v>43590</v>
      </c>
      <c r="H1503" s="96">
        <v>25916</v>
      </c>
      <c r="I1503" s="79">
        <v>25916</v>
      </c>
      <c r="J1503" s="105">
        <v>0.71</v>
      </c>
      <c r="K1503" s="87">
        <f t="shared" si="45"/>
        <v>18.399999999999999</v>
      </c>
    </row>
    <row r="1504" spans="2:11" s="78" customFormat="1" x14ac:dyDescent="0.25">
      <c r="B1504" s="82">
        <f t="shared" si="43"/>
        <v>1477</v>
      </c>
      <c r="C1504" s="82">
        <v>33070374</v>
      </c>
      <c r="D1504" s="90" t="s">
        <v>522</v>
      </c>
      <c r="E1504" s="78" t="s">
        <v>42</v>
      </c>
      <c r="F1504" s="81">
        <v>43560</v>
      </c>
      <c r="G1504" s="81">
        <v>43590</v>
      </c>
      <c r="H1504" s="96">
        <v>121267</v>
      </c>
      <c r="I1504" s="79">
        <v>121267</v>
      </c>
      <c r="J1504" s="105">
        <v>0.71</v>
      </c>
      <c r="K1504" s="87">
        <f t="shared" si="45"/>
        <v>86.1</v>
      </c>
    </row>
    <row r="1505" spans="2:11" s="78" customFormat="1" x14ac:dyDescent="0.25">
      <c r="B1505" s="82">
        <f t="shared" si="43"/>
        <v>1478</v>
      </c>
      <c r="C1505" s="82">
        <v>33070374</v>
      </c>
      <c r="D1505" s="90" t="s">
        <v>522</v>
      </c>
      <c r="E1505" s="78" t="s">
        <v>49</v>
      </c>
      <c r="F1505" s="81">
        <v>43560</v>
      </c>
      <c r="G1505" s="81">
        <v>43590</v>
      </c>
      <c r="H1505" s="96">
        <v>2065</v>
      </c>
      <c r="I1505" s="79">
        <v>2065</v>
      </c>
      <c r="J1505" s="105">
        <v>0.71</v>
      </c>
      <c r="K1505" s="87">
        <f t="shared" si="45"/>
        <v>1.47</v>
      </c>
    </row>
    <row r="1506" spans="2:11" s="78" customFormat="1" x14ac:dyDescent="0.25">
      <c r="B1506" s="82">
        <f t="shared" si="43"/>
        <v>1479</v>
      </c>
      <c r="C1506" s="82">
        <v>33070374</v>
      </c>
      <c r="D1506" s="90" t="s">
        <v>522</v>
      </c>
      <c r="E1506" s="78" t="s">
        <v>43</v>
      </c>
      <c r="F1506" s="81">
        <v>43560</v>
      </c>
      <c r="G1506" s="81">
        <v>43590</v>
      </c>
      <c r="H1506" s="96">
        <v>57101</v>
      </c>
      <c r="I1506" s="79">
        <v>57101</v>
      </c>
      <c r="J1506" s="105">
        <v>0.71</v>
      </c>
      <c r="K1506" s="87">
        <f t="shared" si="45"/>
        <v>40.54</v>
      </c>
    </row>
    <row r="1507" spans="2:11" s="78" customFormat="1" x14ac:dyDescent="0.25">
      <c r="B1507" s="82">
        <f t="shared" si="43"/>
        <v>1480</v>
      </c>
      <c r="C1507" s="82">
        <v>33071767</v>
      </c>
      <c r="D1507" s="90" t="s">
        <v>523</v>
      </c>
      <c r="E1507" s="78" t="s">
        <v>54</v>
      </c>
      <c r="F1507" s="81">
        <v>43560</v>
      </c>
      <c r="G1507" s="81">
        <v>43646</v>
      </c>
      <c r="H1507" s="96">
        <v>454011</v>
      </c>
      <c r="I1507" s="79">
        <v>454011</v>
      </c>
      <c r="J1507" s="105">
        <v>0.71</v>
      </c>
      <c r="K1507" s="87">
        <f t="shared" si="45"/>
        <v>322.35000000000002</v>
      </c>
    </row>
    <row r="1508" spans="2:11" s="78" customFormat="1" x14ac:dyDescent="0.25">
      <c r="B1508" s="82">
        <f t="shared" si="43"/>
        <v>1481</v>
      </c>
      <c r="C1508" s="82">
        <v>33071767</v>
      </c>
      <c r="D1508" s="90" t="s">
        <v>523</v>
      </c>
      <c r="E1508" s="78" t="s">
        <v>57</v>
      </c>
      <c r="F1508" s="81">
        <v>43560</v>
      </c>
      <c r="G1508" s="81">
        <v>43646</v>
      </c>
      <c r="H1508" s="96">
        <v>3991</v>
      </c>
      <c r="I1508" s="79">
        <v>3991</v>
      </c>
      <c r="J1508" s="105">
        <v>0.71</v>
      </c>
      <c r="K1508" s="87">
        <f t="shared" si="45"/>
        <v>2.83</v>
      </c>
    </row>
    <row r="1509" spans="2:11" s="78" customFormat="1" x14ac:dyDescent="0.25">
      <c r="B1509" s="82">
        <f t="shared" si="43"/>
        <v>1482</v>
      </c>
      <c r="C1509" s="82">
        <v>33075155</v>
      </c>
      <c r="D1509" s="90" t="s">
        <v>524</v>
      </c>
      <c r="E1509" s="78" t="s">
        <v>40</v>
      </c>
      <c r="F1509" s="81">
        <v>43560</v>
      </c>
      <c r="G1509" s="81">
        <v>43590</v>
      </c>
      <c r="H1509" s="96">
        <v>130572</v>
      </c>
      <c r="I1509" s="79">
        <v>130572</v>
      </c>
      <c r="J1509" s="105">
        <v>0.71</v>
      </c>
      <c r="K1509" s="87">
        <f t="shared" si="45"/>
        <v>92.71</v>
      </c>
    </row>
    <row r="1510" spans="2:11" s="78" customFormat="1" x14ac:dyDescent="0.25">
      <c r="B1510" s="82">
        <f t="shared" si="43"/>
        <v>1483</v>
      </c>
      <c r="C1510" s="82">
        <v>33075155</v>
      </c>
      <c r="D1510" s="90" t="s">
        <v>524</v>
      </c>
      <c r="E1510" s="78" t="s">
        <v>50</v>
      </c>
      <c r="F1510" s="81">
        <v>43560</v>
      </c>
      <c r="G1510" s="81">
        <v>43590</v>
      </c>
      <c r="H1510" s="96">
        <v>8207</v>
      </c>
      <c r="I1510" s="79">
        <v>8207</v>
      </c>
      <c r="J1510" s="105">
        <v>0.71</v>
      </c>
      <c r="K1510" s="87">
        <f t="shared" si="45"/>
        <v>5.83</v>
      </c>
    </row>
    <row r="1511" spans="2:11" s="78" customFormat="1" x14ac:dyDescent="0.25">
      <c r="B1511" s="82">
        <f t="shared" si="43"/>
        <v>1484</v>
      </c>
      <c r="C1511" s="82">
        <v>33075155</v>
      </c>
      <c r="D1511" s="90" t="s">
        <v>524</v>
      </c>
      <c r="E1511" s="78" t="s">
        <v>48</v>
      </c>
      <c r="F1511" s="81">
        <v>43560</v>
      </c>
      <c r="G1511" s="81">
        <v>43590</v>
      </c>
      <c r="H1511" s="96">
        <v>29828</v>
      </c>
      <c r="I1511" s="79">
        <v>29828</v>
      </c>
      <c r="J1511" s="105">
        <v>0.71</v>
      </c>
      <c r="K1511" s="87">
        <f t="shared" si="45"/>
        <v>21.18</v>
      </c>
    </row>
    <row r="1512" spans="2:11" s="78" customFormat="1" x14ac:dyDescent="0.25">
      <c r="B1512" s="82">
        <f t="shared" si="43"/>
        <v>1485</v>
      </c>
      <c r="C1512" s="82">
        <v>33075155</v>
      </c>
      <c r="D1512" s="90" t="s">
        <v>524</v>
      </c>
      <c r="E1512" s="78" t="s">
        <v>53</v>
      </c>
      <c r="F1512" s="81">
        <v>43560</v>
      </c>
      <c r="G1512" s="81">
        <v>43590</v>
      </c>
      <c r="H1512" s="96">
        <v>276</v>
      </c>
      <c r="I1512" s="79">
        <v>276</v>
      </c>
      <c r="J1512" s="105">
        <v>0.71</v>
      </c>
      <c r="K1512" s="87">
        <f t="shared" si="45"/>
        <v>0.2</v>
      </c>
    </row>
    <row r="1513" spans="2:11" s="78" customFormat="1" x14ac:dyDescent="0.25">
      <c r="B1513" s="82">
        <f t="shared" si="43"/>
        <v>1486</v>
      </c>
      <c r="C1513" s="82">
        <v>33075155</v>
      </c>
      <c r="D1513" s="90" t="s">
        <v>524</v>
      </c>
      <c r="E1513" s="78" t="s">
        <v>54</v>
      </c>
      <c r="F1513" s="81">
        <v>43560</v>
      </c>
      <c r="G1513" s="81">
        <v>43590</v>
      </c>
      <c r="H1513" s="96">
        <v>25694</v>
      </c>
      <c r="I1513" s="79">
        <v>25694</v>
      </c>
      <c r="J1513" s="105">
        <v>0.71</v>
      </c>
      <c r="K1513" s="87">
        <f t="shared" si="45"/>
        <v>18.239999999999998</v>
      </c>
    </row>
    <row r="1514" spans="2:11" s="78" customFormat="1" x14ac:dyDescent="0.25">
      <c r="B1514" s="82">
        <f t="shared" si="43"/>
        <v>1487</v>
      </c>
      <c r="C1514" s="82">
        <v>33075155</v>
      </c>
      <c r="D1514" s="90" t="s">
        <v>524</v>
      </c>
      <c r="E1514" s="78" t="s">
        <v>57</v>
      </c>
      <c r="F1514" s="81">
        <v>43560</v>
      </c>
      <c r="G1514" s="81">
        <v>43590</v>
      </c>
      <c r="H1514" s="96">
        <v>3210</v>
      </c>
      <c r="I1514" s="79">
        <v>3210</v>
      </c>
      <c r="J1514" s="105">
        <v>0.71</v>
      </c>
      <c r="K1514" s="87">
        <f t="shared" si="45"/>
        <v>2.2799999999999998</v>
      </c>
    </row>
    <row r="1515" spans="2:11" s="78" customFormat="1" x14ac:dyDescent="0.25">
      <c r="B1515" s="82">
        <f t="shared" si="43"/>
        <v>1488</v>
      </c>
      <c r="C1515" s="82">
        <v>33075155</v>
      </c>
      <c r="D1515" s="90" t="s">
        <v>524</v>
      </c>
      <c r="E1515" s="78" t="s">
        <v>41</v>
      </c>
      <c r="F1515" s="81">
        <v>43560</v>
      </c>
      <c r="G1515" s="81">
        <v>43590</v>
      </c>
      <c r="H1515" s="96">
        <v>25882</v>
      </c>
      <c r="I1515" s="79">
        <v>25882</v>
      </c>
      <c r="J1515" s="105">
        <v>0.71</v>
      </c>
      <c r="K1515" s="87">
        <f t="shared" si="45"/>
        <v>18.38</v>
      </c>
    </row>
    <row r="1516" spans="2:11" s="78" customFormat="1" x14ac:dyDescent="0.25">
      <c r="B1516" s="82">
        <f t="shared" si="43"/>
        <v>1489</v>
      </c>
      <c r="C1516" s="82">
        <v>33075155</v>
      </c>
      <c r="D1516" s="90" t="s">
        <v>524</v>
      </c>
      <c r="E1516" s="78" t="s">
        <v>42</v>
      </c>
      <c r="F1516" s="81">
        <v>43560</v>
      </c>
      <c r="G1516" s="81">
        <v>43590</v>
      </c>
      <c r="H1516" s="96">
        <v>125254</v>
      </c>
      <c r="I1516" s="79">
        <v>125254</v>
      </c>
      <c r="J1516" s="105">
        <v>0.71</v>
      </c>
      <c r="K1516" s="87">
        <f t="shared" si="45"/>
        <v>88.93</v>
      </c>
    </row>
    <row r="1517" spans="2:11" s="78" customFormat="1" x14ac:dyDescent="0.25">
      <c r="B1517" s="82">
        <f t="shared" si="43"/>
        <v>1490</v>
      </c>
      <c r="C1517" s="82">
        <v>33075155</v>
      </c>
      <c r="D1517" s="90" t="s">
        <v>524</v>
      </c>
      <c r="E1517" s="78" t="s">
        <v>49</v>
      </c>
      <c r="F1517" s="81">
        <v>43560</v>
      </c>
      <c r="G1517" s="81">
        <v>43590</v>
      </c>
      <c r="H1517" s="96">
        <v>2311</v>
      </c>
      <c r="I1517" s="79">
        <v>2311</v>
      </c>
      <c r="J1517" s="105">
        <v>0.71</v>
      </c>
      <c r="K1517" s="87">
        <f t="shared" si="45"/>
        <v>1.64</v>
      </c>
    </row>
    <row r="1518" spans="2:11" s="78" customFormat="1" x14ac:dyDescent="0.25">
      <c r="B1518" s="82">
        <f t="shared" si="43"/>
        <v>1491</v>
      </c>
      <c r="C1518" s="82">
        <v>33075155</v>
      </c>
      <c r="D1518" s="90" t="s">
        <v>524</v>
      </c>
      <c r="E1518" s="78" t="s">
        <v>43</v>
      </c>
      <c r="F1518" s="81">
        <v>43560</v>
      </c>
      <c r="G1518" s="81">
        <v>43590</v>
      </c>
      <c r="H1518" s="96">
        <v>56043</v>
      </c>
      <c r="I1518" s="79">
        <v>56043</v>
      </c>
      <c r="J1518" s="105">
        <v>0.71</v>
      </c>
      <c r="K1518" s="87">
        <f t="shared" si="45"/>
        <v>39.79</v>
      </c>
    </row>
    <row r="1519" spans="2:11" s="78" customFormat="1" x14ac:dyDescent="0.25">
      <c r="B1519" s="82">
        <f t="shared" si="43"/>
        <v>1492</v>
      </c>
      <c r="C1519" s="82">
        <v>33077514</v>
      </c>
      <c r="D1519" s="90" t="s">
        <v>525</v>
      </c>
      <c r="E1519" s="78" t="s">
        <v>40</v>
      </c>
      <c r="F1519" s="81">
        <v>43560</v>
      </c>
      <c r="G1519" s="81">
        <v>43590</v>
      </c>
      <c r="H1519" s="96">
        <v>44731</v>
      </c>
      <c r="I1519" s="79">
        <v>44731</v>
      </c>
      <c r="J1519" s="105">
        <v>0.71</v>
      </c>
      <c r="K1519" s="87">
        <f t="shared" si="45"/>
        <v>31.76</v>
      </c>
    </row>
    <row r="1520" spans="2:11" s="78" customFormat="1" x14ac:dyDescent="0.25">
      <c r="B1520" s="82">
        <f t="shared" si="43"/>
        <v>1493</v>
      </c>
      <c r="C1520" s="82">
        <v>33077514</v>
      </c>
      <c r="D1520" s="90" t="s">
        <v>525</v>
      </c>
      <c r="E1520" s="78" t="s">
        <v>50</v>
      </c>
      <c r="F1520" s="81">
        <v>43560</v>
      </c>
      <c r="G1520" s="81">
        <v>43590</v>
      </c>
      <c r="H1520" s="96">
        <v>2173</v>
      </c>
      <c r="I1520" s="79">
        <v>2173</v>
      </c>
      <c r="J1520" s="105">
        <v>0.71</v>
      </c>
      <c r="K1520" s="87">
        <f t="shared" si="45"/>
        <v>1.54</v>
      </c>
    </row>
    <row r="1521" spans="2:11" s="78" customFormat="1" x14ac:dyDescent="0.25">
      <c r="B1521" s="82">
        <f t="shared" si="43"/>
        <v>1494</v>
      </c>
      <c r="C1521" s="82">
        <v>33077514</v>
      </c>
      <c r="D1521" s="90" t="s">
        <v>525</v>
      </c>
      <c r="E1521" s="78" t="s">
        <v>48</v>
      </c>
      <c r="F1521" s="81">
        <v>43560</v>
      </c>
      <c r="G1521" s="81">
        <v>43590</v>
      </c>
      <c r="H1521" s="96">
        <v>10603</v>
      </c>
      <c r="I1521" s="79">
        <v>10603</v>
      </c>
      <c r="J1521" s="105">
        <v>0.71</v>
      </c>
      <c r="K1521" s="87">
        <f t="shared" si="45"/>
        <v>7.53</v>
      </c>
    </row>
    <row r="1522" spans="2:11" s="78" customFormat="1" x14ac:dyDescent="0.25">
      <c r="B1522" s="82">
        <f t="shared" si="43"/>
        <v>1495</v>
      </c>
      <c r="C1522" s="82">
        <v>33077514</v>
      </c>
      <c r="D1522" s="90" t="s">
        <v>525</v>
      </c>
      <c r="E1522" s="78" t="s">
        <v>53</v>
      </c>
      <c r="F1522" s="81">
        <v>43560</v>
      </c>
      <c r="G1522" s="81">
        <v>43590</v>
      </c>
      <c r="H1522" s="96">
        <v>130</v>
      </c>
      <c r="I1522" s="79">
        <v>130</v>
      </c>
      <c r="J1522" s="105">
        <v>0.71</v>
      </c>
      <c r="K1522" s="87">
        <f t="shared" si="45"/>
        <v>0.09</v>
      </c>
    </row>
    <row r="1523" spans="2:11" s="78" customFormat="1" x14ac:dyDescent="0.25">
      <c r="B1523" s="82">
        <f t="shared" si="43"/>
        <v>1496</v>
      </c>
      <c r="C1523" s="82">
        <v>33077514</v>
      </c>
      <c r="D1523" s="90" t="s">
        <v>525</v>
      </c>
      <c r="E1523" s="78" t="s">
        <v>54</v>
      </c>
      <c r="F1523" s="81">
        <v>43560</v>
      </c>
      <c r="G1523" s="81">
        <v>43590</v>
      </c>
      <c r="H1523" s="96">
        <v>9542</v>
      </c>
      <c r="I1523" s="79">
        <v>9542</v>
      </c>
      <c r="J1523" s="105">
        <v>0.71</v>
      </c>
      <c r="K1523" s="87">
        <f t="shared" si="45"/>
        <v>6.77</v>
      </c>
    </row>
    <row r="1524" spans="2:11" s="78" customFormat="1" x14ac:dyDescent="0.25">
      <c r="B1524" s="82">
        <f t="shared" si="43"/>
        <v>1497</v>
      </c>
      <c r="C1524" s="82">
        <v>33077514</v>
      </c>
      <c r="D1524" s="90" t="s">
        <v>525</v>
      </c>
      <c r="E1524" s="78" t="s">
        <v>57</v>
      </c>
      <c r="F1524" s="81">
        <v>43560</v>
      </c>
      <c r="G1524" s="81">
        <v>43590</v>
      </c>
      <c r="H1524" s="96">
        <v>1930</v>
      </c>
      <c r="I1524" s="79">
        <v>1930</v>
      </c>
      <c r="J1524" s="105">
        <v>0.71</v>
      </c>
      <c r="K1524" s="87">
        <f t="shared" si="45"/>
        <v>1.37</v>
      </c>
    </row>
    <row r="1525" spans="2:11" s="78" customFormat="1" x14ac:dyDescent="0.25">
      <c r="B1525" s="82">
        <f t="shared" si="43"/>
        <v>1498</v>
      </c>
      <c r="C1525" s="82">
        <v>33077514</v>
      </c>
      <c r="D1525" s="90" t="s">
        <v>525</v>
      </c>
      <c r="E1525" s="78" t="s">
        <v>41</v>
      </c>
      <c r="F1525" s="81">
        <v>43560</v>
      </c>
      <c r="G1525" s="81">
        <v>43590</v>
      </c>
      <c r="H1525" s="96">
        <v>9225</v>
      </c>
      <c r="I1525" s="79">
        <v>9225</v>
      </c>
      <c r="J1525" s="105">
        <v>0.71</v>
      </c>
      <c r="K1525" s="87">
        <f t="shared" si="45"/>
        <v>6.55</v>
      </c>
    </row>
    <row r="1526" spans="2:11" s="78" customFormat="1" x14ac:dyDescent="0.25">
      <c r="B1526" s="82">
        <f t="shared" si="43"/>
        <v>1499</v>
      </c>
      <c r="C1526" s="82">
        <v>33077514</v>
      </c>
      <c r="D1526" s="90" t="s">
        <v>525</v>
      </c>
      <c r="E1526" s="78" t="s">
        <v>42</v>
      </c>
      <c r="F1526" s="81">
        <v>43560</v>
      </c>
      <c r="G1526" s="81">
        <v>43590</v>
      </c>
      <c r="H1526" s="96">
        <v>43341</v>
      </c>
      <c r="I1526" s="79">
        <v>43341</v>
      </c>
      <c r="J1526" s="105">
        <v>0.71</v>
      </c>
      <c r="K1526" s="87">
        <f t="shared" si="45"/>
        <v>30.77</v>
      </c>
    </row>
    <row r="1527" spans="2:11" s="78" customFormat="1" x14ac:dyDescent="0.25">
      <c r="B1527" s="82">
        <f t="shared" si="43"/>
        <v>1500</v>
      </c>
      <c r="C1527" s="82">
        <v>33077514</v>
      </c>
      <c r="D1527" s="90" t="s">
        <v>525</v>
      </c>
      <c r="E1527" s="78" t="s">
        <v>49</v>
      </c>
      <c r="F1527" s="81">
        <v>43560</v>
      </c>
      <c r="G1527" s="81">
        <v>43590</v>
      </c>
      <c r="H1527" s="96">
        <v>769</v>
      </c>
      <c r="I1527" s="79">
        <v>769</v>
      </c>
      <c r="J1527" s="105">
        <v>0.71</v>
      </c>
      <c r="K1527" s="87">
        <f t="shared" si="45"/>
        <v>0.55000000000000004</v>
      </c>
    </row>
    <row r="1528" spans="2:11" s="78" customFormat="1" x14ac:dyDescent="0.25">
      <c r="B1528" s="82">
        <f t="shared" si="43"/>
        <v>1501</v>
      </c>
      <c r="C1528" s="82">
        <v>33077514</v>
      </c>
      <c r="D1528" s="90" t="s">
        <v>525</v>
      </c>
      <c r="E1528" s="78" t="s">
        <v>43</v>
      </c>
      <c r="F1528" s="81">
        <v>43560</v>
      </c>
      <c r="G1528" s="81">
        <v>43590</v>
      </c>
      <c r="H1528" s="96">
        <v>19447</v>
      </c>
      <c r="I1528" s="79">
        <v>19447</v>
      </c>
      <c r="J1528" s="105">
        <v>0.71</v>
      </c>
      <c r="K1528" s="87">
        <f t="shared" si="45"/>
        <v>13.81</v>
      </c>
    </row>
    <row r="1529" spans="2:11" s="78" customFormat="1" x14ac:dyDescent="0.25">
      <c r="B1529" s="82">
        <f t="shared" si="43"/>
        <v>1502</v>
      </c>
      <c r="C1529" s="82">
        <v>33077547</v>
      </c>
      <c r="D1529" s="90" t="s">
        <v>526</v>
      </c>
      <c r="E1529" s="78" t="s">
        <v>54</v>
      </c>
      <c r="F1529" s="81">
        <v>43566</v>
      </c>
      <c r="G1529" s="81">
        <v>43583</v>
      </c>
      <c r="H1529" s="96">
        <v>463633</v>
      </c>
      <c r="I1529" s="79">
        <v>463633</v>
      </c>
      <c r="J1529" s="105">
        <v>0.71</v>
      </c>
      <c r="K1529" s="87">
        <f t="shared" si="45"/>
        <v>329.18</v>
      </c>
    </row>
    <row r="1530" spans="2:11" s="78" customFormat="1" x14ac:dyDescent="0.25">
      <c r="B1530" s="82">
        <f t="shared" si="43"/>
        <v>1503</v>
      </c>
      <c r="C1530" s="82">
        <v>33077547</v>
      </c>
      <c r="D1530" s="90" t="s">
        <v>526</v>
      </c>
      <c r="E1530" s="78" t="s">
        <v>57</v>
      </c>
      <c r="F1530" s="81">
        <v>43566</v>
      </c>
      <c r="G1530" s="81">
        <v>43583</v>
      </c>
      <c r="H1530" s="96">
        <v>24303</v>
      </c>
      <c r="I1530" s="79">
        <v>24303</v>
      </c>
      <c r="J1530" s="105">
        <v>0.71</v>
      </c>
      <c r="K1530" s="87">
        <f t="shared" si="45"/>
        <v>17.260000000000002</v>
      </c>
    </row>
    <row r="1531" spans="2:11" s="78" customFormat="1" x14ac:dyDescent="0.25">
      <c r="B1531" s="82">
        <f t="shared" si="43"/>
        <v>1504</v>
      </c>
      <c r="C1531" s="82">
        <v>33078084</v>
      </c>
      <c r="D1531" s="90" t="s">
        <v>527</v>
      </c>
      <c r="E1531" s="78" t="s">
        <v>40</v>
      </c>
      <c r="F1531" s="81">
        <v>43563</v>
      </c>
      <c r="G1531" s="81">
        <v>43576</v>
      </c>
      <c r="H1531" s="96">
        <v>1524704</v>
      </c>
      <c r="I1531" s="79">
        <v>1524704</v>
      </c>
      <c r="J1531" s="105">
        <v>0.71</v>
      </c>
      <c r="K1531" s="87">
        <f t="shared" si="45"/>
        <v>1082.54</v>
      </c>
    </row>
    <row r="1532" spans="2:11" s="78" customFormat="1" x14ac:dyDescent="0.25">
      <c r="B1532" s="82">
        <f t="shared" si="43"/>
        <v>1505</v>
      </c>
      <c r="C1532" s="82">
        <v>33078084</v>
      </c>
      <c r="D1532" s="90" t="s">
        <v>527</v>
      </c>
      <c r="E1532" s="78" t="s">
        <v>48</v>
      </c>
      <c r="F1532" s="81">
        <v>43563</v>
      </c>
      <c r="G1532" s="81">
        <v>43576</v>
      </c>
      <c r="H1532" s="96">
        <v>653081</v>
      </c>
      <c r="I1532" s="79">
        <v>653081</v>
      </c>
      <c r="J1532" s="105">
        <v>0.71</v>
      </c>
      <c r="K1532" s="87">
        <f t="shared" si="45"/>
        <v>463.69</v>
      </c>
    </row>
    <row r="1533" spans="2:11" s="78" customFormat="1" x14ac:dyDescent="0.25">
      <c r="B1533" s="82">
        <f t="shared" si="43"/>
        <v>1506</v>
      </c>
      <c r="C1533" s="82">
        <v>33078084</v>
      </c>
      <c r="D1533" s="90" t="s">
        <v>527</v>
      </c>
      <c r="E1533" s="78" t="s">
        <v>41</v>
      </c>
      <c r="F1533" s="81">
        <v>43563</v>
      </c>
      <c r="G1533" s="81">
        <v>43576</v>
      </c>
      <c r="H1533" s="96">
        <v>346728</v>
      </c>
      <c r="I1533" s="79">
        <v>346728</v>
      </c>
      <c r="J1533" s="105">
        <v>0.71</v>
      </c>
      <c r="K1533" s="87">
        <f t="shared" si="45"/>
        <v>246.18</v>
      </c>
    </row>
    <row r="1534" spans="2:11" s="78" customFormat="1" x14ac:dyDescent="0.25">
      <c r="B1534" s="82">
        <f t="shared" si="43"/>
        <v>1507</v>
      </c>
      <c r="C1534" s="82">
        <v>33078084</v>
      </c>
      <c r="D1534" s="90" t="s">
        <v>527</v>
      </c>
      <c r="E1534" s="78" t="s">
        <v>43</v>
      </c>
      <c r="F1534" s="81">
        <v>43563</v>
      </c>
      <c r="G1534" s="81">
        <v>43576</v>
      </c>
      <c r="H1534" s="96">
        <v>689640</v>
      </c>
      <c r="I1534" s="79">
        <v>689640</v>
      </c>
      <c r="J1534" s="105">
        <v>0.71</v>
      </c>
      <c r="K1534" s="87">
        <f t="shared" si="45"/>
        <v>489.64</v>
      </c>
    </row>
    <row r="1535" spans="2:11" s="78" customFormat="1" x14ac:dyDescent="0.25">
      <c r="B1535" s="82">
        <f t="shared" si="43"/>
        <v>1508</v>
      </c>
      <c r="C1535" s="82">
        <v>33078746</v>
      </c>
      <c r="D1535" s="90" t="s">
        <v>528</v>
      </c>
      <c r="E1535" s="78" t="s">
        <v>55</v>
      </c>
      <c r="F1535" s="81">
        <v>43566</v>
      </c>
      <c r="G1535" s="81">
        <v>43646</v>
      </c>
      <c r="H1535" s="96">
        <v>12712</v>
      </c>
      <c r="I1535" s="79">
        <v>12712</v>
      </c>
      <c r="J1535" s="105">
        <v>0.71</v>
      </c>
      <c r="K1535" s="87">
        <f t="shared" si="45"/>
        <v>9.0299999999999994</v>
      </c>
    </row>
    <row r="1536" spans="2:11" s="78" customFormat="1" x14ac:dyDescent="0.25">
      <c r="B1536" s="82">
        <f t="shared" si="43"/>
        <v>1509</v>
      </c>
      <c r="C1536" s="82">
        <v>33078746</v>
      </c>
      <c r="D1536" s="90" t="s">
        <v>528</v>
      </c>
      <c r="E1536" s="78" t="s">
        <v>49</v>
      </c>
      <c r="F1536" s="81">
        <v>43566</v>
      </c>
      <c r="G1536" s="81">
        <v>43646</v>
      </c>
      <c r="H1536" s="96">
        <v>61224</v>
      </c>
      <c r="I1536" s="79">
        <v>61224</v>
      </c>
      <c r="J1536" s="105">
        <v>0.71</v>
      </c>
      <c r="K1536" s="87">
        <f t="shared" si="45"/>
        <v>43.47</v>
      </c>
    </row>
    <row r="1537" spans="2:11" s="78" customFormat="1" x14ac:dyDescent="0.25">
      <c r="B1537" s="82">
        <f t="shared" si="43"/>
        <v>1510</v>
      </c>
      <c r="C1537" s="82">
        <v>33078995</v>
      </c>
      <c r="D1537" s="90" t="s">
        <v>529</v>
      </c>
      <c r="E1537" s="78" t="s">
        <v>40</v>
      </c>
      <c r="F1537" s="81">
        <v>43560</v>
      </c>
      <c r="G1537" s="81">
        <v>43590</v>
      </c>
      <c r="H1537" s="96">
        <v>49184</v>
      </c>
      <c r="I1537" s="79">
        <v>49184</v>
      </c>
      <c r="J1537" s="105">
        <v>0.71</v>
      </c>
      <c r="K1537" s="87">
        <f t="shared" si="45"/>
        <v>34.92</v>
      </c>
    </row>
    <row r="1538" spans="2:11" s="78" customFormat="1" x14ac:dyDescent="0.25">
      <c r="B1538" s="82">
        <f t="shared" si="43"/>
        <v>1511</v>
      </c>
      <c r="C1538" s="82">
        <v>33078995</v>
      </c>
      <c r="D1538" s="90" t="s">
        <v>529</v>
      </c>
      <c r="E1538" s="78" t="s">
        <v>50</v>
      </c>
      <c r="F1538" s="81">
        <v>43560</v>
      </c>
      <c r="G1538" s="81">
        <v>43590</v>
      </c>
      <c r="H1538" s="96">
        <v>2359</v>
      </c>
      <c r="I1538" s="79">
        <v>2359</v>
      </c>
      <c r="J1538" s="105">
        <v>0.71</v>
      </c>
      <c r="K1538" s="87">
        <f t="shared" si="45"/>
        <v>1.67</v>
      </c>
    </row>
    <row r="1539" spans="2:11" s="78" customFormat="1" x14ac:dyDescent="0.25">
      <c r="B1539" s="82">
        <f t="shared" si="43"/>
        <v>1512</v>
      </c>
      <c r="C1539" s="82">
        <v>33078995</v>
      </c>
      <c r="D1539" s="90" t="s">
        <v>529</v>
      </c>
      <c r="E1539" s="78" t="s">
        <v>48</v>
      </c>
      <c r="F1539" s="81">
        <v>43560</v>
      </c>
      <c r="G1539" s="81">
        <v>43590</v>
      </c>
      <c r="H1539" s="96">
        <v>11204</v>
      </c>
      <c r="I1539" s="79">
        <v>11204</v>
      </c>
      <c r="J1539" s="105">
        <v>0.71</v>
      </c>
      <c r="K1539" s="87">
        <f t="shared" si="45"/>
        <v>7.95</v>
      </c>
    </row>
    <row r="1540" spans="2:11" s="78" customFormat="1" x14ac:dyDescent="0.25">
      <c r="B1540" s="82">
        <f t="shared" si="43"/>
        <v>1513</v>
      </c>
      <c r="C1540" s="82">
        <v>33078995</v>
      </c>
      <c r="D1540" s="90" t="s">
        <v>529</v>
      </c>
      <c r="E1540" s="78" t="s">
        <v>53</v>
      </c>
      <c r="F1540" s="81">
        <v>43560</v>
      </c>
      <c r="G1540" s="81">
        <v>43590</v>
      </c>
      <c r="H1540" s="96">
        <v>116</v>
      </c>
      <c r="I1540" s="79">
        <v>116</v>
      </c>
      <c r="J1540" s="105">
        <v>0.71</v>
      </c>
      <c r="K1540" s="87">
        <f t="shared" si="45"/>
        <v>0.08</v>
      </c>
    </row>
    <row r="1541" spans="2:11" s="78" customFormat="1" x14ac:dyDescent="0.25">
      <c r="B1541" s="82">
        <f t="shared" si="43"/>
        <v>1514</v>
      </c>
      <c r="C1541" s="82">
        <v>33078995</v>
      </c>
      <c r="D1541" s="90" t="s">
        <v>529</v>
      </c>
      <c r="E1541" s="78" t="s">
        <v>54</v>
      </c>
      <c r="F1541" s="81">
        <v>43560</v>
      </c>
      <c r="G1541" s="81">
        <v>43590</v>
      </c>
      <c r="H1541" s="96">
        <v>9976</v>
      </c>
      <c r="I1541" s="79">
        <v>9976</v>
      </c>
      <c r="J1541" s="105">
        <v>0.71</v>
      </c>
      <c r="K1541" s="87">
        <f t="shared" si="45"/>
        <v>7.08</v>
      </c>
    </row>
    <row r="1542" spans="2:11" s="78" customFormat="1" x14ac:dyDescent="0.25">
      <c r="B1542" s="82">
        <f t="shared" si="43"/>
        <v>1515</v>
      </c>
      <c r="C1542" s="82">
        <v>33078995</v>
      </c>
      <c r="D1542" s="90" t="s">
        <v>529</v>
      </c>
      <c r="E1542" s="78" t="s">
        <v>57</v>
      </c>
      <c r="F1542" s="81">
        <v>43560</v>
      </c>
      <c r="G1542" s="81">
        <v>43590</v>
      </c>
      <c r="H1542" s="96">
        <v>2086</v>
      </c>
      <c r="I1542" s="79">
        <v>2086</v>
      </c>
      <c r="J1542" s="105">
        <v>0.71</v>
      </c>
      <c r="K1542" s="87">
        <f t="shared" si="45"/>
        <v>1.48</v>
      </c>
    </row>
    <row r="1543" spans="2:11" s="78" customFormat="1" x14ac:dyDescent="0.25">
      <c r="B1543" s="82">
        <f t="shared" si="43"/>
        <v>1516</v>
      </c>
      <c r="C1543" s="82">
        <v>33078995</v>
      </c>
      <c r="D1543" s="90" t="s">
        <v>529</v>
      </c>
      <c r="E1543" s="78" t="s">
        <v>41</v>
      </c>
      <c r="F1543" s="81">
        <v>43560</v>
      </c>
      <c r="G1543" s="81">
        <v>43590</v>
      </c>
      <c r="H1543" s="96">
        <v>9250</v>
      </c>
      <c r="I1543" s="79">
        <v>9250</v>
      </c>
      <c r="J1543" s="105">
        <v>0.71</v>
      </c>
      <c r="K1543" s="87">
        <f t="shared" si="45"/>
        <v>6.57</v>
      </c>
    </row>
    <row r="1544" spans="2:11" s="78" customFormat="1" x14ac:dyDescent="0.25">
      <c r="B1544" s="82">
        <f t="shared" si="43"/>
        <v>1517</v>
      </c>
      <c r="C1544" s="82">
        <v>33078995</v>
      </c>
      <c r="D1544" s="90" t="s">
        <v>529</v>
      </c>
      <c r="E1544" s="78" t="s">
        <v>42</v>
      </c>
      <c r="F1544" s="81">
        <v>43560</v>
      </c>
      <c r="G1544" s="81">
        <v>43590</v>
      </c>
      <c r="H1544" s="96">
        <v>44421</v>
      </c>
      <c r="I1544" s="79">
        <v>44421</v>
      </c>
      <c r="J1544" s="105">
        <v>0.71</v>
      </c>
      <c r="K1544" s="87">
        <f t="shared" si="45"/>
        <v>31.54</v>
      </c>
    </row>
    <row r="1545" spans="2:11" s="78" customFormat="1" x14ac:dyDescent="0.25">
      <c r="B1545" s="82">
        <f t="shared" si="43"/>
        <v>1518</v>
      </c>
      <c r="C1545" s="82">
        <v>33078995</v>
      </c>
      <c r="D1545" s="90" t="s">
        <v>529</v>
      </c>
      <c r="E1545" s="78" t="s">
        <v>49</v>
      </c>
      <c r="F1545" s="81">
        <v>43560</v>
      </c>
      <c r="G1545" s="81">
        <v>43590</v>
      </c>
      <c r="H1545" s="96">
        <v>955</v>
      </c>
      <c r="I1545" s="79">
        <v>955</v>
      </c>
      <c r="J1545" s="105">
        <v>0.71</v>
      </c>
      <c r="K1545" s="87">
        <f t="shared" si="45"/>
        <v>0.68</v>
      </c>
    </row>
    <row r="1546" spans="2:11" s="78" customFormat="1" x14ac:dyDescent="0.25">
      <c r="B1546" s="82">
        <f t="shared" si="43"/>
        <v>1519</v>
      </c>
      <c r="C1546" s="82">
        <v>33078995</v>
      </c>
      <c r="D1546" s="90" t="s">
        <v>529</v>
      </c>
      <c r="E1546" s="78" t="s">
        <v>43</v>
      </c>
      <c r="F1546" s="81">
        <v>43560</v>
      </c>
      <c r="G1546" s="81">
        <v>43590</v>
      </c>
      <c r="H1546" s="96">
        <v>21315</v>
      </c>
      <c r="I1546" s="79">
        <v>21315</v>
      </c>
      <c r="J1546" s="105">
        <v>0.71</v>
      </c>
      <c r="K1546" s="87">
        <f t="shared" si="45"/>
        <v>15.13</v>
      </c>
    </row>
    <row r="1547" spans="2:11" s="78" customFormat="1" x14ac:dyDescent="0.25">
      <c r="B1547" s="82">
        <f t="shared" si="43"/>
        <v>1520</v>
      </c>
      <c r="C1547" s="82">
        <v>33079133</v>
      </c>
      <c r="D1547" s="90" t="s">
        <v>530</v>
      </c>
      <c r="E1547" s="78" t="s">
        <v>40</v>
      </c>
      <c r="F1547" s="81">
        <v>43563</v>
      </c>
      <c r="G1547" s="81">
        <v>43639</v>
      </c>
      <c r="H1547" s="96">
        <v>581967</v>
      </c>
      <c r="I1547" s="79">
        <v>581967</v>
      </c>
      <c r="J1547" s="105">
        <v>0.71</v>
      </c>
      <c r="K1547" s="87">
        <f t="shared" si="45"/>
        <v>413.2</v>
      </c>
    </row>
    <row r="1548" spans="2:11" s="78" customFormat="1" x14ac:dyDescent="0.25">
      <c r="B1548" s="82">
        <f t="shared" si="43"/>
        <v>1521</v>
      </c>
      <c r="C1548" s="82">
        <v>33079133</v>
      </c>
      <c r="D1548" s="90" t="s">
        <v>530</v>
      </c>
      <c r="E1548" s="78" t="s">
        <v>48</v>
      </c>
      <c r="F1548" s="81">
        <v>43563</v>
      </c>
      <c r="G1548" s="81">
        <v>43639</v>
      </c>
      <c r="H1548" s="96">
        <v>539101</v>
      </c>
      <c r="I1548" s="79">
        <v>539101</v>
      </c>
      <c r="J1548" s="105">
        <v>0.71</v>
      </c>
      <c r="K1548" s="87">
        <f t="shared" si="45"/>
        <v>382.76</v>
      </c>
    </row>
    <row r="1549" spans="2:11" s="78" customFormat="1" x14ac:dyDescent="0.25">
      <c r="B1549" s="82">
        <f t="shared" si="43"/>
        <v>1522</v>
      </c>
      <c r="C1549" s="82">
        <v>33085289</v>
      </c>
      <c r="D1549" s="90" t="s">
        <v>531</v>
      </c>
      <c r="E1549" s="78" t="s">
        <v>40</v>
      </c>
      <c r="F1549" s="81">
        <v>43563</v>
      </c>
      <c r="G1549" s="81">
        <v>43581</v>
      </c>
      <c r="H1549" s="96">
        <v>63981</v>
      </c>
      <c r="I1549" s="79">
        <v>63981</v>
      </c>
      <c r="J1549" s="105">
        <v>0.71</v>
      </c>
      <c r="K1549" s="87">
        <f t="shared" si="45"/>
        <v>45.43</v>
      </c>
    </row>
    <row r="1550" spans="2:11" s="78" customFormat="1" x14ac:dyDescent="0.25">
      <c r="B1550" s="82">
        <f t="shared" si="43"/>
        <v>1523</v>
      </c>
      <c r="C1550" s="82">
        <v>33085289</v>
      </c>
      <c r="D1550" s="90" t="s">
        <v>531</v>
      </c>
      <c r="E1550" s="78" t="s">
        <v>48</v>
      </c>
      <c r="F1550" s="81">
        <v>43563</v>
      </c>
      <c r="G1550" s="81">
        <v>43581</v>
      </c>
      <c r="H1550" s="96">
        <v>31657</v>
      </c>
      <c r="I1550" s="79">
        <v>31657</v>
      </c>
      <c r="J1550" s="105">
        <v>0.71</v>
      </c>
      <c r="K1550" s="87">
        <f t="shared" si="45"/>
        <v>22.48</v>
      </c>
    </row>
    <row r="1551" spans="2:11" s="78" customFormat="1" x14ac:dyDescent="0.25">
      <c r="B1551" s="82">
        <f t="shared" si="43"/>
        <v>1524</v>
      </c>
      <c r="C1551" s="82">
        <v>33085289</v>
      </c>
      <c r="D1551" s="90" t="s">
        <v>531</v>
      </c>
      <c r="E1551" s="78" t="s">
        <v>54</v>
      </c>
      <c r="F1551" s="81">
        <v>43563</v>
      </c>
      <c r="G1551" s="81">
        <v>43581</v>
      </c>
      <c r="H1551" s="96">
        <v>176572</v>
      </c>
      <c r="I1551" s="79">
        <v>176572</v>
      </c>
      <c r="J1551" s="105">
        <v>0.71</v>
      </c>
      <c r="K1551" s="87">
        <f t="shared" si="45"/>
        <v>125.37</v>
      </c>
    </row>
    <row r="1552" spans="2:11" s="78" customFormat="1" x14ac:dyDescent="0.25">
      <c r="B1552" s="82">
        <f t="shared" si="43"/>
        <v>1525</v>
      </c>
      <c r="C1552" s="82">
        <v>33085289</v>
      </c>
      <c r="D1552" s="90" t="s">
        <v>531</v>
      </c>
      <c r="E1552" s="78" t="s">
        <v>41</v>
      </c>
      <c r="F1552" s="81">
        <v>43563</v>
      </c>
      <c r="G1552" s="81">
        <v>43581</v>
      </c>
      <c r="H1552" s="96">
        <v>33166</v>
      </c>
      <c r="I1552" s="79">
        <v>33166</v>
      </c>
      <c r="J1552" s="105">
        <v>0.71</v>
      </c>
      <c r="K1552" s="87">
        <f t="shared" si="45"/>
        <v>23.55</v>
      </c>
    </row>
    <row r="1553" spans="2:11" s="78" customFormat="1" x14ac:dyDescent="0.25">
      <c r="B1553" s="82">
        <f t="shared" si="43"/>
        <v>1526</v>
      </c>
      <c r="C1553" s="82">
        <v>33085289</v>
      </c>
      <c r="D1553" s="90" t="s">
        <v>531</v>
      </c>
      <c r="E1553" s="78" t="s">
        <v>42</v>
      </c>
      <c r="F1553" s="81">
        <v>43563</v>
      </c>
      <c r="G1553" s="81">
        <v>43581</v>
      </c>
      <c r="H1553" s="96">
        <v>183344</v>
      </c>
      <c r="I1553" s="79">
        <v>183344</v>
      </c>
      <c r="J1553" s="105">
        <v>0.71</v>
      </c>
      <c r="K1553" s="87">
        <f t="shared" si="45"/>
        <v>130.16999999999999</v>
      </c>
    </row>
    <row r="1554" spans="2:11" s="78" customFormat="1" x14ac:dyDescent="0.25">
      <c r="B1554" s="82">
        <f t="shared" si="43"/>
        <v>1527</v>
      </c>
      <c r="C1554" s="82">
        <v>33085289</v>
      </c>
      <c r="D1554" s="90" t="s">
        <v>531</v>
      </c>
      <c r="E1554" s="78" t="s">
        <v>49</v>
      </c>
      <c r="F1554" s="81">
        <v>43563</v>
      </c>
      <c r="G1554" s="81">
        <v>43581</v>
      </c>
      <c r="H1554" s="96">
        <v>261</v>
      </c>
      <c r="I1554" s="79">
        <v>261</v>
      </c>
      <c r="J1554" s="105">
        <v>0.71</v>
      </c>
      <c r="K1554" s="87">
        <f t="shared" si="45"/>
        <v>0.19</v>
      </c>
    </row>
    <row r="1555" spans="2:11" s="78" customFormat="1" x14ac:dyDescent="0.25">
      <c r="B1555" s="82">
        <f t="shared" si="43"/>
        <v>1528</v>
      </c>
      <c r="C1555" s="82">
        <v>33085289</v>
      </c>
      <c r="D1555" s="90" t="s">
        <v>531</v>
      </c>
      <c r="E1555" s="78" t="s">
        <v>43</v>
      </c>
      <c r="F1555" s="81">
        <v>43563</v>
      </c>
      <c r="G1555" s="81">
        <v>43581</v>
      </c>
      <c r="H1555" s="96">
        <v>51355</v>
      </c>
      <c r="I1555" s="79">
        <v>51355</v>
      </c>
      <c r="J1555" s="105">
        <v>0.71</v>
      </c>
      <c r="K1555" s="87">
        <f t="shared" si="45"/>
        <v>36.46</v>
      </c>
    </row>
    <row r="1556" spans="2:11" s="78" customFormat="1" x14ac:dyDescent="0.25">
      <c r="B1556" s="82">
        <f t="shared" si="43"/>
        <v>1529</v>
      </c>
      <c r="C1556" s="82">
        <v>33085539</v>
      </c>
      <c r="D1556" s="90" t="s">
        <v>532</v>
      </c>
      <c r="E1556" s="78" t="s">
        <v>40</v>
      </c>
      <c r="F1556" s="81">
        <v>43561</v>
      </c>
      <c r="G1556" s="81">
        <v>43585</v>
      </c>
      <c r="H1556" s="96">
        <v>92757</v>
      </c>
      <c r="I1556" s="79">
        <v>92757</v>
      </c>
      <c r="J1556" s="105">
        <v>0.71</v>
      </c>
      <c r="K1556" s="87">
        <f t="shared" si="45"/>
        <v>65.86</v>
      </c>
    </row>
    <row r="1557" spans="2:11" s="78" customFormat="1" x14ac:dyDescent="0.25">
      <c r="B1557" s="82">
        <f t="shared" si="43"/>
        <v>1530</v>
      </c>
      <c r="C1557" s="82">
        <v>33085539</v>
      </c>
      <c r="D1557" s="90" t="s">
        <v>532</v>
      </c>
      <c r="E1557" s="78" t="s">
        <v>48</v>
      </c>
      <c r="F1557" s="81">
        <v>43561</v>
      </c>
      <c r="G1557" s="81">
        <v>43585</v>
      </c>
      <c r="H1557" s="96">
        <v>214160</v>
      </c>
      <c r="I1557" s="79">
        <v>214160</v>
      </c>
      <c r="J1557" s="105">
        <v>0.71</v>
      </c>
      <c r="K1557" s="87">
        <f t="shared" si="45"/>
        <v>152.05000000000001</v>
      </c>
    </row>
    <row r="1558" spans="2:11" s="78" customFormat="1" x14ac:dyDescent="0.25">
      <c r="B1558" s="82">
        <f t="shared" si="43"/>
        <v>1531</v>
      </c>
      <c r="C1558" s="82">
        <v>33085539</v>
      </c>
      <c r="D1558" s="90" t="s">
        <v>532</v>
      </c>
      <c r="E1558" s="78" t="s">
        <v>54</v>
      </c>
      <c r="F1558" s="81">
        <v>43561</v>
      </c>
      <c r="G1558" s="81">
        <v>43585</v>
      </c>
      <c r="H1558" s="96">
        <v>734411</v>
      </c>
      <c r="I1558" s="79">
        <v>734411</v>
      </c>
      <c r="J1558" s="105">
        <v>0.71</v>
      </c>
      <c r="K1558" s="87">
        <f t="shared" si="45"/>
        <v>521.42999999999995</v>
      </c>
    </row>
    <row r="1559" spans="2:11" s="78" customFormat="1" x14ac:dyDescent="0.25">
      <c r="B1559" s="82">
        <f t="shared" si="43"/>
        <v>1532</v>
      </c>
      <c r="C1559" s="82">
        <v>33085539</v>
      </c>
      <c r="D1559" s="90" t="s">
        <v>532</v>
      </c>
      <c r="E1559" s="78" t="s">
        <v>42</v>
      </c>
      <c r="F1559" s="81">
        <v>43561</v>
      </c>
      <c r="G1559" s="81">
        <v>43585</v>
      </c>
      <c r="H1559" s="96">
        <v>80898</v>
      </c>
      <c r="I1559" s="79">
        <v>80898</v>
      </c>
      <c r="J1559" s="105">
        <v>0.71</v>
      </c>
      <c r="K1559" s="87">
        <f t="shared" si="45"/>
        <v>57.44</v>
      </c>
    </row>
    <row r="1560" spans="2:11" s="78" customFormat="1" x14ac:dyDescent="0.25">
      <c r="B1560" s="82">
        <f t="shared" si="43"/>
        <v>1533</v>
      </c>
      <c r="C1560" s="82">
        <v>33085539</v>
      </c>
      <c r="D1560" s="90" t="s">
        <v>532</v>
      </c>
      <c r="E1560" s="78" t="s">
        <v>43</v>
      </c>
      <c r="F1560" s="81">
        <v>43561</v>
      </c>
      <c r="G1560" s="81">
        <v>43585</v>
      </c>
      <c r="H1560" s="96">
        <v>85176</v>
      </c>
      <c r="I1560" s="79">
        <v>85176</v>
      </c>
      <c r="J1560" s="105">
        <v>0.71</v>
      </c>
      <c r="K1560" s="87">
        <f t="shared" si="45"/>
        <v>60.47</v>
      </c>
    </row>
    <row r="1561" spans="2:11" s="78" customFormat="1" x14ac:dyDescent="0.25">
      <c r="B1561" s="82">
        <f t="shared" si="43"/>
        <v>1534</v>
      </c>
      <c r="C1561" s="82">
        <v>33085830</v>
      </c>
      <c r="D1561" s="90" t="s">
        <v>533</v>
      </c>
      <c r="E1561" s="78" t="s">
        <v>40</v>
      </c>
      <c r="F1561" s="81">
        <v>43563</v>
      </c>
      <c r="G1561" s="81">
        <v>43600</v>
      </c>
      <c r="H1561" s="96">
        <v>34826</v>
      </c>
      <c r="I1561" s="79">
        <v>34826</v>
      </c>
      <c r="J1561" s="105">
        <v>0.71</v>
      </c>
      <c r="K1561" s="87">
        <f t="shared" si="45"/>
        <v>24.73</v>
      </c>
    </row>
    <row r="1562" spans="2:11" s="78" customFormat="1" x14ac:dyDescent="0.25">
      <c r="B1562" s="82">
        <f t="shared" si="43"/>
        <v>1535</v>
      </c>
      <c r="C1562" s="82">
        <v>33085830</v>
      </c>
      <c r="D1562" s="90" t="s">
        <v>533</v>
      </c>
      <c r="E1562" s="78" t="s">
        <v>50</v>
      </c>
      <c r="F1562" s="81">
        <v>43563</v>
      </c>
      <c r="G1562" s="81">
        <v>43600</v>
      </c>
      <c r="H1562" s="96">
        <v>7446</v>
      </c>
      <c r="I1562" s="79">
        <v>7446</v>
      </c>
      <c r="J1562" s="105">
        <v>0.71</v>
      </c>
      <c r="K1562" s="87">
        <f t="shared" si="45"/>
        <v>5.29</v>
      </c>
    </row>
    <row r="1563" spans="2:11" s="78" customFormat="1" x14ac:dyDescent="0.25">
      <c r="B1563" s="82">
        <f t="shared" si="43"/>
        <v>1536</v>
      </c>
      <c r="C1563" s="82">
        <v>33085830</v>
      </c>
      <c r="D1563" s="90" t="s">
        <v>533</v>
      </c>
      <c r="E1563" s="78" t="s">
        <v>48</v>
      </c>
      <c r="F1563" s="81">
        <v>43563</v>
      </c>
      <c r="G1563" s="81">
        <v>43600</v>
      </c>
      <c r="H1563" s="96">
        <v>20962</v>
      </c>
      <c r="I1563" s="79">
        <v>20962</v>
      </c>
      <c r="J1563" s="105">
        <v>0.71</v>
      </c>
      <c r="K1563" s="87">
        <f t="shared" si="45"/>
        <v>14.88</v>
      </c>
    </row>
    <row r="1564" spans="2:11" s="78" customFormat="1" x14ac:dyDescent="0.25">
      <c r="B1564" s="82">
        <f t="shared" si="43"/>
        <v>1537</v>
      </c>
      <c r="C1564" s="82">
        <v>33085830</v>
      </c>
      <c r="D1564" s="90" t="s">
        <v>533</v>
      </c>
      <c r="E1564" s="78" t="s">
        <v>53</v>
      </c>
      <c r="F1564" s="81">
        <v>43563</v>
      </c>
      <c r="G1564" s="81">
        <v>43600</v>
      </c>
      <c r="H1564" s="96">
        <v>169</v>
      </c>
      <c r="I1564" s="79">
        <v>169</v>
      </c>
      <c r="J1564" s="105">
        <v>0.71</v>
      </c>
      <c r="K1564" s="87">
        <f t="shared" ref="K1564:K1627" si="46">ROUND(I1564*(J1564/1000),2)</f>
        <v>0.12</v>
      </c>
    </row>
    <row r="1565" spans="2:11" s="78" customFormat="1" x14ac:dyDescent="0.25">
      <c r="B1565" s="82">
        <f t="shared" si="43"/>
        <v>1538</v>
      </c>
      <c r="C1565" s="82">
        <v>33085830</v>
      </c>
      <c r="D1565" s="90" t="s">
        <v>533</v>
      </c>
      <c r="E1565" s="78" t="s">
        <v>54</v>
      </c>
      <c r="F1565" s="81">
        <v>43563</v>
      </c>
      <c r="G1565" s="81">
        <v>43600</v>
      </c>
      <c r="H1565" s="96">
        <v>52088</v>
      </c>
      <c r="I1565" s="79">
        <v>52088</v>
      </c>
      <c r="J1565" s="105">
        <v>0.71</v>
      </c>
      <c r="K1565" s="87">
        <f t="shared" si="46"/>
        <v>36.979999999999997</v>
      </c>
    </row>
    <row r="1566" spans="2:11" s="78" customFormat="1" x14ac:dyDescent="0.25">
      <c r="B1566" s="82">
        <f t="shared" si="43"/>
        <v>1539</v>
      </c>
      <c r="C1566" s="82">
        <v>33085830</v>
      </c>
      <c r="D1566" s="90" t="s">
        <v>533</v>
      </c>
      <c r="E1566" s="78" t="s">
        <v>57</v>
      </c>
      <c r="F1566" s="81">
        <v>43563</v>
      </c>
      <c r="G1566" s="81">
        <v>43600</v>
      </c>
      <c r="H1566" s="96">
        <v>25607</v>
      </c>
      <c r="I1566" s="79">
        <v>25607</v>
      </c>
      <c r="J1566" s="105">
        <v>0.71</v>
      </c>
      <c r="K1566" s="87">
        <f t="shared" si="46"/>
        <v>18.18</v>
      </c>
    </row>
    <row r="1567" spans="2:11" s="78" customFormat="1" x14ac:dyDescent="0.25">
      <c r="B1567" s="82">
        <f t="shared" si="43"/>
        <v>1540</v>
      </c>
      <c r="C1567" s="82">
        <v>33085830</v>
      </c>
      <c r="D1567" s="90" t="s">
        <v>533</v>
      </c>
      <c r="E1567" s="78" t="s">
        <v>41</v>
      </c>
      <c r="F1567" s="81">
        <v>43563</v>
      </c>
      <c r="G1567" s="81">
        <v>43600</v>
      </c>
      <c r="H1567" s="96">
        <v>28456</v>
      </c>
      <c r="I1567" s="79">
        <v>28456</v>
      </c>
      <c r="J1567" s="105">
        <v>0.71</v>
      </c>
      <c r="K1567" s="87">
        <f t="shared" si="46"/>
        <v>20.2</v>
      </c>
    </row>
    <row r="1568" spans="2:11" s="78" customFormat="1" x14ac:dyDescent="0.25">
      <c r="B1568" s="82">
        <f t="shared" si="43"/>
        <v>1541</v>
      </c>
      <c r="C1568" s="82">
        <v>33085830</v>
      </c>
      <c r="D1568" s="90" t="s">
        <v>533</v>
      </c>
      <c r="E1568" s="78" t="s">
        <v>42</v>
      </c>
      <c r="F1568" s="81">
        <v>43563</v>
      </c>
      <c r="G1568" s="81">
        <v>43600</v>
      </c>
      <c r="H1568" s="96">
        <v>139274</v>
      </c>
      <c r="I1568" s="79">
        <v>139274</v>
      </c>
      <c r="J1568" s="105">
        <v>0.71</v>
      </c>
      <c r="K1568" s="87">
        <f t="shared" si="46"/>
        <v>98.88</v>
      </c>
    </row>
    <row r="1569" spans="2:11" s="78" customFormat="1" x14ac:dyDescent="0.25">
      <c r="B1569" s="82">
        <f t="shared" si="43"/>
        <v>1542</v>
      </c>
      <c r="C1569" s="82">
        <v>33085830</v>
      </c>
      <c r="D1569" s="90" t="s">
        <v>533</v>
      </c>
      <c r="E1569" s="78" t="s">
        <v>49</v>
      </c>
      <c r="F1569" s="81">
        <v>43563</v>
      </c>
      <c r="G1569" s="81">
        <v>43600</v>
      </c>
      <c r="H1569" s="96">
        <v>4739</v>
      </c>
      <c r="I1569" s="79">
        <v>4739</v>
      </c>
      <c r="J1569" s="105">
        <v>0.71</v>
      </c>
      <c r="K1569" s="87">
        <f t="shared" si="46"/>
        <v>3.36</v>
      </c>
    </row>
    <row r="1570" spans="2:11" s="78" customFormat="1" x14ac:dyDescent="0.25">
      <c r="B1570" s="82">
        <f t="shared" si="43"/>
        <v>1543</v>
      </c>
      <c r="C1570" s="82">
        <v>33085830</v>
      </c>
      <c r="D1570" s="90" t="s">
        <v>533</v>
      </c>
      <c r="E1570" s="78" t="s">
        <v>43</v>
      </c>
      <c r="F1570" s="81">
        <v>43563</v>
      </c>
      <c r="G1570" s="81">
        <v>43600</v>
      </c>
      <c r="H1570" s="96">
        <v>38374</v>
      </c>
      <c r="I1570" s="79">
        <v>38374</v>
      </c>
      <c r="J1570" s="105">
        <v>0.71</v>
      </c>
      <c r="K1570" s="87">
        <f t="shared" si="46"/>
        <v>27.25</v>
      </c>
    </row>
    <row r="1571" spans="2:11" s="78" customFormat="1" x14ac:dyDescent="0.25">
      <c r="B1571" s="82">
        <f t="shared" si="43"/>
        <v>1544</v>
      </c>
      <c r="C1571" s="82">
        <v>33085912</v>
      </c>
      <c r="D1571" s="90" t="s">
        <v>534</v>
      </c>
      <c r="E1571" s="78" t="s">
        <v>40</v>
      </c>
      <c r="F1571" s="81">
        <v>43563</v>
      </c>
      <c r="G1571" s="81">
        <v>43579</v>
      </c>
      <c r="H1571" s="96">
        <v>645229</v>
      </c>
      <c r="I1571" s="79">
        <v>645229</v>
      </c>
      <c r="J1571" s="105">
        <v>0.71</v>
      </c>
      <c r="K1571" s="87">
        <f t="shared" si="46"/>
        <v>458.11</v>
      </c>
    </row>
    <row r="1572" spans="2:11" s="78" customFormat="1" x14ac:dyDescent="0.25">
      <c r="B1572" s="82">
        <f t="shared" si="43"/>
        <v>1545</v>
      </c>
      <c r="C1572" s="82">
        <v>33085912</v>
      </c>
      <c r="D1572" s="90" t="s">
        <v>534</v>
      </c>
      <c r="E1572" s="78" t="s">
        <v>48</v>
      </c>
      <c r="F1572" s="81">
        <v>43563</v>
      </c>
      <c r="G1572" s="81">
        <v>43579</v>
      </c>
      <c r="H1572" s="96">
        <v>252931</v>
      </c>
      <c r="I1572" s="79">
        <v>252931</v>
      </c>
      <c r="J1572" s="105">
        <v>0.71</v>
      </c>
      <c r="K1572" s="87">
        <f t="shared" si="46"/>
        <v>179.58</v>
      </c>
    </row>
    <row r="1573" spans="2:11" s="78" customFormat="1" x14ac:dyDescent="0.25">
      <c r="B1573" s="82">
        <f t="shared" si="43"/>
        <v>1546</v>
      </c>
      <c r="C1573" s="82">
        <v>33085912</v>
      </c>
      <c r="D1573" s="90" t="s">
        <v>534</v>
      </c>
      <c r="E1573" s="78" t="s">
        <v>41</v>
      </c>
      <c r="F1573" s="81">
        <v>43563</v>
      </c>
      <c r="G1573" s="81">
        <v>43579</v>
      </c>
      <c r="H1573" s="96">
        <v>167041</v>
      </c>
      <c r="I1573" s="79">
        <v>167041</v>
      </c>
      <c r="J1573" s="105">
        <v>0.71</v>
      </c>
      <c r="K1573" s="87">
        <f t="shared" si="46"/>
        <v>118.6</v>
      </c>
    </row>
    <row r="1574" spans="2:11" s="78" customFormat="1" x14ac:dyDescent="0.25">
      <c r="B1574" s="82">
        <f t="shared" si="43"/>
        <v>1547</v>
      </c>
      <c r="C1574" s="82">
        <v>33085912</v>
      </c>
      <c r="D1574" s="90" t="s">
        <v>534</v>
      </c>
      <c r="E1574" s="78" t="s">
        <v>42</v>
      </c>
      <c r="F1574" s="81">
        <v>43563</v>
      </c>
      <c r="G1574" s="81">
        <v>43579</v>
      </c>
      <c r="H1574" s="96">
        <v>959716</v>
      </c>
      <c r="I1574" s="79">
        <v>959716</v>
      </c>
      <c r="J1574" s="105">
        <v>0.71</v>
      </c>
      <c r="K1574" s="87">
        <f t="shared" si="46"/>
        <v>681.4</v>
      </c>
    </row>
    <row r="1575" spans="2:11" s="78" customFormat="1" x14ac:dyDescent="0.25">
      <c r="B1575" s="82">
        <f t="shared" si="43"/>
        <v>1548</v>
      </c>
      <c r="C1575" s="82">
        <v>33085912</v>
      </c>
      <c r="D1575" s="90" t="s">
        <v>534</v>
      </c>
      <c r="E1575" s="78" t="s">
        <v>43</v>
      </c>
      <c r="F1575" s="81">
        <v>43563</v>
      </c>
      <c r="G1575" s="81">
        <v>43579</v>
      </c>
      <c r="H1575" s="96">
        <v>305681</v>
      </c>
      <c r="I1575" s="79">
        <v>305681</v>
      </c>
      <c r="J1575" s="105">
        <v>0.71</v>
      </c>
      <c r="K1575" s="87">
        <f t="shared" si="46"/>
        <v>217.03</v>
      </c>
    </row>
    <row r="1576" spans="2:11" s="78" customFormat="1" x14ac:dyDescent="0.25">
      <c r="B1576" s="82">
        <f t="shared" si="43"/>
        <v>1549</v>
      </c>
      <c r="C1576" s="82">
        <v>33098951</v>
      </c>
      <c r="D1576" s="90" t="s">
        <v>535</v>
      </c>
      <c r="E1576" s="78" t="s">
        <v>40</v>
      </c>
      <c r="F1576" s="81">
        <v>43563</v>
      </c>
      <c r="G1576" s="81">
        <v>43576</v>
      </c>
      <c r="H1576" s="96">
        <v>15092</v>
      </c>
      <c r="I1576" s="79">
        <v>15092</v>
      </c>
      <c r="J1576" s="105">
        <v>0.71</v>
      </c>
      <c r="K1576" s="87">
        <f t="shared" si="46"/>
        <v>10.72</v>
      </c>
    </row>
    <row r="1577" spans="2:11" s="78" customFormat="1" x14ac:dyDescent="0.25">
      <c r="B1577" s="82">
        <f t="shared" si="43"/>
        <v>1550</v>
      </c>
      <c r="C1577" s="82">
        <v>33098951</v>
      </c>
      <c r="D1577" s="90" t="s">
        <v>535</v>
      </c>
      <c r="E1577" s="78" t="s">
        <v>50</v>
      </c>
      <c r="F1577" s="81">
        <v>43563</v>
      </c>
      <c r="G1577" s="81">
        <v>43576</v>
      </c>
      <c r="H1577" s="96">
        <v>623</v>
      </c>
      <c r="I1577" s="79">
        <v>623</v>
      </c>
      <c r="J1577" s="105">
        <v>0.71</v>
      </c>
      <c r="K1577" s="87">
        <f t="shared" si="46"/>
        <v>0.44</v>
      </c>
    </row>
    <row r="1578" spans="2:11" s="78" customFormat="1" x14ac:dyDescent="0.25">
      <c r="B1578" s="82">
        <f t="shared" si="43"/>
        <v>1551</v>
      </c>
      <c r="C1578" s="82">
        <v>33098951</v>
      </c>
      <c r="D1578" s="90" t="s">
        <v>535</v>
      </c>
      <c r="E1578" s="78" t="s">
        <v>48</v>
      </c>
      <c r="F1578" s="81">
        <v>43563</v>
      </c>
      <c r="G1578" s="81">
        <v>43576</v>
      </c>
      <c r="H1578" s="96">
        <v>3859</v>
      </c>
      <c r="I1578" s="79">
        <v>3859</v>
      </c>
      <c r="J1578" s="105">
        <v>0.71</v>
      </c>
      <c r="K1578" s="87">
        <f t="shared" si="46"/>
        <v>2.74</v>
      </c>
    </row>
    <row r="1579" spans="2:11" s="78" customFormat="1" x14ac:dyDescent="0.25">
      <c r="B1579" s="82">
        <f t="shared" si="43"/>
        <v>1552</v>
      </c>
      <c r="C1579" s="82">
        <v>33098951</v>
      </c>
      <c r="D1579" s="90" t="s">
        <v>535</v>
      </c>
      <c r="E1579" s="78" t="s">
        <v>53</v>
      </c>
      <c r="F1579" s="81">
        <v>43563</v>
      </c>
      <c r="G1579" s="81">
        <v>43576</v>
      </c>
      <c r="H1579" s="96">
        <v>26</v>
      </c>
      <c r="I1579" s="79">
        <v>26</v>
      </c>
      <c r="J1579" s="105">
        <v>0.71</v>
      </c>
      <c r="K1579" s="87">
        <f t="shared" si="46"/>
        <v>0.02</v>
      </c>
    </row>
    <row r="1580" spans="2:11" s="78" customFormat="1" x14ac:dyDescent="0.25">
      <c r="B1580" s="82">
        <f t="shared" si="43"/>
        <v>1553</v>
      </c>
      <c r="C1580" s="82">
        <v>33098951</v>
      </c>
      <c r="D1580" s="90" t="s">
        <v>535</v>
      </c>
      <c r="E1580" s="78" t="s">
        <v>54</v>
      </c>
      <c r="F1580" s="81">
        <v>43563</v>
      </c>
      <c r="G1580" s="81">
        <v>43576</v>
      </c>
      <c r="H1580" s="96">
        <v>2729</v>
      </c>
      <c r="I1580" s="79">
        <v>2729</v>
      </c>
      <c r="J1580" s="105">
        <v>0.71</v>
      </c>
      <c r="K1580" s="87">
        <f t="shared" si="46"/>
        <v>1.94</v>
      </c>
    </row>
    <row r="1581" spans="2:11" s="78" customFormat="1" x14ac:dyDescent="0.25">
      <c r="B1581" s="82">
        <f t="shared" si="43"/>
        <v>1554</v>
      </c>
      <c r="C1581" s="82">
        <v>33098951</v>
      </c>
      <c r="D1581" s="90" t="s">
        <v>535</v>
      </c>
      <c r="E1581" s="78" t="s">
        <v>57</v>
      </c>
      <c r="F1581" s="81">
        <v>43563</v>
      </c>
      <c r="G1581" s="81">
        <v>43576</v>
      </c>
      <c r="H1581" s="96">
        <v>253</v>
      </c>
      <c r="I1581" s="79">
        <v>253</v>
      </c>
      <c r="J1581" s="105">
        <v>0.71</v>
      </c>
      <c r="K1581" s="87">
        <f t="shared" si="46"/>
        <v>0.18</v>
      </c>
    </row>
    <row r="1582" spans="2:11" s="78" customFormat="1" x14ac:dyDescent="0.25">
      <c r="B1582" s="82">
        <f t="shared" si="43"/>
        <v>1555</v>
      </c>
      <c r="C1582" s="82">
        <v>33098951</v>
      </c>
      <c r="D1582" s="90" t="s">
        <v>535</v>
      </c>
      <c r="E1582" s="78" t="s">
        <v>41</v>
      </c>
      <c r="F1582" s="81">
        <v>43563</v>
      </c>
      <c r="G1582" s="81">
        <v>43576</v>
      </c>
      <c r="H1582" s="96">
        <v>2671</v>
      </c>
      <c r="I1582" s="79">
        <v>2671</v>
      </c>
      <c r="J1582" s="105">
        <v>0.71</v>
      </c>
      <c r="K1582" s="87">
        <f t="shared" si="46"/>
        <v>1.9</v>
      </c>
    </row>
    <row r="1583" spans="2:11" s="78" customFormat="1" x14ac:dyDescent="0.25">
      <c r="B1583" s="82">
        <f t="shared" si="43"/>
        <v>1556</v>
      </c>
      <c r="C1583" s="82">
        <v>33098951</v>
      </c>
      <c r="D1583" s="90" t="s">
        <v>535</v>
      </c>
      <c r="E1583" s="78" t="s">
        <v>42</v>
      </c>
      <c r="F1583" s="81">
        <v>43563</v>
      </c>
      <c r="G1583" s="81">
        <v>43576</v>
      </c>
      <c r="H1583" s="96">
        <v>14076</v>
      </c>
      <c r="I1583" s="79">
        <v>14076</v>
      </c>
      <c r="J1583" s="105">
        <v>0.71</v>
      </c>
      <c r="K1583" s="87">
        <f t="shared" si="46"/>
        <v>9.99</v>
      </c>
    </row>
    <row r="1584" spans="2:11" s="78" customFormat="1" x14ac:dyDescent="0.25">
      <c r="B1584" s="82">
        <f t="shared" si="43"/>
        <v>1557</v>
      </c>
      <c r="C1584" s="82">
        <v>33098951</v>
      </c>
      <c r="D1584" s="90" t="s">
        <v>535</v>
      </c>
      <c r="E1584" s="78" t="s">
        <v>49</v>
      </c>
      <c r="F1584" s="81">
        <v>43563</v>
      </c>
      <c r="G1584" s="81">
        <v>43576</v>
      </c>
      <c r="H1584" s="96">
        <v>120</v>
      </c>
      <c r="I1584" s="79">
        <v>120</v>
      </c>
      <c r="J1584" s="105">
        <v>0.71</v>
      </c>
      <c r="K1584" s="87">
        <f t="shared" si="46"/>
        <v>0.09</v>
      </c>
    </row>
    <row r="1585" spans="2:11" s="78" customFormat="1" x14ac:dyDescent="0.25">
      <c r="B1585" s="82">
        <f t="shared" si="43"/>
        <v>1558</v>
      </c>
      <c r="C1585" s="82">
        <v>33098951</v>
      </c>
      <c r="D1585" s="90" t="s">
        <v>535</v>
      </c>
      <c r="E1585" s="78" t="s">
        <v>43</v>
      </c>
      <c r="F1585" s="81">
        <v>43563</v>
      </c>
      <c r="G1585" s="81">
        <v>43576</v>
      </c>
      <c r="H1585" s="96">
        <v>5131</v>
      </c>
      <c r="I1585" s="79">
        <v>5131</v>
      </c>
      <c r="J1585" s="105">
        <v>0.71</v>
      </c>
      <c r="K1585" s="87">
        <f t="shared" si="46"/>
        <v>3.64</v>
      </c>
    </row>
    <row r="1586" spans="2:11" s="78" customFormat="1" x14ac:dyDescent="0.25">
      <c r="B1586" s="82">
        <f t="shared" si="43"/>
        <v>1559</v>
      </c>
      <c r="C1586" s="82">
        <v>33104316</v>
      </c>
      <c r="D1586" s="90" t="s">
        <v>536</v>
      </c>
      <c r="E1586" s="78" t="s">
        <v>40</v>
      </c>
      <c r="F1586" s="81">
        <v>43566</v>
      </c>
      <c r="G1586" s="81">
        <v>43586</v>
      </c>
      <c r="H1586" s="96">
        <v>555438</v>
      </c>
      <c r="I1586" s="79">
        <v>555438</v>
      </c>
      <c r="J1586" s="105">
        <v>0.71</v>
      </c>
      <c r="K1586" s="87">
        <f t="shared" si="46"/>
        <v>394.36</v>
      </c>
    </row>
    <row r="1587" spans="2:11" s="78" customFormat="1" x14ac:dyDescent="0.25">
      <c r="B1587" s="82">
        <f t="shared" ref="B1587:B1812" si="47">B1586+1</f>
        <v>1560</v>
      </c>
      <c r="C1587" s="82">
        <v>33104316</v>
      </c>
      <c r="D1587" s="90" t="s">
        <v>536</v>
      </c>
      <c r="E1587" s="78" t="s">
        <v>48</v>
      </c>
      <c r="F1587" s="81">
        <v>43566</v>
      </c>
      <c r="G1587" s="81">
        <v>43586</v>
      </c>
      <c r="H1587" s="96">
        <v>210370</v>
      </c>
      <c r="I1587" s="79">
        <v>210370</v>
      </c>
      <c r="J1587" s="105">
        <v>0.71</v>
      </c>
      <c r="K1587" s="87">
        <f t="shared" si="46"/>
        <v>149.36000000000001</v>
      </c>
    </row>
    <row r="1588" spans="2:11" s="78" customFormat="1" x14ac:dyDescent="0.25">
      <c r="B1588" s="82">
        <f t="shared" si="47"/>
        <v>1561</v>
      </c>
      <c r="C1588" s="82">
        <v>33105812</v>
      </c>
      <c r="D1588" s="90" t="s">
        <v>537</v>
      </c>
      <c r="E1588" s="78" t="s">
        <v>54</v>
      </c>
      <c r="F1588" s="81">
        <v>43563</v>
      </c>
      <c r="G1588" s="81">
        <v>43618</v>
      </c>
      <c r="H1588" s="96">
        <v>1167171</v>
      </c>
      <c r="I1588" s="79">
        <v>1167171</v>
      </c>
      <c r="J1588" s="105">
        <v>0.71</v>
      </c>
      <c r="K1588" s="87">
        <f t="shared" si="46"/>
        <v>828.69</v>
      </c>
    </row>
    <row r="1589" spans="2:11" s="78" customFormat="1" x14ac:dyDescent="0.25">
      <c r="B1589" s="82">
        <f t="shared" si="47"/>
        <v>1562</v>
      </c>
      <c r="C1589" s="82">
        <v>33105812</v>
      </c>
      <c r="D1589" s="90" t="s">
        <v>537</v>
      </c>
      <c r="E1589" s="78" t="s">
        <v>57</v>
      </c>
      <c r="F1589" s="81">
        <v>43563</v>
      </c>
      <c r="G1589" s="81">
        <v>43618</v>
      </c>
      <c r="H1589" s="96">
        <v>54060</v>
      </c>
      <c r="I1589" s="79">
        <v>54060</v>
      </c>
      <c r="J1589" s="105">
        <v>0.71</v>
      </c>
      <c r="K1589" s="87">
        <f t="shared" si="46"/>
        <v>38.380000000000003</v>
      </c>
    </row>
    <row r="1590" spans="2:11" s="78" customFormat="1" x14ac:dyDescent="0.25">
      <c r="B1590" s="82">
        <f t="shared" si="47"/>
        <v>1563</v>
      </c>
      <c r="C1590" s="82">
        <v>33106861</v>
      </c>
      <c r="D1590" s="90" t="s">
        <v>538</v>
      </c>
      <c r="E1590" s="78" t="s">
        <v>54</v>
      </c>
      <c r="F1590" s="81">
        <v>43563</v>
      </c>
      <c r="G1590" s="81">
        <v>43596</v>
      </c>
      <c r="H1590" s="96">
        <v>158263</v>
      </c>
      <c r="I1590" s="79">
        <v>158263</v>
      </c>
      <c r="J1590" s="105">
        <v>0.71</v>
      </c>
      <c r="K1590" s="87">
        <f t="shared" si="46"/>
        <v>112.37</v>
      </c>
    </row>
    <row r="1591" spans="2:11" s="78" customFormat="1" x14ac:dyDescent="0.25">
      <c r="B1591" s="82">
        <f t="shared" si="47"/>
        <v>1564</v>
      </c>
      <c r="C1591" s="82">
        <v>33107722</v>
      </c>
      <c r="D1591" s="90" t="s">
        <v>539</v>
      </c>
      <c r="E1591" s="78" t="s">
        <v>40</v>
      </c>
      <c r="F1591" s="81">
        <v>43573</v>
      </c>
      <c r="G1591" s="81">
        <v>43576</v>
      </c>
      <c r="H1591" s="96">
        <v>16642</v>
      </c>
      <c r="I1591" s="79">
        <v>16642</v>
      </c>
      <c r="J1591" s="105">
        <v>0.71</v>
      </c>
      <c r="K1591" s="87">
        <f t="shared" si="46"/>
        <v>11.82</v>
      </c>
    </row>
    <row r="1592" spans="2:11" s="78" customFormat="1" x14ac:dyDescent="0.25">
      <c r="B1592" s="82">
        <f t="shared" si="47"/>
        <v>1565</v>
      </c>
      <c r="C1592" s="82">
        <v>33107722</v>
      </c>
      <c r="D1592" s="90" t="s">
        <v>539</v>
      </c>
      <c r="E1592" s="78" t="s">
        <v>50</v>
      </c>
      <c r="F1592" s="81">
        <v>43573</v>
      </c>
      <c r="G1592" s="81">
        <v>43576</v>
      </c>
      <c r="H1592" s="96">
        <v>833</v>
      </c>
      <c r="I1592" s="79">
        <v>833</v>
      </c>
      <c r="J1592" s="105">
        <v>0.71</v>
      </c>
      <c r="K1592" s="87">
        <f t="shared" si="46"/>
        <v>0.59</v>
      </c>
    </row>
    <row r="1593" spans="2:11" s="78" customFormat="1" x14ac:dyDescent="0.25">
      <c r="B1593" s="82">
        <f t="shared" si="47"/>
        <v>1566</v>
      </c>
      <c r="C1593" s="82">
        <v>33107722</v>
      </c>
      <c r="D1593" s="90" t="s">
        <v>539</v>
      </c>
      <c r="E1593" s="78" t="s">
        <v>48</v>
      </c>
      <c r="F1593" s="81">
        <v>43573</v>
      </c>
      <c r="G1593" s="81">
        <v>43576</v>
      </c>
      <c r="H1593" s="96">
        <v>3658</v>
      </c>
      <c r="I1593" s="79">
        <v>3658</v>
      </c>
      <c r="J1593" s="105">
        <v>0.71</v>
      </c>
      <c r="K1593" s="87">
        <f t="shared" si="46"/>
        <v>2.6</v>
      </c>
    </row>
    <row r="1594" spans="2:11" s="78" customFormat="1" x14ac:dyDescent="0.25">
      <c r="B1594" s="82">
        <f t="shared" si="47"/>
        <v>1567</v>
      </c>
      <c r="C1594" s="82">
        <v>33107722</v>
      </c>
      <c r="D1594" s="90" t="s">
        <v>539</v>
      </c>
      <c r="E1594" s="78" t="s">
        <v>53</v>
      </c>
      <c r="F1594" s="81">
        <v>43573</v>
      </c>
      <c r="G1594" s="81">
        <v>43576</v>
      </c>
      <c r="H1594" s="96">
        <v>52</v>
      </c>
      <c r="I1594" s="79">
        <v>52</v>
      </c>
      <c r="J1594" s="105">
        <v>0.71</v>
      </c>
      <c r="K1594" s="87">
        <f t="shared" si="46"/>
        <v>0.04</v>
      </c>
    </row>
    <row r="1595" spans="2:11" s="78" customFormat="1" x14ac:dyDescent="0.25">
      <c r="B1595" s="82">
        <f t="shared" si="47"/>
        <v>1568</v>
      </c>
      <c r="C1595" s="82">
        <v>33107722</v>
      </c>
      <c r="D1595" s="90" t="s">
        <v>539</v>
      </c>
      <c r="E1595" s="78" t="s">
        <v>54</v>
      </c>
      <c r="F1595" s="81">
        <v>43573</v>
      </c>
      <c r="G1595" s="81">
        <v>43576</v>
      </c>
      <c r="H1595" s="96">
        <v>3160</v>
      </c>
      <c r="I1595" s="79">
        <v>3160</v>
      </c>
      <c r="J1595" s="105">
        <v>0.71</v>
      </c>
      <c r="K1595" s="87">
        <f t="shared" si="46"/>
        <v>2.2400000000000002</v>
      </c>
    </row>
    <row r="1596" spans="2:11" s="78" customFormat="1" x14ac:dyDescent="0.25">
      <c r="B1596" s="82">
        <f t="shared" si="47"/>
        <v>1569</v>
      </c>
      <c r="C1596" s="82">
        <v>33107722</v>
      </c>
      <c r="D1596" s="90" t="s">
        <v>539</v>
      </c>
      <c r="E1596" s="78" t="s">
        <v>57</v>
      </c>
      <c r="F1596" s="81">
        <v>43573</v>
      </c>
      <c r="G1596" s="81">
        <v>43576</v>
      </c>
      <c r="H1596" s="96">
        <v>540</v>
      </c>
      <c r="I1596" s="79">
        <v>540</v>
      </c>
      <c r="J1596" s="105">
        <v>0.71</v>
      </c>
      <c r="K1596" s="87">
        <f t="shared" si="46"/>
        <v>0.38</v>
      </c>
    </row>
    <row r="1597" spans="2:11" s="78" customFormat="1" x14ac:dyDescent="0.25">
      <c r="B1597" s="82">
        <f t="shared" si="47"/>
        <v>1570</v>
      </c>
      <c r="C1597" s="82">
        <v>33107722</v>
      </c>
      <c r="D1597" s="90" t="s">
        <v>539</v>
      </c>
      <c r="E1597" s="78" t="s">
        <v>41</v>
      </c>
      <c r="F1597" s="81">
        <v>43573</v>
      </c>
      <c r="G1597" s="81">
        <v>43576</v>
      </c>
      <c r="H1597" s="96">
        <v>3567</v>
      </c>
      <c r="I1597" s="79">
        <v>3567</v>
      </c>
      <c r="J1597" s="105">
        <v>0.71</v>
      </c>
      <c r="K1597" s="87">
        <f t="shared" si="46"/>
        <v>2.5299999999999998</v>
      </c>
    </row>
    <row r="1598" spans="2:11" s="78" customFormat="1" x14ac:dyDescent="0.25">
      <c r="B1598" s="82">
        <f t="shared" si="47"/>
        <v>1571</v>
      </c>
      <c r="C1598" s="82">
        <v>33107722</v>
      </c>
      <c r="D1598" s="90" t="s">
        <v>539</v>
      </c>
      <c r="E1598" s="78" t="s">
        <v>42</v>
      </c>
      <c r="F1598" s="81">
        <v>43573</v>
      </c>
      <c r="G1598" s="81">
        <v>43576</v>
      </c>
      <c r="H1598" s="96">
        <v>30605</v>
      </c>
      <c r="I1598" s="79">
        <v>30605</v>
      </c>
      <c r="J1598" s="105">
        <v>0.71</v>
      </c>
      <c r="K1598" s="87">
        <f t="shared" si="46"/>
        <v>21.73</v>
      </c>
    </row>
    <row r="1599" spans="2:11" s="78" customFormat="1" x14ac:dyDescent="0.25">
      <c r="B1599" s="82">
        <f t="shared" si="47"/>
        <v>1572</v>
      </c>
      <c r="C1599" s="82">
        <v>33107722</v>
      </c>
      <c r="D1599" s="90" t="s">
        <v>539</v>
      </c>
      <c r="E1599" s="78" t="s">
        <v>43</v>
      </c>
      <c r="F1599" s="81">
        <v>43573</v>
      </c>
      <c r="G1599" s="81">
        <v>43576</v>
      </c>
      <c r="H1599" s="96">
        <v>7455</v>
      </c>
      <c r="I1599" s="79">
        <v>7455</v>
      </c>
      <c r="J1599" s="105">
        <v>0.71</v>
      </c>
      <c r="K1599" s="87">
        <f t="shared" si="46"/>
        <v>5.29</v>
      </c>
    </row>
    <row r="1600" spans="2:11" s="78" customFormat="1" x14ac:dyDescent="0.25">
      <c r="B1600" s="82">
        <f t="shared" si="47"/>
        <v>1573</v>
      </c>
      <c r="C1600" s="82">
        <v>33109658</v>
      </c>
      <c r="D1600" s="90" t="s">
        <v>540</v>
      </c>
      <c r="E1600" s="78" t="s">
        <v>40</v>
      </c>
      <c r="F1600" s="81">
        <v>43566</v>
      </c>
      <c r="G1600" s="81">
        <v>43569</v>
      </c>
      <c r="H1600" s="96">
        <v>4</v>
      </c>
      <c r="I1600" s="79">
        <v>4</v>
      </c>
      <c r="J1600" s="105">
        <v>0.71</v>
      </c>
      <c r="K1600" s="87">
        <f t="shared" si="46"/>
        <v>0</v>
      </c>
    </row>
    <row r="1601" spans="2:11" s="78" customFormat="1" x14ac:dyDescent="0.25">
      <c r="B1601" s="82">
        <f t="shared" si="47"/>
        <v>1574</v>
      </c>
      <c r="C1601" s="82">
        <v>33109658</v>
      </c>
      <c r="D1601" s="90" t="s">
        <v>540</v>
      </c>
      <c r="E1601" s="78" t="s">
        <v>50</v>
      </c>
      <c r="F1601" s="81">
        <v>43566</v>
      </c>
      <c r="G1601" s="81">
        <v>43569</v>
      </c>
      <c r="H1601" s="96">
        <v>8</v>
      </c>
      <c r="I1601" s="79">
        <v>8</v>
      </c>
      <c r="J1601" s="105">
        <v>0.71</v>
      </c>
      <c r="K1601" s="87">
        <f t="shared" si="46"/>
        <v>0.01</v>
      </c>
    </row>
    <row r="1602" spans="2:11" s="78" customFormat="1" x14ac:dyDescent="0.25">
      <c r="B1602" s="82">
        <f t="shared" si="47"/>
        <v>1575</v>
      </c>
      <c r="C1602" s="82">
        <v>33109658</v>
      </c>
      <c r="D1602" s="90" t="s">
        <v>540</v>
      </c>
      <c r="E1602" s="78" t="s">
        <v>48</v>
      </c>
      <c r="F1602" s="81">
        <v>43566</v>
      </c>
      <c r="G1602" s="81">
        <v>43569</v>
      </c>
      <c r="H1602" s="96">
        <v>6</v>
      </c>
      <c r="I1602" s="79">
        <v>6</v>
      </c>
      <c r="J1602" s="105">
        <v>0.71</v>
      </c>
      <c r="K1602" s="87">
        <f t="shared" si="46"/>
        <v>0</v>
      </c>
    </row>
    <row r="1603" spans="2:11" s="78" customFormat="1" x14ac:dyDescent="0.25">
      <c r="B1603" s="82">
        <f t="shared" si="47"/>
        <v>1576</v>
      </c>
      <c r="C1603" s="82">
        <v>33109658</v>
      </c>
      <c r="D1603" s="90" t="s">
        <v>540</v>
      </c>
      <c r="E1603" s="78" t="s">
        <v>53</v>
      </c>
      <c r="F1603" s="81">
        <v>43566</v>
      </c>
      <c r="G1603" s="81">
        <v>43569</v>
      </c>
      <c r="H1603" s="96">
        <v>1</v>
      </c>
      <c r="I1603" s="79">
        <v>1</v>
      </c>
      <c r="J1603" s="105">
        <v>0.71</v>
      </c>
      <c r="K1603" s="87">
        <f t="shared" si="46"/>
        <v>0</v>
      </c>
    </row>
    <row r="1604" spans="2:11" s="78" customFormat="1" x14ac:dyDescent="0.25">
      <c r="B1604" s="82">
        <f t="shared" si="47"/>
        <v>1577</v>
      </c>
      <c r="C1604" s="82">
        <v>33109658</v>
      </c>
      <c r="D1604" s="90" t="s">
        <v>540</v>
      </c>
      <c r="E1604" s="78" t="s">
        <v>54</v>
      </c>
      <c r="F1604" s="81">
        <v>43566</v>
      </c>
      <c r="G1604" s="81">
        <v>43569</v>
      </c>
      <c r="H1604" s="96">
        <v>29</v>
      </c>
      <c r="I1604" s="79">
        <v>29</v>
      </c>
      <c r="J1604" s="105">
        <v>0.71</v>
      </c>
      <c r="K1604" s="87">
        <f t="shared" si="46"/>
        <v>0.02</v>
      </c>
    </row>
    <row r="1605" spans="2:11" s="78" customFormat="1" x14ac:dyDescent="0.25">
      <c r="B1605" s="82">
        <f t="shared" si="47"/>
        <v>1578</v>
      </c>
      <c r="C1605" s="82">
        <v>33109658</v>
      </c>
      <c r="D1605" s="90" t="s">
        <v>540</v>
      </c>
      <c r="E1605" s="78" t="s">
        <v>57</v>
      </c>
      <c r="F1605" s="81">
        <v>43566</v>
      </c>
      <c r="G1605" s="81">
        <v>43569</v>
      </c>
      <c r="H1605" s="96">
        <v>3</v>
      </c>
      <c r="I1605" s="79">
        <v>3</v>
      </c>
      <c r="J1605" s="105">
        <v>0.71</v>
      </c>
      <c r="K1605" s="87">
        <f t="shared" si="46"/>
        <v>0</v>
      </c>
    </row>
    <row r="1606" spans="2:11" s="78" customFormat="1" x14ac:dyDescent="0.25">
      <c r="B1606" s="82">
        <f t="shared" si="47"/>
        <v>1579</v>
      </c>
      <c r="C1606" s="82">
        <v>33109658</v>
      </c>
      <c r="D1606" s="90" t="s">
        <v>540</v>
      </c>
      <c r="E1606" s="78" t="s">
        <v>41</v>
      </c>
      <c r="F1606" s="81">
        <v>43566</v>
      </c>
      <c r="G1606" s="81">
        <v>43569</v>
      </c>
      <c r="H1606" s="96">
        <v>11</v>
      </c>
      <c r="I1606" s="79">
        <v>11</v>
      </c>
      <c r="J1606" s="105">
        <v>0.71</v>
      </c>
      <c r="K1606" s="87">
        <f t="shared" si="46"/>
        <v>0.01</v>
      </c>
    </row>
    <row r="1607" spans="2:11" s="78" customFormat="1" x14ac:dyDescent="0.25">
      <c r="B1607" s="82">
        <f t="shared" si="47"/>
        <v>1580</v>
      </c>
      <c r="C1607" s="82">
        <v>33109658</v>
      </c>
      <c r="D1607" s="90" t="s">
        <v>540</v>
      </c>
      <c r="E1607" s="78" t="s">
        <v>42</v>
      </c>
      <c r="F1607" s="81">
        <v>43566</v>
      </c>
      <c r="G1607" s="81">
        <v>43569</v>
      </c>
      <c r="H1607" s="96">
        <v>62</v>
      </c>
      <c r="I1607" s="79">
        <v>62</v>
      </c>
      <c r="J1607" s="105">
        <v>0.71</v>
      </c>
      <c r="K1607" s="87">
        <f t="shared" si="46"/>
        <v>0.04</v>
      </c>
    </row>
    <row r="1608" spans="2:11" s="78" customFormat="1" x14ac:dyDescent="0.25">
      <c r="B1608" s="82">
        <f t="shared" si="47"/>
        <v>1581</v>
      </c>
      <c r="C1608" s="82">
        <v>33109658</v>
      </c>
      <c r="D1608" s="90" t="s">
        <v>540</v>
      </c>
      <c r="E1608" s="78" t="s">
        <v>43</v>
      </c>
      <c r="F1608" s="81">
        <v>43566</v>
      </c>
      <c r="G1608" s="81">
        <v>43569</v>
      </c>
      <c r="H1608" s="96">
        <v>8</v>
      </c>
      <c r="I1608" s="79">
        <v>8</v>
      </c>
      <c r="J1608" s="105">
        <v>0.71</v>
      </c>
      <c r="K1608" s="87">
        <f t="shared" si="46"/>
        <v>0.01</v>
      </c>
    </row>
    <row r="1609" spans="2:11" s="78" customFormat="1" x14ac:dyDescent="0.25">
      <c r="B1609" s="82">
        <f t="shared" si="47"/>
        <v>1582</v>
      </c>
      <c r="C1609" s="82">
        <v>33110478</v>
      </c>
      <c r="D1609" s="90" t="s">
        <v>541</v>
      </c>
      <c r="E1609" s="78" t="s">
        <v>54</v>
      </c>
      <c r="F1609" s="81">
        <v>43564</v>
      </c>
      <c r="G1609" s="81">
        <v>43590</v>
      </c>
      <c r="H1609" s="96">
        <v>3457186</v>
      </c>
      <c r="I1609" s="79">
        <v>3457186</v>
      </c>
      <c r="J1609" s="105">
        <v>0.71</v>
      </c>
      <c r="K1609" s="87">
        <f t="shared" si="46"/>
        <v>2454.6</v>
      </c>
    </row>
    <row r="1610" spans="2:11" s="78" customFormat="1" x14ac:dyDescent="0.25">
      <c r="B1610" s="82">
        <f>B1609+1</f>
        <v>1583</v>
      </c>
      <c r="C1610" s="82">
        <v>33110478</v>
      </c>
      <c r="D1610" s="90" t="s">
        <v>541</v>
      </c>
      <c r="E1610" s="78" t="s">
        <v>57</v>
      </c>
      <c r="F1610" s="81">
        <v>43564</v>
      </c>
      <c r="G1610" s="81">
        <v>43590</v>
      </c>
      <c r="H1610" s="96">
        <v>31207</v>
      </c>
      <c r="I1610" s="79">
        <v>31207</v>
      </c>
      <c r="J1610" s="105">
        <v>0.71</v>
      </c>
      <c r="K1610" s="87">
        <f t="shared" si="46"/>
        <v>22.16</v>
      </c>
    </row>
    <row r="1611" spans="2:11" s="78" customFormat="1" x14ac:dyDescent="0.25">
      <c r="B1611" s="82">
        <f t="shared" si="47"/>
        <v>1584</v>
      </c>
      <c r="C1611" s="82">
        <v>33111576</v>
      </c>
      <c r="D1611" s="90" t="s">
        <v>542</v>
      </c>
      <c r="E1611" s="78" t="s">
        <v>54</v>
      </c>
      <c r="F1611" s="81">
        <v>43565</v>
      </c>
      <c r="G1611" s="81">
        <v>43583</v>
      </c>
      <c r="H1611" s="96">
        <v>378269</v>
      </c>
      <c r="I1611" s="79">
        <v>378269</v>
      </c>
      <c r="J1611" s="105">
        <v>0.71</v>
      </c>
      <c r="K1611" s="87">
        <f t="shared" si="46"/>
        <v>268.57</v>
      </c>
    </row>
    <row r="1612" spans="2:11" s="78" customFormat="1" x14ac:dyDescent="0.25">
      <c r="B1612" s="82">
        <f t="shared" si="47"/>
        <v>1585</v>
      </c>
      <c r="C1612" s="82">
        <v>33111576</v>
      </c>
      <c r="D1612" s="90" t="s">
        <v>542</v>
      </c>
      <c r="E1612" s="78" t="s">
        <v>57</v>
      </c>
      <c r="F1612" s="81">
        <v>43565</v>
      </c>
      <c r="G1612" s="81">
        <v>43583</v>
      </c>
      <c r="H1612" s="96">
        <v>3068</v>
      </c>
      <c r="I1612" s="79">
        <v>3068</v>
      </c>
      <c r="J1612" s="105">
        <v>0.71</v>
      </c>
      <c r="K1612" s="87">
        <f t="shared" si="46"/>
        <v>2.1800000000000002</v>
      </c>
    </row>
    <row r="1613" spans="2:11" s="78" customFormat="1" x14ac:dyDescent="0.25">
      <c r="B1613" s="82">
        <f t="shared" si="47"/>
        <v>1586</v>
      </c>
      <c r="C1613" s="82">
        <v>33111631</v>
      </c>
      <c r="D1613" s="90" t="s">
        <v>543</v>
      </c>
      <c r="E1613" s="78" t="s">
        <v>40</v>
      </c>
      <c r="F1613" s="81">
        <v>43565</v>
      </c>
      <c r="G1613" s="81">
        <v>43583</v>
      </c>
      <c r="H1613" s="96">
        <v>201200</v>
      </c>
      <c r="I1613" s="79">
        <v>201200</v>
      </c>
      <c r="J1613" s="105">
        <v>0.71</v>
      </c>
      <c r="K1613" s="87">
        <f t="shared" si="46"/>
        <v>142.85</v>
      </c>
    </row>
    <row r="1614" spans="2:11" s="78" customFormat="1" x14ac:dyDescent="0.25">
      <c r="B1614" s="82">
        <f t="shared" si="47"/>
        <v>1587</v>
      </c>
      <c r="C1614" s="82">
        <v>33111631</v>
      </c>
      <c r="D1614" s="90" t="s">
        <v>543</v>
      </c>
      <c r="E1614" s="78" t="s">
        <v>50</v>
      </c>
      <c r="F1614" s="81">
        <v>43565</v>
      </c>
      <c r="G1614" s="81">
        <v>43583</v>
      </c>
      <c r="H1614" s="96">
        <v>8794</v>
      </c>
      <c r="I1614" s="79">
        <v>8794</v>
      </c>
      <c r="J1614" s="105">
        <v>0.71</v>
      </c>
      <c r="K1614" s="87">
        <f t="shared" si="46"/>
        <v>6.24</v>
      </c>
    </row>
    <row r="1615" spans="2:11" s="78" customFormat="1" x14ac:dyDescent="0.25">
      <c r="B1615" s="82">
        <f t="shared" si="47"/>
        <v>1588</v>
      </c>
      <c r="C1615" s="82">
        <v>33111631</v>
      </c>
      <c r="D1615" s="90" t="s">
        <v>543</v>
      </c>
      <c r="E1615" s="78" t="s">
        <v>48</v>
      </c>
      <c r="F1615" s="81">
        <v>43565</v>
      </c>
      <c r="G1615" s="81">
        <v>43583</v>
      </c>
      <c r="H1615" s="96">
        <v>43940</v>
      </c>
      <c r="I1615" s="79">
        <v>43940</v>
      </c>
      <c r="J1615" s="105">
        <v>0.71</v>
      </c>
      <c r="K1615" s="87">
        <f t="shared" si="46"/>
        <v>31.2</v>
      </c>
    </row>
    <row r="1616" spans="2:11" s="78" customFormat="1" x14ac:dyDescent="0.25">
      <c r="B1616" s="82">
        <f t="shared" si="47"/>
        <v>1589</v>
      </c>
      <c r="C1616" s="82">
        <v>33111631</v>
      </c>
      <c r="D1616" s="90" t="s">
        <v>543</v>
      </c>
      <c r="E1616" s="78" t="s">
        <v>53</v>
      </c>
      <c r="F1616" s="81">
        <v>43565</v>
      </c>
      <c r="G1616" s="81">
        <v>43583</v>
      </c>
      <c r="H1616" s="96">
        <v>419</v>
      </c>
      <c r="I1616" s="79">
        <v>419</v>
      </c>
      <c r="J1616" s="105">
        <v>0.71</v>
      </c>
      <c r="K1616" s="87">
        <f t="shared" si="46"/>
        <v>0.3</v>
      </c>
    </row>
    <row r="1617" spans="2:11" s="78" customFormat="1" x14ac:dyDescent="0.25">
      <c r="B1617" s="82">
        <f t="shared" si="47"/>
        <v>1590</v>
      </c>
      <c r="C1617" s="82">
        <v>33111631</v>
      </c>
      <c r="D1617" s="90" t="s">
        <v>543</v>
      </c>
      <c r="E1617" s="78" t="s">
        <v>54</v>
      </c>
      <c r="F1617" s="81">
        <v>43565</v>
      </c>
      <c r="G1617" s="81">
        <v>43583</v>
      </c>
      <c r="H1617" s="96">
        <v>33084</v>
      </c>
      <c r="I1617" s="79">
        <v>33084</v>
      </c>
      <c r="J1617" s="105">
        <v>0.71</v>
      </c>
      <c r="K1617" s="87">
        <f t="shared" si="46"/>
        <v>23.49</v>
      </c>
    </row>
    <row r="1618" spans="2:11" s="78" customFormat="1" x14ac:dyDescent="0.25">
      <c r="B1618" s="82">
        <f t="shared" si="47"/>
        <v>1591</v>
      </c>
      <c r="C1618" s="82">
        <v>33111631</v>
      </c>
      <c r="D1618" s="90" t="s">
        <v>543</v>
      </c>
      <c r="E1618" s="78" t="s">
        <v>57</v>
      </c>
      <c r="F1618" s="81">
        <v>43565</v>
      </c>
      <c r="G1618" s="81">
        <v>43583</v>
      </c>
      <c r="H1618" s="96">
        <v>4492</v>
      </c>
      <c r="I1618" s="79">
        <v>4492</v>
      </c>
      <c r="J1618" s="105">
        <v>0.71</v>
      </c>
      <c r="K1618" s="87">
        <f t="shared" si="46"/>
        <v>3.19</v>
      </c>
    </row>
    <row r="1619" spans="2:11" s="78" customFormat="1" x14ac:dyDescent="0.25">
      <c r="B1619" s="82">
        <f t="shared" si="47"/>
        <v>1592</v>
      </c>
      <c r="C1619" s="82">
        <v>33111631</v>
      </c>
      <c r="D1619" s="90" t="s">
        <v>543</v>
      </c>
      <c r="E1619" s="78" t="s">
        <v>41</v>
      </c>
      <c r="F1619" s="81">
        <v>43565</v>
      </c>
      <c r="G1619" s="81">
        <v>43583</v>
      </c>
      <c r="H1619" s="96">
        <v>36619</v>
      </c>
      <c r="I1619" s="79">
        <v>36619</v>
      </c>
      <c r="J1619" s="105">
        <v>0.71</v>
      </c>
      <c r="K1619" s="87">
        <f t="shared" si="46"/>
        <v>26</v>
      </c>
    </row>
    <row r="1620" spans="2:11" s="78" customFormat="1" x14ac:dyDescent="0.25">
      <c r="B1620" s="82">
        <f t="shared" si="47"/>
        <v>1593</v>
      </c>
      <c r="C1620" s="82">
        <v>33111631</v>
      </c>
      <c r="D1620" s="90" t="s">
        <v>543</v>
      </c>
      <c r="E1620" s="78" t="s">
        <v>42</v>
      </c>
      <c r="F1620" s="81">
        <v>43565</v>
      </c>
      <c r="G1620" s="81">
        <v>43583</v>
      </c>
      <c r="H1620" s="96">
        <v>199347</v>
      </c>
      <c r="I1620" s="79">
        <v>199347</v>
      </c>
      <c r="J1620" s="105">
        <v>0.71</v>
      </c>
      <c r="K1620" s="87">
        <f t="shared" si="46"/>
        <v>141.54</v>
      </c>
    </row>
    <row r="1621" spans="2:11" s="78" customFormat="1" x14ac:dyDescent="0.25">
      <c r="B1621" s="82">
        <f t="shared" si="47"/>
        <v>1594</v>
      </c>
      <c r="C1621" s="82">
        <v>33111631</v>
      </c>
      <c r="D1621" s="90" t="s">
        <v>543</v>
      </c>
      <c r="E1621" s="78" t="s">
        <v>49</v>
      </c>
      <c r="F1621" s="81">
        <v>43565</v>
      </c>
      <c r="G1621" s="81">
        <v>43583</v>
      </c>
      <c r="H1621" s="96">
        <v>2216</v>
      </c>
      <c r="I1621" s="79">
        <v>2216</v>
      </c>
      <c r="J1621" s="105">
        <v>0.71</v>
      </c>
      <c r="K1621" s="87">
        <f t="shared" si="46"/>
        <v>1.57</v>
      </c>
    </row>
    <row r="1622" spans="2:11" s="78" customFormat="1" x14ac:dyDescent="0.25">
      <c r="B1622" s="82">
        <f t="shared" si="47"/>
        <v>1595</v>
      </c>
      <c r="C1622" s="82">
        <v>33111631</v>
      </c>
      <c r="D1622" s="90" t="s">
        <v>543</v>
      </c>
      <c r="E1622" s="78" t="s">
        <v>43</v>
      </c>
      <c r="F1622" s="81">
        <v>43565</v>
      </c>
      <c r="G1622" s="81">
        <v>43583</v>
      </c>
      <c r="H1622" s="96">
        <v>84443</v>
      </c>
      <c r="I1622" s="79">
        <v>84443</v>
      </c>
      <c r="J1622" s="105">
        <v>0.71</v>
      </c>
      <c r="K1622" s="87">
        <f t="shared" si="46"/>
        <v>59.95</v>
      </c>
    </row>
    <row r="1623" spans="2:11" s="78" customFormat="1" x14ac:dyDescent="0.25">
      <c r="B1623" s="82">
        <f t="shared" si="47"/>
        <v>1596</v>
      </c>
      <c r="C1623" s="82">
        <v>33112190</v>
      </c>
      <c r="D1623" s="90" t="s">
        <v>544</v>
      </c>
      <c r="E1623" s="78" t="s">
        <v>42</v>
      </c>
      <c r="F1623" s="81">
        <v>43563</v>
      </c>
      <c r="G1623" s="81">
        <v>43596</v>
      </c>
      <c r="H1623" s="96">
        <v>7676211</v>
      </c>
      <c r="I1623" s="79">
        <v>7676211</v>
      </c>
      <c r="J1623" s="105">
        <v>0.71</v>
      </c>
      <c r="K1623" s="87">
        <f t="shared" si="46"/>
        <v>5450.11</v>
      </c>
    </row>
    <row r="1624" spans="2:11" s="78" customFormat="1" x14ac:dyDescent="0.25">
      <c r="B1624" s="82">
        <f t="shared" si="47"/>
        <v>1597</v>
      </c>
      <c r="C1624" s="82">
        <v>33112727</v>
      </c>
      <c r="D1624" s="90" t="s">
        <v>545</v>
      </c>
      <c r="E1624" s="78" t="s">
        <v>55</v>
      </c>
      <c r="F1624" s="81">
        <v>43570</v>
      </c>
      <c r="G1624" s="81">
        <v>43612</v>
      </c>
      <c r="H1624" s="96">
        <v>22426</v>
      </c>
      <c r="I1624" s="79">
        <v>22426</v>
      </c>
      <c r="J1624" s="105">
        <v>0.71</v>
      </c>
      <c r="K1624" s="87">
        <f t="shared" si="46"/>
        <v>15.92</v>
      </c>
    </row>
    <row r="1625" spans="2:11" s="78" customFormat="1" x14ac:dyDescent="0.25">
      <c r="B1625" s="82">
        <f t="shared" si="47"/>
        <v>1598</v>
      </c>
      <c r="C1625" s="82">
        <v>33112727</v>
      </c>
      <c r="D1625" s="90" t="s">
        <v>545</v>
      </c>
      <c r="E1625" s="78" t="s">
        <v>49</v>
      </c>
      <c r="F1625" s="81">
        <v>43570</v>
      </c>
      <c r="G1625" s="81">
        <v>43612</v>
      </c>
      <c r="H1625" s="96">
        <v>169055</v>
      </c>
      <c r="I1625" s="79">
        <v>169055</v>
      </c>
      <c r="J1625" s="105">
        <v>0.71</v>
      </c>
      <c r="K1625" s="87">
        <f t="shared" si="46"/>
        <v>120.03</v>
      </c>
    </row>
    <row r="1626" spans="2:11" s="78" customFormat="1" x14ac:dyDescent="0.25">
      <c r="B1626" s="82">
        <f t="shared" si="47"/>
        <v>1599</v>
      </c>
      <c r="C1626" s="82">
        <v>33119066</v>
      </c>
      <c r="D1626" s="90" t="s">
        <v>546</v>
      </c>
      <c r="E1626" s="78" t="s">
        <v>54</v>
      </c>
      <c r="F1626" s="81">
        <v>43577</v>
      </c>
      <c r="G1626" s="81">
        <v>43618</v>
      </c>
      <c r="H1626" s="96">
        <v>2333782</v>
      </c>
      <c r="I1626" s="79">
        <v>2333782</v>
      </c>
      <c r="J1626" s="105">
        <v>0.71</v>
      </c>
      <c r="K1626" s="87">
        <f t="shared" si="46"/>
        <v>1656.99</v>
      </c>
    </row>
    <row r="1627" spans="2:11" s="78" customFormat="1" x14ac:dyDescent="0.25">
      <c r="B1627" s="82">
        <f t="shared" si="47"/>
        <v>1600</v>
      </c>
      <c r="C1627" s="82">
        <v>33119066</v>
      </c>
      <c r="D1627" s="90" t="s">
        <v>546</v>
      </c>
      <c r="E1627" s="78" t="s">
        <v>57</v>
      </c>
      <c r="F1627" s="81">
        <v>43577</v>
      </c>
      <c r="G1627" s="81">
        <v>43618</v>
      </c>
      <c r="H1627" s="96">
        <v>159944</v>
      </c>
      <c r="I1627" s="79">
        <v>159944</v>
      </c>
      <c r="J1627" s="105">
        <v>0.71</v>
      </c>
      <c r="K1627" s="87">
        <f t="shared" si="46"/>
        <v>113.56</v>
      </c>
    </row>
    <row r="1628" spans="2:11" s="78" customFormat="1" x14ac:dyDescent="0.25">
      <c r="B1628" s="82">
        <f t="shared" si="47"/>
        <v>1601</v>
      </c>
      <c r="C1628" s="82">
        <v>33125843</v>
      </c>
      <c r="D1628" s="90" t="s">
        <v>547</v>
      </c>
      <c r="E1628" s="78" t="s">
        <v>40</v>
      </c>
      <c r="F1628" s="81">
        <v>43564</v>
      </c>
      <c r="G1628" s="81">
        <v>43568</v>
      </c>
      <c r="H1628" s="96">
        <v>94736</v>
      </c>
      <c r="I1628" s="79">
        <v>94736</v>
      </c>
      <c r="J1628" s="105">
        <v>0.71</v>
      </c>
      <c r="K1628" s="87">
        <f t="shared" ref="K1628:K1691" si="48">ROUND(I1628*(J1628/1000),2)</f>
        <v>67.260000000000005</v>
      </c>
    </row>
    <row r="1629" spans="2:11" s="78" customFormat="1" x14ac:dyDescent="0.25">
      <c r="B1629" s="82">
        <f t="shared" si="47"/>
        <v>1602</v>
      </c>
      <c r="C1629" s="82">
        <v>33125899</v>
      </c>
      <c r="D1629" s="90" t="s">
        <v>548</v>
      </c>
      <c r="E1629" s="78" t="s">
        <v>40</v>
      </c>
      <c r="F1629" s="81">
        <v>43565</v>
      </c>
      <c r="G1629" s="81">
        <v>43597</v>
      </c>
      <c r="H1629" s="96">
        <v>28687</v>
      </c>
      <c r="I1629" s="79">
        <v>28687</v>
      </c>
      <c r="J1629" s="105">
        <v>0.71</v>
      </c>
      <c r="K1629" s="87">
        <f t="shared" si="48"/>
        <v>20.37</v>
      </c>
    </row>
    <row r="1630" spans="2:11" s="78" customFormat="1" x14ac:dyDescent="0.25">
      <c r="B1630" s="82">
        <f t="shared" si="47"/>
        <v>1603</v>
      </c>
      <c r="C1630" s="82">
        <v>33125899</v>
      </c>
      <c r="D1630" s="90" t="s">
        <v>548</v>
      </c>
      <c r="E1630" s="78" t="s">
        <v>50</v>
      </c>
      <c r="F1630" s="81">
        <v>43565</v>
      </c>
      <c r="G1630" s="81">
        <v>43597</v>
      </c>
      <c r="H1630" s="96">
        <v>1383</v>
      </c>
      <c r="I1630" s="79">
        <v>1383</v>
      </c>
      <c r="J1630" s="105">
        <v>0.71</v>
      </c>
      <c r="K1630" s="87">
        <f t="shared" si="48"/>
        <v>0.98</v>
      </c>
    </row>
    <row r="1631" spans="2:11" s="78" customFormat="1" x14ac:dyDescent="0.25">
      <c r="B1631" s="82">
        <f t="shared" si="47"/>
        <v>1604</v>
      </c>
      <c r="C1631" s="82">
        <v>33125899</v>
      </c>
      <c r="D1631" s="90" t="s">
        <v>548</v>
      </c>
      <c r="E1631" s="78" t="s">
        <v>48</v>
      </c>
      <c r="F1631" s="81">
        <v>43565</v>
      </c>
      <c r="G1631" s="81">
        <v>43597</v>
      </c>
      <c r="H1631" s="96">
        <v>6437</v>
      </c>
      <c r="I1631" s="79">
        <v>6437</v>
      </c>
      <c r="J1631" s="105">
        <v>0.71</v>
      </c>
      <c r="K1631" s="87">
        <f t="shared" si="48"/>
        <v>4.57</v>
      </c>
    </row>
    <row r="1632" spans="2:11" s="78" customFormat="1" x14ac:dyDescent="0.25">
      <c r="B1632" s="82">
        <f t="shared" si="47"/>
        <v>1605</v>
      </c>
      <c r="C1632" s="82">
        <v>33125899</v>
      </c>
      <c r="D1632" s="90" t="s">
        <v>548</v>
      </c>
      <c r="E1632" s="78" t="s">
        <v>53</v>
      </c>
      <c r="F1632" s="81">
        <v>43565</v>
      </c>
      <c r="G1632" s="81">
        <v>43597</v>
      </c>
      <c r="H1632" s="96">
        <v>83</v>
      </c>
      <c r="I1632" s="79">
        <v>83</v>
      </c>
      <c r="J1632" s="105">
        <v>0.71</v>
      </c>
      <c r="K1632" s="87">
        <f t="shared" si="48"/>
        <v>0.06</v>
      </c>
    </row>
    <row r="1633" spans="2:11" s="78" customFormat="1" x14ac:dyDescent="0.25">
      <c r="B1633" s="82">
        <f t="shared" si="47"/>
        <v>1606</v>
      </c>
      <c r="C1633" s="82">
        <v>33125899</v>
      </c>
      <c r="D1633" s="90" t="s">
        <v>548</v>
      </c>
      <c r="E1633" s="78" t="s">
        <v>54</v>
      </c>
      <c r="F1633" s="81">
        <v>43565</v>
      </c>
      <c r="G1633" s="81">
        <v>43597</v>
      </c>
      <c r="H1633" s="96">
        <v>6481</v>
      </c>
      <c r="I1633" s="79">
        <v>6481</v>
      </c>
      <c r="J1633" s="105">
        <v>0.71</v>
      </c>
      <c r="K1633" s="87">
        <f t="shared" si="48"/>
        <v>4.5999999999999996</v>
      </c>
    </row>
    <row r="1634" spans="2:11" s="78" customFormat="1" x14ac:dyDescent="0.25">
      <c r="B1634" s="82">
        <f t="shared" si="47"/>
        <v>1607</v>
      </c>
      <c r="C1634" s="82">
        <v>33125899</v>
      </c>
      <c r="D1634" s="90" t="s">
        <v>548</v>
      </c>
      <c r="E1634" s="78" t="s">
        <v>57</v>
      </c>
      <c r="F1634" s="81">
        <v>43565</v>
      </c>
      <c r="G1634" s="81">
        <v>43597</v>
      </c>
      <c r="H1634" s="96">
        <v>787</v>
      </c>
      <c r="I1634" s="79">
        <v>787</v>
      </c>
      <c r="J1634" s="105">
        <v>0.71</v>
      </c>
      <c r="K1634" s="87">
        <f t="shared" si="48"/>
        <v>0.56000000000000005</v>
      </c>
    </row>
    <row r="1635" spans="2:11" s="78" customFormat="1" x14ac:dyDescent="0.25">
      <c r="B1635" s="82">
        <f t="shared" si="47"/>
        <v>1608</v>
      </c>
      <c r="C1635" s="82">
        <v>33125899</v>
      </c>
      <c r="D1635" s="90" t="s">
        <v>548</v>
      </c>
      <c r="E1635" s="78" t="s">
        <v>41</v>
      </c>
      <c r="F1635" s="81">
        <v>43565</v>
      </c>
      <c r="G1635" s="81">
        <v>43597</v>
      </c>
      <c r="H1635" s="96">
        <v>6451</v>
      </c>
      <c r="I1635" s="79">
        <v>6451</v>
      </c>
      <c r="J1635" s="105">
        <v>0.71</v>
      </c>
      <c r="K1635" s="87">
        <f t="shared" si="48"/>
        <v>4.58</v>
      </c>
    </row>
    <row r="1636" spans="2:11" s="78" customFormat="1" x14ac:dyDescent="0.25">
      <c r="B1636" s="82">
        <f t="shared" si="47"/>
        <v>1609</v>
      </c>
      <c r="C1636" s="82">
        <v>33125899</v>
      </c>
      <c r="D1636" s="90" t="s">
        <v>548</v>
      </c>
      <c r="E1636" s="78" t="s">
        <v>42</v>
      </c>
      <c r="F1636" s="81">
        <v>43565</v>
      </c>
      <c r="G1636" s="81">
        <v>43597</v>
      </c>
      <c r="H1636" s="96">
        <v>31434</v>
      </c>
      <c r="I1636" s="79">
        <v>31434</v>
      </c>
      <c r="J1636" s="105">
        <v>0.71</v>
      </c>
      <c r="K1636" s="87">
        <f t="shared" si="48"/>
        <v>22.32</v>
      </c>
    </row>
    <row r="1637" spans="2:11" s="78" customFormat="1" x14ac:dyDescent="0.25">
      <c r="B1637" s="82">
        <f t="shared" si="47"/>
        <v>1610</v>
      </c>
      <c r="C1637" s="82">
        <v>33125899</v>
      </c>
      <c r="D1637" s="90" t="s">
        <v>548</v>
      </c>
      <c r="E1637" s="78" t="s">
        <v>49</v>
      </c>
      <c r="F1637" s="81">
        <v>43565</v>
      </c>
      <c r="G1637" s="81">
        <v>43576</v>
      </c>
      <c r="H1637" s="96">
        <v>229</v>
      </c>
      <c r="I1637" s="79">
        <v>229</v>
      </c>
      <c r="J1637" s="105">
        <v>0.71</v>
      </c>
      <c r="K1637" s="87">
        <f t="shared" si="48"/>
        <v>0.16</v>
      </c>
    </row>
    <row r="1638" spans="2:11" s="78" customFormat="1" x14ac:dyDescent="0.25">
      <c r="B1638" s="82">
        <f t="shared" si="47"/>
        <v>1611</v>
      </c>
      <c r="C1638" s="82">
        <v>33125899</v>
      </c>
      <c r="D1638" s="90" t="s">
        <v>548</v>
      </c>
      <c r="E1638" s="78" t="s">
        <v>43</v>
      </c>
      <c r="F1638" s="81">
        <v>43565</v>
      </c>
      <c r="G1638" s="81">
        <v>43597</v>
      </c>
      <c r="H1638" s="96">
        <v>12699</v>
      </c>
      <c r="I1638" s="79">
        <v>12699</v>
      </c>
      <c r="J1638" s="105">
        <v>0.71</v>
      </c>
      <c r="K1638" s="87">
        <f t="shared" si="48"/>
        <v>9.02</v>
      </c>
    </row>
    <row r="1639" spans="2:11" s="78" customFormat="1" x14ac:dyDescent="0.25">
      <c r="B1639" s="82">
        <f t="shared" si="47"/>
        <v>1612</v>
      </c>
      <c r="C1639" s="82">
        <v>33126198</v>
      </c>
      <c r="D1639" s="90" t="s">
        <v>549</v>
      </c>
      <c r="E1639" s="78" t="s">
        <v>54</v>
      </c>
      <c r="F1639" s="81">
        <v>43570</v>
      </c>
      <c r="G1639" s="81">
        <v>43605</v>
      </c>
      <c r="H1639" s="96">
        <v>2987176</v>
      </c>
      <c r="I1639" s="79">
        <v>2987176</v>
      </c>
      <c r="J1639" s="105">
        <v>0.71</v>
      </c>
      <c r="K1639" s="87">
        <f t="shared" si="48"/>
        <v>2120.89</v>
      </c>
    </row>
    <row r="1640" spans="2:11" s="78" customFormat="1" x14ac:dyDescent="0.25">
      <c r="B1640" s="82">
        <f t="shared" si="47"/>
        <v>1613</v>
      </c>
      <c r="C1640" s="82">
        <v>33126198</v>
      </c>
      <c r="D1640" s="90" t="s">
        <v>549</v>
      </c>
      <c r="E1640" s="78" t="s">
        <v>57</v>
      </c>
      <c r="F1640" s="81">
        <v>43570</v>
      </c>
      <c r="G1640" s="81">
        <v>43605</v>
      </c>
      <c r="H1640" s="96">
        <v>160642</v>
      </c>
      <c r="I1640" s="79">
        <v>160642</v>
      </c>
      <c r="J1640" s="105">
        <v>0.71</v>
      </c>
      <c r="K1640" s="87">
        <f t="shared" si="48"/>
        <v>114.06</v>
      </c>
    </row>
    <row r="1641" spans="2:11" s="78" customFormat="1" x14ac:dyDescent="0.25">
      <c r="B1641" s="82">
        <f t="shared" si="47"/>
        <v>1614</v>
      </c>
      <c r="C1641" s="82">
        <v>33126870</v>
      </c>
      <c r="D1641" s="90" t="s">
        <v>550</v>
      </c>
      <c r="E1641" s="78" t="s">
        <v>40</v>
      </c>
      <c r="F1641" s="81">
        <v>43570</v>
      </c>
      <c r="G1641" s="81">
        <v>43583</v>
      </c>
      <c r="H1641" s="96">
        <v>189940</v>
      </c>
      <c r="I1641" s="79">
        <v>189940</v>
      </c>
      <c r="J1641" s="105">
        <v>0.71</v>
      </c>
      <c r="K1641" s="87">
        <f t="shared" si="48"/>
        <v>134.86000000000001</v>
      </c>
    </row>
    <row r="1642" spans="2:11" s="78" customFormat="1" x14ac:dyDescent="0.25">
      <c r="B1642" s="82">
        <f t="shared" si="47"/>
        <v>1615</v>
      </c>
      <c r="C1642" s="82">
        <v>33126870</v>
      </c>
      <c r="D1642" s="90" t="s">
        <v>550</v>
      </c>
      <c r="E1642" s="78" t="s">
        <v>50</v>
      </c>
      <c r="F1642" s="81">
        <v>43570</v>
      </c>
      <c r="G1642" s="81">
        <v>43583</v>
      </c>
      <c r="H1642" s="96">
        <v>9299</v>
      </c>
      <c r="I1642" s="79">
        <v>9299</v>
      </c>
      <c r="J1642" s="105">
        <v>0.71</v>
      </c>
      <c r="K1642" s="87">
        <f t="shared" si="48"/>
        <v>6.6</v>
      </c>
    </row>
    <row r="1643" spans="2:11" s="78" customFormat="1" x14ac:dyDescent="0.25">
      <c r="B1643" s="82">
        <f t="shared" si="47"/>
        <v>1616</v>
      </c>
      <c r="C1643" s="82">
        <v>33126870</v>
      </c>
      <c r="D1643" s="90" t="s">
        <v>550</v>
      </c>
      <c r="E1643" s="78" t="s">
        <v>48</v>
      </c>
      <c r="F1643" s="81">
        <v>43570</v>
      </c>
      <c r="G1643" s="81">
        <v>43583</v>
      </c>
      <c r="H1643" s="96">
        <v>76646</v>
      </c>
      <c r="I1643" s="79">
        <v>76646</v>
      </c>
      <c r="J1643" s="105">
        <v>0.71</v>
      </c>
      <c r="K1643" s="87">
        <f t="shared" si="48"/>
        <v>54.42</v>
      </c>
    </row>
    <row r="1644" spans="2:11" s="78" customFormat="1" x14ac:dyDescent="0.25">
      <c r="B1644" s="82">
        <f t="shared" si="47"/>
        <v>1617</v>
      </c>
      <c r="C1644" s="82">
        <v>33126870</v>
      </c>
      <c r="D1644" s="90" t="s">
        <v>550</v>
      </c>
      <c r="E1644" s="78" t="s">
        <v>53</v>
      </c>
      <c r="F1644" s="81">
        <v>43570</v>
      </c>
      <c r="G1644" s="81">
        <v>43583</v>
      </c>
      <c r="H1644" s="96">
        <v>535</v>
      </c>
      <c r="I1644" s="79">
        <v>535</v>
      </c>
      <c r="J1644" s="105">
        <v>0.71</v>
      </c>
      <c r="K1644" s="87">
        <f t="shared" si="48"/>
        <v>0.38</v>
      </c>
    </row>
    <row r="1645" spans="2:11" s="78" customFormat="1" x14ac:dyDescent="0.25">
      <c r="B1645" s="82">
        <f t="shared" si="47"/>
        <v>1618</v>
      </c>
      <c r="C1645" s="82">
        <v>33126870</v>
      </c>
      <c r="D1645" s="90" t="s">
        <v>550</v>
      </c>
      <c r="E1645" s="78" t="s">
        <v>54</v>
      </c>
      <c r="F1645" s="81">
        <v>43570</v>
      </c>
      <c r="G1645" s="81">
        <v>43583</v>
      </c>
      <c r="H1645" s="96">
        <v>425948</v>
      </c>
      <c r="I1645" s="79">
        <v>425948</v>
      </c>
      <c r="J1645" s="105">
        <v>0.71</v>
      </c>
      <c r="K1645" s="87">
        <f t="shared" si="48"/>
        <v>302.42</v>
      </c>
    </row>
    <row r="1646" spans="2:11" s="78" customFormat="1" x14ac:dyDescent="0.25">
      <c r="B1646" s="82">
        <f t="shared" si="47"/>
        <v>1619</v>
      </c>
      <c r="C1646" s="82">
        <v>33126870</v>
      </c>
      <c r="D1646" s="90" t="s">
        <v>550</v>
      </c>
      <c r="E1646" s="78" t="s">
        <v>57</v>
      </c>
      <c r="F1646" s="81">
        <v>43570</v>
      </c>
      <c r="G1646" s="81">
        <v>43583</v>
      </c>
      <c r="H1646" s="96">
        <v>23673</v>
      </c>
      <c r="I1646" s="79">
        <v>23673</v>
      </c>
      <c r="J1646" s="105">
        <v>0.71</v>
      </c>
      <c r="K1646" s="87">
        <f t="shared" si="48"/>
        <v>16.809999999999999</v>
      </c>
    </row>
    <row r="1647" spans="2:11" s="78" customFormat="1" x14ac:dyDescent="0.25">
      <c r="B1647" s="82">
        <f t="shared" si="47"/>
        <v>1620</v>
      </c>
      <c r="C1647" s="82">
        <v>33126870</v>
      </c>
      <c r="D1647" s="90" t="s">
        <v>550</v>
      </c>
      <c r="E1647" s="78" t="s">
        <v>41</v>
      </c>
      <c r="F1647" s="81">
        <v>43570</v>
      </c>
      <c r="G1647" s="81">
        <v>43583</v>
      </c>
      <c r="H1647" s="96">
        <v>39102</v>
      </c>
      <c r="I1647" s="79">
        <v>39102</v>
      </c>
      <c r="J1647" s="105">
        <v>0.71</v>
      </c>
      <c r="K1647" s="87">
        <f t="shared" si="48"/>
        <v>27.76</v>
      </c>
    </row>
    <row r="1648" spans="2:11" s="78" customFormat="1" x14ac:dyDescent="0.25">
      <c r="B1648" s="82">
        <f t="shared" si="47"/>
        <v>1621</v>
      </c>
      <c r="C1648" s="82">
        <v>33126870</v>
      </c>
      <c r="D1648" s="90" t="s">
        <v>550</v>
      </c>
      <c r="E1648" s="78" t="s">
        <v>42</v>
      </c>
      <c r="F1648" s="81">
        <v>43570</v>
      </c>
      <c r="G1648" s="81">
        <v>43583</v>
      </c>
      <c r="H1648" s="96">
        <v>202903</v>
      </c>
      <c r="I1648" s="79">
        <v>202903</v>
      </c>
      <c r="J1648" s="105">
        <v>0.71</v>
      </c>
      <c r="K1648" s="87">
        <f t="shared" si="48"/>
        <v>144.06</v>
      </c>
    </row>
    <row r="1649" spans="2:11" s="78" customFormat="1" x14ac:dyDescent="0.25">
      <c r="B1649" s="82">
        <f t="shared" si="47"/>
        <v>1622</v>
      </c>
      <c r="C1649" s="82">
        <v>33126870</v>
      </c>
      <c r="D1649" s="90" t="s">
        <v>550</v>
      </c>
      <c r="E1649" s="78" t="s">
        <v>49</v>
      </c>
      <c r="F1649" s="81">
        <v>43570</v>
      </c>
      <c r="G1649" s="81">
        <v>43583</v>
      </c>
      <c r="H1649" s="96">
        <v>1393</v>
      </c>
      <c r="I1649" s="79">
        <v>1393</v>
      </c>
      <c r="J1649" s="105">
        <v>0.71</v>
      </c>
      <c r="K1649" s="87">
        <f t="shared" si="48"/>
        <v>0.99</v>
      </c>
    </row>
    <row r="1650" spans="2:11" s="78" customFormat="1" x14ac:dyDescent="0.25">
      <c r="B1650" s="82">
        <f t="shared" si="47"/>
        <v>1623</v>
      </c>
      <c r="C1650" s="82">
        <v>33126870</v>
      </c>
      <c r="D1650" s="90" t="s">
        <v>550</v>
      </c>
      <c r="E1650" s="78" t="s">
        <v>43</v>
      </c>
      <c r="F1650" s="81">
        <v>43570</v>
      </c>
      <c r="G1650" s="81">
        <v>43583</v>
      </c>
      <c r="H1650" s="96">
        <v>95570</v>
      </c>
      <c r="I1650" s="79">
        <v>95570</v>
      </c>
      <c r="J1650" s="105">
        <v>0.71</v>
      </c>
      <c r="K1650" s="87">
        <f t="shared" si="48"/>
        <v>67.849999999999994</v>
      </c>
    </row>
    <row r="1651" spans="2:11" s="78" customFormat="1" x14ac:dyDescent="0.25">
      <c r="B1651" s="82">
        <f t="shared" si="47"/>
        <v>1624</v>
      </c>
      <c r="C1651" s="82">
        <v>33132596</v>
      </c>
      <c r="D1651" s="90" t="s">
        <v>551</v>
      </c>
      <c r="E1651" s="78" t="s">
        <v>40</v>
      </c>
      <c r="F1651" s="81">
        <v>43564</v>
      </c>
      <c r="G1651" s="81">
        <v>43585</v>
      </c>
      <c r="H1651" s="96">
        <v>108263</v>
      </c>
      <c r="I1651" s="79">
        <v>108263</v>
      </c>
      <c r="J1651" s="105">
        <v>0.71</v>
      </c>
      <c r="K1651" s="87">
        <f t="shared" si="48"/>
        <v>76.87</v>
      </c>
    </row>
    <row r="1652" spans="2:11" s="78" customFormat="1" x14ac:dyDescent="0.25">
      <c r="B1652" s="82">
        <f t="shared" si="47"/>
        <v>1625</v>
      </c>
      <c r="C1652" s="82">
        <v>33132945</v>
      </c>
      <c r="D1652" s="90" t="s">
        <v>552</v>
      </c>
      <c r="E1652" s="78" t="s">
        <v>55</v>
      </c>
      <c r="F1652" s="81">
        <v>43566</v>
      </c>
      <c r="G1652" s="81">
        <v>43585</v>
      </c>
      <c r="H1652" s="96">
        <v>11118</v>
      </c>
      <c r="I1652" s="79">
        <v>11118</v>
      </c>
      <c r="J1652" s="105">
        <v>0.71</v>
      </c>
      <c r="K1652" s="87">
        <f t="shared" si="48"/>
        <v>7.89</v>
      </c>
    </row>
    <row r="1653" spans="2:11" s="78" customFormat="1" x14ac:dyDescent="0.25">
      <c r="B1653" s="82">
        <f t="shared" si="47"/>
        <v>1626</v>
      </c>
      <c r="C1653" s="82">
        <v>33132945</v>
      </c>
      <c r="D1653" s="90" t="s">
        <v>552</v>
      </c>
      <c r="E1653" s="78" t="s">
        <v>49</v>
      </c>
      <c r="F1653" s="81">
        <v>43566</v>
      </c>
      <c r="G1653" s="81">
        <v>43585</v>
      </c>
      <c r="H1653" s="96">
        <v>68245</v>
      </c>
      <c r="I1653" s="79">
        <v>68245</v>
      </c>
      <c r="J1653" s="105">
        <v>0.71</v>
      </c>
      <c r="K1653" s="87">
        <f t="shared" si="48"/>
        <v>48.45</v>
      </c>
    </row>
    <row r="1654" spans="2:11" s="78" customFormat="1" x14ac:dyDescent="0.25">
      <c r="B1654" s="82">
        <f t="shared" si="47"/>
        <v>1627</v>
      </c>
      <c r="C1654" s="82">
        <v>33136535</v>
      </c>
      <c r="D1654" s="90" t="s">
        <v>553</v>
      </c>
      <c r="E1654" s="78" t="s">
        <v>54</v>
      </c>
      <c r="F1654" s="81">
        <v>43579</v>
      </c>
      <c r="G1654" s="81">
        <v>43646</v>
      </c>
      <c r="H1654" s="96">
        <v>59464</v>
      </c>
      <c r="I1654" s="79">
        <v>59464</v>
      </c>
      <c r="J1654" s="105">
        <v>0.71</v>
      </c>
      <c r="K1654" s="87">
        <f t="shared" si="48"/>
        <v>42.22</v>
      </c>
    </row>
    <row r="1655" spans="2:11" s="78" customFormat="1" x14ac:dyDescent="0.25">
      <c r="B1655" s="82">
        <f t="shared" si="47"/>
        <v>1628</v>
      </c>
      <c r="C1655" s="82">
        <v>33136535</v>
      </c>
      <c r="D1655" s="90" t="s">
        <v>553</v>
      </c>
      <c r="E1655" s="78" t="s">
        <v>57</v>
      </c>
      <c r="F1655" s="81">
        <v>43579</v>
      </c>
      <c r="G1655" s="81">
        <v>43646</v>
      </c>
      <c r="H1655" s="96">
        <v>3867</v>
      </c>
      <c r="I1655" s="79">
        <v>3867</v>
      </c>
      <c r="J1655" s="105">
        <v>0.71</v>
      </c>
      <c r="K1655" s="87">
        <f t="shared" si="48"/>
        <v>2.75</v>
      </c>
    </row>
    <row r="1656" spans="2:11" s="78" customFormat="1" x14ac:dyDescent="0.25">
      <c r="B1656" s="82">
        <f t="shared" si="47"/>
        <v>1629</v>
      </c>
      <c r="C1656" s="82">
        <v>33136590</v>
      </c>
      <c r="D1656" s="90" t="s">
        <v>554</v>
      </c>
      <c r="E1656" s="78" t="s">
        <v>54</v>
      </c>
      <c r="F1656" s="81">
        <v>43574</v>
      </c>
      <c r="G1656" s="81">
        <v>43646</v>
      </c>
      <c r="H1656" s="96">
        <v>83099</v>
      </c>
      <c r="I1656" s="79">
        <v>83099</v>
      </c>
      <c r="J1656" s="105">
        <v>0.71</v>
      </c>
      <c r="K1656" s="87">
        <f t="shared" si="48"/>
        <v>59</v>
      </c>
    </row>
    <row r="1657" spans="2:11" s="78" customFormat="1" x14ac:dyDescent="0.25">
      <c r="B1657" s="82">
        <f t="shared" si="47"/>
        <v>1630</v>
      </c>
      <c r="C1657" s="82">
        <v>33136590</v>
      </c>
      <c r="D1657" s="90" t="s">
        <v>554</v>
      </c>
      <c r="E1657" s="78" t="s">
        <v>57</v>
      </c>
      <c r="F1657" s="81">
        <v>43574</v>
      </c>
      <c r="G1657" s="81">
        <v>43646</v>
      </c>
      <c r="H1657" s="96">
        <v>4206</v>
      </c>
      <c r="I1657" s="79">
        <v>4206</v>
      </c>
      <c r="J1657" s="105">
        <v>0.71</v>
      </c>
      <c r="K1657" s="87">
        <f t="shared" si="48"/>
        <v>2.99</v>
      </c>
    </row>
    <row r="1658" spans="2:11" s="78" customFormat="1" x14ac:dyDescent="0.25">
      <c r="B1658" s="82">
        <f t="shared" si="47"/>
        <v>1631</v>
      </c>
      <c r="C1658" s="82">
        <v>33137766</v>
      </c>
      <c r="D1658" s="90" t="s">
        <v>555</v>
      </c>
      <c r="E1658" s="78" t="s">
        <v>40</v>
      </c>
      <c r="F1658" s="81">
        <v>43570</v>
      </c>
      <c r="G1658" s="81">
        <v>43583</v>
      </c>
      <c r="H1658" s="96">
        <v>609655</v>
      </c>
      <c r="I1658" s="79">
        <v>609655</v>
      </c>
      <c r="J1658" s="105">
        <v>0.71</v>
      </c>
      <c r="K1658" s="87">
        <f t="shared" si="48"/>
        <v>432.86</v>
      </c>
    </row>
    <row r="1659" spans="2:11" s="78" customFormat="1" x14ac:dyDescent="0.25">
      <c r="B1659" s="82">
        <f t="shared" si="47"/>
        <v>1632</v>
      </c>
      <c r="C1659" s="82">
        <v>33137766</v>
      </c>
      <c r="D1659" s="90" t="s">
        <v>555</v>
      </c>
      <c r="E1659" s="78" t="s">
        <v>50</v>
      </c>
      <c r="F1659" s="81">
        <v>43570</v>
      </c>
      <c r="G1659" s="81">
        <v>43583</v>
      </c>
      <c r="H1659" s="96">
        <v>53019</v>
      </c>
      <c r="I1659" s="79">
        <v>53019</v>
      </c>
      <c r="J1659" s="105">
        <v>0.71</v>
      </c>
      <c r="K1659" s="87">
        <f t="shared" si="48"/>
        <v>37.64</v>
      </c>
    </row>
    <row r="1660" spans="2:11" s="78" customFormat="1" x14ac:dyDescent="0.25">
      <c r="B1660" s="82">
        <f t="shared" si="47"/>
        <v>1633</v>
      </c>
      <c r="C1660" s="82">
        <v>33137766</v>
      </c>
      <c r="D1660" s="90" t="s">
        <v>555</v>
      </c>
      <c r="E1660" s="78" t="s">
        <v>48</v>
      </c>
      <c r="F1660" s="81">
        <v>43570</v>
      </c>
      <c r="G1660" s="81">
        <v>43583</v>
      </c>
      <c r="H1660" s="96">
        <v>271870</v>
      </c>
      <c r="I1660" s="79">
        <v>271870</v>
      </c>
      <c r="J1660" s="105">
        <v>0.71</v>
      </c>
      <c r="K1660" s="87">
        <f t="shared" si="48"/>
        <v>193.03</v>
      </c>
    </row>
    <row r="1661" spans="2:11" s="78" customFormat="1" x14ac:dyDescent="0.25">
      <c r="B1661" s="82">
        <f t="shared" si="47"/>
        <v>1634</v>
      </c>
      <c r="C1661" s="82">
        <v>33137766</v>
      </c>
      <c r="D1661" s="90" t="s">
        <v>555</v>
      </c>
      <c r="E1661" s="78" t="s">
        <v>53</v>
      </c>
      <c r="F1661" s="81">
        <v>43570</v>
      </c>
      <c r="G1661" s="81">
        <v>43583</v>
      </c>
      <c r="H1661" s="96">
        <v>2661</v>
      </c>
      <c r="I1661" s="79">
        <v>2661</v>
      </c>
      <c r="J1661" s="105">
        <v>0.71</v>
      </c>
      <c r="K1661" s="87">
        <f t="shared" si="48"/>
        <v>1.89</v>
      </c>
    </row>
    <row r="1662" spans="2:11" s="78" customFormat="1" x14ac:dyDescent="0.25">
      <c r="B1662" s="82">
        <f t="shared" si="47"/>
        <v>1635</v>
      </c>
      <c r="C1662" s="82">
        <v>33137766</v>
      </c>
      <c r="D1662" s="90" t="s">
        <v>555</v>
      </c>
      <c r="E1662" s="78" t="s">
        <v>54</v>
      </c>
      <c r="F1662" s="81">
        <v>43570</v>
      </c>
      <c r="G1662" s="81">
        <v>43583</v>
      </c>
      <c r="H1662" s="96">
        <v>1424142</v>
      </c>
      <c r="I1662" s="79">
        <v>1424142</v>
      </c>
      <c r="J1662" s="105">
        <v>0.71</v>
      </c>
      <c r="K1662" s="87">
        <f t="shared" si="48"/>
        <v>1011.14</v>
      </c>
    </row>
    <row r="1663" spans="2:11" s="78" customFormat="1" x14ac:dyDescent="0.25">
      <c r="B1663" s="82">
        <f t="shared" si="47"/>
        <v>1636</v>
      </c>
      <c r="C1663" s="82">
        <v>33137766</v>
      </c>
      <c r="D1663" s="90" t="s">
        <v>555</v>
      </c>
      <c r="E1663" s="78" t="s">
        <v>57</v>
      </c>
      <c r="F1663" s="81">
        <v>43570</v>
      </c>
      <c r="G1663" s="81">
        <v>43583</v>
      </c>
      <c r="H1663" s="96">
        <v>98360</v>
      </c>
      <c r="I1663" s="79">
        <v>98360</v>
      </c>
      <c r="J1663" s="105">
        <v>0.71</v>
      </c>
      <c r="K1663" s="87">
        <f t="shared" si="48"/>
        <v>69.84</v>
      </c>
    </row>
    <row r="1664" spans="2:11" s="78" customFormat="1" x14ac:dyDescent="0.25">
      <c r="B1664" s="82">
        <f t="shared" si="47"/>
        <v>1637</v>
      </c>
      <c r="C1664" s="82">
        <v>33137766</v>
      </c>
      <c r="D1664" s="90" t="s">
        <v>555</v>
      </c>
      <c r="E1664" s="78" t="s">
        <v>41</v>
      </c>
      <c r="F1664" s="81">
        <v>43570</v>
      </c>
      <c r="G1664" s="81">
        <v>43583</v>
      </c>
      <c r="H1664" s="96">
        <v>207921</v>
      </c>
      <c r="I1664" s="79">
        <v>207921</v>
      </c>
      <c r="J1664" s="105">
        <v>0.71</v>
      </c>
      <c r="K1664" s="87">
        <f t="shared" si="48"/>
        <v>147.62</v>
      </c>
    </row>
    <row r="1665" spans="2:11" s="78" customFormat="1" x14ac:dyDescent="0.25">
      <c r="B1665" s="82">
        <f t="shared" si="47"/>
        <v>1638</v>
      </c>
      <c r="C1665" s="82">
        <v>33137766</v>
      </c>
      <c r="D1665" s="90" t="s">
        <v>555</v>
      </c>
      <c r="E1665" s="78" t="s">
        <v>42</v>
      </c>
      <c r="F1665" s="81">
        <v>43570</v>
      </c>
      <c r="G1665" s="81">
        <v>43583</v>
      </c>
      <c r="H1665" s="96">
        <v>1240984</v>
      </c>
      <c r="I1665" s="79">
        <v>1240984</v>
      </c>
      <c r="J1665" s="105">
        <v>0.71</v>
      </c>
      <c r="K1665" s="87">
        <f t="shared" si="48"/>
        <v>881.1</v>
      </c>
    </row>
    <row r="1666" spans="2:11" s="78" customFormat="1" x14ac:dyDescent="0.25">
      <c r="B1666" s="82">
        <f t="shared" si="47"/>
        <v>1639</v>
      </c>
      <c r="C1666" s="82">
        <v>33137766</v>
      </c>
      <c r="D1666" s="90" t="s">
        <v>555</v>
      </c>
      <c r="E1666" s="78" t="s">
        <v>49</v>
      </c>
      <c r="F1666" s="81">
        <v>43570</v>
      </c>
      <c r="G1666" s="81">
        <v>43583</v>
      </c>
      <c r="H1666" s="96">
        <v>10120</v>
      </c>
      <c r="I1666" s="79">
        <v>10120</v>
      </c>
      <c r="J1666" s="105">
        <v>0.71</v>
      </c>
      <c r="K1666" s="87">
        <f t="shared" si="48"/>
        <v>7.19</v>
      </c>
    </row>
    <row r="1667" spans="2:11" s="78" customFormat="1" x14ac:dyDescent="0.25">
      <c r="B1667" s="82">
        <f t="shared" si="47"/>
        <v>1640</v>
      </c>
      <c r="C1667" s="82">
        <v>33137766</v>
      </c>
      <c r="D1667" s="90" t="s">
        <v>555</v>
      </c>
      <c r="E1667" s="78" t="s">
        <v>43</v>
      </c>
      <c r="F1667" s="81">
        <v>43570</v>
      </c>
      <c r="G1667" s="81">
        <v>43583</v>
      </c>
      <c r="H1667" s="96">
        <v>374920</v>
      </c>
      <c r="I1667" s="79">
        <v>374920</v>
      </c>
      <c r="J1667" s="105">
        <v>0.71</v>
      </c>
      <c r="K1667" s="87">
        <f t="shared" si="48"/>
        <v>266.19</v>
      </c>
    </row>
    <row r="1668" spans="2:11" s="78" customFormat="1" x14ac:dyDescent="0.25">
      <c r="B1668" s="82">
        <f t="shared" si="47"/>
        <v>1641</v>
      </c>
      <c r="C1668" s="82">
        <v>33138046</v>
      </c>
      <c r="D1668" s="90" t="s">
        <v>556</v>
      </c>
      <c r="E1668" s="78" t="s">
        <v>40</v>
      </c>
      <c r="F1668" s="81">
        <v>43565</v>
      </c>
      <c r="G1668" s="81">
        <v>43576</v>
      </c>
      <c r="H1668" s="96">
        <v>268591</v>
      </c>
      <c r="I1668" s="79">
        <v>268591</v>
      </c>
      <c r="J1668" s="105">
        <v>0.71</v>
      </c>
      <c r="K1668" s="87">
        <f t="shared" si="48"/>
        <v>190.7</v>
      </c>
    </row>
    <row r="1669" spans="2:11" s="78" customFormat="1" x14ac:dyDescent="0.25">
      <c r="B1669" s="82">
        <f t="shared" si="47"/>
        <v>1642</v>
      </c>
      <c r="C1669" s="82">
        <v>33138046</v>
      </c>
      <c r="D1669" s="90" t="s">
        <v>556</v>
      </c>
      <c r="E1669" s="78" t="s">
        <v>48</v>
      </c>
      <c r="F1669" s="81">
        <v>43565</v>
      </c>
      <c r="G1669" s="81">
        <v>43576</v>
      </c>
      <c r="H1669" s="96">
        <v>107457</v>
      </c>
      <c r="I1669" s="79">
        <v>107457</v>
      </c>
      <c r="J1669" s="105">
        <v>0.71</v>
      </c>
      <c r="K1669" s="87">
        <f t="shared" si="48"/>
        <v>76.290000000000006</v>
      </c>
    </row>
    <row r="1670" spans="2:11" s="78" customFormat="1" x14ac:dyDescent="0.25">
      <c r="B1670" s="82">
        <f t="shared" si="47"/>
        <v>1643</v>
      </c>
      <c r="C1670" s="82">
        <v>33150771</v>
      </c>
      <c r="D1670" s="90" t="s">
        <v>557</v>
      </c>
      <c r="E1670" s="78" t="s">
        <v>40</v>
      </c>
      <c r="F1670" s="81">
        <v>43565</v>
      </c>
      <c r="G1670" s="81">
        <v>43646</v>
      </c>
      <c r="H1670" s="96">
        <v>1008085</v>
      </c>
      <c r="I1670" s="79">
        <v>1008085</v>
      </c>
      <c r="J1670" s="105">
        <v>0.71</v>
      </c>
      <c r="K1670" s="87">
        <f t="shared" si="48"/>
        <v>715.74</v>
      </c>
    </row>
    <row r="1671" spans="2:11" s="78" customFormat="1" x14ac:dyDescent="0.25">
      <c r="B1671" s="82">
        <f t="shared" si="47"/>
        <v>1644</v>
      </c>
      <c r="C1671" s="82">
        <v>33150771</v>
      </c>
      <c r="D1671" s="90" t="s">
        <v>557</v>
      </c>
      <c r="E1671" s="78" t="s">
        <v>48</v>
      </c>
      <c r="F1671" s="81">
        <v>43565</v>
      </c>
      <c r="G1671" s="81">
        <v>43646</v>
      </c>
      <c r="H1671" s="96">
        <v>942062</v>
      </c>
      <c r="I1671" s="79">
        <v>942062</v>
      </c>
      <c r="J1671" s="105">
        <v>0.71</v>
      </c>
      <c r="K1671" s="87">
        <f t="shared" si="48"/>
        <v>668.86</v>
      </c>
    </row>
    <row r="1672" spans="2:11" s="78" customFormat="1" x14ac:dyDescent="0.25">
      <c r="B1672" s="82">
        <f t="shared" si="47"/>
        <v>1645</v>
      </c>
      <c r="C1672" s="82">
        <v>33152513</v>
      </c>
      <c r="D1672" s="90" t="s">
        <v>558</v>
      </c>
      <c r="E1672" s="78" t="s">
        <v>54</v>
      </c>
      <c r="F1672" s="81">
        <v>43570</v>
      </c>
      <c r="G1672" s="81">
        <v>43583</v>
      </c>
      <c r="H1672" s="96">
        <v>49825</v>
      </c>
      <c r="I1672" s="79">
        <v>49825</v>
      </c>
      <c r="J1672" s="105">
        <v>0.71</v>
      </c>
      <c r="K1672" s="87">
        <f t="shared" si="48"/>
        <v>35.380000000000003</v>
      </c>
    </row>
    <row r="1673" spans="2:11" s="78" customFormat="1" x14ac:dyDescent="0.25">
      <c r="B1673" s="82">
        <f t="shared" si="47"/>
        <v>1646</v>
      </c>
      <c r="C1673" s="82">
        <v>33152513</v>
      </c>
      <c r="D1673" s="90" t="s">
        <v>558</v>
      </c>
      <c r="E1673" s="78" t="s">
        <v>57</v>
      </c>
      <c r="F1673" s="81">
        <v>43570</v>
      </c>
      <c r="G1673" s="81">
        <v>43583</v>
      </c>
      <c r="H1673" s="96">
        <v>2849</v>
      </c>
      <c r="I1673" s="79">
        <v>2849</v>
      </c>
      <c r="J1673" s="105">
        <v>0.71</v>
      </c>
      <c r="K1673" s="87">
        <f t="shared" si="48"/>
        <v>2.02</v>
      </c>
    </row>
    <row r="1674" spans="2:11" s="78" customFormat="1" x14ac:dyDescent="0.25">
      <c r="B1674" s="82">
        <f t="shared" si="47"/>
        <v>1647</v>
      </c>
      <c r="C1674" s="82">
        <v>33153875</v>
      </c>
      <c r="D1674" s="90" t="s">
        <v>559</v>
      </c>
      <c r="E1674" s="78" t="s">
        <v>40</v>
      </c>
      <c r="F1674" s="81">
        <v>43564</v>
      </c>
      <c r="G1674" s="81">
        <v>43646</v>
      </c>
      <c r="H1674" s="96">
        <v>3525010</v>
      </c>
      <c r="I1674" s="79">
        <v>3525010</v>
      </c>
      <c r="J1674" s="105">
        <v>0.71</v>
      </c>
      <c r="K1674" s="87">
        <f t="shared" si="48"/>
        <v>2502.7600000000002</v>
      </c>
    </row>
    <row r="1675" spans="2:11" s="78" customFormat="1" x14ac:dyDescent="0.25">
      <c r="B1675" s="82">
        <f t="shared" si="47"/>
        <v>1648</v>
      </c>
      <c r="C1675" s="82">
        <v>33159145</v>
      </c>
      <c r="D1675" s="90" t="s">
        <v>560</v>
      </c>
      <c r="E1675" s="78" t="s">
        <v>40</v>
      </c>
      <c r="F1675" s="81">
        <v>43566</v>
      </c>
      <c r="G1675" s="81">
        <v>43585</v>
      </c>
      <c r="H1675" s="96">
        <v>227877</v>
      </c>
      <c r="I1675" s="79">
        <v>227877</v>
      </c>
      <c r="J1675" s="105">
        <v>0.71</v>
      </c>
      <c r="K1675" s="87">
        <f t="shared" si="48"/>
        <v>161.79</v>
      </c>
    </row>
    <row r="1676" spans="2:11" s="78" customFormat="1" x14ac:dyDescent="0.25">
      <c r="B1676" s="82">
        <f t="shared" si="47"/>
        <v>1649</v>
      </c>
      <c r="C1676" s="82">
        <v>33159145</v>
      </c>
      <c r="D1676" s="90" t="s">
        <v>560</v>
      </c>
      <c r="E1676" s="78" t="s">
        <v>50</v>
      </c>
      <c r="F1676" s="81">
        <v>43566</v>
      </c>
      <c r="G1676" s="81">
        <v>43585</v>
      </c>
      <c r="H1676" s="96">
        <v>19090</v>
      </c>
      <c r="I1676" s="79">
        <v>19090</v>
      </c>
      <c r="J1676" s="105">
        <v>0.71</v>
      </c>
      <c r="K1676" s="87">
        <f t="shared" si="48"/>
        <v>13.55</v>
      </c>
    </row>
    <row r="1677" spans="2:11" s="78" customFormat="1" x14ac:dyDescent="0.25">
      <c r="B1677" s="82">
        <f t="shared" si="47"/>
        <v>1650</v>
      </c>
      <c r="C1677" s="82">
        <v>33159145</v>
      </c>
      <c r="D1677" s="90" t="s">
        <v>560</v>
      </c>
      <c r="E1677" s="78" t="s">
        <v>48</v>
      </c>
      <c r="F1677" s="81">
        <v>43566</v>
      </c>
      <c r="G1677" s="81">
        <v>43585</v>
      </c>
      <c r="H1677" s="96">
        <v>87996</v>
      </c>
      <c r="I1677" s="79">
        <v>87996</v>
      </c>
      <c r="J1677" s="105">
        <v>0.71</v>
      </c>
      <c r="K1677" s="87">
        <f t="shared" si="48"/>
        <v>62.48</v>
      </c>
    </row>
    <row r="1678" spans="2:11" s="78" customFormat="1" x14ac:dyDescent="0.25">
      <c r="B1678" s="82">
        <f t="shared" si="47"/>
        <v>1651</v>
      </c>
      <c r="C1678" s="82">
        <v>33159145</v>
      </c>
      <c r="D1678" s="90" t="s">
        <v>560</v>
      </c>
      <c r="E1678" s="78" t="s">
        <v>53</v>
      </c>
      <c r="F1678" s="81">
        <v>43566</v>
      </c>
      <c r="G1678" s="81">
        <v>43585</v>
      </c>
      <c r="H1678" s="96">
        <v>873</v>
      </c>
      <c r="I1678" s="79">
        <v>873</v>
      </c>
      <c r="J1678" s="105">
        <v>0.71</v>
      </c>
      <c r="K1678" s="87">
        <f t="shared" si="48"/>
        <v>0.62</v>
      </c>
    </row>
    <row r="1679" spans="2:11" s="78" customFormat="1" x14ac:dyDescent="0.25">
      <c r="B1679" s="82">
        <f t="shared" si="47"/>
        <v>1652</v>
      </c>
      <c r="C1679" s="82">
        <v>33159145</v>
      </c>
      <c r="D1679" s="90" t="s">
        <v>560</v>
      </c>
      <c r="E1679" s="78" t="s">
        <v>54</v>
      </c>
      <c r="F1679" s="81">
        <v>43566</v>
      </c>
      <c r="G1679" s="81">
        <v>43585</v>
      </c>
      <c r="H1679" s="96">
        <v>365545</v>
      </c>
      <c r="I1679" s="79">
        <v>365545</v>
      </c>
      <c r="J1679" s="105">
        <v>0.71</v>
      </c>
      <c r="K1679" s="87">
        <f t="shared" si="48"/>
        <v>259.54000000000002</v>
      </c>
    </row>
    <row r="1680" spans="2:11" s="78" customFormat="1" x14ac:dyDescent="0.25">
      <c r="B1680" s="82">
        <f t="shared" si="47"/>
        <v>1653</v>
      </c>
      <c r="C1680" s="82">
        <v>33159145</v>
      </c>
      <c r="D1680" s="90" t="s">
        <v>560</v>
      </c>
      <c r="E1680" s="78" t="s">
        <v>57</v>
      </c>
      <c r="F1680" s="81">
        <v>43566</v>
      </c>
      <c r="G1680" s="81">
        <v>43585</v>
      </c>
      <c r="H1680" s="96">
        <v>34669</v>
      </c>
      <c r="I1680" s="79">
        <v>34669</v>
      </c>
      <c r="J1680" s="105">
        <v>0.71</v>
      </c>
      <c r="K1680" s="87">
        <f t="shared" si="48"/>
        <v>24.61</v>
      </c>
    </row>
    <row r="1681" spans="2:11" s="78" customFormat="1" x14ac:dyDescent="0.25">
      <c r="B1681" s="82">
        <f t="shared" si="47"/>
        <v>1654</v>
      </c>
      <c r="C1681" s="82">
        <v>33159145</v>
      </c>
      <c r="D1681" s="90" t="s">
        <v>560</v>
      </c>
      <c r="E1681" s="78" t="s">
        <v>41</v>
      </c>
      <c r="F1681" s="81">
        <v>43566</v>
      </c>
      <c r="G1681" s="81">
        <v>43585</v>
      </c>
      <c r="H1681" s="96">
        <v>66003</v>
      </c>
      <c r="I1681" s="79">
        <v>66003</v>
      </c>
      <c r="J1681" s="105">
        <v>0.71</v>
      </c>
      <c r="K1681" s="87">
        <f t="shared" si="48"/>
        <v>46.86</v>
      </c>
    </row>
    <row r="1682" spans="2:11" s="78" customFormat="1" x14ac:dyDescent="0.25">
      <c r="B1682" s="82">
        <f t="shared" si="47"/>
        <v>1655</v>
      </c>
      <c r="C1682" s="82">
        <v>33159145</v>
      </c>
      <c r="D1682" s="90" t="s">
        <v>560</v>
      </c>
      <c r="E1682" s="78" t="s">
        <v>42</v>
      </c>
      <c r="F1682" s="81">
        <v>43566</v>
      </c>
      <c r="G1682" s="81">
        <v>43585</v>
      </c>
      <c r="H1682" s="96">
        <v>344323</v>
      </c>
      <c r="I1682" s="79">
        <v>344323</v>
      </c>
      <c r="J1682" s="105">
        <v>0.71</v>
      </c>
      <c r="K1682" s="87">
        <f t="shared" si="48"/>
        <v>244.47</v>
      </c>
    </row>
    <row r="1683" spans="2:11" s="78" customFormat="1" x14ac:dyDescent="0.25">
      <c r="B1683" s="82">
        <f t="shared" si="47"/>
        <v>1656</v>
      </c>
      <c r="C1683" s="82">
        <v>33159145</v>
      </c>
      <c r="D1683" s="90" t="s">
        <v>560</v>
      </c>
      <c r="E1683" s="78" t="s">
        <v>49</v>
      </c>
      <c r="F1683" s="81">
        <v>43566</v>
      </c>
      <c r="G1683" s="81">
        <v>43585</v>
      </c>
      <c r="H1683" s="96">
        <v>2765</v>
      </c>
      <c r="I1683" s="79">
        <v>2765</v>
      </c>
      <c r="J1683" s="105">
        <v>0.71</v>
      </c>
      <c r="K1683" s="87">
        <f t="shared" si="48"/>
        <v>1.96</v>
      </c>
    </row>
    <row r="1684" spans="2:11" s="78" customFormat="1" x14ac:dyDescent="0.25">
      <c r="B1684" s="82">
        <f t="shared" si="47"/>
        <v>1657</v>
      </c>
      <c r="C1684" s="82">
        <v>33159145</v>
      </c>
      <c r="D1684" s="90" t="s">
        <v>560</v>
      </c>
      <c r="E1684" s="78" t="s">
        <v>43</v>
      </c>
      <c r="F1684" s="81">
        <v>43566</v>
      </c>
      <c r="G1684" s="81">
        <v>43585</v>
      </c>
      <c r="H1684" s="96">
        <v>113738</v>
      </c>
      <c r="I1684" s="79">
        <v>113738</v>
      </c>
      <c r="J1684" s="105">
        <v>0.71</v>
      </c>
      <c r="K1684" s="87">
        <f t="shared" si="48"/>
        <v>80.75</v>
      </c>
    </row>
    <row r="1685" spans="2:11" s="78" customFormat="1" x14ac:dyDescent="0.25">
      <c r="B1685" s="82">
        <f t="shared" si="47"/>
        <v>1658</v>
      </c>
      <c r="C1685" s="82">
        <v>33159175</v>
      </c>
      <c r="D1685" s="90" t="s">
        <v>561</v>
      </c>
      <c r="E1685" s="78" t="s">
        <v>40</v>
      </c>
      <c r="F1685" s="81">
        <v>43566</v>
      </c>
      <c r="G1685" s="81">
        <v>43569</v>
      </c>
      <c r="H1685" s="96">
        <v>91752</v>
      </c>
      <c r="I1685" s="79">
        <v>91752</v>
      </c>
      <c r="J1685" s="105">
        <v>0.71</v>
      </c>
      <c r="K1685" s="87">
        <f t="shared" si="48"/>
        <v>65.14</v>
      </c>
    </row>
    <row r="1686" spans="2:11" s="78" customFormat="1" x14ac:dyDescent="0.25">
      <c r="B1686" s="82">
        <f t="shared" si="47"/>
        <v>1659</v>
      </c>
      <c r="C1686" s="82">
        <v>33159175</v>
      </c>
      <c r="D1686" s="90" t="s">
        <v>561</v>
      </c>
      <c r="E1686" s="78" t="s">
        <v>48</v>
      </c>
      <c r="F1686" s="81">
        <v>43566</v>
      </c>
      <c r="G1686" s="81">
        <v>43569</v>
      </c>
      <c r="H1686" s="96">
        <v>42195</v>
      </c>
      <c r="I1686" s="79">
        <v>42195</v>
      </c>
      <c r="J1686" s="105">
        <v>0.71</v>
      </c>
      <c r="K1686" s="87">
        <f t="shared" si="48"/>
        <v>29.96</v>
      </c>
    </row>
    <row r="1687" spans="2:11" s="78" customFormat="1" x14ac:dyDescent="0.25">
      <c r="B1687" s="82">
        <f t="shared" si="47"/>
        <v>1660</v>
      </c>
      <c r="C1687" s="82">
        <v>33159175</v>
      </c>
      <c r="D1687" s="90" t="s">
        <v>561</v>
      </c>
      <c r="E1687" s="78" t="s">
        <v>54</v>
      </c>
      <c r="F1687" s="81">
        <v>43566</v>
      </c>
      <c r="G1687" s="81">
        <v>43569</v>
      </c>
      <c r="H1687" s="96">
        <v>151160</v>
      </c>
      <c r="I1687" s="79">
        <v>151160</v>
      </c>
      <c r="J1687" s="105">
        <v>0.71</v>
      </c>
      <c r="K1687" s="87">
        <f t="shared" si="48"/>
        <v>107.32</v>
      </c>
    </row>
    <row r="1688" spans="2:11" s="78" customFormat="1" x14ac:dyDescent="0.25">
      <c r="B1688" s="82">
        <f t="shared" si="47"/>
        <v>1661</v>
      </c>
      <c r="C1688" s="82">
        <v>33159175</v>
      </c>
      <c r="D1688" s="90" t="s">
        <v>561</v>
      </c>
      <c r="E1688" s="78" t="s">
        <v>57</v>
      </c>
      <c r="F1688" s="81">
        <v>43566</v>
      </c>
      <c r="G1688" s="81">
        <v>43569</v>
      </c>
      <c r="H1688" s="96">
        <v>6120</v>
      </c>
      <c r="I1688" s="79">
        <v>6120</v>
      </c>
      <c r="J1688" s="105">
        <v>0.71</v>
      </c>
      <c r="K1688" s="87">
        <f t="shared" si="48"/>
        <v>4.3499999999999996</v>
      </c>
    </row>
    <row r="1689" spans="2:11" s="78" customFormat="1" x14ac:dyDescent="0.25">
      <c r="B1689" s="82">
        <f t="shared" si="47"/>
        <v>1662</v>
      </c>
      <c r="C1689" s="82">
        <v>33159175</v>
      </c>
      <c r="D1689" s="90" t="s">
        <v>561</v>
      </c>
      <c r="E1689" s="78" t="s">
        <v>69</v>
      </c>
      <c r="F1689" s="81">
        <v>43566</v>
      </c>
      <c r="G1689" s="81">
        <v>43569</v>
      </c>
      <c r="H1689" s="96">
        <v>674</v>
      </c>
      <c r="I1689" s="79">
        <v>674</v>
      </c>
      <c r="J1689" s="105">
        <v>0.71</v>
      </c>
      <c r="K1689" s="87">
        <f t="shared" si="48"/>
        <v>0.48</v>
      </c>
    </row>
    <row r="1690" spans="2:11" s="78" customFormat="1" x14ac:dyDescent="0.25">
      <c r="B1690" s="82">
        <f t="shared" si="47"/>
        <v>1663</v>
      </c>
      <c r="C1690" s="82">
        <v>33166037</v>
      </c>
      <c r="D1690" s="90" t="s">
        <v>562</v>
      </c>
      <c r="E1690" s="78" t="s">
        <v>54</v>
      </c>
      <c r="F1690" s="81">
        <v>43584</v>
      </c>
      <c r="G1690" s="81">
        <v>43597</v>
      </c>
      <c r="H1690" s="96">
        <v>46219</v>
      </c>
      <c r="I1690" s="79">
        <v>46219</v>
      </c>
      <c r="J1690" s="105">
        <v>0.71</v>
      </c>
      <c r="K1690" s="87">
        <f t="shared" si="48"/>
        <v>32.82</v>
      </c>
    </row>
    <row r="1691" spans="2:11" s="78" customFormat="1" x14ac:dyDescent="0.25">
      <c r="B1691" s="82">
        <f t="shared" si="47"/>
        <v>1664</v>
      </c>
      <c r="C1691" s="82">
        <v>33166037</v>
      </c>
      <c r="D1691" s="90" t="s">
        <v>562</v>
      </c>
      <c r="E1691" s="78" t="s">
        <v>57</v>
      </c>
      <c r="F1691" s="81">
        <v>43584</v>
      </c>
      <c r="G1691" s="81">
        <v>43597</v>
      </c>
      <c r="H1691" s="96">
        <v>2628</v>
      </c>
      <c r="I1691" s="79">
        <v>2628</v>
      </c>
      <c r="J1691" s="105">
        <v>0.71</v>
      </c>
      <c r="K1691" s="87">
        <f t="shared" si="48"/>
        <v>1.87</v>
      </c>
    </row>
    <row r="1692" spans="2:11" s="78" customFormat="1" x14ac:dyDescent="0.25">
      <c r="B1692" s="82">
        <f t="shared" si="47"/>
        <v>1665</v>
      </c>
      <c r="C1692" s="82">
        <v>33166505</v>
      </c>
      <c r="D1692" s="90" t="s">
        <v>563</v>
      </c>
      <c r="E1692" s="78" t="s">
        <v>40</v>
      </c>
      <c r="F1692" s="81">
        <v>43577</v>
      </c>
      <c r="G1692" s="81">
        <v>43646</v>
      </c>
      <c r="H1692" s="96">
        <v>142165</v>
      </c>
      <c r="I1692" s="79">
        <v>142165</v>
      </c>
      <c r="J1692" s="105">
        <v>0.71</v>
      </c>
      <c r="K1692" s="87">
        <f t="shared" ref="K1692:K1755" si="49">ROUND(I1692*(J1692/1000),2)</f>
        <v>100.94</v>
      </c>
    </row>
    <row r="1693" spans="2:11" s="78" customFormat="1" x14ac:dyDescent="0.25">
      <c r="B1693" s="82">
        <f t="shared" si="47"/>
        <v>1666</v>
      </c>
      <c r="C1693" s="82">
        <v>33166505</v>
      </c>
      <c r="D1693" s="90" t="s">
        <v>563</v>
      </c>
      <c r="E1693" s="78" t="s">
        <v>50</v>
      </c>
      <c r="F1693" s="81">
        <v>43577</v>
      </c>
      <c r="G1693" s="81">
        <v>43646</v>
      </c>
      <c r="H1693" s="96">
        <v>11532</v>
      </c>
      <c r="I1693" s="79">
        <v>11532</v>
      </c>
      <c r="J1693" s="105">
        <v>0.71</v>
      </c>
      <c r="K1693" s="87">
        <f t="shared" si="49"/>
        <v>8.19</v>
      </c>
    </row>
    <row r="1694" spans="2:11" s="78" customFormat="1" x14ac:dyDescent="0.25">
      <c r="B1694" s="82">
        <f t="shared" si="47"/>
        <v>1667</v>
      </c>
      <c r="C1694" s="82">
        <v>33166505</v>
      </c>
      <c r="D1694" s="90" t="s">
        <v>563</v>
      </c>
      <c r="E1694" s="78" t="s">
        <v>48</v>
      </c>
      <c r="F1694" s="81">
        <v>43577</v>
      </c>
      <c r="G1694" s="81">
        <v>43646</v>
      </c>
      <c r="H1694" s="96">
        <v>50674</v>
      </c>
      <c r="I1694" s="79">
        <v>50674</v>
      </c>
      <c r="J1694" s="105">
        <v>0.71</v>
      </c>
      <c r="K1694" s="87">
        <f t="shared" si="49"/>
        <v>35.979999999999997</v>
      </c>
    </row>
    <row r="1695" spans="2:11" s="78" customFormat="1" x14ac:dyDescent="0.25">
      <c r="B1695" s="82">
        <f t="shared" si="47"/>
        <v>1668</v>
      </c>
      <c r="C1695" s="82">
        <v>33166505</v>
      </c>
      <c r="D1695" s="90" t="s">
        <v>563</v>
      </c>
      <c r="E1695" s="78" t="s">
        <v>53</v>
      </c>
      <c r="F1695" s="81">
        <v>43577</v>
      </c>
      <c r="G1695" s="81">
        <v>43646</v>
      </c>
      <c r="H1695" s="96">
        <v>376</v>
      </c>
      <c r="I1695" s="79">
        <v>376</v>
      </c>
      <c r="J1695" s="105">
        <v>0.71</v>
      </c>
      <c r="K1695" s="87">
        <f t="shared" si="49"/>
        <v>0.27</v>
      </c>
    </row>
    <row r="1696" spans="2:11" s="78" customFormat="1" x14ac:dyDescent="0.25">
      <c r="B1696" s="82">
        <f t="shared" si="47"/>
        <v>1669</v>
      </c>
      <c r="C1696" s="82">
        <v>33166505</v>
      </c>
      <c r="D1696" s="90" t="s">
        <v>563</v>
      </c>
      <c r="E1696" s="78" t="s">
        <v>54</v>
      </c>
      <c r="F1696" s="81">
        <v>43577</v>
      </c>
      <c r="G1696" s="81">
        <v>43646</v>
      </c>
      <c r="H1696" s="96">
        <v>67039</v>
      </c>
      <c r="I1696" s="79">
        <v>67039</v>
      </c>
      <c r="J1696" s="105">
        <v>0.71</v>
      </c>
      <c r="K1696" s="87">
        <f t="shared" si="49"/>
        <v>47.6</v>
      </c>
    </row>
    <row r="1697" spans="2:11" s="78" customFormat="1" x14ac:dyDescent="0.25">
      <c r="B1697" s="82">
        <f t="shared" si="47"/>
        <v>1670</v>
      </c>
      <c r="C1697" s="82">
        <v>33166505</v>
      </c>
      <c r="D1697" s="90" t="s">
        <v>563</v>
      </c>
      <c r="E1697" s="78" t="s">
        <v>57</v>
      </c>
      <c r="F1697" s="81">
        <v>43577</v>
      </c>
      <c r="G1697" s="81">
        <v>43646</v>
      </c>
      <c r="H1697" s="96">
        <v>29307</v>
      </c>
      <c r="I1697" s="79">
        <v>29307</v>
      </c>
      <c r="J1697" s="105">
        <v>0.71</v>
      </c>
      <c r="K1697" s="87">
        <f t="shared" si="49"/>
        <v>20.81</v>
      </c>
    </row>
    <row r="1698" spans="2:11" s="78" customFormat="1" x14ac:dyDescent="0.25">
      <c r="B1698" s="82">
        <f t="shared" si="47"/>
        <v>1671</v>
      </c>
      <c r="C1698" s="82">
        <v>33166505</v>
      </c>
      <c r="D1698" s="90" t="s">
        <v>563</v>
      </c>
      <c r="E1698" s="78" t="s">
        <v>41</v>
      </c>
      <c r="F1698" s="81">
        <v>43577</v>
      </c>
      <c r="G1698" s="81">
        <v>43646</v>
      </c>
      <c r="H1698" s="96">
        <v>45122</v>
      </c>
      <c r="I1698" s="79">
        <v>45122</v>
      </c>
      <c r="J1698" s="105">
        <v>0.71</v>
      </c>
      <c r="K1698" s="87">
        <f t="shared" si="49"/>
        <v>32.04</v>
      </c>
    </row>
    <row r="1699" spans="2:11" s="78" customFormat="1" x14ac:dyDescent="0.25">
      <c r="B1699" s="82">
        <f t="shared" si="47"/>
        <v>1672</v>
      </c>
      <c r="C1699" s="82">
        <v>33166505</v>
      </c>
      <c r="D1699" s="90" t="s">
        <v>563</v>
      </c>
      <c r="E1699" s="78" t="s">
        <v>42</v>
      </c>
      <c r="F1699" s="81">
        <v>43577</v>
      </c>
      <c r="G1699" s="81">
        <v>43646</v>
      </c>
      <c r="H1699" s="96">
        <v>239956</v>
      </c>
      <c r="I1699" s="79">
        <v>239956</v>
      </c>
      <c r="J1699" s="105">
        <v>0.71</v>
      </c>
      <c r="K1699" s="87">
        <f t="shared" si="49"/>
        <v>170.37</v>
      </c>
    </row>
    <row r="1700" spans="2:11" s="78" customFormat="1" x14ac:dyDescent="0.25">
      <c r="B1700" s="82">
        <f t="shared" si="47"/>
        <v>1673</v>
      </c>
      <c r="C1700" s="82">
        <v>33166505</v>
      </c>
      <c r="D1700" s="90" t="s">
        <v>563</v>
      </c>
      <c r="E1700" s="78" t="s">
        <v>49</v>
      </c>
      <c r="F1700" s="81">
        <v>43577</v>
      </c>
      <c r="G1700" s="81">
        <v>43646</v>
      </c>
      <c r="H1700" s="96">
        <v>5627</v>
      </c>
      <c r="I1700" s="79">
        <v>5627</v>
      </c>
      <c r="J1700" s="105">
        <v>0.71</v>
      </c>
      <c r="K1700" s="87">
        <f t="shared" si="49"/>
        <v>4</v>
      </c>
    </row>
    <row r="1701" spans="2:11" s="78" customFormat="1" x14ac:dyDescent="0.25">
      <c r="B1701" s="82">
        <f t="shared" si="47"/>
        <v>1674</v>
      </c>
      <c r="C1701" s="82">
        <v>33166505</v>
      </c>
      <c r="D1701" s="90" t="s">
        <v>563</v>
      </c>
      <c r="E1701" s="78" t="s">
        <v>43</v>
      </c>
      <c r="F1701" s="81">
        <v>43577</v>
      </c>
      <c r="G1701" s="81">
        <v>43646</v>
      </c>
      <c r="H1701" s="96">
        <v>79252</v>
      </c>
      <c r="I1701" s="79">
        <v>79252</v>
      </c>
      <c r="J1701" s="105">
        <v>0.71</v>
      </c>
      <c r="K1701" s="87">
        <f t="shared" si="49"/>
        <v>56.27</v>
      </c>
    </row>
    <row r="1702" spans="2:11" s="78" customFormat="1" x14ac:dyDescent="0.25">
      <c r="B1702" s="82">
        <f t="shared" si="47"/>
        <v>1675</v>
      </c>
      <c r="C1702" s="82">
        <v>33166693</v>
      </c>
      <c r="D1702" s="90" t="s">
        <v>564</v>
      </c>
      <c r="E1702" s="78" t="s">
        <v>54</v>
      </c>
      <c r="F1702" s="81">
        <v>43577</v>
      </c>
      <c r="G1702" s="81">
        <v>43646</v>
      </c>
      <c r="H1702" s="96">
        <v>99105</v>
      </c>
      <c r="I1702" s="79">
        <v>99105</v>
      </c>
      <c r="J1702" s="105">
        <v>0.71</v>
      </c>
      <c r="K1702" s="87">
        <f t="shared" si="49"/>
        <v>70.36</v>
      </c>
    </row>
    <row r="1703" spans="2:11" s="78" customFormat="1" x14ac:dyDescent="0.25">
      <c r="B1703" s="82">
        <f t="shared" si="47"/>
        <v>1676</v>
      </c>
      <c r="C1703" s="82">
        <v>33166693</v>
      </c>
      <c r="D1703" s="90" t="s">
        <v>564</v>
      </c>
      <c r="E1703" s="78" t="s">
        <v>57</v>
      </c>
      <c r="F1703" s="81">
        <v>43577</v>
      </c>
      <c r="G1703" s="81">
        <v>43646</v>
      </c>
      <c r="H1703" s="96">
        <v>6877</v>
      </c>
      <c r="I1703" s="79">
        <v>6877</v>
      </c>
      <c r="J1703" s="105">
        <v>0.71</v>
      </c>
      <c r="K1703" s="87">
        <f t="shared" si="49"/>
        <v>4.88</v>
      </c>
    </row>
    <row r="1704" spans="2:11" s="78" customFormat="1" x14ac:dyDescent="0.25">
      <c r="B1704" s="82">
        <f t="shared" si="47"/>
        <v>1677</v>
      </c>
      <c r="C1704" s="82">
        <v>33168478</v>
      </c>
      <c r="D1704" s="90" t="s">
        <v>565</v>
      </c>
      <c r="E1704" s="78" t="s">
        <v>54</v>
      </c>
      <c r="F1704" s="81">
        <v>43566</v>
      </c>
      <c r="G1704" s="81">
        <v>43576</v>
      </c>
      <c r="H1704" s="96">
        <v>926812</v>
      </c>
      <c r="I1704" s="79">
        <v>926812</v>
      </c>
      <c r="J1704" s="105">
        <v>0.71</v>
      </c>
      <c r="K1704" s="87">
        <f t="shared" si="49"/>
        <v>658.04</v>
      </c>
    </row>
    <row r="1705" spans="2:11" s="78" customFormat="1" x14ac:dyDescent="0.25">
      <c r="B1705" s="82">
        <f t="shared" si="47"/>
        <v>1678</v>
      </c>
      <c r="C1705" s="82">
        <v>33168478</v>
      </c>
      <c r="D1705" s="90" t="s">
        <v>565</v>
      </c>
      <c r="E1705" s="78" t="s">
        <v>57</v>
      </c>
      <c r="F1705" s="81">
        <v>43566</v>
      </c>
      <c r="G1705" s="81">
        <v>43576</v>
      </c>
      <c r="H1705" s="96">
        <v>39143</v>
      </c>
      <c r="I1705" s="79">
        <v>39143</v>
      </c>
      <c r="J1705" s="105">
        <v>0.71</v>
      </c>
      <c r="K1705" s="87">
        <f t="shared" si="49"/>
        <v>27.79</v>
      </c>
    </row>
    <row r="1706" spans="2:11" s="78" customFormat="1" x14ac:dyDescent="0.25">
      <c r="B1706" s="82">
        <f t="shared" si="47"/>
        <v>1679</v>
      </c>
      <c r="C1706" s="82">
        <v>33168785</v>
      </c>
      <c r="D1706" s="90" t="s">
        <v>566</v>
      </c>
      <c r="E1706" s="78" t="s">
        <v>54</v>
      </c>
      <c r="F1706" s="81">
        <v>43578</v>
      </c>
      <c r="G1706" s="81">
        <v>43646</v>
      </c>
      <c r="H1706" s="96">
        <v>584195</v>
      </c>
      <c r="I1706" s="79">
        <v>584195</v>
      </c>
      <c r="J1706" s="105">
        <v>0.71</v>
      </c>
      <c r="K1706" s="87">
        <f t="shared" si="49"/>
        <v>414.78</v>
      </c>
    </row>
    <row r="1707" spans="2:11" s="78" customFormat="1" x14ac:dyDescent="0.25">
      <c r="B1707" s="82">
        <f t="shared" si="47"/>
        <v>1680</v>
      </c>
      <c r="C1707" s="82">
        <v>33168785</v>
      </c>
      <c r="D1707" s="90" t="s">
        <v>566</v>
      </c>
      <c r="E1707" s="78" t="s">
        <v>57</v>
      </c>
      <c r="F1707" s="81">
        <v>43578</v>
      </c>
      <c r="G1707" s="81">
        <v>43646</v>
      </c>
      <c r="H1707" s="96">
        <v>37818</v>
      </c>
      <c r="I1707" s="79">
        <v>37818</v>
      </c>
      <c r="J1707" s="105">
        <v>0.71</v>
      </c>
      <c r="K1707" s="87">
        <f t="shared" si="49"/>
        <v>26.85</v>
      </c>
    </row>
    <row r="1708" spans="2:11" s="78" customFormat="1" x14ac:dyDescent="0.25">
      <c r="B1708" s="82">
        <f t="shared" si="47"/>
        <v>1681</v>
      </c>
      <c r="C1708" s="82">
        <v>33169844</v>
      </c>
      <c r="D1708" s="90" t="s">
        <v>567</v>
      </c>
      <c r="E1708" s="78" t="s">
        <v>54</v>
      </c>
      <c r="F1708" s="81">
        <v>43577</v>
      </c>
      <c r="G1708" s="81">
        <v>43590</v>
      </c>
      <c r="H1708" s="96">
        <v>57525</v>
      </c>
      <c r="I1708" s="79">
        <v>57525</v>
      </c>
      <c r="J1708" s="105">
        <v>0.71</v>
      </c>
      <c r="K1708" s="87">
        <f t="shared" si="49"/>
        <v>40.840000000000003</v>
      </c>
    </row>
    <row r="1709" spans="2:11" s="78" customFormat="1" x14ac:dyDescent="0.25">
      <c r="B1709" s="82">
        <f t="shared" si="47"/>
        <v>1682</v>
      </c>
      <c r="C1709" s="82">
        <v>33169844</v>
      </c>
      <c r="D1709" s="90" t="s">
        <v>567</v>
      </c>
      <c r="E1709" s="78" t="s">
        <v>57</v>
      </c>
      <c r="F1709" s="81">
        <v>43577</v>
      </c>
      <c r="G1709" s="81">
        <v>43590</v>
      </c>
      <c r="H1709" s="96">
        <v>3915</v>
      </c>
      <c r="I1709" s="79">
        <v>3915</v>
      </c>
      <c r="J1709" s="105">
        <v>0.71</v>
      </c>
      <c r="K1709" s="87">
        <f t="shared" si="49"/>
        <v>2.78</v>
      </c>
    </row>
    <row r="1710" spans="2:11" s="78" customFormat="1" x14ac:dyDescent="0.25">
      <c r="B1710" s="82">
        <f t="shared" si="47"/>
        <v>1683</v>
      </c>
      <c r="C1710" s="82">
        <v>33169972</v>
      </c>
      <c r="D1710" s="90" t="s">
        <v>568</v>
      </c>
      <c r="E1710" s="78" t="s">
        <v>54</v>
      </c>
      <c r="F1710" s="81">
        <v>43584</v>
      </c>
      <c r="G1710" s="81">
        <v>43632</v>
      </c>
      <c r="H1710" s="96">
        <v>129696</v>
      </c>
      <c r="I1710" s="79">
        <v>129696</v>
      </c>
      <c r="J1710" s="105">
        <v>0.71</v>
      </c>
      <c r="K1710" s="87">
        <f t="shared" si="49"/>
        <v>92.08</v>
      </c>
    </row>
    <row r="1711" spans="2:11" s="78" customFormat="1" x14ac:dyDescent="0.25">
      <c r="B1711" s="82">
        <f t="shared" si="47"/>
        <v>1684</v>
      </c>
      <c r="C1711" s="82">
        <v>33169972</v>
      </c>
      <c r="D1711" s="90" t="s">
        <v>568</v>
      </c>
      <c r="E1711" s="78" t="s">
        <v>57</v>
      </c>
      <c r="F1711" s="81">
        <v>43584</v>
      </c>
      <c r="G1711" s="81">
        <v>43632</v>
      </c>
      <c r="H1711" s="96">
        <v>7195</v>
      </c>
      <c r="I1711" s="79">
        <v>7195</v>
      </c>
      <c r="J1711" s="105">
        <v>0.71</v>
      </c>
      <c r="K1711" s="87">
        <f t="shared" si="49"/>
        <v>5.1100000000000003</v>
      </c>
    </row>
    <row r="1712" spans="2:11" s="78" customFormat="1" x14ac:dyDescent="0.25">
      <c r="B1712" s="82">
        <f t="shared" si="47"/>
        <v>1685</v>
      </c>
      <c r="C1712" s="82">
        <v>33174647</v>
      </c>
      <c r="D1712" s="90" t="s">
        <v>569</v>
      </c>
      <c r="E1712" s="78" t="s">
        <v>40</v>
      </c>
      <c r="F1712" s="81">
        <v>43567</v>
      </c>
      <c r="G1712" s="81">
        <v>43605</v>
      </c>
      <c r="H1712" s="96">
        <v>1646934</v>
      </c>
      <c r="I1712" s="79">
        <v>1646934</v>
      </c>
      <c r="J1712" s="105">
        <v>0.71</v>
      </c>
      <c r="K1712" s="87">
        <f t="shared" si="49"/>
        <v>1169.32</v>
      </c>
    </row>
    <row r="1713" spans="2:11" s="78" customFormat="1" x14ac:dyDescent="0.25">
      <c r="B1713" s="82">
        <f t="shared" si="47"/>
        <v>1686</v>
      </c>
      <c r="C1713" s="82">
        <v>33174647</v>
      </c>
      <c r="D1713" s="90" t="s">
        <v>569</v>
      </c>
      <c r="E1713" s="78" t="s">
        <v>48</v>
      </c>
      <c r="F1713" s="81">
        <v>43567</v>
      </c>
      <c r="G1713" s="81">
        <v>43605</v>
      </c>
      <c r="H1713" s="96">
        <v>627450</v>
      </c>
      <c r="I1713" s="79">
        <v>627450</v>
      </c>
      <c r="J1713" s="105">
        <v>0.71</v>
      </c>
      <c r="K1713" s="87">
        <f t="shared" si="49"/>
        <v>445.49</v>
      </c>
    </row>
    <row r="1714" spans="2:11" s="78" customFormat="1" x14ac:dyDescent="0.25">
      <c r="B1714" s="82">
        <f t="shared" si="47"/>
        <v>1687</v>
      </c>
      <c r="C1714" s="82">
        <v>33174647</v>
      </c>
      <c r="D1714" s="90" t="s">
        <v>569</v>
      </c>
      <c r="E1714" s="78" t="s">
        <v>43</v>
      </c>
      <c r="F1714" s="81">
        <v>43567</v>
      </c>
      <c r="G1714" s="81">
        <v>43605</v>
      </c>
      <c r="H1714" s="96">
        <v>759268</v>
      </c>
      <c r="I1714" s="79">
        <v>759268</v>
      </c>
      <c r="J1714" s="105">
        <v>0.71</v>
      </c>
      <c r="K1714" s="87">
        <f t="shared" si="49"/>
        <v>539.08000000000004</v>
      </c>
    </row>
    <row r="1715" spans="2:11" s="78" customFormat="1" x14ac:dyDescent="0.25">
      <c r="B1715" s="82">
        <f t="shared" si="47"/>
        <v>1688</v>
      </c>
      <c r="C1715" s="82">
        <v>33175567</v>
      </c>
      <c r="D1715" s="90" t="s">
        <v>570</v>
      </c>
      <c r="E1715" s="78" t="s">
        <v>40</v>
      </c>
      <c r="F1715" s="81">
        <v>43566</v>
      </c>
      <c r="G1715" s="81">
        <v>43576</v>
      </c>
      <c r="H1715" s="96">
        <v>1794638</v>
      </c>
      <c r="I1715" s="79">
        <v>1794638</v>
      </c>
      <c r="J1715" s="105">
        <v>0.71</v>
      </c>
      <c r="K1715" s="87">
        <f t="shared" si="49"/>
        <v>1274.19</v>
      </c>
    </row>
    <row r="1716" spans="2:11" s="78" customFormat="1" x14ac:dyDescent="0.25">
      <c r="B1716" s="82">
        <f t="shared" si="47"/>
        <v>1689</v>
      </c>
      <c r="C1716" s="82">
        <v>33175567</v>
      </c>
      <c r="D1716" s="90" t="s">
        <v>570</v>
      </c>
      <c r="E1716" s="78" t="s">
        <v>48</v>
      </c>
      <c r="F1716" s="81">
        <v>43566</v>
      </c>
      <c r="G1716" s="81">
        <v>43576</v>
      </c>
      <c r="H1716" s="96">
        <v>525672</v>
      </c>
      <c r="I1716" s="79">
        <v>525672</v>
      </c>
      <c r="J1716" s="105">
        <v>0.71</v>
      </c>
      <c r="K1716" s="87">
        <f t="shared" si="49"/>
        <v>373.23</v>
      </c>
    </row>
    <row r="1717" spans="2:11" s="78" customFormat="1" x14ac:dyDescent="0.25">
      <c r="B1717" s="82">
        <f t="shared" si="47"/>
        <v>1690</v>
      </c>
      <c r="C1717" s="82">
        <v>33180974</v>
      </c>
      <c r="D1717" s="90" t="s">
        <v>571</v>
      </c>
      <c r="E1717" s="78" t="s">
        <v>40</v>
      </c>
      <c r="F1717" s="81">
        <v>43572</v>
      </c>
      <c r="G1717" s="81">
        <v>43646</v>
      </c>
      <c r="H1717" s="96">
        <v>33945</v>
      </c>
      <c r="I1717" s="79">
        <v>33945</v>
      </c>
      <c r="J1717" s="105">
        <v>0.71</v>
      </c>
      <c r="K1717" s="87">
        <f t="shared" si="49"/>
        <v>24.1</v>
      </c>
    </row>
    <row r="1718" spans="2:11" s="78" customFormat="1" x14ac:dyDescent="0.25">
      <c r="B1718" s="82">
        <f t="shared" si="47"/>
        <v>1691</v>
      </c>
      <c r="C1718" s="82">
        <v>33180974</v>
      </c>
      <c r="D1718" s="90" t="s">
        <v>571</v>
      </c>
      <c r="E1718" s="78" t="s">
        <v>50</v>
      </c>
      <c r="F1718" s="81">
        <v>43572</v>
      </c>
      <c r="G1718" s="81">
        <v>43646</v>
      </c>
      <c r="H1718" s="96">
        <v>3511</v>
      </c>
      <c r="I1718" s="79">
        <v>3511</v>
      </c>
      <c r="J1718" s="105">
        <v>0.71</v>
      </c>
      <c r="K1718" s="87">
        <f t="shared" si="49"/>
        <v>2.4900000000000002</v>
      </c>
    </row>
    <row r="1719" spans="2:11" s="78" customFormat="1" x14ac:dyDescent="0.25">
      <c r="B1719" s="82">
        <f t="shared" si="47"/>
        <v>1692</v>
      </c>
      <c r="C1719" s="82">
        <v>33180974</v>
      </c>
      <c r="D1719" s="90" t="s">
        <v>571</v>
      </c>
      <c r="E1719" s="78" t="s">
        <v>48</v>
      </c>
      <c r="F1719" s="81">
        <v>43572</v>
      </c>
      <c r="G1719" s="81">
        <v>43646</v>
      </c>
      <c r="H1719" s="96">
        <v>14340</v>
      </c>
      <c r="I1719" s="79">
        <v>14340</v>
      </c>
      <c r="J1719" s="105">
        <v>0.71</v>
      </c>
      <c r="K1719" s="87">
        <f t="shared" si="49"/>
        <v>10.18</v>
      </c>
    </row>
    <row r="1720" spans="2:11" s="78" customFormat="1" x14ac:dyDescent="0.25">
      <c r="B1720" s="82">
        <f t="shared" si="47"/>
        <v>1693</v>
      </c>
      <c r="C1720" s="82">
        <v>33180974</v>
      </c>
      <c r="D1720" s="90" t="s">
        <v>571</v>
      </c>
      <c r="E1720" s="78" t="s">
        <v>53</v>
      </c>
      <c r="F1720" s="81">
        <v>43572</v>
      </c>
      <c r="G1720" s="81">
        <v>43646</v>
      </c>
      <c r="H1720" s="96">
        <v>156</v>
      </c>
      <c r="I1720" s="79">
        <v>156</v>
      </c>
      <c r="J1720" s="105">
        <v>0.71</v>
      </c>
      <c r="K1720" s="87">
        <f t="shared" si="49"/>
        <v>0.11</v>
      </c>
    </row>
    <row r="1721" spans="2:11" s="78" customFormat="1" x14ac:dyDescent="0.25">
      <c r="B1721" s="82">
        <f t="shared" si="47"/>
        <v>1694</v>
      </c>
      <c r="C1721" s="82">
        <v>33180974</v>
      </c>
      <c r="D1721" s="90" t="s">
        <v>571</v>
      </c>
      <c r="E1721" s="78" t="s">
        <v>54</v>
      </c>
      <c r="F1721" s="81">
        <v>43572</v>
      </c>
      <c r="G1721" s="81">
        <v>43646</v>
      </c>
      <c r="H1721" s="96">
        <v>19818</v>
      </c>
      <c r="I1721" s="79">
        <v>19818</v>
      </c>
      <c r="J1721" s="105">
        <v>0.71</v>
      </c>
      <c r="K1721" s="87">
        <f t="shared" si="49"/>
        <v>14.07</v>
      </c>
    </row>
    <row r="1722" spans="2:11" s="78" customFormat="1" x14ac:dyDescent="0.25">
      <c r="B1722" s="82">
        <f t="shared" si="47"/>
        <v>1695</v>
      </c>
      <c r="C1722" s="82">
        <v>33180974</v>
      </c>
      <c r="D1722" s="90" t="s">
        <v>571</v>
      </c>
      <c r="E1722" s="78" t="s">
        <v>57</v>
      </c>
      <c r="F1722" s="81">
        <v>43572</v>
      </c>
      <c r="G1722" s="81">
        <v>43646</v>
      </c>
      <c r="H1722" s="96">
        <v>7510</v>
      </c>
      <c r="I1722" s="79">
        <v>7510</v>
      </c>
      <c r="J1722" s="105">
        <v>0.71</v>
      </c>
      <c r="K1722" s="87">
        <f t="shared" si="49"/>
        <v>5.33</v>
      </c>
    </row>
    <row r="1723" spans="2:11" s="78" customFormat="1" x14ac:dyDescent="0.25">
      <c r="B1723" s="82">
        <f t="shared" si="47"/>
        <v>1696</v>
      </c>
      <c r="C1723" s="82">
        <v>33180974</v>
      </c>
      <c r="D1723" s="90" t="s">
        <v>571</v>
      </c>
      <c r="E1723" s="78" t="s">
        <v>41</v>
      </c>
      <c r="F1723" s="81">
        <v>43572</v>
      </c>
      <c r="G1723" s="81">
        <v>43646</v>
      </c>
      <c r="H1723" s="96">
        <v>11899</v>
      </c>
      <c r="I1723" s="79">
        <v>11899</v>
      </c>
      <c r="J1723" s="105">
        <v>0.71</v>
      </c>
      <c r="K1723" s="87">
        <f t="shared" si="49"/>
        <v>8.4499999999999993</v>
      </c>
    </row>
    <row r="1724" spans="2:11" s="78" customFormat="1" x14ac:dyDescent="0.25">
      <c r="B1724" s="82">
        <f t="shared" si="47"/>
        <v>1697</v>
      </c>
      <c r="C1724" s="82">
        <v>33180974</v>
      </c>
      <c r="D1724" s="90" t="s">
        <v>571</v>
      </c>
      <c r="E1724" s="78" t="s">
        <v>42</v>
      </c>
      <c r="F1724" s="81">
        <v>43572</v>
      </c>
      <c r="G1724" s="81">
        <v>43646</v>
      </c>
      <c r="H1724" s="96">
        <v>66633</v>
      </c>
      <c r="I1724" s="79">
        <v>66633</v>
      </c>
      <c r="J1724" s="105">
        <v>0.71</v>
      </c>
      <c r="K1724" s="87">
        <f t="shared" si="49"/>
        <v>47.31</v>
      </c>
    </row>
    <row r="1725" spans="2:11" s="78" customFormat="1" x14ac:dyDescent="0.25">
      <c r="B1725" s="82">
        <f t="shared" si="47"/>
        <v>1698</v>
      </c>
      <c r="C1725" s="82">
        <v>33180974</v>
      </c>
      <c r="D1725" s="90" t="s">
        <v>571</v>
      </c>
      <c r="E1725" s="78" t="s">
        <v>49</v>
      </c>
      <c r="F1725" s="81">
        <v>43572</v>
      </c>
      <c r="G1725" s="81">
        <v>43646</v>
      </c>
      <c r="H1725" s="96">
        <v>596</v>
      </c>
      <c r="I1725" s="79">
        <v>596</v>
      </c>
      <c r="J1725" s="105">
        <v>0.71</v>
      </c>
      <c r="K1725" s="87">
        <f t="shared" si="49"/>
        <v>0.42</v>
      </c>
    </row>
    <row r="1726" spans="2:11" s="78" customFormat="1" x14ac:dyDescent="0.25">
      <c r="B1726" s="82">
        <f t="shared" si="47"/>
        <v>1699</v>
      </c>
      <c r="C1726" s="82">
        <v>33180974</v>
      </c>
      <c r="D1726" s="90" t="s">
        <v>571</v>
      </c>
      <c r="E1726" s="78" t="s">
        <v>43</v>
      </c>
      <c r="F1726" s="81">
        <v>43572</v>
      </c>
      <c r="G1726" s="81">
        <v>43646</v>
      </c>
      <c r="H1726" s="96">
        <v>24411</v>
      </c>
      <c r="I1726" s="79">
        <v>24411</v>
      </c>
      <c r="J1726" s="105">
        <v>0.71</v>
      </c>
      <c r="K1726" s="87">
        <f t="shared" si="49"/>
        <v>17.329999999999998</v>
      </c>
    </row>
    <row r="1727" spans="2:11" s="78" customFormat="1" x14ac:dyDescent="0.25">
      <c r="B1727" s="82">
        <f t="shared" si="47"/>
        <v>1700</v>
      </c>
      <c r="C1727" s="82">
        <v>33180990</v>
      </c>
      <c r="D1727" s="90" t="s">
        <v>572</v>
      </c>
      <c r="E1727" s="78" t="s">
        <v>54</v>
      </c>
      <c r="F1727" s="81">
        <v>43572</v>
      </c>
      <c r="G1727" s="81">
        <v>43646</v>
      </c>
      <c r="H1727" s="96">
        <v>56901</v>
      </c>
      <c r="I1727" s="79">
        <v>56901</v>
      </c>
      <c r="J1727" s="105">
        <v>0.71</v>
      </c>
      <c r="K1727" s="87">
        <f t="shared" si="49"/>
        <v>40.4</v>
      </c>
    </row>
    <row r="1728" spans="2:11" s="78" customFormat="1" x14ac:dyDescent="0.25">
      <c r="B1728" s="82">
        <f t="shared" si="47"/>
        <v>1701</v>
      </c>
      <c r="C1728" s="82">
        <v>33180990</v>
      </c>
      <c r="D1728" s="90" t="s">
        <v>572</v>
      </c>
      <c r="E1728" s="78" t="s">
        <v>57</v>
      </c>
      <c r="F1728" s="81">
        <v>43572</v>
      </c>
      <c r="G1728" s="81">
        <v>43646</v>
      </c>
      <c r="H1728" s="96">
        <v>2810</v>
      </c>
      <c r="I1728" s="79">
        <v>2810</v>
      </c>
      <c r="J1728" s="105">
        <v>0.71</v>
      </c>
      <c r="K1728" s="87">
        <f t="shared" si="49"/>
        <v>2</v>
      </c>
    </row>
    <row r="1729" spans="2:11" s="78" customFormat="1" x14ac:dyDescent="0.25">
      <c r="B1729" s="82">
        <f t="shared" si="47"/>
        <v>1702</v>
      </c>
      <c r="C1729" s="82">
        <v>33190538</v>
      </c>
      <c r="D1729" s="90" t="s">
        <v>573</v>
      </c>
      <c r="E1729" s="78" t="s">
        <v>40</v>
      </c>
      <c r="F1729" s="81">
        <v>43567</v>
      </c>
      <c r="G1729" s="81">
        <v>43597</v>
      </c>
      <c r="H1729" s="96">
        <v>707446</v>
      </c>
      <c r="I1729" s="79">
        <v>707446</v>
      </c>
      <c r="J1729" s="105">
        <v>0.71</v>
      </c>
      <c r="K1729" s="87">
        <f t="shared" si="49"/>
        <v>502.29</v>
      </c>
    </row>
    <row r="1730" spans="2:11" s="78" customFormat="1" x14ac:dyDescent="0.25">
      <c r="B1730" s="82">
        <f t="shared" si="47"/>
        <v>1703</v>
      </c>
      <c r="C1730" s="82">
        <v>33190538</v>
      </c>
      <c r="D1730" s="90" t="s">
        <v>573</v>
      </c>
      <c r="E1730" s="78" t="s">
        <v>50</v>
      </c>
      <c r="F1730" s="81">
        <v>43567</v>
      </c>
      <c r="G1730" s="81">
        <v>43597</v>
      </c>
      <c r="H1730" s="96">
        <v>142</v>
      </c>
      <c r="I1730" s="79">
        <v>142</v>
      </c>
      <c r="J1730" s="105">
        <v>0.71</v>
      </c>
      <c r="K1730" s="87">
        <f t="shared" si="49"/>
        <v>0.1</v>
      </c>
    </row>
    <row r="1731" spans="2:11" s="78" customFormat="1" x14ac:dyDescent="0.25">
      <c r="B1731" s="82">
        <f t="shared" si="47"/>
        <v>1704</v>
      </c>
      <c r="C1731" s="82">
        <v>33190538</v>
      </c>
      <c r="D1731" s="90" t="s">
        <v>573</v>
      </c>
      <c r="E1731" s="78" t="s">
        <v>48</v>
      </c>
      <c r="F1731" s="81">
        <v>43567</v>
      </c>
      <c r="G1731" s="81">
        <v>43597</v>
      </c>
      <c r="H1731" s="96">
        <v>276080</v>
      </c>
      <c r="I1731" s="79">
        <v>276080</v>
      </c>
      <c r="J1731" s="105">
        <v>0.71</v>
      </c>
      <c r="K1731" s="87">
        <f t="shared" si="49"/>
        <v>196.02</v>
      </c>
    </row>
    <row r="1732" spans="2:11" s="78" customFormat="1" x14ac:dyDescent="0.25">
      <c r="B1732" s="82">
        <f t="shared" si="47"/>
        <v>1705</v>
      </c>
      <c r="C1732" s="82">
        <v>33190538</v>
      </c>
      <c r="D1732" s="90" t="s">
        <v>573</v>
      </c>
      <c r="E1732" s="78" t="s">
        <v>56</v>
      </c>
      <c r="F1732" s="81">
        <v>43567</v>
      </c>
      <c r="G1732" s="81">
        <v>43597</v>
      </c>
      <c r="H1732" s="96">
        <v>10</v>
      </c>
      <c r="I1732" s="79">
        <v>10</v>
      </c>
      <c r="J1732" s="105">
        <v>0.71</v>
      </c>
      <c r="K1732" s="87">
        <f t="shared" si="49"/>
        <v>0.01</v>
      </c>
    </row>
    <row r="1733" spans="2:11" s="78" customFormat="1" x14ac:dyDescent="0.25">
      <c r="B1733" s="82">
        <f t="shared" si="47"/>
        <v>1706</v>
      </c>
      <c r="C1733" s="82">
        <v>33190538</v>
      </c>
      <c r="D1733" s="90" t="s">
        <v>573</v>
      </c>
      <c r="E1733" s="78" t="s">
        <v>53</v>
      </c>
      <c r="F1733" s="81">
        <v>43567</v>
      </c>
      <c r="G1733" s="81">
        <v>43597</v>
      </c>
      <c r="H1733" s="96">
        <v>5</v>
      </c>
      <c r="I1733" s="79">
        <v>5</v>
      </c>
      <c r="J1733" s="105">
        <v>0.71</v>
      </c>
      <c r="K1733" s="87">
        <f t="shared" si="49"/>
        <v>0</v>
      </c>
    </row>
    <row r="1734" spans="2:11" s="78" customFormat="1" x14ac:dyDescent="0.25">
      <c r="B1734" s="82">
        <f t="shared" si="47"/>
        <v>1707</v>
      </c>
      <c r="C1734" s="82">
        <v>33190538</v>
      </c>
      <c r="D1734" s="90" t="s">
        <v>573</v>
      </c>
      <c r="E1734" s="78" t="s">
        <v>54</v>
      </c>
      <c r="F1734" s="81">
        <v>43567</v>
      </c>
      <c r="G1734" s="81">
        <v>43597</v>
      </c>
      <c r="H1734" s="96">
        <v>5848</v>
      </c>
      <c r="I1734" s="79">
        <v>5848</v>
      </c>
      <c r="J1734" s="105">
        <v>0.71</v>
      </c>
      <c r="K1734" s="87">
        <f t="shared" si="49"/>
        <v>4.1500000000000004</v>
      </c>
    </row>
    <row r="1735" spans="2:11" s="78" customFormat="1" x14ac:dyDescent="0.25">
      <c r="B1735" s="82">
        <f t="shared" si="47"/>
        <v>1708</v>
      </c>
      <c r="C1735" s="82">
        <v>33190538</v>
      </c>
      <c r="D1735" s="90" t="s">
        <v>573</v>
      </c>
      <c r="E1735" s="78" t="s">
        <v>57</v>
      </c>
      <c r="F1735" s="81">
        <v>43567</v>
      </c>
      <c r="G1735" s="81">
        <v>43597</v>
      </c>
      <c r="H1735" s="96">
        <v>208</v>
      </c>
      <c r="I1735" s="79">
        <v>208</v>
      </c>
      <c r="J1735" s="105">
        <v>0.71</v>
      </c>
      <c r="K1735" s="87">
        <f t="shared" si="49"/>
        <v>0.15</v>
      </c>
    </row>
    <row r="1736" spans="2:11" s="78" customFormat="1" x14ac:dyDescent="0.25">
      <c r="B1736" s="82">
        <f t="shared" si="47"/>
        <v>1709</v>
      </c>
      <c r="C1736" s="82">
        <v>33190538</v>
      </c>
      <c r="D1736" s="90" t="s">
        <v>573</v>
      </c>
      <c r="E1736" s="78" t="s">
        <v>60</v>
      </c>
      <c r="F1736" s="81">
        <v>43567</v>
      </c>
      <c r="G1736" s="81">
        <v>43597</v>
      </c>
      <c r="H1736" s="96">
        <v>38</v>
      </c>
      <c r="I1736" s="79">
        <v>38</v>
      </c>
      <c r="J1736" s="105">
        <v>0.71</v>
      </c>
      <c r="K1736" s="87">
        <f t="shared" si="49"/>
        <v>0.03</v>
      </c>
    </row>
    <row r="1737" spans="2:11" s="78" customFormat="1" x14ac:dyDescent="0.25">
      <c r="B1737" s="82">
        <f t="shared" si="47"/>
        <v>1710</v>
      </c>
      <c r="C1737" s="82">
        <v>33190538</v>
      </c>
      <c r="D1737" s="90" t="s">
        <v>573</v>
      </c>
      <c r="E1737" s="78" t="s">
        <v>55</v>
      </c>
      <c r="F1737" s="81">
        <v>43567</v>
      </c>
      <c r="G1737" s="81">
        <v>43597</v>
      </c>
      <c r="H1737" s="96">
        <v>5</v>
      </c>
      <c r="I1737" s="79">
        <v>5</v>
      </c>
      <c r="J1737" s="105">
        <v>0.71</v>
      </c>
      <c r="K1737" s="87">
        <f t="shared" si="49"/>
        <v>0</v>
      </c>
    </row>
    <row r="1738" spans="2:11" s="78" customFormat="1" x14ac:dyDescent="0.25">
      <c r="B1738" s="82">
        <f t="shared" si="47"/>
        <v>1711</v>
      </c>
      <c r="C1738" s="82">
        <v>33190538</v>
      </c>
      <c r="D1738" s="90" t="s">
        <v>573</v>
      </c>
      <c r="E1738" s="78" t="s">
        <v>41</v>
      </c>
      <c r="F1738" s="81">
        <v>43567</v>
      </c>
      <c r="G1738" s="81">
        <v>43597</v>
      </c>
      <c r="H1738" s="96">
        <v>275</v>
      </c>
      <c r="I1738" s="79">
        <v>275</v>
      </c>
      <c r="J1738" s="105">
        <v>0.71</v>
      </c>
      <c r="K1738" s="87">
        <f t="shared" si="49"/>
        <v>0.2</v>
      </c>
    </row>
    <row r="1739" spans="2:11" s="78" customFormat="1" x14ac:dyDescent="0.25">
      <c r="B1739" s="82">
        <f t="shared" si="47"/>
        <v>1712</v>
      </c>
      <c r="C1739" s="82">
        <v>33190538</v>
      </c>
      <c r="D1739" s="90" t="s">
        <v>573</v>
      </c>
      <c r="E1739" s="78" t="s">
        <v>42</v>
      </c>
      <c r="F1739" s="81">
        <v>43567</v>
      </c>
      <c r="G1739" s="81">
        <v>43597</v>
      </c>
      <c r="H1739" s="96">
        <v>2105</v>
      </c>
      <c r="I1739" s="79">
        <v>2105</v>
      </c>
      <c r="J1739" s="105">
        <v>0.71</v>
      </c>
      <c r="K1739" s="87">
        <f t="shared" si="49"/>
        <v>1.49</v>
      </c>
    </row>
    <row r="1740" spans="2:11" s="78" customFormat="1" x14ac:dyDescent="0.25">
      <c r="B1740" s="82">
        <f t="shared" si="47"/>
        <v>1713</v>
      </c>
      <c r="C1740" s="82">
        <v>33190538</v>
      </c>
      <c r="D1740" s="90" t="s">
        <v>573</v>
      </c>
      <c r="E1740" s="78" t="s">
        <v>49</v>
      </c>
      <c r="F1740" s="81">
        <v>43567</v>
      </c>
      <c r="G1740" s="81">
        <v>43597</v>
      </c>
      <c r="H1740" s="96">
        <v>66</v>
      </c>
      <c r="I1740" s="79">
        <v>66</v>
      </c>
      <c r="J1740" s="105">
        <v>0.71</v>
      </c>
      <c r="K1740" s="87">
        <f t="shared" si="49"/>
        <v>0.05</v>
      </c>
    </row>
    <row r="1741" spans="2:11" s="78" customFormat="1" x14ac:dyDescent="0.25">
      <c r="B1741" s="82">
        <f t="shared" si="47"/>
        <v>1714</v>
      </c>
      <c r="C1741" s="82">
        <v>33190538</v>
      </c>
      <c r="D1741" s="90" t="s">
        <v>573</v>
      </c>
      <c r="E1741" s="78" t="s">
        <v>69</v>
      </c>
      <c r="F1741" s="81">
        <v>43567</v>
      </c>
      <c r="G1741" s="81">
        <v>43597</v>
      </c>
      <c r="H1741" s="96">
        <v>1066</v>
      </c>
      <c r="I1741" s="79">
        <v>1066</v>
      </c>
      <c r="J1741" s="105">
        <v>0.71</v>
      </c>
      <c r="K1741" s="87">
        <f t="shared" si="49"/>
        <v>0.76</v>
      </c>
    </row>
    <row r="1742" spans="2:11" s="78" customFormat="1" x14ac:dyDescent="0.25">
      <c r="B1742" s="82">
        <f t="shared" si="47"/>
        <v>1715</v>
      </c>
      <c r="C1742" s="82">
        <v>33190538</v>
      </c>
      <c r="D1742" s="90" t="s">
        <v>573</v>
      </c>
      <c r="E1742" s="78" t="s">
        <v>43</v>
      </c>
      <c r="F1742" s="81">
        <v>43567</v>
      </c>
      <c r="G1742" s="81">
        <v>43597</v>
      </c>
      <c r="H1742" s="96">
        <v>330428</v>
      </c>
      <c r="I1742" s="79">
        <v>330428</v>
      </c>
      <c r="J1742" s="105">
        <v>0.71</v>
      </c>
      <c r="K1742" s="87">
        <f t="shared" si="49"/>
        <v>234.6</v>
      </c>
    </row>
    <row r="1743" spans="2:11" s="78" customFormat="1" x14ac:dyDescent="0.25">
      <c r="B1743" s="82">
        <f t="shared" si="47"/>
        <v>1716</v>
      </c>
      <c r="C1743" s="82">
        <v>33193976</v>
      </c>
      <c r="D1743" s="90" t="s">
        <v>574</v>
      </c>
      <c r="E1743" s="78" t="s">
        <v>40</v>
      </c>
      <c r="F1743" s="81">
        <v>43571</v>
      </c>
      <c r="G1743" s="81">
        <v>43597</v>
      </c>
      <c r="H1743" s="96">
        <v>380043</v>
      </c>
      <c r="I1743" s="79">
        <v>380043</v>
      </c>
      <c r="J1743" s="105">
        <v>0.71</v>
      </c>
      <c r="K1743" s="87">
        <f t="shared" si="49"/>
        <v>269.83</v>
      </c>
    </row>
    <row r="1744" spans="2:11" s="78" customFormat="1" x14ac:dyDescent="0.25">
      <c r="B1744" s="82">
        <f t="shared" si="47"/>
        <v>1717</v>
      </c>
      <c r="C1744" s="82">
        <v>33193976</v>
      </c>
      <c r="D1744" s="90" t="s">
        <v>574</v>
      </c>
      <c r="E1744" s="78" t="s">
        <v>50</v>
      </c>
      <c r="F1744" s="81">
        <v>43571</v>
      </c>
      <c r="G1744" s="81">
        <v>43597</v>
      </c>
      <c r="H1744" s="96">
        <v>19963</v>
      </c>
      <c r="I1744" s="79">
        <v>19963</v>
      </c>
      <c r="J1744" s="105">
        <v>0.71</v>
      </c>
      <c r="K1744" s="87">
        <f t="shared" si="49"/>
        <v>14.17</v>
      </c>
    </row>
    <row r="1745" spans="2:11" s="78" customFormat="1" x14ac:dyDescent="0.25">
      <c r="B1745" s="82">
        <f t="shared" si="47"/>
        <v>1718</v>
      </c>
      <c r="C1745" s="82">
        <v>33193976</v>
      </c>
      <c r="D1745" s="90" t="s">
        <v>574</v>
      </c>
      <c r="E1745" s="78" t="s">
        <v>48</v>
      </c>
      <c r="F1745" s="81">
        <v>43571</v>
      </c>
      <c r="G1745" s="81">
        <v>43597</v>
      </c>
      <c r="H1745" s="96">
        <v>144297</v>
      </c>
      <c r="I1745" s="79">
        <v>144297</v>
      </c>
      <c r="J1745" s="105">
        <v>0.71</v>
      </c>
      <c r="K1745" s="87">
        <f t="shared" si="49"/>
        <v>102.45</v>
      </c>
    </row>
    <row r="1746" spans="2:11" s="78" customFormat="1" x14ac:dyDescent="0.25">
      <c r="B1746" s="82">
        <f t="shared" si="47"/>
        <v>1719</v>
      </c>
      <c r="C1746" s="82">
        <v>33193976</v>
      </c>
      <c r="D1746" s="90" t="s">
        <v>574</v>
      </c>
      <c r="E1746" s="78" t="s">
        <v>53</v>
      </c>
      <c r="F1746" s="81">
        <v>43571</v>
      </c>
      <c r="G1746" s="81">
        <v>43597</v>
      </c>
      <c r="H1746" s="96">
        <v>767</v>
      </c>
      <c r="I1746" s="79">
        <v>767</v>
      </c>
      <c r="J1746" s="105">
        <v>0.71</v>
      </c>
      <c r="K1746" s="87">
        <f t="shared" si="49"/>
        <v>0.54</v>
      </c>
    </row>
    <row r="1747" spans="2:11" s="78" customFormat="1" x14ac:dyDescent="0.25">
      <c r="B1747" s="82">
        <f t="shared" si="47"/>
        <v>1720</v>
      </c>
      <c r="C1747" s="82">
        <v>33193976</v>
      </c>
      <c r="D1747" s="90" t="s">
        <v>574</v>
      </c>
      <c r="E1747" s="78" t="s">
        <v>54</v>
      </c>
      <c r="F1747" s="81">
        <v>43571</v>
      </c>
      <c r="G1747" s="81">
        <v>43597</v>
      </c>
      <c r="H1747" s="96">
        <v>115184</v>
      </c>
      <c r="I1747" s="79">
        <v>115184</v>
      </c>
      <c r="J1747" s="105">
        <v>0.71</v>
      </c>
      <c r="K1747" s="87">
        <f t="shared" si="49"/>
        <v>81.78</v>
      </c>
    </row>
    <row r="1748" spans="2:11" s="78" customFormat="1" x14ac:dyDescent="0.25">
      <c r="B1748" s="82">
        <f t="shared" si="47"/>
        <v>1721</v>
      </c>
      <c r="C1748" s="82">
        <v>33193976</v>
      </c>
      <c r="D1748" s="90" t="s">
        <v>574</v>
      </c>
      <c r="E1748" s="78" t="s">
        <v>57</v>
      </c>
      <c r="F1748" s="81">
        <v>43571</v>
      </c>
      <c r="G1748" s="81">
        <v>43597</v>
      </c>
      <c r="H1748" s="96">
        <v>56501</v>
      </c>
      <c r="I1748" s="79">
        <v>56501</v>
      </c>
      <c r="J1748" s="105">
        <v>0.71</v>
      </c>
      <c r="K1748" s="87">
        <f t="shared" si="49"/>
        <v>40.119999999999997</v>
      </c>
    </row>
    <row r="1749" spans="2:11" s="78" customFormat="1" x14ac:dyDescent="0.25">
      <c r="B1749" s="82">
        <f t="shared" si="47"/>
        <v>1722</v>
      </c>
      <c r="C1749" s="82">
        <v>33193976</v>
      </c>
      <c r="D1749" s="90" t="s">
        <v>574</v>
      </c>
      <c r="E1749" s="78" t="s">
        <v>41</v>
      </c>
      <c r="F1749" s="81">
        <v>43571</v>
      </c>
      <c r="G1749" s="81">
        <v>43597</v>
      </c>
      <c r="H1749" s="96">
        <v>87140</v>
      </c>
      <c r="I1749" s="79">
        <v>87140</v>
      </c>
      <c r="J1749" s="105">
        <v>0.71</v>
      </c>
      <c r="K1749" s="87">
        <f t="shared" si="49"/>
        <v>61.87</v>
      </c>
    </row>
    <row r="1750" spans="2:11" s="78" customFormat="1" x14ac:dyDescent="0.25">
      <c r="B1750" s="82">
        <f t="shared" si="47"/>
        <v>1723</v>
      </c>
      <c r="C1750" s="82">
        <v>33193976</v>
      </c>
      <c r="D1750" s="90" t="s">
        <v>574</v>
      </c>
      <c r="E1750" s="78" t="s">
        <v>42</v>
      </c>
      <c r="F1750" s="81">
        <v>43571</v>
      </c>
      <c r="G1750" s="81">
        <v>43597</v>
      </c>
      <c r="H1750" s="96">
        <v>440436</v>
      </c>
      <c r="I1750" s="79">
        <v>440436</v>
      </c>
      <c r="J1750" s="105">
        <v>0.71</v>
      </c>
      <c r="K1750" s="87">
        <f t="shared" si="49"/>
        <v>312.70999999999998</v>
      </c>
    </row>
    <row r="1751" spans="2:11" s="78" customFormat="1" x14ac:dyDescent="0.25">
      <c r="B1751" s="82">
        <f t="shared" si="47"/>
        <v>1724</v>
      </c>
      <c r="C1751" s="82">
        <v>33193976</v>
      </c>
      <c r="D1751" s="90" t="s">
        <v>574</v>
      </c>
      <c r="E1751" s="78" t="s">
        <v>49</v>
      </c>
      <c r="F1751" s="81">
        <v>43571</v>
      </c>
      <c r="G1751" s="81">
        <v>43597</v>
      </c>
      <c r="H1751" s="96">
        <v>5618</v>
      </c>
      <c r="I1751" s="79">
        <v>5618</v>
      </c>
      <c r="J1751" s="105">
        <v>0.71</v>
      </c>
      <c r="K1751" s="87">
        <f t="shared" si="49"/>
        <v>3.99</v>
      </c>
    </row>
    <row r="1752" spans="2:11" s="78" customFormat="1" x14ac:dyDescent="0.25">
      <c r="B1752" s="82">
        <f t="shared" si="47"/>
        <v>1725</v>
      </c>
      <c r="C1752" s="82">
        <v>33193976</v>
      </c>
      <c r="D1752" s="90" t="s">
        <v>574</v>
      </c>
      <c r="E1752" s="78" t="s">
        <v>43</v>
      </c>
      <c r="F1752" s="81">
        <v>43571</v>
      </c>
      <c r="G1752" s="81">
        <v>43597</v>
      </c>
      <c r="H1752" s="96">
        <v>174117</v>
      </c>
      <c r="I1752" s="79">
        <v>174117</v>
      </c>
      <c r="J1752" s="105">
        <v>0.71</v>
      </c>
      <c r="K1752" s="87">
        <f t="shared" si="49"/>
        <v>123.62</v>
      </c>
    </row>
    <row r="1753" spans="2:11" s="78" customFormat="1" x14ac:dyDescent="0.25">
      <c r="B1753" s="82">
        <f t="shared" si="47"/>
        <v>1726</v>
      </c>
      <c r="C1753" s="82">
        <v>33200499</v>
      </c>
      <c r="D1753" s="90" t="s">
        <v>575</v>
      </c>
      <c r="E1753" s="78" t="s">
        <v>54</v>
      </c>
      <c r="F1753" s="81">
        <v>43570</v>
      </c>
      <c r="G1753" s="81">
        <v>43604</v>
      </c>
      <c r="H1753" s="96">
        <v>590802</v>
      </c>
      <c r="I1753" s="79">
        <v>590802</v>
      </c>
      <c r="J1753" s="105">
        <v>0.71</v>
      </c>
      <c r="K1753" s="87">
        <f t="shared" si="49"/>
        <v>419.47</v>
      </c>
    </row>
    <row r="1754" spans="2:11" s="78" customFormat="1" x14ac:dyDescent="0.25">
      <c r="B1754" s="82">
        <f t="shared" si="47"/>
        <v>1727</v>
      </c>
      <c r="C1754" s="82">
        <v>33200499</v>
      </c>
      <c r="D1754" s="90" t="s">
        <v>575</v>
      </c>
      <c r="E1754" s="78" t="s">
        <v>57</v>
      </c>
      <c r="F1754" s="81">
        <v>43570</v>
      </c>
      <c r="G1754" s="81">
        <v>43604</v>
      </c>
      <c r="H1754" s="96">
        <v>36269</v>
      </c>
      <c r="I1754" s="79">
        <v>36269</v>
      </c>
      <c r="J1754" s="105">
        <v>0.71</v>
      </c>
      <c r="K1754" s="87">
        <f t="shared" si="49"/>
        <v>25.75</v>
      </c>
    </row>
    <row r="1755" spans="2:11" s="78" customFormat="1" x14ac:dyDescent="0.25">
      <c r="B1755" s="82">
        <f t="shared" si="47"/>
        <v>1728</v>
      </c>
      <c r="C1755" s="82">
        <v>33202171</v>
      </c>
      <c r="D1755" s="90" t="s">
        <v>576</v>
      </c>
      <c r="E1755" s="78" t="s">
        <v>40</v>
      </c>
      <c r="F1755" s="81">
        <v>43577</v>
      </c>
      <c r="G1755" s="81">
        <v>43597</v>
      </c>
      <c r="H1755" s="96">
        <v>80555</v>
      </c>
      <c r="I1755" s="79">
        <v>80555</v>
      </c>
      <c r="J1755" s="105">
        <v>0.71</v>
      </c>
      <c r="K1755" s="87">
        <f t="shared" si="49"/>
        <v>57.19</v>
      </c>
    </row>
    <row r="1756" spans="2:11" s="78" customFormat="1" x14ac:dyDescent="0.25">
      <c r="B1756" s="82">
        <f t="shared" si="47"/>
        <v>1729</v>
      </c>
      <c r="C1756" s="82">
        <v>33202171</v>
      </c>
      <c r="D1756" s="90" t="s">
        <v>576</v>
      </c>
      <c r="E1756" s="78" t="s">
        <v>50</v>
      </c>
      <c r="F1756" s="81">
        <v>43577</v>
      </c>
      <c r="G1756" s="81">
        <v>43597</v>
      </c>
      <c r="H1756" s="96">
        <v>3362</v>
      </c>
      <c r="I1756" s="79">
        <v>3362</v>
      </c>
      <c r="J1756" s="105">
        <v>0.71</v>
      </c>
      <c r="K1756" s="87">
        <f t="shared" ref="K1756:K1819" si="50">ROUND(I1756*(J1756/1000),2)</f>
        <v>2.39</v>
      </c>
    </row>
    <row r="1757" spans="2:11" s="78" customFormat="1" x14ac:dyDescent="0.25">
      <c r="B1757" s="82">
        <f t="shared" si="47"/>
        <v>1730</v>
      </c>
      <c r="C1757" s="82">
        <v>33202171</v>
      </c>
      <c r="D1757" s="90" t="s">
        <v>576</v>
      </c>
      <c r="E1757" s="78" t="s">
        <v>48</v>
      </c>
      <c r="F1757" s="81">
        <v>43577</v>
      </c>
      <c r="G1757" s="81">
        <v>43597</v>
      </c>
      <c r="H1757" s="96">
        <v>15152</v>
      </c>
      <c r="I1757" s="79">
        <v>15152</v>
      </c>
      <c r="J1757" s="105">
        <v>0.71</v>
      </c>
      <c r="K1757" s="87">
        <f t="shared" si="50"/>
        <v>10.76</v>
      </c>
    </row>
    <row r="1758" spans="2:11" s="78" customFormat="1" x14ac:dyDescent="0.25">
      <c r="B1758" s="82">
        <f t="shared" si="47"/>
        <v>1731</v>
      </c>
      <c r="C1758" s="82">
        <v>33202171</v>
      </c>
      <c r="D1758" s="90" t="s">
        <v>576</v>
      </c>
      <c r="E1758" s="78" t="s">
        <v>53</v>
      </c>
      <c r="F1758" s="81">
        <v>43577</v>
      </c>
      <c r="G1758" s="81">
        <v>43597</v>
      </c>
      <c r="H1758" s="96">
        <v>158</v>
      </c>
      <c r="I1758" s="79">
        <v>158</v>
      </c>
      <c r="J1758" s="105">
        <v>0.71</v>
      </c>
      <c r="K1758" s="87">
        <f t="shared" si="50"/>
        <v>0.11</v>
      </c>
    </row>
    <row r="1759" spans="2:11" s="78" customFormat="1" x14ac:dyDescent="0.25">
      <c r="B1759" s="82">
        <f t="shared" si="47"/>
        <v>1732</v>
      </c>
      <c r="C1759" s="82">
        <v>33202171</v>
      </c>
      <c r="D1759" s="90" t="s">
        <v>576</v>
      </c>
      <c r="E1759" s="78" t="s">
        <v>54</v>
      </c>
      <c r="F1759" s="81">
        <v>43577</v>
      </c>
      <c r="G1759" s="81">
        <v>43597</v>
      </c>
      <c r="H1759" s="96">
        <v>16884</v>
      </c>
      <c r="I1759" s="79">
        <v>16884</v>
      </c>
      <c r="J1759" s="105">
        <v>0.71</v>
      </c>
      <c r="K1759" s="87">
        <f t="shared" si="50"/>
        <v>11.99</v>
      </c>
    </row>
    <row r="1760" spans="2:11" s="78" customFormat="1" x14ac:dyDescent="0.25">
      <c r="B1760" s="82">
        <f t="shared" si="47"/>
        <v>1733</v>
      </c>
      <c r="C1760" s="82">
        <v>33202171</v>
      </c>
      <c r="D1760" s="90" t="s">
        <v>576</v>
      </c>
      <c r="E1760" s="78" t="s">
        <v>57</v>
      </c>
      <c r="F1760" s="81">
        <v>43577</v>
      </c>
      <c r="G1760" s="81">
        <v>43597</v>
      </c>
      <c r="H1760" s="96">
        <v>2508</v>
      </c>
      <c r="I1760" s="79">
        <v>2508</v>
      </c>
      <c r="J1760" s="105">
        <v>0.71</v>
      </c>
      <c r="K1760" s="87">
        <f t="shared" si="50"/>
        <v>1.78</v>
      </c>
    </row>
    <row r="1761" spans="2:11" s="78" customFormat="1" x14ac:dyDescent="0.25">
      <c r="B1761" s="82">
        <f t="shared" si="47"/>
        <v>1734</v>
      </c>
      <c r="C1761" s="82">
        <v>33202171</v>
      </c>
      <c r="D1761" s="90" t="s">
        <v>576</v>
      </c>
      <c r="E1761" s="78" t="s">
        <v>41</v>
      </c>
      <c r="F1761" s="81">
        <v>43577</v>
      </c>
      <c r="G1761" s="81">
        <v>43597</v>
      </c>
      <c r="H1761" s="96">
        <v>17321</v>
      </c>
      <c r="I1761" s="79">
        <v>17321</v>
      </c>
      <c r="J1761" s="105">
        <v>0.71</v>
      </c>
      <c r="K1761" s="87">
        <f t="shared" si="50"/>
        <v>12.3</v>
      </c>
    </row>
    <row r="1762" spans="2:11" s="78" customFormat="1" x14ac:dyDescent="0.25">
      <c r="B1762" s="82">
        <f t="shared" si="47"/>
        <v>1735</v>
      </c>
      <c r="C1762" s="82">
        <v>33202171</v>
      </c>
      <c r="D1762" s="90" t="s">
        <v>576</v>
      </c>
      <c r="E1762" s="78" t="s">
        <v>42</v>
      </c>
      <c r="F1762" s="81">
        <v>43577</v>
      </c>
      <c r="G1762" s="81">
        <v>43597</v>
      </c>
      <c r="H1762" s="96">
        <v>81982</v>
      </c>
      <c r="I1762" s="79">
        <v>81982</v>
      </c>
      <c r="J1762" s="105">
        <v>0.71</v>
      </c>
      <c r="K1762" s="87">
        <f t="shared" si="50"/>
        <v>58.21</v>
      </c>
    </row>
    <row r="1763" spans="2:11" s="78" customFormat="1" x14ac:dyDescent="0.25">
      <c r="B1763" s="82">
        <f t="shared" si="47"/>
        <v>1736</v>
      </c>
      <c r="C1763" s="82">
        <v>33202171</v>
      </c>
      <c r="D1763" s="90" t="s">
        <v>576</v>
      </c>
      <c r="E1763" s="78" t="s">
        <v>49</v>
      </c>
      <c r="F1763" s="81">
        <v>43577</v>
      </c>
      <c r="G1763" s="81">
        <v>43597</v>
      </c>
      <c r="H1763" s="96">
        <v>1475</v>
      </c>
      <c r="I1763" s="79">
        <v>1475</v>
      </c>
      <c r="J1763" s="105">
        <v>0.71</v>
      </c>
      <c r="K1763" s="87">
        <f t="shared" si="50"/>
        <v>1.05</v>
      </c>
    </row>
    <row r="1764" spans="2:11" s="78" customFormat="1" x14ac:dyDescent="0.25">
      <c r="B1764" s="82">
        <f t="shared" si="47"/>
        <v>1737</v>
      </c>
      <c r="C1764" s="82">
        <v>33202171</v>
      </c>
      <c r="D1764" s="90" t="s">
        <v>576</v>
      </c>
      <c r="E1764" s="78" t="s">
        <v>43</v>
      </c>
      <c r="F1764" s="81">
        <v>43577</v>
      </c>
      <c r="G1764" s="81">
        <v>43597</v>
      </c>
      <c r="H1764" s="96">
        <v>34714</v>
      </c>
      <c r="I1764" s="79">
        <v>34714</v>
      </c>
      <c r="J1764" s="105">
        <v>0.71</v>
      </c>
      <c r="K1764" s="87">
        <f t="shared" si="50"/>
        <v>24.65</v>
      </c>
    </row>
    <row r="1765" spans="2:11" s="78" customFormat="1" x14ac:dyDescent="0.25">
      <c r="B1765" s="82">
        <f t="shared" si="47"/>
        <v>1738</v>
      </c>
      <c r="C1765" s="82">
        <v>33204145</v>
      </c>
      <c r="D1765" s="90" t="s">
        <v>577</v>
      </c>
      <c r="E1765" s="78" t="s">
        <v>55</v>
      </c>
      <c r="F1765" s="81">
        <v>43577</v>
      </c>
      <c r="G1765" s="81">
        <v>43738</v>
      </c>
      <c r="H1765" s="96">
        <v>8975</v>
      </c>
      <c r="I1765" s="79">
        <v>8975</v>
      </c>
      <c r="J1765" s="105">
        <v>0.71</v>
      </c>
      <c r="K1765" s="87">
        <f t="shared" si="50"/>
        <v>6.37</v>
      </c>
    </row>
    <row r="1766" spans="2:11" s="78" customFormat="1" x14ac:dyDescent="0.25">
      <c r="B1766" s="82">
        <f t="shared" si="47"/>
        <v>1739</v>
      </c>
      <c r="C1766" s="82">
        <v>33204145</v>
      </c>
      <c r="D1766" s="90" t="s">
        <v>577</v>
      </c>
      <c r="E1766" s="78" t="s">
        <v>49</v>
      </c>
      <c r="F1766" s="81">
        <v>43577</v>
      </c>
      <c r="G1766" s="81">
        <v>43738</v>
      </c>
      <c r="H1766" s="96">
        <v>70771</v>
      </c>
      <c r="I1766" s="79">
        <v>70771</v>
      </c>
      <c r="J1766" s="105">
        <v>0.71</v>
      </c>
      <c r="K1766" s="87">
        <f t="shared" si="50"/>
        <v>50.25</v>
      </c>
    </row>
    <row r="1767" spans="2:11" s="78" customFormat="1" x14ac:dyDescent="0.25">
      <c r="B1767" s="82">
        <f t="shared" si="47"/>
        <v>1740</v>
      </c>
      <c r="C1767" s="82">
        <v>33208923</v>
      </c>
      <c r="D1767" s="90" t="s">
        <v>578</v>
      </c>
      <c r="E1767" s="78" t="s">
        <v>40</v>
      </c>
      <c r="F1767" s="81">
        <v>43572</v>
      </c>
      <c r="G1767" s="81">
        <v>43616</v>
      </c>
      <c r="H1767" s="96">
        <v>106343</v>
      </c>
      <c r="I1767" s="79">
        <v>106343</v>
      </c>
      <c r="J1767" s="105">
        <v>0.71</v>
      </c>
      <c r="K1767" s="87">
        <f t="shared" si="50"/>
        <v>75.5</v>
      </c>
    </row>
    <row r="1768" spans="2:11" s="78" customFormat="1" x14ac:dyDescent="0.25">
      <c r="B1768" s="82">
        <f t="shared" si="47"/>
        <v>1741</v>
      </c>
      <c r="C1768" s="82">
        <v>33208923</v>
      </c>
      <c r="D1768" s="90" t="s">
        <v>578</v>
      </c>
      <c r="E1768" s="78" t="s">
        <v>48</v>
      </c>
      <c r="F1768" s="81">
        <v>43572</v>
      </c>
      <c r="G1768" s="81">
        <v>43616</v>
      </c>
      <c r="H1768" s="96">
        <v>40682</v>
      </c>
      <c r="I1768" s="79">
        <v>40682</v>
      </c>
      <c r="J1768" s="105">
        <v>0.71</v>
      </c>
      <c r="K1768" s="87">
        <f t="shared" si="50"/>
        <v>28.88</v>
      </c>
    </row>
    <row r="1769" spans="2:11" s="78" customFormat="1" x14ac:dyDescent="0.25">
      <c r="B1769" s="82">
        <f t="shared" si="47"/>
        <v>1742</v>
      </c>
      <c r="C1769" s="82">
        <v>33208923</v>
      </c>
      <c r="D1769" s="90" t="s">
        <v>578</v>
      </c>
      <c r="E1769" s="78" t="s">
        <v>54</v>
      </c>
      <c r="F1769" s="81">
        <v>43572</v>
      </c>
      <c r="G1769" s="81">
        <v>43616</v>
      </c>
      <c r="H1769" s="96">
        <v>649003</v>
      </c>
      <c r="I1769" s="79">
        <v>649003</v>
      </c>
      <c r="J1769" s="105">
        <v>0.71</v>
      </c>
      <c r="K1769" s="87">
        <f t="shared" si="50"/>
        <v>460.79</v>
      </c>
    </row>
    <row r="1770" spans="2:11" s="78" customFormat="1" x14ac:dyDescent="0.25">
      <c r="B1770" s="82">
        <f t="shared" si="47"/>
        <v>1743</v>
      </c>
      <c r="C1770" s="82">
        <v>33208923</v>
      </c>
      <c r="D1770" s="90" t="s">
        <v>578</v>
      </c>
      <c r="E1770" s="78" t="s">
        <v>43</v>
      </c>
      <c r="F1770" s="81">
        <v>43572</v>
      </c>
      <c r="G1770" s="81">
        <v>43616</v>
      </c>
      <c r="H1770" s="96">
        <v>8524</v>
      </c>
      <c r="I1770" s="79">
        <v>8524</v>
      </c>
      <c r="J1770" s="105">
        <v>0.71</v>
      </c>
      <c r="K1770" s="87">
        <f t="shared" si="50"/>
        <v>6.05</v>
      </c>
    </row>
    <row r="1771" spans="2:11" s="78" customFormat="1" x14ac:dyDescent="0.25">
      <c r="B1771" s="82">
        <f t="shared" si="47"/>
        <v>1744</v>
      </c>
      <c r="C1771" s="82">
        <v>33212541</v>
      </c>
      <c r="D1771" s="90" t="s">
        <v>579</v>
      </c>
      <c r="E1771" s="78" t="s">
        <v>40</v>
      </c>
      <c r="F1771" s="81">
        <v>43570</v>
      </c>
      <c r="G1771" s="81">
        <v>43590</v>
      </c>
      <c r="H1771" s="96">
        <v>27397</v>
      </c>
      <c r="I1771" s="79">
        <v>27397</v>
      </c>
      <c r="J1771" s="105">
        <v>0.71</v>
      </c>
      <c r="K1771" s="87">
        <f t="shared" si="50"/>
        <v>19.45</v>
      </c>
    </row>
    <row r="1772" spans="2:11" s="78" customFormat="1" x14ac:dyDescent="0.25">
      <c r="B1772" s="82">
        <f t="shared" si="47"/>
        <v>1745</v>
      </c>
      <c r="C1772" s="82">
        <v>33212541</v>
      </c>
      <c r="D1772" s="90" t="s">
        <v>579</v>
      </c>
      <c r="E1772" s="78" t="s">
        <v>48</v>
      </c>
      <c r="F1772" s="81">
        <v>43570</v>
      </c>
      <c r="G1772" s="81">
        <v>43590</v>
      </c>
      <c r="H1772" s="96">
        <v>13508</v>
      </c>
      <c r="I1772" s="79">
        <v>13508</v>
      </c>
      <c r="J1772" s="105">
        <v>0.71</v>
      </c>
      <c r="K1772" s="87">
        <f t="shared" si="50"/>
        <v>9.59</v>
      </c>
    </row>
    <row r="1773" spans="2:11" s="78" customFormat="1" x14ac:dyDescent="0.25">
      <c r="B1773" s="82">
        <f t="shared" si="47"/>
        <v>1746</v>
      </c>
      <c r="C1773" s="82">
        <v>33212541</v>
      </c>
      <c r="D1773" s="90" t="s">
        <v>579</v>
      </c>
      <c r="E1773" s="78" t="s">
        <v>54</v>
      </c>
      <c r="F1773" s="81">
        <v>43570</v>
      </c>
      <c r="G1773" s="81">
        <v>43590</v>
      </c>
      <c r="H1773" s="96">
        <v>59157</v>
      </c>
      <c r="I1773" s="79">
        <v>59157</v>
      </c>
      <c r="J1773" s="105">
        <v>0.71</v>
      </c>
      <c r="K1773" s="87">
        <f t="shared" si="50"/>
        <v>42</v>
      </c>
    </row>
    <row r="1774" spans="2:11" s="78" customFormat="1" x14ac:dyDescent="0.25">
      <c r="B1774" s="82">
        <f t="shared" si="47"/>
        <v>1747</v>
      </c>
      <c r="C1774" s="82">
        <v>33212541</v>
      </c>
      <c r="D1774" s="90" t="s">
        <v>579</v>
      </c>
      <c r="E1774" s="78" t="s">
        <v>57</v>
      </c>
      <c r="F1774" s="81">
        <v>43570</v>
      </c>
      <c r="G1774" s="81">
        <v>43590</v>
      </c>
      <c r="H1774" s="96">
        <v>2537</v>
      </c>
      <c r="I1774" s="79">
        <v>2537</v>
      </c>
      <c r="J1774" s="105">
        <v>0.71</v>
      </c>
      <c r="K1774" s="87">
        <f t="shared" si="50"/>
        <v>1.8</v>
      </c>
    </row>
    <row r="1775" spans="2:11" s="78" customFormat="1" x14ac:dyDescent="0.25">
      <c r="B1775" s="82">
        <f t="shared" si="47"/>
        <v>1748</v>
      </c>
      <c r="C1775" s="82">
        <v>33212541</v>
      </c>
      <c r="D1775" s="90" t="s">
        <v>579</v>
      </c>
      <c r="E1775" s="78" t="s">
        <v>41</v>
      </c>
      <c r="F1775" s="81">
        <v>43570</v>
      </c>
      <c r="G1775" s="81">
        <v>43590</v>
      </c>
      <c r="H1775" s="96">
        <v>8724</v>
      </c>
      <c r="I1775" s="79">
        <v>8724</v>
      </c>
      <c r="J1775" s="105">
        <v>0.71</v>
      </c>
      <c r="K1775" s="87">
        <f t="shared" si="50"/>
        <v>6.19</v>
      </c>
    </row>
    <row r="1776" spans="2:11" s="78" customFormat="1" x14ac:dyDescent="0.25">
      <c r="B1776" s="82">
        <f t="shared" si="47"/>
        <v>1749</v>
      </c>
      <c r="C1776" s="82">
        <v>33212541</v>
      </c>
      <c r="D1776" s="90" t="s">
        <v>579</v>
      </c>
      <c r="E1776" s="78" t="s">
        <v>42</v>
      </c>
      <c r="F1776" s="81">
        <v>43570</v>
      </c>
      <c r="G1776" s="81">
        <v>43590</v>
      </c>
      <c r="H1776" s="96">
        <v>49439</v>
      </c>
      <c r="I1776" s="79">
        <v>49439</v>
      </c>
      <c r="J1776" s="105">
        <v>0.71</v>
      </c>
      <c r="K1776" s="87">
        <f t="shared" si="50"/>
        <v>35.1</v>
      </c>
    </row>
    <row r="1777" spans="2:11" s="78" customFormat="1" x14ac:dyDescent="0.25">
      <c r="B1777" s="82">
        <f t="shared" si="47"/>
        <v>1750</v>
      </c>
      <c r="C1777" s="82">
        <v>33212541</v>
      </c>
      <c r="D1777" s="90" t="s">
        <v>579</v>
      </c>
      <c r="E1777" s="78" t="s">
        <v>43</v>
      </c>
      <c r="F1777" s="81">
        <v>43570</v>
      </c>
      <c r="G1777" s="81">
        <v>43590</v>
      </c>
      <c r="H1777" s="96">
        <v>15900</v>
      </c>
      <c r="I1777" s="79">
        <v>15900</v>
      </c>
      <c r="J1777" s="105">
        <v>0.71</v>
      </c>
      <c r="K1777" s="87">
        <f t="shared" si="50"/>
        <v>11.29</v>
      </c>
    </row>
    <row r="1778" spans="2:11" s="78" customFormat="1" x14ac:dyDescent="0.25">
      <c r="B1778" s="82">
        <f t="shared" si="47"/>
        <v>1751</v>
      </c>
      <c r="C1778" s="82">
        <v>33214306</v>
      </c>
      <c r="D1778" s="90" t="s">
        <v>580</v>
      </c>
      <c r="E1778" s="78" t="s">
        <v>54</v>
      </c>
      <c r="F1778" s="81">
        <v>43580</v>
      </c>
      <c r="G1778" s="81">
        <v>43642</v>
      </c>
      <c r="H1778" s="96">
        <v>417458</v>
      </c>
      <c r="I1778" s="79">
        <v>417458</v>
      </c>
      <c r="J1778" s="105">
        <v>0.71</v>
      </c>
      <c r="K1778" s="87">
        <f t="shared" si="50"/>
        <v>296.39999999999998</v>
      </c>
    </row>
    <row r="1779" spans="2:11" s="78" customFormat="1" x14ac:dyDescent="0.25">
      <c r="B1779" s="82">
        <f t="shared" si="47"/>
        <v>1752</v>
      </c>
      <c r="C1779" s="82">
        <v>33214306</v>
      </c>
      <c r="D1779" s="90" t="s">
        <v>580</v>
      </c>
      <c r="E1779" s="78" t="s">
        <v>57</v>
      </c>
      <c r="F1779" s="81">
        <v>43580</v>
      </c>
      <c r="G1779" s="81">
        <v>43642</v>
      </c>
      <c r="H1779" s="96">
        <v>22305</v>
      </c>
      <c r="I1779" s="79">
        <v>22305</v>
      </c>
      <c r="J1779" s="105">
        <v>0.71</v>
      </c>
      <c r="K1779" s="87">
        <f t="shared" si="50"/>
        <v>15.84</v>
      </c>
    </row>
    <row r="1780" spans="2:11" s="78" customFormat="1" x14ac:dyDescent="0.25">
      <c r="B1780" s="82">
        <f t="shared" si="47"/>
        <v>1753</v>
      </c>
      <c r="C1780" s="82">
        <v>33216815</v>
      </c>
      <c r="D1780" s="90" t="s">
        <v>581</v>
      </c>
      <c r="E1780" s="78" t="s">
        <v>54</v>
      </c>
      <c r="F1780" s="81">
        <v>43571</v>
      </c>
      <c r="G1780" s="81">
        <v>43617</v>
      </c>
      <c r="H1780" s="96">
        <v>1599920</v>
      </c>
      <c r="I1780" s="79">
        <v>1599920</v>
      </c>
      <c r="J1780" s="105">
        <v>0.71</v>
      </c>
      <c r="K1780" s="87">
        <f t="shared" si="50"/>
        <v>1135.94</v>
      </c>
    </row>
    <row r="1781" spans="2:11" s="78" customFormat="1" x14ac:dyDescent="0.25">
      <c r="B1781" s="82">
        <f t="shared" si="47"/>
        <v>1754</v>
      </c>
      <c r="C1781" s="82">
        <v>33216815</v>
      </c>
      <c r="D1781" s="90" t="s">
        <v>581</v>
      </c>
      <c r="E1781" s="78" t="s">
        <v>57</v>
      </c>
      <c r="F1781" s="81">
        <v>43571</v>
      </c>
      <c r="G1781" s="81">
        <v>43617</v>
      </c>
      <c r="H1781" s="96">
        <v>95977</v>
      </c>
      <c r="I1781" s="79">
        <v>95977</v>
      </c>
      <c r="J1781" s="105">
        <v>0.71</v>
      </c>
      <c r="K1781" s="87">
        <f t="shared" si="50"/>
        <v>68.14</v>
      </c>
    </row>
    <row r="1782" spans="2:11" s="78" customFormat="1" x14ac:dyDescent="0.25">
      <c r="B1782" s="82">
        <f t="shared" si="47"/>
        <v>1755</v>
      </c>
      <c r="C1782" s="82">
        <v>33217041</v>
      </c>
      <c r="D1782" s="90" t="s">
        <v>582</v>
      </c>
      <c r="E1782" s="78" t="s">
        <v>54</v>
      </c>
      <c r="F1782" s="81">
        <v>43570</v>
      </c>
      <c r="G1782" s="81">
        <v>43604</v>
      </c>
      <c r="H1782" s="96">
        <v>938465</v>
      </c>
      <c r="I1782" s="79">
        <v>938465</v>
      </c>
      <c r="J1782" s="105">
        <v>0.71</v>
      </c>
      <c r="K1782" s="87">
        <f t="shared" si="50"/>
        <v>666.31</v>
      </c>
    </row>
    <row r="1783" spans="2:11" s="78" customFormat="1" x14ac:dyDescent="0.25">
      <c r="B1783" s="82">
        <f t="shared" si="47"/>
        <v>1756</v>
      </c>
      <c r="C1783" s="82">
        <v>33218094</v>
      </c>
      <c r="D1783" s="90" t="s">
        <v>583</v>
      </c>
      <c r="E1783" s="78" t="s">
        <v>40</v>
      </c>
      <c r="F1783" s="81">
        <v>43570</v>
      </c>
      <c r="G1783" s="81">
        <v>43639</v>
      </c>
      <c r="H1783" s="96">
        <v>320267</v>
      </c>
      <c r="I1783" s="79">
        <v>320267</v>
      </c>
      <c r="J1783" s="105">
        <v>0.71</v>
      </c>
      <c r="K1783" s="87">
        <f t="shared" si="50"/>
        <v>227.39</v>
      </c>
    </row>
    <row r="1784" spans="2:11" s="78" customFormat="1" x14ac:dyDescent="0.25">
      <c r="B1784" s="82">
        <f t="shared" si="47"/>
        <v>1757</v>
      </c>
      <c r="C1784" s="82">
        <v>33218334</v>
      </c>
      <c r="D1784" s="90" t="s">
        <v>584</v>
      </c>
      <c r="E1784" s="78" t="s">
        <v>40</v>
      </c>
      <c r="F1784" s="81">
        <v>43570</v>
      </c>
      <c r="G1784" s="81">
        <v>43590</v>
      </c>
      <c r="H1784" s="96">
        <v>377100</v>
      </c>
      <c r="I1784" s="79">
        <v>377100</v>
      </c>
      <c r="J1784" s="105">
        <v>0.71</v>
      </c>
      <c r="K1784" s="87">
        <f t="shared" si="50"/>
        <v>267.74</v>
      </c>
    </row>
    <row r="1785" spans="2:11" s="78" customFormat="1" x14ac:dyDescent="0.25">
      <c r="B1785" s="82">
        <f t="shared" si="47"/>
        <v>1758</v>
      </c>
      <c r="C1785" s="82">
        <v>33218334</v>
      </c>
      <c r="D1785" s="90" t="s">
        <v>584</v>
      </c>
      <c r="E1785" s="78" t="s">
        <v>48</v>
      </c>
      <c r="F1785" s="81">
        <v>43570</v>
      </c>
      <c r="G1785" s="81">
        <v>43590</v>
      </c>
      <c r="H1785" s="96">
        <v>160310</v>
      </c>
      <c r="I1785" s="79">
        <v>160310</v>
      </c>
      <c r="J1785" s="105">
        <v>0.71</v>
      </c>
      <c r="K1785" s="87">
        <f t="shared" si="50"/>
        <v>113.82</v>
      </c>
    </row>
    <row r="1786" spans="2:11" s="78" customFormat="1" x14ac:dyDescent="0.25">
      <c r="B1786" s="82">
        <f t="shared" si="47"/>
        <v>1759</v>
      </c>
      <c r="C1786" s="82">
        <v>33218334</v>
      </c>
      <c r="D1786" s="90" t="s">
        <v>584</v>
      </c>
      <c r="E1786" s="78" t="s">
        <v>43</v>
      </c>
      <c r="F1786" s="81">
        <v>43570</v>
      </c>
      <c r="G1786" s="81">
        <v>43590</v>
      </c>
      <c r="H1786" s="96">
        <v>173540</v>
      </c>
      <c r="I1786" s="79">
        <v>173540</v>
      </c>
      <c r="J1786" s="105">
        <v>0.71</v>
      </c>
      <c r="K1786" s="87">
        <f t="shared" si="50"/>
        <v>123.21</v>
      </c>
    </row>
    <row r="1787" spans="2:11" s="78" customFormat="1" x14ac:dyDescent="0.25">
      <c r="B1787" s="82">
        <f t="shared" si="47"/>
        <v>1760</v>
      </c>
      <c r="C1787" s="82">
        <v>33219523</v>
      </c>
      <c r="D1787" s="90" t="s">
        <v>585</v>
      </c>
      <c r="E1787" s="78" t="s">
        <v>54</v>
      </c>
      <c r="F1787" s="81">
        <v>43577</v>
      </c>
      <c r="G1787" s="81">
        <v>43646</v>
      </c>
      <c r="H1787" s="96">
        <v>208926</v>
      </c>
      <c r="I1787" s="79">
        <v>208926</v>
      </c>
      <c r="J1787" s="105">
        <v>0.71</v>
      </c>
      <c r="K1787" s="87">
        <f t="shared" si="50"/>
        <v>148.34</v>
      </c>
    </row>
    <row r="1788" spans="2:11" s="78" customFormat="1" x14ac:dyDescent="0.25">
      <c r="B1788" s="82">
        <f t="shared" si="47"/>
        <v>1761</v>
      </c>
      <c r="C1788" s="82">
        <v>33219523</v>
      </c>
      <c r="D1788" s="90" t="s">
        <v>585</v>
      </c>
      <c r="E1788" s="78" t="s">
        <v>57</v>
      </c>
      <c r="F1788" s="81">
        <v>43577</v>
      </c>
      <c r="G1788" s="81">
        <v>43646</v>
      </c>
      <c r="H1788" s="96">
        <v>12987</v>
      </c>
      <c r="I1788" s="79">
        <v>12987</v>
      </c>
      <c r="J1788" s="105">
        <v>0.71</v>
      </c>
      <c r="K1788" s="87">
        <f t="shared" si="50"/>
        <v>9.2200000000000006</v>
      </c>
    </row>
    <row r="1789" spans="2:11" s="78" customFormat="1" x14ac:dyDescent="0.25">
      <c r="B1789" s="82">
        <f t="shared" si="47"/>
        <v>1762</v>
      </c>
      <c r="C1789" s="82">
        <v>33226695</v>
      </c>
      <c r="D1789" s="90" t="s">
        <v>586</v>
      </c>
      <c r="E1789" s="78" t="s">
        <v>49</v>
      </c>
      <c r="F1789" s="81">
        <v>43571</v>
      </c>
      <c r="G1789" s="81">
        <v>43639</v>
      </c>
      <c r="H1789" s="96">
        <v>9619</v>
      </c>
      <c r="I1789" s="79">
        <v>9619</v>
      </c>
      <c r="J1789" s="105">
        <v>0.71</v>
      </c>
      <c r="K1789" s="87">
        <f t="shared" si="50"/>
        <v>6.83</v>
      </c>
    </row>
    <row r="1790" spans="2:11" s="78" customFormat="1" x14ac:dyDescent="0.25">
      <c r="B1790" s="82">
        <f t="shared" si="47"/>
        <v>1763</v>
      </c>
      <c r="C1790" s="82">
        <v>33233729</v>
      </c>
      <c r="D1790" s="90" t="s">
        <v>587</v>
      </c>
      <c r="E1790" s="78" t="s">
        <v>56</v>
      </c>
      <c r="F1790" s="81">
        <v>43571</v>
      </c>
      <c r="G1790" s="81">
        <v>43646</v>
      </c>
      <c r="H1790" s="96">
        <v>16401</v>
      </c>
      <c r="I1790" s="79">
        <v>16401</v>
      </c>
      <c r="J1790" s="105">
        <v>0.71</v>
      </c>
      <c r="K1790" s="87">
        <f t="shared" si="50"/>
        <v>11.64</v>
      </c>
    </row>
    <row r="1791" spans="2:11" s="78" customFormat="1" x14ac:dyDescent="0.25">
      <c r="B1791" s="82">
        <f t="shared" si="47"/>
        <v>1764</v>
      </c>
      <c r="C1791" s="82">
        <v>33240284</v>
      </c>
      <c r="D1791" s="90" t="s">
        <v>588</v>
      </c>
      <c r="E1791" s="78" t="s">
        <v>54</v>
      </c>
      <c r="F1791" s="81">
        <v>43573</v>
      </c>
      <c r="G1791" s="81">
        <v>43585</v>
      </c>
      <c r="H1791" s="96">
        <v>682081</v>
      </c>
      <c r="I1791" s="79">
        <v>682081</v>
      </c>
      <c r="J1791" s="105">
        <v>0.71</v>
      </c>
      <c r="K1791" s="87">
        <f t="shared" si="50"/>
        <v>484.28</v>
      </c>
    </row>
    <row r="1792" spans="2:11" s="78" customFormat="1" x14ac:dyDescent="0.25">
      <c r="B1792" s="82">
        <f t="shared" si="47"/>
        <v>1765</v>
      </c>
      <c r="C1792" s="82">
        <v>33240284</v>
      </c>
      <c r="D1792" s="90" t="s">
        <v>588</v>
      </c>
      <c r="E1792" s="78" t="s">
        <v>57</v>
      </c>
      <c r="F1792" s="81">
        <v>43573</v>
      </c>
      <c r="G1792" s="81">
        <v>43585</v>
      </c>
      <c r="H1792" s="96">
        <v>33544</v>
      </c>
      <c r="I1792" s="79">
        <v>33544</v>
      </c>
      <c r="J1792" s="105">
        <v>0.71</v>
      </c>
      <c r="K1792" s="87">
        <f t="shared" si="50"/>
        <v>23.82</v>
      </c>
    </row>
    <row r="1793" spans="2:11" s="78" customFormat="1" x14ac:dyDescent="0.25">
      <c r="B1793" s="82">
        <f t="shared" si="47"/>
        <v>1766</v>
      </c>
      <c r="C1793" s="82">
        <v>33241209</v>
      </c>
      <c r="D1793" s="90" t="s">
        <v>589</v>
      </c>
      <c r="E1793" s="78" t="s">
        <v>54</v>
      </c>
      <c r="F1793" s="81">
        <v>43571</v>
      </c>
      <c r="G1793" s="81">
        <v>43646</v>
      </c>
      <c r="H1793" s="96">
        <v>72704</v>
      </c>
      <c r="I1793" s="79">
        <v>72704</v>
      </c>
      <c r="J1793" s="105">
        <v>0.71</v>
      </c>
      <c r="K1793" s="87">
        <f t="shared" si="50"/>
        <v>51.62</v>
      </c>
    </row>
    <row r="1794" spans="2:11" s="78" customFormat="1" x14ac:dyDescent="0.25">
      <c r="B1794" s="82">
        <f t="shared" si="47"/>
        <v>1767</v>
      </c>
      <c r="C1794" s="82">
        <v>33241209</v>
      </c>
      <c r="D1794" s="90" t="s">
        <v>589</v>
      </c>
      <c r="E1794" s="78" t="s">
        <v>57</v>
      </c>
      <c r="F1794" s="81">
        <v>43571</v>
      </c>
      <c r="G1794" s="81">
        <v>43646</v>
      </c>
      <c r="H1794" s="96">
        <v>5034</v>
      </c>
      <c r="I1794" s="79">
        <v>5034</v>
      </c>
      <c r="J1794" s="105">
        <v>0.71</v>
      </c>
      <c r="K1794" s="87">
        <f t="shared" si="50"/>
        <v>3.57</v>
      </c>
    </row>
    <row r="1795" spans="2:11" s="78" customFormat="1" x14ac:dyDescent="0.25">
      <c r="B1795" s="82">
        <f t="shared" si="47"/>
        <v>1768</v>
      </c>
      <c r="C1795" s="82">
        <v>33241551</v>
      </c>
      <c r="D1795" s="90" t="s">
        <v>590</v>
      </c>
      <c r="E1795" s="78" t="s">
        <v>54</v>
      </c>
      <c r="F1795" s="81">
        <v>43577</v>
      </c>
      <c r="G1795" s="81">
        <v>43583</v>
      </c>
      <c r="H1795" s="96">
        <v>273288</v>
      </c>
      <c r="I1795" s="79">
        <v>273288</v>
      </c>
      <c r="J1795" s="105">
        <v>0.71</v>
      </c>
      <c r="K1795" s="87">
        <f t="shared" si="50"/>
        <v>194.03</v>
      </c>
    </row>
    <row r="1796" spans="2:11" s="78" customFormat="1" x14ac:dyDescent="0.25">
      <c r="B1796" s="82">
        <f t="shared" si="47"/>
        <v>1769</v>
      </c>
      <c r="C1796" s="82">
        <v>33241551</v>
      </c>
      <c r="D1796" s="90" t="s">
        <v>590</v>
      </c>
      <c r="E1796" s="78" t="s">
        <v>57</v>
      </c>
      <c r="F1796" s="81">
        <v>43577</v>
      </c>
      <c r="G1796" s="81">
        <v>43583</v>
      </c>
      <c r="H1796" s="96">
        <v>10067</v>
      </c>
      <c r="I1796" s="79">
        <v>10067</v>
      </c>
      <c r="J1796" s="105">
        <v>0.71</v>
      </c>
      <c r="K1796" s="87">
        <f t="shared" si="50"/>
        <v>7.15</v>
      </c>
    </row>
    <row r="1797" spans="2:11" s="78" customFormat="1" x14ac:dyDescent="0.25">
      <c r="B1797" s="82">
        <f t="shared" si="47"/>
        <v>1770</v>
      </c>
      <c r="C1797" s="82">
        <v>33242231</v>
      </c>
      <c r="D1797" s="90" t="s">
        <v>591</v>
      </c>
      <c r="E1797" s="78" t="s">
        <v>40</v>
      </c>
      <c r="F1797" s="81">
        <v>43572</v>
      </c>
      <c r="G1797" s="81">
        <v>43646</v>
      </c>
      <c r="H1797" s="96">
        <v>5126</v>
      </c>
      <c r="I1797" s="79">
        <v>5126</v>
      </c>
      <c r="J1797" s="105">
        <v>0.71</v>
      </c>
      <c r="K1797" s="87">
        <f t="shared" si="50"/>
        <v>3.64</v>
      </c>
    </row>
    <row r="1798" spans="2:11" s="78" customFormat="1" x14ac:dyDescent="0.25">
      <c r="B1798" s="82">
        <f t="shared" si="47"/>
        <v>1771</v>
      </c>
      <c r="C1798" s="82">
        <v>33242231</v>
      </c>
      <c r="D1798" s="90" t="s">
        <v>591</v>
      </c>
      <c r="E1798" s="78" t="s">
        <v>50</v>
      </c>
      <c r="F1798" s="81">
        <v>43572</v>
      </c>
      <c r="G1798" s="81">
        <v>43646</v>
      </c>
      <c r="H1798" s="96">
        <v>382</v>
      </c>
      <c r="I1798" s="79">
        <v>382</v>
      </c>
      <c r="J1798" s="105">
        <v>0.71</v>
      </c>
      <c r="K1798" s="87">
        <f t="shared" si="50"/>
        <v>0.27</v>
      </c>
    </row>
    <row r="1799" spans="2:11" s="78" customFormat="1" x14ac:dyDescent="0.25">
      <c r="B1799" s="82">
        <f t="shared" si="47"/>
        <v>1772</v>
      </c>
      <c r="C1799" s="82">
        <v>33242231</v>
      </c>
      <c r="D1799" s="90" t="s">
        <v>591</v>
      </c>
      <c r="E1799" s="78" t="s">
        <v>48</v>
      </c>
      <c r="F1799" s="81">
        <v>43572</v>
      </c>
      <c r="G1799" s="81">
        <v>43646</v>
      </c>
      <c r="H1799" s="96">
        <v>1855</v>
      </c>
      <c r="I1799" s="79">
        <v>1855</v>
      </c>
      <c r="J1799" s="105">
        <v>0.71</v>
      </c>
      <c r="K1799" s="87">
        <f t="shared" si="50"/>
        <v>1.32</v>
      </c>
    </row>
    <row r="1800" spans="2:11" s="78" customFormat="1" x14ac:dyDescent="0.25">
      <c r="B1800" s="82">
        <f t="shared" si="47"/>
        <v>1773</v>
      </c>
      <c r="C1800" s="82">
        <v>33242231</v>
      </c>
      <c r="D1800" s="90" t="s">
        <v>591</v>
      </c>
      <c r="E1800" s="78" t="s">
        <v>56</v>
      </c>
      <c r="F1800" s="81">
        <v>43572</v>
      </c>
      <c r="G1800" s="81">
        <v>43646</v>
      </c>
      <c r="H1800" s="96">
        <v>23</v>
      </c>
      <c r="I1800" s="79">
        <v>23</v>
      </c>
      <c r="J1800" s="105">
        <v>0.71</v>
      </c>
      <c r="K1800" s="87">
        <f t="shared" si="50"/>
        <v>0.02</v>
      </c>
    </row>
    <row r="1801" spans="2:11" s="78" customFormat="1" x14ac:dyDescent="0.25">
      <c r="B1801" s="82">
        <f t="shared" si="47"/>
        <v>1774</v>
      </c>
      <c r="C1801" s="82">
        <v>33242231</v>
      </c>
      <c r="D1801" s="90" t="s">
        <v>591</v>
      </c>
      <c r="E1801" s="78" t="s">
        <v>53</v>
      </c>
      <c r="F1801" s="81">
        <v>43572</v>
      </c>
      <c r="G1801" s="81">
        <v>43646</v>
      </c>
      <c r="H1801" s="96">
        <v>16</v>
      </c>
      <c r="I1801" s="79">
        <v>16</v>
      </c>
      <c r="J1801" s="105">
        <v>0.71</v>
      </c>
      <c r="K1801" s="87">
        <f t="shared" si="50"/>
        <v>0.01</v>
      </c>
    </row>
    <row r="1802" spans="2:11" s="78" customFormat="1" x14ac:dyDescent="0.25">
      <c r="B1802" s="82">
        <f t="shared" si="47"/>
        <v>1775</v>
      </c>
      <c r="C1802" s="82">
        <v>33242231</v>
      </c>
      <c r="D1802" s="90" t="s">
        <v>591</v>
      </c>
      <c r="E1802" s="78" t="s">
        <v>54</v>
      </c>
      <c r="F1802" s="81">
        <v>43572</v>
      </c>
      <c r="G1802" s="81">
        <v>43646</v>
      </c>
      <c r="H1802" s="96">
        <v>44594</v>
      </c>
      <c r="I1802" s="79">
        <v>44594</v>
      </c>
      <c r="J1802" s="105">
        <v>0.71</v>
      </c>
      <c r="K1802" s="87">
        <f t="shared" si="50"/>
        <v>31.66</v>
      </c>
    </row>
    <row r="1803" spans="2:11" s="78" customFormat="1" x14ac:dyDescent="0.25">
      <c r="B1803" s="82">
        <f t="shared" si="47"/>
        <v>1776</v>
      </c>
      <c r="C1803" s="82">
        <v>33242231</v>
      </c>
      <c r="D1803" s="90" t="s">
        <v>591</v>
      </c>
      <c r="E1803" s="78" t="s">
        <v>57</v>
      </c>
      <c r="F1803" s="81">
        <v>43572</v>
      </c>
      <c r="G1803" s="81">
        <v>43646</v>
      </c>
      <c r="H1803" s="96">
        <v>2108</v>
      </c>
      <c r="I1803" s="79">
        <v>2108</v>
      </c>
      <c r="J1803" s="105">
        <v>0.71</v>
      </c>
      <c r="K1803" s="87">
        <f t="shared" si="50"/>
        <v>1.5</v>
      </c>
    </row>
    <row r="1804" spans="2:11" s="78" customFormat="1" x14ac:dyDescent="0.25">
      <c r="B1804" s="82">
        <f t="shared" si="47"/>
        <v>1777</v>
      </c>
      <c r="C1804" s="82">
        <v>33242231</v>
      </c>
      <c r="D1804" s="90" t="s">
        <v>591</v>
      </c>
      <c r="E1804" s="78" t="s">
        <v>60</v>
      </c>
      <c r="F1804" s="81">
        <v>43572</v>
      </c>
      <c r="G1804" s="81">
        <v>43646</v>
      </c>
      <c r="H1804" s="96">
        <v>37</v>
      </c>
      <c r="I1804" s="79">
        <v>37</v>
      </c>
      <c r="J1804" s="105">
        <v>0.71</v>
      </c>
      <c r="K1804" s="87">
        <f t="shared" si="50"/>
        <v>0.03</v>
      </c>
    </row>
    <row r="1805" spans="2:11" s="78" customFormat="1" x14ac:dyDescent="0.25">
      <c r="B1805" s="82">
        <f t="shared" si="47"/>
        <v>1778</v>
      </c>
      <c r="C1805" s="82">
        <v>33242231</v>
      </c>
      <c r="D1805" s="90" t="s">
        <v>591</v>
      </c>
      <c r="E1805" s="78" t="s">
        <v>55</v>
      </c>
      <c r="F1805" s="81">
        <v>43572</v>
      </c>
      <c r="G1805" s="81">
        <v>43646</v>
      </c>
      <c r="H1805" s="96">
        <v>4</v>
      </c>
      <c r="I1805" s="79">
        <v>4</v>
      </c>
      <c r="J1805" s="105">
        <v>0.71</v>
      </c>
      <c r="K1805" s="87">
        <f t="shared" si="50"/>
        <v>0</v>
      </c>
    </row>
    <row r="1806" spans="2:11" s="78" customFormat="1" x14ac:dyDescent="0.25">
      <c r="B1806" s="82">
        <f t="shared" si="47"/>
        <v>1779</v>
      </c>
      <c r="C1806" s="82">
        <v>33242231</v>
      </c>
      <c r="D1806" s="90" t="s">
        <v>591</v>
      </c>
      <c r="E1806" s="78" t="s">
        <v>41</v>
      </c>
      <c r="F1806" s="81">
        <v>43572</v>
      </c>
      <c r="G1806" s="81">
        <v>43646</v>
      </c>
      <c r="H1806" s="96">
        <v>1252</v>
      </c>
      <c r="I1806" s="79">
        <v>1252</v>
      </c>
      <c r="J1806" s="105">
        <v>0.71</v>
      </c>
      <c r="K1806" s="87">
        <f t="shared" si="50"/>
        <v>0.89</v>
      </c>
    </row>
    <row r="1807" spans="2:11" s="78" customFormat="1" x14ac:dyDescent="0.25">
      <c r="B1807" s="82">
        <f t="shared" si="47"/>
        <v>1780</v>
      </c>
      <c r="C1807" s="82">
        <v>33242231</v>
      </c>
      <c r="D1807" s="90" t="s">
        <v>591</v>
      </c>
      <c r="E1807" s="78" t="s">
        <v>69</v>
      </c>
      <c r="F1807" s="81">
        <v>43572</v>
      </c>
      <c r="G1807" s="81">
        <v>43646</v>
      </c>
      <c r="H1807" s="96">
        <v>8</v>
      </c>
      <c r="I1807" s="79">
        <v>8</v>
      </c>
      <c r="J1807" s="105">
        <v>0.71</v>
      </c>
      <c r="K1807" s="87">
        <f t="shared" si="50"/>
        <v>0.01</v>
      </c>
    </row>
    <row r="1808" spans="2:11" s="78" customFormat="1" x14ac:dyDescent="0.25">
      <c r="B1808" s="82">
        <f t="shared" si="47"/>
        <v>1781</v>
      </c>
      <c r="C1808" s="82">
        <v>33242231</v>
      </c>
      <c r="D1808" s="90" t="s">
        <v>591</v>
      </c>
      <c r="E1808" s="78" t="s">
        <v>42</v>
      </c>
      <c r="F1808" s="81">
        <v>43572</v>
      </c>
      <c r="G1808" s="81">
        <v>43646</v>
      </c>
      <c r="H1808" s="96">
        <v>7801</v>
      </c>
      <c r="I1808" s="79">
        <v>7801</v>
      </c>
      <c r="J1808" s="105">
        <v>0.71</v>
      </c>
      <c r="K1808" s="87">
        <f t="shared" si="50"/>
        <v>5.54</v>
      </c>
    </row>
    <row r="1809" spans="2:11" s="78" customFormat="1" x14ac:dyDescent="0.25">
      <c r="B1809" s="82">
        <f t="shared" si="47"/>
        <v>1782</v>
      </c>
      <c r="C1809" s="82">
        <v>33242231</v>
      </c>
      <c r="D1809" s="90" t="s">
        <v>591</v>
      </c>
      <c r="E1809" s="78" t="s">
        <v>49</v>
      </c>
      <c r="F1809" s="81">
        <v>43572</v>
      </c>
      <c r="G1809" s="81">
        <v>43646</v>
      </c>
      <c r="H1809" s="96">
        <v>27</v>
      </c>
      <c r="I1809" s="79">
        <v>27</v>
      </c>
      <c r="J1809" s="105">
        <v>0.71</v>
      </c>
      <c r="K1809" s="87">
        <f t="shared" si="50"/>
        <v>0.02</v>
      </c>
    </row>
    <row r="1810" spans="2:11" s="78" customFormat="1" x14ac:dyDescent="0.25">
      <c r="B1810" s="82">
        <f t="shared" si="47"/>
        <v>1783</v>
      </c>
      <c r="C1810" s="82">
        <v>33242231</v>
      </c>
      <c r="D1810" s="90" t="s">
        <v>591</v>
      </c>
      <c r="E1810" s="78" t="s">
        <v>69</v>
      </c>
      <c r="F1810" s="81">
        <v>43572</v>
      </c>
      <c r="G1810" s="81">
        <v>43646</v>
      </c>
      <c r="H1810" s="96">
        <v>256</v>
      </c>
      <c r="I1810" s="79">
        <v>256</v>
      </c>
      <c r="J1810" s="105">
        <v>0.71</v>
      </c>
      <c r="K1810" s="87">
        <f t="shared" si="50"/>
        <v>0.18</v>
      </c>
    </row>
    <row r="1811" spans="2:11" s="78" customFormat="1" x14ac:dyDescent="0.25">
      <c r="B1811" s="82">
        <f t="shared" si="47"/>
        <v>1784</v>
      </c>
      <c r="C1811" s="82">
        <v>33242231</v>
      </c>
      <c r="D1811" s="90" t="s">
        <v>591</v>
      </c>
      <c r="E1811" s="78" t="s">
        <v>43</v>
      </c>
      <c r="F1811" s="81">
        <v>43572</v>
      </c>
      <c r="G1811" s="81">
        <v>43646</v>
      </c>
      <c r="H1811" s="96">
        <v>3006</v>
      </c>
      <c r="I1811" s="79">
        <v>3006</v>
      </c>
      <c r="J1811" s="105">
        <v>0.71</v>
      </c>
      <c r="K1811" s="87">
        <f t="shared" si="50"/>
        <v>2.13</v>
      </c>
    </row>
    <row r="1812" spans="2:11" s="78" customFormat="1" x14ac:dyDescent="0.25">
      <c r="B1812" s="82">
        <f t="shared" si="47"/>
        <v>1785</v>
      </c>
      <c r="C1812" s="82">
        <v>33242246</v>
      </c>
      <c r="D1812" s="90" t="s">
        <v>592</v>
      </c>
      <c r="E1812" s="78" t="s">
        <v>54</v>
      </c>
      <c r="F1812" s="81">
        <v>43572</v>
      </c>
      <c r="G1812" s="81">
        <v>43646</v>
      </c>
      <c r="H1812" s="96">
        <v>44996</v>
      </c>
      <c r="I1812" s="79">
        <v>44996</v>
      </c>
      <c r="J1812" s="105">
        <v>0.71</v>
      </c>
      <c r="K1812" s="87">
        <f t="shared" si="50"/>
        <v>31.95</v>
      </c>
    </row>
    <row r="1813" spans="2:11" s="78" customFormat="1" x14ac:dyDescent="0.25">
      <c r="B1813" s="82">
        <f t="shared" ref="B1813:B1876" si="51">B1812+1</f>
        <v>1786</v>
      </c>
      <c r="C1813" s="82">
        <v>33242246</v>
      </c>
      <c r="D1813" s="90" t="s">
        <v>592</v>
      </c>
      <c r="E1813" s="78" t="s">
        <v>57</v>
      </c>
      <c r="F1813" s="81">
        <v>43572</v>
      </c>
      <c r="G1813" s="81">
        <v>43646</v>
      </c>
      <c r="H1813" s="96">
        <v>2434</v>
      </c>
      <c r="I1813" s="79">
        <v>2434</v>
      </c>
      <c r="J1813" s="105">
        <v>0.71</v>
      </c>
      <c r="K1813" s="87">
        <f t="shared" si="50"/>
        <v>1.73</v>
      </c>
    </row>
    <row r="1814" spans="2:11" s="78" customFormat="1" x14ac:dyDescent="0.25">
      <c r="B1814" s="82">
        <f t="shared" si="51"/>
        <v>1787</v>
      </c>
      <c r="C1814" s="82">
        <v>33243657</v>
      </c>
      <c r="D1814" s="90" t="s">
        <v>593</v>
      </c>
      <c r="E1814" s="78" t="s">
        <v>40</v>
      </c>
      <c r="F1814" s="81">
        <v>43574</v>
      </c>
      <c r="G1814" s="81">
        <v>43738</v>
      </c>
      <c r="H1814" s="96">
        <v>523301</v>
      </c>
      <c r="I1814" s="79">
        <v>523301</v>
      </c>
      <c r="J1814" s="105">
        <v>0.71</v>
      </c>
      <c r="K1814" s="87">
        <f t="shared" si="50"/>
        <v>371.54</v>
      </c>
    </row>
    <row r="1815" spans="2:11" s="78" customFormat="1" x14ac:dyDescent="0.25">
      <c r="B1815" s="82">
        <f t="shared" si="51"/>
        <v>1788</v>
      </c>
      <c r="C1815" s="82">
        <v>33243657</v>
      </c>
      <c r="D1815" s="90" t="s">
        <v>593</v>
      </c>
      <c r="E1815" s="78" t="s">
        <v>48</v>
      </c>
      <c r="F1815" s="81">
        <v>43574</v>
      </c>
      <c r="G1815" s="81">
        <v>43738</v>
      </c>
      <c r="H1815" s="96">
        <v>198883</v>
      </c>
      <c r="I1815" s="79">
        <v>198883</v>
      </c>
      <c r="J1815" s="105">
        <v>0.71</v>
      </c>
      <c r="K1815" s="87">
        <f t="shared" si="50"/>
        <v>141.21</v>
      </c>
    </row>
    <row r="1816" spans="2:11" s="78" customFormat="1" x14ac:dyDescent="0.25">
      <c r="B1816" s="82">
        <f t="shared" si="51"/>
        <v>1789</v>
      </c>
      <c r="C1816" s="82">
        <v>33243657</v>
      </c>
      <c r="D1816" s="90" t="s">
        <v>593</v>
      </c>
      <c r="E1816" s="78" t="s">
        <v>41</v>
      </c>
      <c r="F1816" s="81">
        <v>43574</v>
      </c>
      <c r="G1816" s="81">
        <v>43738</v>
      </c>
      <c r="H1816" s="96">
        <v>68018</v>
      </c>
      <c r="I1816" s="79">
        <v>68018</v>
      </c>
      <c r="J1816" s="105">
        <v>0.71</v>
      </c>
      <c r="K1816" s="87">
        <f t="shared" si="50"/>
        <v>48.29</v>
      </c>
    </row>
    <row r="1817" spans="2:11" s="78" customFormat="1" x14ac:dyDescent="0.25">
      <c r="B1817" s="82">
        <f t="shared" si="51"/>
        <v>1790</v>
      </c>
      <c r="C1817" s="82">
        <v>33243657</v>
      </c>
      <c r="D1817" s="90" t="s">
        <v>593</v>
      </c>
      <c r="E1817" s="78" t="s">
        <v>42</v>
      </c>
      <c r="F1817" s="81">
        <v>43574</v>
      </c>
      <c r="G1817" s="81">
        <v>43738</v>
      </c>
      <c r="H1817" s="96">
        <v>833228</v>
      </c>
      <c r="I1817" s="79">
        <v>833228</v>
      </c>
      <c r="J1817" s="105">
        <v>0.71</v>
      </c>
      <c r="K1817" s="87">
        <f t="shared" si="50"/>
        <v>591.59</v>
      </c>
    </row>
    <row r="1818" spans="2:11" s="78" customFormat="1" x14ac:dyDescent="0.25">
      <c r="B1818" s="82">
        <f t="shared" si="51"/>
        <v>1791</v>
      </c>
      <c r="C1818" s="82">
        <v>33243657</v>
      </c>
      <c r="D1818" s="90" t="s">
        <v>593</v>
      </c>
      <c r="E1818" s="78" t="s">
        <v>43</v>
      </c>
      <c r="F1818" s="81">
        <v>43574</v>
      </c>
      <c r="G1818" s="81">
        <v>43738</v>
      </c>
      <c r="H1818" s="96">
        <v>262349</v>
      </c>
      <c r="I1818" s="79">
        <v>262349</v>
      </c>
      <c r="J1818" s="105">
        <v>0.71</v>
      </c>
      <c r="K1818" s="87">
        <f t="shared" si="50"/>
        <v>186.27</v>
      </c>
    </row>
    <row r="1819" spans="2:11" s="78" customFormat="1" x14ac:dyDescent="0.25">
      <c r="B1819" s="82">
        <f t="shared" si="51"/>
        <v>1792</v>
      </c>
      <c r="C1819" s="82">
        <v>33243728</v>
      </c>
      <c r="D1819" s="90" t="s">
        <v>594</v>
      </c>
      <c r="E1819" s="78" t="s">
        <v>40</v>
      </c>
      <c r="F1819" s="81">
        <v>43573</v>
      </c>
      <c r="G1819" s="81">
        <v>43646</v>
      </c>
      <c r="H1819" s="96">
        <v>120298</v>
      </c>
      <c r="I1819" s="79">
        <v>120298</v>
      </c>
      <c r="J1819" s="105">
        <v>0.71</v>
      </c>
      <c r="K1819" s="87">
        <f t="shared" si="50"/>
        <v>85.41</v>
      </c>
    </row>
    <row r="1820" spans="2:11" s="78" customFormat="1" x14ac:dyDescent="0.25">
      <c r="B1820" s="82">
        <f t="shared" si="51"/>
        <v>1793</v>
      </c>
      <c r="C1820" s="82">
        <v>33243728</v>
      </c>
      <c r="D1820" s="90" t="s">
        <v>594</v>
      </c>
      <c r="E1820" s="78" t="s">
        <v>48</v>
      </c>
      <c r="F1820" s="81">
        <v>43573</v>
      </c>
      <c r="G1820" s="81">
        <v>43646</v>
      </c>
      <c r="H1820" s="96">
        <v>47564</v>
      </c>
      <c r="I1820" s="79">
        <v>47564</v>
      </c>
      <c r="J1820" s="105">
        <v>0.71</v>
      </c>
      <c r="K1820" s="87">
        <f t="shared" ref="K1820:K1883" si="52">ROUND(I1820*(J1820/1000),2)</f>
        <v>33.770000000000003</v>
      </c>
    </row>
    <row r="1821" spans="2:11" s="78" customFormat="1" x14ac:dyDescent="0.25">
      <c r="B1821" s="82">
        <f t="shared" si="51"/>
        <v>1794</v>
      </c>
      <c r="C1821" s="82">
        <v>33243728</v>
      </c>
      <c r="D1821" s="90" t="s">
        <v>594</v>
      </c>
      <c r="E1821" s="78" t="s">
        <v>41</v>
      </c>
      <c r="F1821" s="81">
        <v>43573</v>
      </c>
      <c r="G1821" s="81">
        <v>43646</v>
      </c>
      <c r="H1821" s="96">
        <v>14629</v>
      </c>
      <c r="I1821" s="79">
        <v>14629</v>
      </c>
      <c r="J1821" s="105">
        <v>0.71</v>
      </c>
      <c r="K1821" s="87">
        <f t="shared" si="52"/>
        <v>10.39</v>
      </c>
    </row>
    <row r="1822" spans="2:11" s="78" customFormat="1" x14ac:dyDescent="0.25">
      <c r="B1822" s="82">
        <f t="shared" si="51"/>
        <v>1795</v>
      </c>
      <c r="C1822" s="82">
        <v>33243728</v>
      </c>
      <c r="D1822" s="90" t="s">
        <v>594</v>
      </c>
      <c r="E1822" s="78" t="s">
        <v>42</v>
      </c>
      <c r="F1822" s="81">
        <v>43573</v>
      </c>
      <c r="G1822" s="81">
        <v>43646</v>
      </c>
      <c r="H1822" s="96">
        <v>175608</v>
      </c>
      <c r="I1822" s="79">
        <v>175608</v>
      </c>
      <c r="J1822" s="105">
        <v>0.71</v>
      </c>
      <c r="K1822" s="87">
        <f t="shared" si="52"/>
        <v>124.68</v>
      </c>
    </row>
    <row r="1823" spans="2:11" s="78" customFormat="1" x14ac:dyDescent="0.25">
      <c r="B1823" s="82">
        <f t="shared" si="51"/>
        <v>1796</v>
      </c>
      <c r="C1823" s="82">
        <v>33243728</v>
      </c>
      <c r="D1823" s="90" t="s">
        <v>594</v>
      </c>
      <c r="E1823" s="78" t="s">
        <v>43</v>
      </c>
      <c r="F1823" s="81">
        <v>43573</v>
      </c>
      <c r="G1823" s="81">
        <v>43646</v>
      </c>
      <c r="H1823" s="96">
        <v>62258</v>
      </c>
      <c r="I1823" s="79">
        <v>62258</v>
      </c>
      <c r="J1823" s="105">
        <v>0.71</v>
      </c>
      <c r="K1823" s="87">
        <f t="shared" si="52"/>
        <v>44.2</v>
      </c>
    </row>
    <row r="1824" spans="2:11" s="78" customFormat="1" x14ac:dyDescent="0.25">
      <c r="B1824" s="82">
        <f t="shared" si="51"/>
        <v>1797</v>
      </c>
      <c r="C1824" s="82">
        <v>33245005</v>
      </c>
      <c r="D1824" s="90" t="s">
        <v>595</v>
      </c>
      <c r="E1824" s="78" t="s">
        <v>69</v>
      </c>
      <c r="F1824" s="81">
        <v>43572</v>
      </c>
      <c r="G1824" s="81">
        <v>43616</v>
      </c>
      <c r="H1824" s="96">
        <v>3904</v>
      </c>
      <c r="I1824" s="79">
        <v>3904</v>
      </c>
      <c r="J1824" s="105">
        <v>0.71</v>
      </c>
      <c r="K1824" s="87">
        <f t="shared" si="52"/>
        <v>2.77</v>
      </c>
    </row>
    <row r="1825" spans="2:11" s="78" customFormat="1" x14ac:dyDescent="0.25">
      <c r="B1825" s="82">
        <f t="shared" si="51"/>
        <v>1798</v>
      </c>
      <c r="C1825" s="82">
        <v>33245005</v>
      </c>
      <c r="D1825" s="90" t="s">
        <v>595</v>
      </c>
      <c r="E1825" s="78" t="s">
        <v>69</v>
      </c>
      <c r="F1825" s="81">
        <v>43572</v>
      </c>
      <c r="G1825" s="81">
        <v>43616</v>
      </c>
      <c r="H1825" s="96">
        <v>176473</v>
      </c>
      <c r="I1825" s="79">
        <v>176473</v>
      </c>
      <c r="J1825" s="105">
        <v>0.71</v>
      </c>
      <c r="K1825" s="87">
        <f t="shared" si="52"/>
        <v>125.3</v>
      </c>
    </row>
    <row r="1826" spans="2:11" s="78" customFormat="1" x14ac:dyDescent="0.25">
      <c r="B1826" s="82">
        <f t="shared" si="51"/>
        <v>1799</v>
      </c>
      <c r="C1826" s="82">
        <v>33245756</v>
      </c>
      <c r="D1826" s="90" t="s">
        <v>596</v>
      </c>
      <c r="E1826" s="78" t="s">
        <v>40</v>
      </c>
      <c r="F1826" s="81">
        <v>43577</v>
      </c>
      <c r="G1826" s="81">
        <v>43611</v>
      </c>
      <c r="H1826" s="96">
        <v>50379</v>
      </c>
      <c r="I1826" s="79">
        <v>50379</v>
      </c>
      <c r="J1826" s="105">
        <v>0.71</v>
      </c>
      <c r="K1826" s="87">
        <f t="shared" si="52"/>
        <v>35.770000000000003</v>
      </c>
    </row>
    <row r="1827" spans="2:11" s="78" customFormat="1" x14ac:dyDescent="0.25">
      <c r="B1827" s="82">
        <f t="shared" si="51"/>
        <v>1800</v>
      </c>
      <c r="C1827" s="82">
        <v>33245756</v>
      </c>
      <c r="D1827" s="90" t="s">
        <v>596</v>
      </c>
      <c r="E1827" s="78" t="s">
        <v>48</v>
      </c>
      <c r="F1827" s="81">
        <v>43577</v>
      </c>
      <c r="G1827" s="81">
        <v>43611</v>
      </c>
      <c r="H1827" s="96">
        <v>17330</v>
      </c>
      <c r="I1827" s="79">
        <v>17330</v>
      </c>
      <c r="J1827" s="105">
        <v>0.71</v>
      </c>
      <c r="K1827" s="87">
        <f t="shared" si="52"/>
        <v>12.3</v>
      </c>
    </row>
    <row r="1828" spans="2:11" s="78" customFormat="1" x14ac:dyDescent="0.25">
      <c r="B1828" s="82">
        <f t="shared" si="51"/>
        <v>1801</v>
      </c>
      <c r="C1828" s="82">
        <v>33245756</v>
      </c>
      <c r="D1828" s="90" t="s">
        <v>596</v>
      </c>
      <c r="E1828" s="78" t="s">
        <v>41</v>
      </c>
      <c r="F1828" s="81">
        <v>43577</v>
      </c>
      <c r="G1828" s="81">
        <v>43611</v>
      </c>
      <c r="H1828" s="96">
        <v>14118</v>
      </c>
      <c r="I1828" s="79">
        <v>14118</v>
      </c>
      <c r="J1828" s="105">
        <v>0.71</v>
      </c>
      <c r="K1828" s="87">
        <f t="shared" si="52"/>
        <v>10.02</v>
      </c>
    </row>
    <row r="1829" spans="2:11" s="78" customFormat="1" x14ac:dyDescent="0.25">
      <c r="B1829" s="82">
        <f t="shared" si="51"/>
        <v>1802</v>
      </c>
      <c r="C1829" s="82">
        <v>33247129</v>
      </c>
      <c r="D1829" s="90" t="s">
        <v>597</v>
      </c>
      <c r="E1829" s="78" t="s">
        <v>54</v>
      </c>
      <c r="F1829" s="81">
        <v>43573</v>
      </c>
      <c r="G1829" s="81">
        <v>43604</v>
      </c>
      <c r="H1829" s="96">
        <v>151073</v>
      </c>
      <c r="I1829" s="79">
        <v>151073</v>
      </c>
      <c r="J1829" s="105">
        <v>0.71</v>
      </c>
      <c r="K1829" s="87">
        <f t="shared" si="52"/>
        <v>107.26</v>
      </c>
    </row>
    <row r="1830" spans="2:11" s="78" customFormat="1" x14ac:dyDescent="0.25">
      <c r="B1830" s="82">
        <f t="shared" si="51"/>
        <v>1803</v>
      </c>
      <c r="C1830" s="82">
        <v>33254055</v>
      </c>
      <c r="D1830" s="90" t="s">
        <v>598</v>
      </c>
      <c r="E1830" s="78" t="s">
        <v>40</v>
      </c>
      <c r="F1830" s="81">
        <v>43571</v>
      </c>
      <c r="G1830" s="81">
        <v>43589</v>
      </c>
      <c r="H1830" s="96">
        <v>781152</v>
      </c>
      <c r="I1830" s="79">
        <v>781152</v>
      </c>
      <c r="J1830" s="105">
        <v>0.71</v>
      </c>
      <c r="K1830" s="87">
        <f t="shared" si="52"/>
        <v>554.62</v>
      </c>
    </row>
    <row r="1831" spans="2:11" s="78" customFormat="1" x14ac:dyDescent="0.25">
      <c r="B1831" s="82">
        <f t="shared" si="51"/>
        <v>1804</v>
      </c>
      <c r="C1831" s="82">
        <v>33254055</v>
      </c>
      <c r="D1831" s="90" t="s">
        <v>598</v>
      </c>
      <c r="E1831" s="78" t="s">
        <v>50</v>
      </c>
      <c r="F1831" s="81">
        <v>43571</v>
      </c>
      <c r="G1831" s="81">
        <v>43589</v>
      </c>
      <c r="H1831" s="96">
        <v>38738</v>
      </c>
      <c r="I1831" s="79">
        <v>38738</v>
      </c>
      <c r="J1831" s="105">
        <v>0.71</v>
      </c>
      <c r="K1831" s="87">
        <f t="shared" si="52"/>
        <v>27.5</v>
      </c>
    </row>
    <row r="1832" spans="2:11" s="78" customFormat="1" x14ac:dyDescent="0.25">
      <c r="B1832" s="82">
        <f t="shared" si="51"/>
        <v>1805</v>
      </c>
      <c r="C1832" s="82">
        <v>33254055</v>
      </c>
      <c r="D1832" s="90" t="s">
        <v>598</v>
      </c>
      <c r="E1832" s="78" t="s">
        <v>48</v>
      </c>
      <c r="F1832" s="81">
        <v>43571</v>
      </c>
      <c r="G1832" s="81">
        <v>43589</v>
      </c>
      <c r="H1832" s="96">
        <v>293970</v>
      </c>
      <c r="I1832" s="79">
        <v>293970</v>
      </c>
      <c r="J1832" s="105">
        <v>0.71</v>
      </c>
      <c r="K1832" s="87">
        <f t="shared" si="52"/>
        <v>208.72</v>
      </c>
    </row>
    <row r="1833" spans="2:11" s="78" customFormat="1" x14ac:dyDescent="0.25">
      <c r="B1833" s="82">
        <f t="shared" si="51"/>
        <v>1806</v>
      </c>
      <c r="C1833" s="82">
        <v>33254055</v>
      </c>
      <c r="D1833" s="90" t="s">
        <v>598</v>
      </c>
      <c r="E1833" s="78" t="s">
        <v>53</v>
      </c>
      <c r="F1833" s="81">
        <v>43571</v>
      </c>
      <c r="G1833" s="81">
        <v>43589</v>
      </c>
      <c r="H1833" s="96">
        <v>1270</v>
      </c>
      <c r="I1833" s="79">
        <v>1270</v>
      </c>
      <c r="J1833" s="105">
        <v>0.71</v>
      </c>
      <c r="K1833" s="87">
        <f t="shared" si="52"/>
        <v>0.9</v>
      </c>
    </row>
    <row r="1834" spans="2:11" s="78" customFormat="1" x14ac:dyDescent="0.25">
      <c r="B1834" s="82">
        <f t="shared" si="51"/>
        <v>1807</v>
      </c>
      <c r="C1834" s="82">
        <v>33254055</v>
      </c>
      <c r="D1834" s="90" t="s">
        <v>598</v>
      </c>
      <c r="E1834" s="78" t="s">
        <v>54</v>
      </c>
      <c r="F1834" s="81">
        <v>43571</v>
      </c>
      <c r="G1834" s="81">
        <v>43589</v>
      </c>
      <c r="H1834" s="96">
        <v>1903817</v>
      </c>
      <c r="I1834" s="79">
        <v>1903817</v>
      </c>
      <c r="J1834" s="105">
        <v>0.71</v>
      </c>
      <c r="K1834" s="87">
        <f t="shared" si="52"/>
        <v>1351.71</v>
      </c>
    </row>
    <row r="1835" spans="2:11" s="78" customFormat="1" x14ac:dyDescent="0.25">
      <c r="B1835" s="82">
        <f t="shared" si="51"/>
        <v>1808</v>
      </c>
      <c r="C1835" s="82">
        <v>33254055</v>
      </c>
      <c r="D1835" s="90" t="s">
        <v>598</v>
      </c>
      <c r="E1835" s="78" t="s">
        <v>57</v>
      </c>
      <c r="F1835" s="81">
        <v>43571</v>
      </c>
      <c r="G1835" s="81">
        <v>43589</v>
      </c>
      <c r="H1835" s="96">
        <v>36656</v>
      </c>
      <c r="I1835" s="79">
        <v>36656</v>
      </c>
      <c r="J1835" s="105">
        <v>0.71</v>
      </c>
      <c r="K1835" s="87">
        <f t="shared" si="52"/>
        <v>26.03</v>
      </c>
    </row>
    <row r="1836" spans="2:11" s="78" customFormat="1" x14ac:dyDescent="0.25">
      <c r="B1836" s="82">
        <f t="shared" si="51"/>
        <v>1809</v>
      </c>
      <c r="C1836" s="82">
        <v>33254055</v>
      </c>
      <c r="D1836" s="90" t="s">
        <v>598</v>
      </c>
      <c r="E1836" s="78" t="s">
        <v>41</v>
      </c>
      <c r="F1836" s="81">
        <v>43571</v>
      </c>
      <c r="G1836" s="81">
        <v>43589</v>
      </c>
      <c r="H1836" s="96">
        <v>156578</v>
      </c>
      <c r="I1836" s="79">
        <v>156578</v>
      </c>
      <c r="J1836" s="105">
        <v>0.71</v>
      </c>
      <c r="K1836" s="87">
        <f t="shared" si="52"/>
        <v>111.17</v>
      </c>
    </row>
    <row r="1837" spans="2:11" s="78" customFormat="1" x14ac:dyDescent="0.25">
      <c r="B1837" s="82">
        <f t="shared" si="51"/>
        <v>1810</v>
      </c>
      <c r="C1837" s="82">
        <v>33254055</v>
      </c>
      <c r="D1837" s="90" t="s">
        <v>598</v>
      </c>
      <c r="E1837" s="78" t="s">
        <v>42</v>
      </c>
      <c r="F1837" s="81">
        <v>43571</v>
      </c>
      <c r="G1837" s="81">
        <v>43589</v>
      </c>
      <c r="H1837" s="96">
        <v>718958</v>
      </c>
      <c r="I1837" s="79">
        <v>718958</v>
      </c>
      <c r="J1837" s="105">
        <v>0.71</v>
      </c>
      <c r="K1837" s="87">
        <f t="shared" si="52"/>
        <v>510.46</v>
      </c>
    </row>
    <row r="1838" spans="2:11" s="78" customFormat="1" x14ac:dyDescent="0.25">
      <c r="B1838" s="82">
        <f t="shared" si="51"/>
        <v>1811</v>
      </c>
      <c r="C1838" s="82">
        <v>33254055</v>
      </c>
      <c r="D1838" s="90" t="s">
        <v>598</v>
      </c>
      <c r="E1838" s="78" t="s">
        <v>49</v>
      </c>
      <c r="F1838" s="81">
        <v>43571</v>
      </c>
      <c r="G1838" s="81">
        <v>43589</v>
      </c>
      <c r="H1838" s="96">
        <v>14926</v>
      </c>
      <c r="I1838" s="79">
        <v>14926</v>
      </c>
      <c r="J1838" s="105">
        <v>0.71</v>
      </c>
      <c r="K1838" s="87">
        <f t="shared" si="52"/>
        <v>10.6</v>
      </c>
    </row>
    <row r="1839" spans="2:11" s="78" customFormat="1" x14ac:dyDescent="0.25">
      <c r="B1839" s="82">
        <f t="shared" si="51"/>
        <v>1812</v>
      </c>
      <c r="C1839" s="82">
        <v>33254055</v>
      </c>
      <c r="D1839" s="90" t="s">
        <v>598</v>
      </c>
      <c r="E1839" s="78" t="s">
        <v>43</v>
      </c>
      <c r="F1839" s="81">
        <v>43571</v>
      </c>
      <c r="G1839" s="81">
        <v>43589</v>
      </c>
      <c r="H1839" s="96">
        <v>77176</v>
      </c>
      <c r="I1839" s="79">
        <v>77176</v>
      </c>
      <c r="J1839" s="105">
        <v>0.71</v>
      </c>
      <c r="K1839" s="87">
        <f t="shared" si="52"/>
        <v>54.79</v>
      </c>
    </row>
    <row r="1840" spans="2:11" s="78" customFormat="1" x14ac:dyDescent="0.25">
      <c r="B1840" s="82">
        <f t="shared" si="51"/>
        <v>1813</v>
      </c>
      <c r="C1840" s="82">
        <v>33254330</v>
      </c>
      <c r="D1840" s="90" t="s">
        <v>599</v>
      </c>
      <c r="E1840" s="78" t="s">
        <v>54</v>
      </c>
      <c r="F1840" s="81">
        <v>43572</v>
      </c>
      <c r="G1840" s="81">
        <v>43585</v>
      </c>
      <c r="H1840" s="96">
        <v>107394</v>
      </c>
      <c r="I1840" s="79">
        <v>107394</v>
      </c>
      <c r="J1840" s="105">
        <v>0.71</v>
      </c>
      <c r="K1840" s="87">
        <f t="shared" si="52"/>
        <v>76.25</v>
      </c>
    </row>
    <row r="1841" spans="2:11" s="78" customFormat="1" x14ac:dyDescent="0.25">
      <c r="B1841" s="82">
        <f t="shared" si="51"/>
        <v>1814</v>
      </c>
      <c r="C1841" s="82">
        <v>33254330</v>
      </c>
      <c r="D1841" s="90" t="s">
        <v>599</v>
      </c>
      <c r="E1841" s="78" t="s">
        <v>57</v>
      </c>
      <c r="F1841" s="81">
        <v>43572</v>
      </c>
      <c r="G1841" s="81">
        <v>43585</v>
      </c>
      <c r="H1841" s="96">
        <v>5312</v>
      </c>
      <c r="I1841" s="79">
        <v>5312</v>
      </c>
      <c r="J1841" s="105">
        <v>0.71</v>
      </c>
      <c r="K1841" s="87">
        <f t="shared" si="52"/>
        <v>3.77</v>
      </c>
    </row>
    <row r="1842" spans="2:11" s="78" customFormat="1" x14ac:dyDescent="0.25">
      <c r="B1842" s="82">
        <f t="shared" si="51"/>
        <v>1815</v>
      </c>
      <c r="C1842" s="82">
        <v>33254475</v>
      </c>
      <c r="D1842" s="90" t="s">
        <v>600</v>
      </c>
      <c r="E1842" s="78" t="s">
        <v>54</v>
      </c>
      <c r="F1842" s="81">
        <v>43572</v>
      </c>
      <c r="G1842" s="81">
        <v>43585</v>
      </c>
      <c r="H1842" s="96">
        <v>560135</v>
      </c>
      <c r="I1842" s="79">
        <v>560135</v>
      </c>
      <c r="J1842" s="105">
        <v>0.71</v>
      </c>
      <c r="K1842" s="87">
        <f t="shared" si="52"/>
        <v>397.7</v>
      </c>
    </row>
    <row r="1843" spans="2:11" s="78" customFormat="1" x14ac:dyDescent="0.25">
      <c r="B1843" s="82">
        <f t="shared" si="51"/>
        <v>1816</v>
      </c>
      <c r="C1843" s="82">
        <v>33254475</v>
      </c>
      <c r="D1843" s="90" t="s">
        <v>600</v>
      </c>
      <c r="E1843" s="78" t="s">
        <v>57</v>
      </c>
      <c r="F1843" s="81">
        <v>43572</v>
      </c>
      <c r="G1843" s="81">
        <v>43585</v>
      </c>
      <c r="H1843" s="96">
        <v>27758</v>
      </c>
      <c r="I1843" s="79">
        <v>27758</v>
      </c>
      <c r="J1843" s="105">
        <v>0.71</v>
      </c>
      <c r="K1843" s="87">
        <f t="shared" si="52"/>
        <v>19.71</v>
      </c>
    </row>
    <row r="1844" spans="2:11" s="78" customFormat="1" x14ac:dyDescent="0.25">
      <c r="B1844" s="82">
        <f t="shared" si="51"/>
        <v>1817</v>
      </c>
      <c r="C1844" s="82">
        <v>33254487</v>
      </c>
      <c r="D1844" s="90" t="s">
        <v>601</v>
      </c>
      <c r="E1844" s="78" t="s">
        <v>54</v>
      </c>
      <c r="F1844" s="81">
        <v>43572</v>
      </c>
      <c r="G1844" s="81">
        <v>43585</v>
      </c>
      <c r="H1844" s="96">
        <v>211050</v>
      </c>
      <c r="I1844" s="79">
        <v>211050</v>
      </c>
      <c r="J1844" s="105">
        <v>0.71</v>
      </c>
      <c r="K1844" s="87">
        <f t="shared" si="52"/>
        <v>149.85</v>
      </c>
    </row>
    <row r="1845" spans="2:11" s="78" customFormat="1" x14ac:dyDescent="0.25">
      <c r="B1845" s="82">
        <f t="shared" si="51"/>
        <v>1818</v>
      </c>
      <c r="C1845" s="82">
        <v>33254487</v>
      </c>
      <c r="D1845" s="90" t="s">
        <v>601</v>
      </c>
      <c r="E1845" s="78" t="s">
        <v>57</v>
      </c>
      <c r="F1845" s="81">
        <v>43572</v>
      </c>
      <c r="G1845" s="81">
        <v>43585</v>
      </c>
      <c r="H1845" s="96">
        <v>10299</v>
      </c>
      <c r="I1845" s="79">
        <v>10299</v>
      </c>
      <c r="J1845" s="105">
        <v>0.71</v>
      </c>
      <c r="K1845" s="87">
        <f t="shared" si="52"/>
        <v>7.31</v>
      </c>
    </row>
    <row r="1846" spans="2:11" s="78" customFormat="1" x14ac:dyDescent="0.25">
      <c r="B1846" s="82">
        <f t="shared" si="51"/>
        <v>1819</v>
      </c>
      <c r="C1846" s="82">
        <v>33254511</v>
      </c>
      <c r="D1846" s="90" t="s">
        <v>602</v>
      </c>
      <c r="E1846" s="78" t="s">
        <v>54</v>
      </c>
      <c r="F1846" s="81">
        <v>43572</v>
      </c>
      <c r="G1846" s="81">
        <v>43585</v>
      </c>
      <c r="H1846" s="96">
        <v>337618</v>
      </c>
      <c r="I1846" s="79">
        <v>337618</v>
      </c>
      <c r="J1846" s="105">
        <v>0.71</v>
      </c>
      <c r="K1846" s="87">
        <f t="shared" si="52"/>
        <v>239.71</v>
      </c>
    </row>
    <row r="1847" spans="2:11" s="78" customFormat="1" x14ac:dyDescent="0.25">
      <c r="B1847" s="82">
        <f t="shared" si="51"/>
        <v>1820</v>
      </c>
      <c r="C1847" s="82">
        <v>33254511</v>
      </c>
      <c r="D1847" s="90" t="s">
        <v>602</v>
      </c>
      <c r="E1847" s="78" t="s">
        <v>57</v>
      </c>
      <c r="F1847" s="81">
        <v>43572</v>
      </c>
      <c r="G1847" s="81">
        <v>43585</v>
      </c>
      <c r="H1847" s="96">
        <v>17037</v>
      </c>
      <c r="I1847" s="79">
        <v>17037</v>
      </c>
      <c r="J1847" s="105">
        <v>0.71</v>
      </c>
      <c r="K1847" s="87">
        <f t="shared" si="52"/>
        <v>12.1</v>
      </c>
    </row>
    <row r="1848" spans="2:11" s="78" customFormat="1" x14ac:dyDescent="0.25">
      <c r="B1848" s="82">
        <f t="shared" si="51"/>
        <v>1821</v>
      </c>
      <c r="C1848" s="82">
        <v>33254535</v>
      </c>
      <c r="D1848" s="90" t="s">
        <v>603</v>
      </c>
      <c r="E1848" s="78" t="s">
        <v>54</v>
      </c>
      <c r="F1848" s="81">
        <v>43577</v>
      </c>
      <c r="G1848" s="81">
        <v>43585</v>
      </c>
      <c r="H1848" s="96">
        <v>272817</v>
      </c>
      <c r="I1848" s="79">
        <v>272817</v>
      </c>
      <c r="J1848" s="105">
        <v>0.71</v>
      </c>
      <c r="K1848" s="87">
        <f t="shared" si="52"/>
        <v>193.7</v>
      </c>
    </row>
    <row r="1849" spans="2:11" s="78" customFormat="1" x14ac:dyDescent="0.25">
      <c r="B1849" s="82">
        <f t="shared" si="51"/>
        <v>1822</v>
      </c>
      <c r="C1849" s="82">
        <v>33254535</v>
      </c>
      <c r="D1849" s="90" t="s">
        <v>603</v>
      </c>
      <c r="E1849" s="78" t="s">
        <v>57</v>
      </c>
      <c r="F1849" s="81">
        <v>43577</v>
      </c>
      <c r="G1849" s="81">
        <v>43585</v>
      </c>
      <c r="H1849" s="96">
        <v>15924</v>
      </c>
      <c r="I1849" s="79">
        <v>15924</v>
      </c>
      <c r="J1849" s="105">
        <v>0.71</v>
      </c>
      <c r="K1849" s="87">
        <f t="shared" si="52"/>
        <v>11.31</v>
      </c>
    </row>
    <row r="1850" spans="2:11" s="78" customFormat="1" x14ac:dyDescent="0.25">
      <c r="B1850" s="82">
        <f t="shared" si="51"/>
        <v>1823</v>
      </c>
      <c r="C1850" s="82">
        <v>33260028</v>
      </c>
      <c r="D1850" s="90" t="s">
        <v>604</v>
      </c>
      <c r="E1850" s="78" t="s">
        <v>40</v>
      </c>
      <c r="F1850" s="81">
        <v>43577</v>
      </c>
      <c r="G1850" s="81">
        <v>43592</v>
      </c>
      <c r="H1850" s="96">
        <v>51478</v>
      </c>
      <c r="I1850" s="79">
        <v>51478</v>
      </c>
      <c r="J1850" s="105">
        <v>0.71</v>
      </c>
      <c r="K1850" s="87">
        <f t="shared" si="52"/>
        <v>36.549999999999997</v>
      </c>
    </row>
    <row r="1851" spans="2:11" s="78" customFormat="1" x14ac:dyDescent="0.25">
      <c r="B1851" s="82">
        <f t="shared" si="51"/>
        <v>1824</v>
      </c>
      <c r="C1851" s="82">
        <v>33260028</v>
      </c>
      <c r="D1851" s="90" t="s">
        <v>604</v>
      </c>
      <c r="E1851" s="78" t="s">
        <v>48</v>
      </c>
      <c r="F1851" s="81">
        <v>43577</v>
      </c>
      <c r="G1851" s="81">
        <v>43592</v>
      </c>
      <c r="H1851" s="96">
        <v>19152</v>
      </c>
      <c r="I1851" s="79">
        <v>19152</v>
      </c>
      <c r="J1851" s="105">
        <v>0.71</v>
      </c>
      <c r="K1851" s="87">
        <f t="shared" si="52"/>
        <v>13.6</v>
      </c>
    </row>
    <row r="1852" spans="2:11" s="78" customFormat="1" x14ac:dyDescent="0.25">
      <c r="B1852" s="82">
        <f t="shared" si="51"/>
        <v>1825</v>
      </c>
      <c r="C1852" s="82">
        <v>33260028</v>
      </c>
      <c r="D1852" s="90" t="s">
        <v>604</v>
      </c>
      <c r="E1852" s="78" t="s">
        <v>54</v>
      </c>
      <c r="F1852" s="81">
        <v>43577</v>
      </c>
      <c r="G1852" s="81">
        <v>43592</v>
      </c>
      <c r="H1852" s="96">
        <v>131812</v>
      </c>
      <c r="I1852" s="79">
        <v>131812</v>
      </c>
      <c r="J1852" s="105">
        <v>0.71</v>
      </c>
      <c r="K1852" s="87">
        <f t="shared" si="52"/>
        <v>93.59</v>
      </c>
    </row>
    <row r="1853" spans="2:11" s="78" customFormat="1" x14ac:dyDescent="0.25">
      <c r="B1853" s="82">
        <f t="shared" si="51"/>
        <v>1826</v>
      </c>
      <c r="C1853" s="82">
        <v>33260028</v>
      </c>
      <c r="D1853" s="90" t="s">
        <v>604</v>
      </c>
      <c r="E1853" s="78" t="s">
        <v>57</v>
      </c>
      <c r="F1853" s="81">
        <v>43577</v>
      </c>
      <c r="G1853" s="81">
        <v>43592</v>
      </c>
      <c r="H1853" s="96">
        <v>6423</v>
      </c>
      <c r="I1853" s="79">
        <v>6423</v>
      </c>
      <c r="J1853" s="105">
        <v>0.71</v>
      </c>
      <c r="K1853" s="87">
        <f t="shared" si="52"/>
        <v>4.5599999999999996</v>
      </c>
    </row>
    <row r="1854" spans="2:11" s="78" customFormat="1" x14ac:dyDescent="0.25">
      <c r="B1854" s="82">
        <f t="shared" si="51"/>
        <v>1827</v>
      </c>
      <c r="C1854" s="82">
        <v>33265995</v>
      </c>
      <c r="D1854" s="90" t="s">
        <v>605</v>
      </c>
      <c r="E1854" s="78" t="s">
        <v>40</v>
      </c>
      <c r="F1854" s="81">
        <v>43574</v>
      </c>
      <c r="G1854" s="81">
        <v>43646</v>
      </c>
      <c r="H1854" s="96">
        <v>33664</v>
      </c>
      <c r="I1854" s="79">
        <v>33664</v>
      </c>
      <c r="J1854" s="105">
        <v>0.71</v>
      </c>
      <c r="K1854" s="87">
        <f t="shared" si="52"/>
        <v>23.9</v>
      </c>
    </row>
    <row r="1855" spans="2:11" s="78" customFormat="1" x14ac:dyDescent="0.25">
      <c r="B1855" s="82">
        <f t="shared" si="51"/>
        <v>1828</v>
      </c>
      <c r="C1855" s="82">
        <v>33265995</v>
      </c>
      <c r="D1855" s="90" t="s">
        <v>605</v>
      </c>
      <c r="E1855" s="78" t="s">
        <v>50</v>
      </c>
      <c r="F1855" s="81">
        <v>43574</v>
      </c>
      <c r="G1855" s="81">
        <v>43646</v>
      </c>
      <c r="H1855" s="96">
        <v>2460</v>
      </c>
      <c r="I1855" s="79">
        <v>2460</v>
      </c>
      <c r="J1855" s="105">
        <v>0.71</v>
      </c>
      <c r="K1855" s="87">
        <f t="shared" si="52"/>
        <v>1.75</v>
      </c>
    </row>
    <row r="1856" spans="2:11" s="78" customFormat="1" x14ac:dyDescent="0.25">
      <c r="B1856" s="82">
        <f t="shared" si="51"/>
        <v>1829</v>
      </c>
      <c r="C1856" s="82">
        <v>33265995</v>
      </c>
      <c r="D1856" s="90" t="s">
        <v>605</v>
      </c>
      <c r="E1856" s="78" t="s">
        <v>48</v>
      </c>
      <c r="F1856" s="81">
        <v>43574</v>
      </c>
      <c r="G1856" s="81">
        <v>43646</v>
      </c>
      <c r="H1856" s="96">
        <v>11957</v>
      </c>
      <c r="I1856" s="79">
        <v>11957</v>
      </c>
      <c r="J1856" s="105">
        <v>0.71</v>
      </c>
      <c r="K1856" s="87">
        <f t="shared" si="52"/>
        <v>8.49</v>
      </c>
    </row>
    <row r="1857" spans="2:11" s="78" customFormat="1" x14ac:dyDescent="0.25">
      <c r="B1857" s="82">
        <f t="shared" si="51"/>
        <v>1830</v>
      </c>
      <c r="C1857" s="82">
        <v>33265995</v>
      </c>
      <c r="D1857" s="90" t="s">
        <v>605</v>
      </c>
      <c r="E1857" s="78" t="s">
        <v>53</v>
      </c>
      <c r="F1857" s="81">
        <v>43574</v>
      </c>
      <c r="G1857" s="81">
        <v>43646</v>
      </c>
      <c r="H1857" s="96">
        <v>70</v>
      </c>
      <c r="I1857" s="79">
        <v>70</v>
      </c>
      <c r="J1857" s="105">
        <v>0.71</v>
      </c>
      <c r="K1857" s="87">
        <f t="shared" si="52"/>
        <v>0.05</v>
      </c>
    </row>
    <row r="1858" spans="2:11" s="78" customFormat="1" x14ac:dyDescent="0.25">
      <c r="B1858" s="82">
        <f t="shared" si="51"/>
        <v>1831</v>
      </c>
      <c r="C1858" s="82">
        <v>33265995</v>
      </c>
      <c r="D1858" s="90" t="s">
        <v>605</v>
      </c>
      <c r="E1858" s="78" t="s">
        <v>54</v>
      </c>
      <c r="F1858" s="81">
        <v>43574</v>
      </c>
      <c r="G1858" s="81">
        <v>43646</v>
      </c>
      <c r="H1858" s="96">
        <v>85853</v>
      </c>
      <c r="I1858" s="79">
        <v>85853</v>
      </c>
      <c r="J1858" s="105">
        <v>0.71</v>
      </c>
      <c r="K1858" s="87">
        <f t="shared" si="52"/>
        <v>60.96</v>
      </c>
    </row>
    <row r="1859" spans="2:11" s="78" customFormat="1" x14ac:dyDescent="0.25">
      <c r="B1859" s="82">
        <f t="shared" si="51"/>
        <v>1832</v>
      </c>
      <c r="C1859" s="82">
        <v>33265995</v>
      </c>
      <c r="D1859" s="90" t="s">
        <v>605</v>
      </c>
      <c r="E1859" s="78" t="s">
        <v>57</v>
      </c>
      <c r="F1859" s="81">
        <v>43574</v>
      </c>
      <c r="G1859" s="81">
        <v>43646</v>
      </c>
      <c r="H1859" s="96">
        <v>4019</v>
      </c>
      <c r="I1859" s="79">
        <v>4019</v>
      </c>
      <c r="J1859" s="105">
        <v>0.71</v>
      </c>
      <c r="K1859" s="87">
        <f t="shared" si="52"/>
        <v>2.85</v>
      </c>
    </row>
    <row r="1860" spans="2:11" s="78" customFormat="1" x14ac:dyDescent="0.25">
      <c r="B1860" s="82">
        <f t="shared" si="51"/>
        <v>1833</v>
      </c>
      <c r="C1860" s="82">
        <v>33265995</v>
      </c>
      <c r="D1860" s="90" t="s">
        <v>605</v>
      </c>
      <c r="E1860" s="78" t="s">
        <v>41</v>
      </c>
      <c r="F1860" s="81">
        <v>43574</v>
      </c>
      <c r="G1860" s="81">
        <v>43646</v>
      </c>
      <c r="H1860" s="96">
        <v>12859</v>
      </c>
      <c r="I1860" s="79">
        <v>12859</v>
      </c>
      <c r="J1860" s="105">
        <v>0.71</v>
      </c>
      <c r="K1860" s="87">
        <f t="shared" si="52"/>
        <v>9.1300000000000008</v>
      </c>
    </row>
    <row r="1861" spans="2:11" s="78" customFormat="1" x14ac:dyDescent="0.25">
      <c r="B1861" s="82">
        <f t="shared" si="51"/>
        <v>1834</v>
      </c>
      <c r="C1861" s="82">
        <v>33265995</v>
      </c>
      <c r="D1861" s="90" t="s">
        <v>605</v>
      </c>
      <c r="E1861" s="78" t="s">
        <v>42</v>
      </c>
      <c r="F1861" s="81">
        <v>43574</v>
      </c>
      <c r="G1861" s="81">
        <v>43646</v>
      </c>
      <c r="H1861" s="96">
        <v>83364</v>
      </c>
      <c r="I1861" s="79">
        <v>83364</v>
      </c>
      <c r="J1861" s="105">
        <v>0.71</v>
      </c>
      <c r="K1861" s="87">
        <f t="shared" si="52"/>
        <v>59.19</v>
      </c>
    </row>
    <row r="1862" spans="2:11" s="78" customFormat="1" x14ac:dyDescent="0.25">
      <c r="B1862" s="82">
        <f t="shared" si="51"/>
        <v>1835</v>
      </c>
      <c r="C1862" s="82">
        <v>33265995</v>
      </c>
      <c r="D1862" s="90" t="s">
        <v>605</v>
      </c>
      <c r="E1862" s="78" t="s">
        <v>49</v>
      </c>
      <c r="F1862" s="81">
        <v>43574</v>
      </c>
      <c r="G1862" s="81">
        <v>43646</v>
      </c>
      <c r="H1862" s="96">
        <v>1097</v>
      </c>
      <c r="I1862" s="79">
        <v>1097</v>
      </c>
      <c r="J1862" s="105">
        <v>0.71</v>
      </c>
      <c r="K1862" s="87">
        <f t="shared" si="52"/>
        <v>0.78</v>
      </c>
    </row>
    <row r="1863" spans="2:11" s="78" customFormat="1" x14ac:dyDescent="0.25">
      <c r="B1863" s="82">
        <f t="shared" si="51"/>
        <v>1836</v>
      </c>
      <c r="C1863" s="82">
        <v>33265995</v>
      </c>
      <c r="D1863" s="90" t="s">
        <v>605</v>
      </c>
      <c r="E1863" s="78" t="s">
        <v>43</v>
      </c>
      <c r="F1863" s="81">
        <v>43574</v>
      </c>
      <c r="G1863" s="81">
        <v>43646</v>
      </c>
      <c r="H1863" s="96">
        <v>25593</v>
      </c>
      <c r="I1863" s="79">
        <v>25593</v>
      </c>
      <c r="J1863" s="105">
        <v>0.71</v>
      </c>
      <c r="K1863" s="87">
        <f t="shared" si="52"/>
        <v>18.170000000000002</v>
      </c>
    </row>
    <row r="1864" spans="2:11" s="78" customFormat="1" x14ac:dyDescent="0.25">
      <c r="B1864" s="82">
        <f t="shared" si="51"/>
        <v>1837</v>
      </c>
      <c r="C1864" s="82">
        <v>33271066</v>
      </c>
      <c r="D1864" s="90" t="s">
        <v>606</v>
      </c>
      <c r="E1864" s="78" t="s">
        <v>69</v>
      </c>
      <c r="F1864" s="81">
        <v>43573</v>
      </c>
      <c r="G1864" s="81">
        <v>43700</v>
      </c>
      <c r="H1864" s="96">
        <v>1260</v>
      </c>
      <c r="I1864" s="79">
        <v>1260</v>
      </c>
      <c r="J1864" s="105">
        <v>0.71</v>
      </c>
      <c r="K1864" s="87">
        <f t="shared" si="52"/>
        <v>0.89</v>
      </c>
    </row>
    <row r="1865" spans="2:11" s="78" customFormat="1" x14ac:dyDescent="0.25">
      <c r="B1865" s="82">
        <f t="shared" si="51"/>
        <v>1838</v>
      </c>
      <c r="C1865" s="82">
        <v>33271066</v>
      </c>
      <c r="D1865" s="90" t="s">
        <v>606</v>
      </c>
      <c r="E1865" s="78" t="s">
        <v>69</v>
      </c>
      <c r="F1865" s="81">
        <v>43573</v>
      </c>
      <c r="G1865" s="81">
        <v>43700</v>
      </c>
      <c r="H1865" s="96">
        <v>76349</v>
      </c>
      <c r="I1865" s="79">
        <v>76349</v>
      </c>
      <c r="J1865" s="105">
        <v>0.71</v>
      </c>
      <c r="K1865" s="87">
        <f t="shared" si="52"/>
        <v>54.21</v>
      </c>
    </row>
    <row r="1866" spans="2:11" s="78" customFormat="1" x14ac:dyDescent="0.25">
      <c r="B1866" s="82">
        <f t="shared" si="51"/>
        <v>1839</v>
      </c>
      <c r="C1866" s="82">
        <v>33271763</v>
      </c>
      <c r="D1866" s="90" t="s">
        <v>607</v>
      </c>
      <c r="E1866" s="78" t="s">
        <v>40</v>
      </c>
      <c r="F1866" s="81">
        <v>43573</v>
      </c>
      <c r="G1866" s="81">
        <v>43590</v>
      </c>
      <c r="H1866" s="96">
        <v>3279117</v>
      </c>
      <c r="I1866" s="79">
        <v>3279117</v>
      </c>
      <c r="J1866" s="105">
        <v>0.71</v>
      </c>
      <c r="K1866" s="87">
        <f t="shared" si="52"/>
        <v>2328.17</v>
      </c>
    </row>
    <row r="1867" spans="2:11" s="78" customFormat="1" x14ac:dyDescent="0.25">
      <c r="B1867" s="82">
        <f t="shared" si="51"/>
        <v>1840</v>
      </c>
      <c r="C1867" s="82">
        <v>33271763</v>
      </c>
      <c r="D1867" s="90" t="s">
        <v>607</v>
      </c>
      <c r="E1867" s="78" t="s">
        <v>48</v>
      </c>
      <c r="F1867" s="81">
        <v>43573</v>
      </c>
      <c r="G1867" s="81">
        <v>43590</v>
      </c>
      <c r="H1867" s="96">
        <v>1163044</v>
      </c>
      <c r="I1867" s="79">
        <v>1163044</v>
      </c>
      <c r="J1867" s="105">
        <v>0.71</v>
      </c>
      <c r="K1867" s="87">
        <f t="shared" si="52"/>
        <v>825.76</v>
      </c>
    </row>
    <row r="1868" spans="2:11" s="78" customFormat="1" x14ac:dyDescent="0.25">
      <c r="B1868" s="82">
        <f t="shared" si="51"/>
        <v>1841</v>
      </c>
      <c r="C1868" s="82">
        <v>33271824</v>
      </c>
      <c r="D1868" s="90" t="s">
        <v>608</v>
      </c>
      <c r="E1868" s="78" t="s">
        <v>54</v>
      </c>
      <c r="F1868" s="81">
        <v>43573</v>
      </c>
      <c r="G1868" s="81">
        <v>43646</v>
      </c>
      <c r="H1868" s="96">
        <v>954640</v>
      </c>
      <c r="I1868" s="79">
        <v>954640</v>
      </c>
      <c r="J1868" s="105">
        <v>0.71</v>
      </c>
      <c r="K1868" s="87">
        <f t="shared" si="52"/>
        <v>677.79</v>
      </c>
    </row>
    <row r="1869" spans="2:11" s="78" customFormat="1" x14ac:dyDescent="0.25">
      <c r="B1869" s="82">
        <f t="shared" si="51"/>
        <v>1842</v>
      </c>
      <c r="C1869" s="82">
        <v>33271824</v>
      </c>
      <c r="D1869" s="90" t="s">
        <v>608</v>
      </c>
      <c r="E1869" s="78" t="s">
        <v>57</v>
      </c>
      <c r="F1869" s="81">
        <v>43573</v>
      </c>
      <c r="G1869" s="81">
        <v>43646</v>
      </c>
      <c r="H1869" s="96">
        <v>51030</v>
      </c>
      <c r="I1869" s="79">
        <v>51030</v>
      </c>
      <c r="J1869" s="105">
        <v>0.71</v>
      </c>
      <c r="K1869" s="87">
        <f t="shared" si="52"/>
        <v>36.229999999999997</v>
      </c>
    </row>
    <row r="1870" spans="2:11" s="78" customFormat="1" x14ac:dyDescent="0.25">
      <c r="B1870" s="82">
        <f t="shared" si="51"/>
        <v>1843</v>
      </c>
      <c r="C1870" s="82">
        <v>33284967</v>
      </c>
      <c r="D1870" s="90" t="s">
        <v>609</v>
      </c>
      <c r="E1870" s="78" t="s">
        <v>55</v>
      </c>
      <c r="F1870" s="81">
        <v>43574</v>
      </c>
      <c r="G1870" s="81">
        <v>43646</v>
      </c>
      <c r="H1870" s="96">
        <v>4039</v>
      </c>
      <c r="I1870" s="79">
        <v>4039</v>
      </c>
      <c r="J1870" s="105">
        <v>0.71</v>
      </c>
      <c r="K1870" s="87">
        <f t="shared" si="52"/>
        <v>2.87</v>
      </c>
    </row>
    <row r="1871" spans="2:11" s="78" customFormat="1" x14ac:dyDescent="0.25">
      <c r="B1871" s="82">
        <f t="shared" si="51"/>
        <v>1844</v>
      </c>
      <c r="C1871" s="82">
        <v>33284967</v>
      </c>
      <c r="D1871" s="90" t="s">
        <v>609</v>
      </c>
      <c r="E1871" s="78" t="s">
        <v>49</v>
      </c>
      <c r="F1871" s="81">
        <v>43574</v>
      </c>
      <c r="G1871" s="81">
        <v>43646</v>
      </c>
      <c r="H1871" s="96">
        <v>35531</v>
      </c>
      <c r="I1871" s="79">
        <v>35531</v>
      </c>
      <c r="J1871" s="105">
        <v>0.71</v>
      </c>
      <c r="K1871" s="87">
        <f t="shared" si="52"/>
        <v>25.23</v>
      </c>
    </row>
    <row r="1872" spans="2:11" s="78" customFormat="1" x14ac:dyDescent="0.25">
      <c r="B1872" s="82">
        <f t="shared" si="51"/>
        <v>1845</v>
      </c>
      <c r="C1872" s="82">
        <v>33286266</v>
      </c>
      <c r="D1872" s="90" t="s">
        <v>610</v>
      </c>
      <c r="E1872" s="78" t="s">
        <v>40</v>
      </c>
      <c r="F1872" s="81">
        <v>43575</v>
      </c>
      <c r="G1872" s="81">
        <v>43590</v>
      </c>
      <c r="H1872" s="96">
        <v>67212</v>
      </c>
      <c r="I1872" s="79">
        <v>67212</v>
      </c>
      <c r="J1872" s="105">
        <v>0.71</v>
      </c>
      <c r="K1872" s="87">
        <f t="shared" si="52"/>
        <v>47.72</v>
      </c>
    </row>
    <row r="1873" spans="2:11" s="78" customFormat="1" x14ac:dyDescent="0.25">
      <c r="B1873" s="82">
        <f t="shared" si="51"/>
        <v>1846</v>
      </c>
      <c r="C1873" s="82">
        <v>33286266</v>
      </c>
      <c r="D1873" s="90" t="s">
        <v>610</v>
      </c>
      <c r="E1873" s="78" t="s">
        <v>50</v>
      </c>
      <c r="F1873" s="81">
        <v>43575</v>
      </c>
      <c r="G1873" s="81">
        <v>43590</v>
      </c>
      <c r="H1873" s="96">
        <v>4997</v>
      </c>
      <c r="I1873" s="79">
        <v>4997</v>
      </c>
      <c r="J1873" s="105">
        <v>0.71</v>
      </c>
      <c r="K1873" s="87">
        <f t="shared" si="52"/>
        <v>3.55</v>
      </c>
    </row>
    <row r="1874" spans="2:11" s="78" customFormat="1" x14ac:dyDescent="0.25">
      <c r="B1874" s="82">
        <f t="shared" si="51"/>
        <v>1847</v>
      </c>
      <c r="C1874" s="82">
        <v>33286266</v>
      </c>
      <c r="D1874" s="90" t="s">
        <v>610</v>
      </c>
      <c r="E1874" s="78" t="s">
        <v>48</v>
      </c>
      <c r="F1874" s="81">
        <v>43575</v>
      </c>
      <c r="G1874" s="81">
        <v>43590</v>
      </c>
      <c r="H1874" s="96">
        <v>24144</v>
      </c>
      <c r="I1874" s="79">
        <v>24144</v>
      </c>
      <c r="J1874" s="105">
        <v>0.71</v>
      </c>
      <c r="K1874" s="87">
        <f t="shared" si="52"/>
        <v>17.14</v>
      </c>
    </row>
    <row r="1875" spans="2:11" s="78" customFormat="1" x14ac:dyDescent="0.25">
      <c r="B1875" s="82">
        <f t="shared" si="51"/>
        <v>1848</v>
      </c>
      <c r="C1875" s="82">
        <v>33286266</v>
      </c>
      <c r="D1875" s="90" t="s">
        <v>610</v>
      </c>
      <c r="E1875" s="78" t="s">
        <v>53</v>
      </c>
      <c r="F1875" s="81">
        <v>43575</v>
      </c>
      <c r="G1875" s="81">
        <v>43590</v>
      </c>
      <c r="H1875" s="96">
        <v>271</v>
      </c>
      <c r="I1875" s="79">
        <v>271</v>
      </c>
      <c r="J1875" s="105">
        <v>0.71</v>
      </c>
      <c r="K1875" s="87">
        <f t="shared" si="52"/>
        <v>0.19</v>
      </c>
    </row>
    <row r="1876" spans="2:11" s="78" customFormat="1" x14ac:dyDescent="0.25">
      <c r="B1876" s="82">
        <f t="shared" si="51"/>
        <v>1849</v>
      </c>
      <c r="C1876" s="82">
        <v>33286266</v>
      </c>
      <c r="D1876" s="90" t="s">
        <v>610</v>
      </c>
      <c r="E1876" s="78" t="s">
        <v>54</v>
      </c>
      <c r="F1876" s="81">
        <v>43575</v>
      </c>
      <c r="G1876" s="81">
        <v>43590</v>
      </c>
      <c r="H1876" s="96">
        <v>32347</v>
      </c>
      <c r="I1876" s="79">
        <v>32347</v>
      </c>
      <c r="J1876" s="105">
        <v>0.71</v>
      </c>
      <c r="K1876" s="87">
        <f t="shared" si="52"/>
        <v>22.97</v>
      </c>
    </row>
    <row r="1877" spans="2:11" s="78" customFormat="1" x14ac:dyDescent="0.25">
      <c r="B1877" s="82">
        <f t="shared" ref="B1877:B1940" si="53">B1876+1</f>
        <v>1850</v>
      </c>
      <c r="C1877" s="82">
        <v>33286266</v>
      </c>
      <c r="D1877" s="90" t="s">
        <v>610</v>
      </c>
      <c r="E1877" s="78" t="s">
        <v>57</v>
      </c>
      <c r="F1877" s="81">
        <v>43575</v>
      </c>
      <c r="G1877" s="81">
        <v>43590</v>
      </c>
      <c r="H1877" s="96">
        <v>14935</v>
      </c>
      <c r="I1877" s="79">
        <v>14935</v>
      </c>
      <c r="J1877" s="105">
        <v>0.71</v>
      </c>
      <c r="K1877" s="87">
        <f t="shared" si="52"/>
        <v>10.6</v>
      </c>
    </row>
    <row r="1878" spans="2:11" s="78" customFormat="1" x14ac:dyDescent="0.25">
      <c r="B1878" s="82">
        <f t="shared" si="53"/>
        <v>1851</v>
      </c>
      <c r="C1878" s="82">
        <v>33286266</v>
      </c>
      <c r="D1878" s="90" t="s">
        <v>610</v>
      </c>
      <c r="E1878" s="78" t="s">
        <v>41</v>
      </c>
      <c r="F1878" s="81">
        <v>43575</v>
      </c>
      <c r="G1878" s="81">
        <v>43590</v>
      </c>
      <c r="H1878" s="96">
        <v>17623</v>
      </c>
      <c r="I1878" s="79">
        <v>17623</v>
      </c>
      <c r="J1878" s="105">
        <v>0.71</v>
      </c>
      <c r="K1878" s="87">
        <f t="shared" si="52"/>
        <v>12.51</v>
      </c>
    </row>
    <row r="1879" spans="2:11" s="78" customFormat="1" x14ac:dyDescent="0.25">
      <c r="B1879" s="82">
        <f t="shared" si="53"/>
        <v>1852</v>
      </c>
      <c r="C1879" s="82">
        <v>33286266</v>
      </c>
      <c r="D1879" s="90" t="s">
        <v>610</v>
      </c>
      <c r="E1879" s="78" t="s">
        <v>42</v>
      </c>
      <c r="F1879" s="81">
        <v>43575</v>
      </c>
      <c r="G1879" s="81">
        <v>43590</v>
      </c>
      <c r="H1879" s="96">
        <v>114692</v>
      </c>
      <c r="I1879" s="79">
        <v>114692</v>
      </c>
      <c r="J1879" s="105">
        <v>0.71</v>
      </c>
      <c r="K1879" s="87">
        <f t="shared" si="52"/>
        <v>81.430000000000007</v>
      </c>
    </row>
    <row r="1880" spans="2:11" s="78" customFormat="1" x14ac:dyDescent="0.25">
      <c r="B1880" s="82">
        <f t="shared" si="53"/>
        <v>1853</v>
      </c>
      <c r="C1880" s="82">
        <v>33286266</v>
      </c>
      <c r="D1880" s="90" t="s">
        <v>610</v>
      </c>
      <c r="E1880" s="78" t="s">
        <v>49</v>
      </c>
      <c r="F1880" s="81">
        <v>43575</v>
      </c>
      <c r="G1880" s="81">
        <v>43590</v>
      </c>
      <c r="H1880" s="96">
        <v>1311</v>
      </c>
      <c r="I1880" s="79">
        <v>1311</v>
      </c>
      <c r="J1880" s="105">
        <v>0.71</v>
      </c>
      <c r="K1880" s="87">
        <f t="shared" si="52"/>
        <v>0.93</v>
      </c>
    </row>
    <row r="1881" spans="2:11" s="78" customFormat="1" x14ac:dyDescent="0.25">
      <c r="B1881" s="82">
        <f t="shared" si="53"/>
        <v>1854</v>
      </c>
      <c r="C1881" s="82">
        <v>33286266</v>
      </c>
      <c r="D1881" s="90" t="s">
        <v>610</v>
      </c>
      <c r="E1881" s="78" t="s">
        <v>43</v>
      </c>
      <c r="F1881" s="81">
        <v>43575</v>
      </c>
      <c r="G1881" s="81">
        <v>43590</v>
      </c>
      <c r="H1881" s="96">
        <v>40941</v>
      </c>
      <c r="I1881" s="79">
        <v>40941</v>
      </c>
      <c r="J1881" s="105">
        <v>0.71</v>
      </c>
      <c r="K1881" s="87">
        <f t="shared" si="52"/>
        <v>29.07</v>
      </c>
    </row>
    <row r="1882" spans="2:11" s="78" customFormat="1" x14ac:dyDescent="0.25">
      <c r="B1882" s="82">
        <f t="shared" si="53"/>
        <v>1855</v>
      </c>
      <c r="C1882" s="82">
        <v>33288091</v>
      </c>
      <c r="D1882" s="90" t="s">
        <v>611</v>
      </c>
      <c r="E1882" s="78" t="s">
        <v>54</v>
      </c>
      <c r="F1882" s="81">
        <v>43573</v>
      </c>
      <c r="G1882" s="81">
        <v>43639</v>
      </c>
      <c r="H1882" s="96">
        <v>501825</v>
      </c>
      <c r="I1882" s="79">
        <v>501825</v>
      </c>
      <c r="J1882" s="105">
        <v>0.71</v>
      </c>
      <c r="K1882" s="87">
        <f t="shared" si="52"/>
        <v>356.3</v>
      </c>
    </row>
    <row r="1883" spans="2:11" s="78" customFormat="1" x14ac:dyDescent="0.25">
      <c r="B1883" s="82">
        <f t="shared" si="53"/>
        <v>1856</v>
      </c>
      <c r="C1883" s="82">
        <v>33288091</v>
      </c>
      <c r="D1883" s="90" t="s">
        <v>611</v>
      </c>
      <c r="E1883" s="78" t="s">
        <v>57</v>
      </c>
      <c r="F1883" s="81">
        <v>43573</v>
      </c>
      <c r="G1883" s="81">
        <v>43639</v>
      </c>
      <c r="H1883" s="96">
        <v>24900</v>
      </c>
      <c r="I1883" s="79">
        <v>24900</v>
      </c>
      <c r="J1883" s="105">
        <v>0.71</v>
      </c>
      <c r="K1883" s="87">
        <f t="shared" si="52"/>
        <v>17.68</v>
      </c>
    </row>
    <row r="1884" spans="2:11" s="78" customFormat="1" x14ac:dyDescent="0.25">
      <c r="B1884" s="82">
        <f t="shared" si="53"/>
        <v>1857</v>
      </c>
      <c r="C1884" s="82">
        <v>33288129</v>
      </c>
      <c r="D1884" s="90" t="s">
        <v>612</v>
      </c>
      <c r="E1884" s="78" t="s">
        <v>54</v>
      </c>
      <c r="F1884" s="81">
        <v>43575</v>
      </c>
      <c r="G1884" s="81">
        <v>43590</v>
      </c>
      <c r="H1884" s="96">
        <v>1015666</v>
      </c>
      <c r="I1884" s="79">
        <v>1015666</v>
      </c>
      <c r="J1884" s="105">
        <v>0.71</v>
      </c>
      <c r="K1884" s="87">
        <f t="shared" ref="K1884:K1947" si="54">ROUND(I1884*(J1884/1000),2)</f>
        <v>721.12</v>
      </c>
    </row>
    <row r="1885" spans="2:11" s="78" customFormat="1" x14ac:dyDescent="0.25">
      <c r="B1885" s="82">
        <f t="shared" si="53"/>
        <v>1858</v>
      </c>
      <c r="C1885" s="82">
        <v>33288129</v>
      </c>
      <c r="D1885" s="90" t="s">
        <v>612</v>
      </c>
      <c r="E1885" s="78" t="s">
        <v>57</v>
      </c>
      <c r="F1885" s="81">
        <v>43575</v>
      </c>
      <c r="G1885" s="81">
        <v>43590</v>
      </c>
      <c r="H1885" s="96">
        <v>57384</v>
      </c>
      <c r="I1885" s="79">
        <v>57384</v>
      </c>
      <c r="J1885" s="105">
        <v>0.71</v>
      </c>
      <c r="K1885" s="87">
        <f t="shared" si="54"/>
        <v>40.74</v>
      </c>
    </row>
    <row r="1886" spans="2:11" s="78" customFormat="1" x14ac:dyDescent="0.25">
      <c r="B1886" s="82">
        <f t="shared" si="53"/>
        <v>1859</v>
      </c>
      <c r="C1886" s="82">
        <v>33295719</v>
      </c>
      <c r="D1886" s="90" t="s">
        <v>613</v>
      </c>
      <c r="E1886" s="78" t="s">
        <v>40</v>
      </c>
      <c r="F1886" s="81">
        <v>43584</v>
      </c>
      <c r="G1886" s="81">
        <v>43646</v>
      </c>
      <c r="H1886" s="96">
        <v>92085</v>
      </c>
      <c r="I1886" s="79">
        <v>92085</v>
      </c>
      <c r="J1886" s="105">
        <v>0.71</v>
      </c>
      <c r="K1886" s="87">
        <f t="shared" si="54"/>
        <v>65.38</v>
      </c>
    </row>
    <row r="1887" spans="2:11" s="78" customFormat="1" x14ac:dyDescent="0.25">
      <c r="B1887" s="82">
        <f t="shared" si="53"/>
        <v>1860</v>
      </c>
      <c r="C1887" s="82">
        <v>33295719</v>
      </c>
      <c r="D1887" s="90" t="s">
        <v>613</v>
      </c>
      <c r="E1887" s="78" t="s">
        <v>48</v>
      </c>
      <c r="F1887" s="81">
        <v>43584</v>
      </c>
      <c r="G1887" s="81">
        <v>43646</v>
      </c>
      <c r="H1887" s="96">
        <v>17514</v>
      </c>
      <c r="I1887" s="79">
        <v>17514</v>
      </c>
      <c r="J1887" s="105">
        <v>0.71</v>
      </c>
      <c r="K1887" s="87">
        <f t="shared" si="54"/>
        <v>12.43</v>
      </c>
    </row>
    <row r="1888" spans="2:11" s="78" customFormat="1" x14ac:dyDescent="0.25">
      <c r="B1888" s="82">
        <f t="shared" si="53"/>
        <v>1861</v>
      </c>
      <c r="C1888" s="82">
        <v>33295719</v>
      </c>
      <c r="D1888" s="90" t="s">
        <v>613</v>
      </c>
      <c r="E1888" s="78" t="s">
        <v>42</v>
      </c>
      <c r="F1888" s="81">
        <v>43584</v>
      </c>
      <c r="G1888" s="81">
        <v>43646</v>
      </c>
      <c r="H1888" s="96">
        <v>74207</v>
      </c>
      <c r="I1888" s="79">
        <v>74207</v>
      </c>
      <c r="J1888" s="105">
        <v>0.71</v>
      </c>
      <c r="K1888" s="87">
        <f t="shared" si="54"/>
        <v>52.69</v>
      </c>
    </row>
    <row r="1889" spans="2:11" s="78" customFormat="1" x14ac:dyDescent="0.25">
      <c r="B1889" s="82">
        <f t="shared" si="53"/>
        <v>1862</v>
      </c>
      <c r="C1889" s="82">
        <v>33295719</v>
      </c>
      <c r="D1889" s="90" t="s">
        <v>613</v>
      </c>
      <c r="E1889" s="78" t="s">
        <v>43</v>
      </c>
      <c r="F1889" s="81">
        <v>43584</v>
      </c>
      <c r="G1889" s="81">
        <v>43646</v>
      </c>
      <c r="H1889" s="96">
        <v>32947</v>
      </c>
      <c r="I1889" s="79">
        <v>32947</v>
      </c>
      <c r="J1889" s="105">
        <v>0.71</v>
      </c>
      <c r="K1889" s="87">
        <f t="shared" si="54"/>
        <v>23.39</v>
      </c>
    </row>
    <row r="1890" spans="2:11" s="78" customFormat="1" x14ac:dyDescent="0.25">
      <c r="B1890" s="82">
        <f t="shared" si="53"/>
        <v>1863</v>
      </c>
      <c r="C1890" s="82">
        <v>33295735</v>
      </c>
      <c r="D1890" s="90" t="s">
        <v>614</v>
      </c>
      <c r="E1890" s="78" t="s">
        <v>42</v>
      </c>
      <c r="F1890" s="81">
        <v>43575</v>
      </c>
      <c r="G1890" s="81">
        <v>43589</v>
      </c>
      <c r="H1890" s="96">
        <v>549760</v>
      </c>
      <c r="I1890" s="79">
        <v>549760</v>
      </c>
      <c r="J1890" s="105">
        <v>0.71</v>
      </c>
      <c r="K1890" s="87">
        <f t="shared" si="54"/>
        <v>390.33</v>
      </c>
    </row>
    <row r="1891" spans="2:11" s="78" customFormat="1" x14ac:dyDescent="0.25">
      <c r="B1891" s="82">
        <f t="shared" si="53"/>
        <v>1864</v>
      </c>
      <c r="C1891" s="82">
        <v>33295798</v>
      </c>
      <c r="D1891" s="90" t="s">
        <v>615</v>
      </c>
      <c r="E1891" s="78" t="s">
        <v>40</v>
      </c>
      <c r="F1891" s="81">
        <v>43578</v>
      </c>
      <c r="G1891" s="81">
        <v>43597</v>
      </c>
      <c r="H1891" s="96">
        <v>607166</v>
      </c>
      <c r="I1891" s="79">
        <v>607166</v>
      </c>
      <c r="J1891" s="105">
        <v>0.71</v>
      </c>
      <c r="K1891" s="87">
        <f t="shared" si="54"/>
        <v>431.09</v>
      </c>
    </row>
    <row r="1892" spans="2:11" s="78" customFormat="1" x14ac:dyDescent="0.25">
      <c r="B1892" s="82">
        <f t="shared" si="53"/>
        <v>1865</v>
      </c>
      <c r="C1892" s="82">
        <v>33295798</v>
      </c>
      <c r="D1892" s="90" t="s">
        <v>615</v>
      </c>
      <c r="E1892" s="78" t="s">
        <v>50</v>
      </c>
      <c r="F1892" s="81">
        <v>43578</v>
      </c>
      <c r="G1892" s="81">
        <v>43597</v>
      </c>
      <c r="H1892" s="96">
        <v>27034</v>
      </c>
      <c r="I1892" s="79">
        <v>27034</v>
      </c>
      <c r="J1892" s="105">
        <v>0.71</v>
      </c>
      <c r="K1892" s="87">
        <f t="shared" si="54"/>
        <v>19.190000000000001</v>
      </c>
    </row>
    <row r="1893" spans="2:11" s="78" customFormat="1" x14ac:dyDescent="0.25">
      <c r="B1893" s="82">
        <f t="shared" si="53"/>
        <v>1866</v>
      </c>
      <c r="C1893" s="82">
        <v>33295798</v>
      </c>
      <c r="D1893" s="90" t="s">
        <v>615</v>
      </c>
      <c r="E1893" s="78" t="s">
        <v>48</v>
      </c>
      <c r="F1893" s="81">
        <v>43578</v>
      </c>
      <c r="G1893" s="81">
        <v>43597</v>
      </c>
      <c r="H1893" s="96">
        <v>235482</v>
      </c>
      <c r="I1893" s="79">
        <v>235482</v>
      </c>
      <c r="J1893" s="105">
        <v>0.71</v>
      </c>
      <c r="K1893" s="87">
        <f t="shared" si="54"/>
        <v>167.19</v>
      </c>
    </row>
    <row r="1894" spans="2:11" s="78" customFormat="1" x14ac:dyDescent="0.25">
      <c r="B1894" s="82">
        <f t="shared" si="53"/>
        <v>1867</v>
      </c>
      <c r="C1894" s="82">
        <v>33295798</v>
      </c>
      <c r="D1894" s="90" t="s">
        <v>615</v>
      </c>
      <c r="E1894" s="78" t="s">
        <v>53</v>
      </c>
      <c r="F1894" s="81">
        <v>43578</v>
      </c>
      <c r="G1894" s="81">
        <v>43597</v>
      </c>
      <c r="H1894" s="96">
        <v>836</v>
      </c>
      <c r="I1894" s="79">
        <v>836</v>
      </c>
      <c r="J1894" s="105">
        <v>0.71</v>
      </c>
      <c r="K1894" s="87">
        <f t="shared" si="54"/>
        <v>0.59</v>
      </c>
    </row>
    <row r="1895" spans="2:11" s="78" customFormat="1" x14ac:dyDescent="0.25">
      <c r="B1895" s="82">
        <f t="shared" si="53"/>
        <v>1868</v>
      </c>
      <c r="C1895" s="82">
        <v>33295798</v>
      </c>
      <c r="D1895" s="90" t="s">
        <v>615</v>
      </c>
      <c r="E1895" s="78" t="s">
        <v>54</v>
      </c>
      <c r="F1895" s="81">
        <v>43578</v>
      </c>
      <c r="G1895" s="81">
        <v>43597</v>
      </c>
      <c r="H1895" s="96">
        <v>187714</v>
      </c>
      <c r="I1895" s="79">
        <v>187714</v>
      </c>
      <c r="J1895" s="105">
        <v>0.71</v>
      </c>
      <c r="K1895" s="87">
        <f t="shared" si="54"/>
        <v>133.28</v>
      </c>
    </row>
    <row r="1896" spans="2:11" s="78" customFormat="1" x14ac:dyDescent="0.25">
      <c r="B1896" s="82">
        <f t="shared" si="53"/>
        <v>1869</v>
      </c>
      <c r="C1896" s="82">
        <v>33295798</v>
      </c>
      <c r="D1896" s="90" t="s">
        <v>615</v>
      </c>
      <c r="E1896" s="78" t="s">
        <v>57</v>
      </c>
      <c r="F1896" s="81">
        <v>43578</v>
      </c>
      <c r="G1896" s="81">
        <v>43597</v>
      </c>
      <c r="H1896" s="96">
        <v>104323</v>
      </c>
      <c r="I1896" s="79">
        <v>104323</v>
      </c>
      <c r="J1896" s="105">
        <v>0.71</v>
      </c>
      <c r="K1896" s="87">
        <f t="shared" si="54"/>
        <v>74.069999999999993</v>
      </c>
    </row>
    <row r="1897" spans="2:11" s="78" customFormat="1" x14ac:dyDescent="0.25">
      <c r="B1897" s="82">
        <f t="shared" si="53"/>
        <v>1870</v>
      </c>
      <c r="C1897" s="82">
        <v>33295798</v>
      </c>
      <c r="D1897" s="90" t="s">
        <v>615</v>
      </c>
      <c r="E1897" s="78" t="s">
        <v>41</v>
      </c>
      <c r="F1897" s="81">
        <v>43578</v>
      </c>
      <c r="G1897" s="81">
        <v>43597</v>
      </c>
      <c r="H1897" s="96">
        <v>119666</v>
      </c>
      <c r="I1897" s="79">
        <v>119666</v>
      </c>
      <c r="J1897" s="105">
        <v>0.71</v>
      </c>
      <c r="K1897" s="87">
        <f t="shared" si="54"/>
        <v>84.96</v>
      </c>
    </row>
    <row r="1898" spans="2:11" s="78" customFormat="1" x14ac:dyDescent="0.25">
      <c r="B1898" s="82">
        <f t="shared" si="53"/>
        <v>1871</v>
      </c>
      <c r="C1898" s="82">
        <v>33295798</v>
      </c>
      <c r="D1898" s="90" t="s">
        <v>615</v>
      </c>
      <c r="E1898" s="78" t="s">
        <v>42</v>
      </c>
      <c r="F1898" s="81">
        <v>43578</v>
      </c>
      <c r="G1898" s="81">
        <v>43597</v>
      </c>
      <c r="H1898" s="96">
        <v>555729</v>
      </c>
      <c r="I1898" s="79">
        <v>555729</v>
      </c>
      <c r="J1898" s="105">
        <v>0.71</v>
      </c>
      <c r="K1898" s="87">
        <f t="shared" si="54"/>
        <v>394.57</v>
      </c>
    </row>
    <row r="1899" spans="2:11" s="78" customFormat="1" x14ac:dyDescent="0.25">
      <c r="B1899" s="82">
        <f t="shared" si="53"/>
        <v>1872</v>
      </c>
      <c r="C1899" s="82">
        <v>33295798</v>
      </c>
      <c r="D1899" s="90" t="s">
        <v>615</v>
      </c>
      <c r="E1899" s="78" t="s">
        <v>49</v>
      </c>
      <c r="F1899" s="81">
        <v>43578</v>
      </c>
      <c r="G1899" s="81">
        <v>43597</v>
      </c>
      <c r="H1899" s="96">
        <v>13378</v>
      </c>
      <c r="I1899" s="79">
        <v>13378</v>
      </c>
      <c r="J1899" s="105">
        <v>0.71</v>
      </c>
      <c r="K1899" s="87">
        <f t="shared" si="54"/>
        <v>9.5</v>
      </c>
    </row>
    <row r="1900" spans="2:11" s="78" customFormat="1" x14ac:dyDescent="0.25">
      <c r="B1900" s="82">
        <f t="shared" si="53"/>
        <v>1873</v>
      </c>
      <c r="C1900" s="82">
        <v>33295798</v>
      </c>
      <c r="D1900" s="90" t="s">
        <v>615</v>
      </c>
      <c r="E1900" s="78" t="s">
        <v>43</v>
      </c>
      <c r="F1900" s="81">
        <v>43578</v>
      </c>
      <c r="G1900" s="81">
        <v>43597</v>
      </c>
      <c r="H1900" s="96">
        <v>261263</v>
      </c>
      <c r="I1900" s="79">
        <v>261263</v>
      </c>
      <c r="J1900" s="105">
        <v>0.71</v>
      </c>
      <c r="K1900" s="87">
        <f t="shared" si="54"/>
        <v>185.5</v>
      </c>
    </row>
    <row r="1901" spans="2:11" s="78" customFormat="1" x14ac:dyDescent="0.25">
      <c r="B1901" s="82">
        <f t="shared" si="53"/>
        <v>1874</v>
      </c>
      <c r="C1901" s="82">
        <v>33295811</v>
      </c>
      <c r="D1901" s="90" t="s">
        <v>616</v>
      </c>
      <c r="E1901" s="78" t="s">
        <v>40</v>
      </c>
      <c r="F1901" s="81">
        <v>43577</v>
      </c>
      <c r="G1901" s="81">
        <v>43602</v>
      </c>
      <c r="H1901" s="96">
        <v>140577</v>
      </c>
      <c r="I1901" s="79">
        <v>140577</v>
      </c>
      <c r="J1901" s="105">
        <v>0.71</v>
      </c>
      <c r="K1901" s="87">
        <f t="shared" si="54"/>
        <v>99.81</v>
      </c>
    </row>
    <row r="1902" spans="2:11" s="78" customFormat="1" x14ac:dyDescent="0.25">
      <c r="B1902" s="82">
        <f t="shared" si="53"/>
        <v>1875</v>
      </c>
      <c r="C1902" s="82">
        <v>33295811</v>
      </c>
      <c r="D1902" s="90" t="s">
        <v>616</v>
      </c>
      <c r="E1902" s="78" t="s">
        <v>48</v>
      </c>
      <c r="F1902" s="81">
        <v>43577</v>
      </c>
      <c r="G1902" s="81">
        <v>43602</v>
      </c>
      <c r="H1902" s="96">
        <v>47582</v>
      </c>
      <c r="I1902" s="79">
        <v>47582</v>
      </c>
      <c r="J1902" s="105">
        <v>0.71</v>
      </c>
      <c r="K1902" s="87">
        <f t="shared" si="54"/>
        <v>33.78</v>
      </c>
    </row>
    <row r="1903" spans="2:11" s="78" customFormat="1" x14ac:dyDescent="0.25">
      <c r="B1903" s="82">
        <f t="shared" si="53"/>
        <v>1876</v>
      </c>
      <c r="C1903" s="82">
        <v>33295811</v>
      </c>
      <c r="D1903" s="90" t="s">
        <v>616</v>
      </c>
      <c r="E1903" s="78" t="s">
        <v>54</v>
      </c>
      <c r="F1903" s="81">
        <v>43577</v>
      </c>
      <c r="G1903" s="81">
        <v>43602</v>
      </c>
      <c r="H1903" s="96">
        <v>98146</v>
      </c>
      <c r="I1903" s="79">
        <v>98146</v>
      </c>
      <c r="J1903" s="105">
        <v>0.71</v>
      </c>
      <c r="K1903" s="87">
        <f t="shared" si="54"/>
        <v>69.680000000000007</v>
      </c>
    </row>
    <row r="1904" spans="2:11" s="78" customFormat="1" x14ac:dyDescent="0.25">
      <c r="B1904" s="82">
        <f t="shared" si="53"/>
        <v>1877</v>
      </c>
      <c r="C1904" s="82">
        <v>33295811</v>
      </c>
      <c r="D1904" s="90" t="s">
        <v>616</v>
      </c>
      <c r="E1904" s="78" t="s">
        <v>42</v>
      </c>
      <c r="F1904" s="81">
        <v>43577</v>
      </c>
      <c r="G1904" s="81">
        <v>43602</v>
      </c>
      <c r="H1904" s="96">
        <v>2257</v>
      </c>
      <c r="I1904" s="79">
        <v>2257</v>
      </c>
      <c r="J1904" s="105">
        <v>0.71</v>
      </c>
      <c r="K1904" s="87">
        <f t="shared" si="54"/>
        <v>1.6</v>
      </c>
    </row>
    <row r="1905" spans="2:11" s="78" customFormat="1" x14ac:dyDescent="0.25">
      <c r="B1905" s="82">
        <f t="shared" si="53"/>
        <v>1878</v>
      </c>
      <c r="C1905" s="82">
        <v>33295811</v>
      </c>
      <c r="D1905" s="90" t="s">
        <v>616</v>
      </c>
      <c r="E1905" s="78" t="s">
        <v>43</v>
      </c>
      <c r="F1905" s="81">
        <v>43577</v>
      </c>
      <c r="G1905" s="81">
        <v>43602</v>
      </c>
      <c r="H1905" s="96">
        <v>18722</v>
      </c>
      <c r="I1905" s="79">
        <v>18722</v>
      </c>
      <c r="J1905" s="105">
        <v>0.71</v>
      </c>
      <c r="K1905" s="87">
        <f t="shared" si="54"/>
        <v>13.29</v>
      </c>
    </row>
    <row r="1906" spans="2:11" s="78" customFormat="1" x14ac:dyDescent="0.25">
      <c r="B1906" s="82">
        <f t="shared" si="53"/>
        <v>1879</v>
      </c>
      <c r="C1906" s="82">
        <v>33297930</v>
      </c>
      <c r="D1906" s="90" t="s">
        <v>617</v>
      </c>
      <c r="E1906" s="78" t="s">
        <v>40</v>
      </c>
      <c r="F1906" s="81">
        <v>43582</v>
      </c>
      <c r="G1906" s="81">
        <v>43611</v>
      </c>
      <c r="H1906" s="96">
        <v>236668</v>
      </c>
      <c r="I1906" s="79">
        <v>236668</v>
      </c>
      <c r="J1906" s="105">
        <v>0.71</v>
      </c>
      <c r="K1906" s="87">
        <f t="shared" si="54"/>
        <v>168.03</v>
      </c>
    </row>
    <row r="1907" spans="2:11" s="78" customFormat="1" x14ac:dyDescent="0.25">
      <c r="B1907" s="82">
        <f t="shared" si="53"/>
        <v>1880</v>
      </c>
      <c r="C1907" s="82">
        <v>33297930</v>
      </c>
      <c r="D1907" s="90" t="s">
        <v>617</v>
      </c>
      <c r="E1907" s="78" t="s">
        <v>48</v>
      </c>
      <c r="F1907" s="81">
        <v>43582</v>
      </c>
      <c r="G1907" s="81">
        <v>43611</v>
      </c>
      <c r="H1907" s="96">
        <v>107975</v>
      </c>
      <c r="I1907" s="79">
        <v>107975</v>
      </c>
      <c r="J1907" s="105">
        <v>0.71</v>
      </c>
      <c r="K1907" s="87">
        <f t="shared" si="54"/>
        <v>76.66</v>
      </c>
    </row>
    <row r="1908" spans="2:11" s="78" customFormat="1" x14ac:dyDescent="0.25">
      <c r="B1908" s="82">
        <f t="shared" si="53"/>
        <v>1881</v>
      </c>
      <c r="C1908" s="82">
        <v>33297930</v>
      </c>
      <c r="D1908" s="90" t="s">
        <v>617</v>
      </c>
      <c r="E1908" s="78" t="s">
        <v>54</v>
      </c>
      <c r="F1908" s="81">
        <v>43582</v>
      </c>
      <c r="G1908" s="81">
        <v>43611</v>
      </c>
      <c r="H1908" s="96">
        <v>459607</v>
      </c>
      <c r="I1908" s="79">
        <v>459607</v>
      </c>
      <c r="J1908" s="105">
        <v>0.71</v>
      </c>
      <c r="K1908" s="87">
        <f t="shared" si="54"/>
        <v>326.32</v>
      </c>
    </row>
    <row r="1909" spans="2:11" s="78" customFormat="1" x14ac:dyDescent="0.25">
      <c r="B1909" s="82">
        <f t="shared" si="53"/>
        <v>1882</v>
      </c>
      <c r="C1909" s="82">
        <v>33297930</v>
      </c>
      <c r="D1909" s="90" t="s">
        <v>617</v>
      </c>
      <c r="E1909" s="78" t="s">
        <v>42</v>
      </c>
      <c r="F1909" s="81">
        <v>43582</v>
      </c>
      <c r="G1909" s="81">
        <v>43611</v>
      </c>
      <c r="H1909" s="96">
        <v>2513</v>
      </c>
      <c r="I1909" s="79">
        <v>2513</v>
      </c>
      <c r="J1909" s="105">
        <v>0.71</v>
      </c>
      <c r="K1909" s="87">
        <f t="shared" si="54"/>
        <v>1.78</v>
      </c>
    </row>
    <row r="1910" spans="2:11" s="78" customFormat="1" x14ac:dyDescent="0.25">
      <c r="B1910" s="82">
        <f t="shared" si="53"/>
        <v>1883</v>
      </c>
      <c r="C1910" s="82">
        <v>33297930</v>
      </c>
      <c r="D1910" s="90" t="s">
        <v>617</v>
      </c>
      <c r="E1910" s="78" t="s">
        <v>43</v>
      </c>
      <c r="F1910" s="81">
        <v>43582</v>
      </c>
      <c r="G1910" s="81">
        <v>43611</v>
      </c>
      <c r="H1910" s="96">
        <v>81221</v>
      </c>
      <c r="I1910" s="79">
        <v>81221</v>
      </c>
      <c r="J1910" s="105">
        <v>0.71</v>
      </c>
      <c r="K1910" s="87">
        <f t="shared" si="54"/>
        <v>57.67</v>
      </c>
    </row>
    <row r="1911" spans="2:11" s="78" customFormat="1" x14ac:dyDescent="0.25">
      <c r="B1911" s="82">
        <f t="shared" si="53"/>
        <v>1884</v>
      </c>
      <c r="C1911" s="82">
        <v>33297933</v>
      </c>
      <c r="D1911" s="90" t="s">
        <v>618</v>
      </c>
      <c r="E1911" s="78" t="s">
        <v>54</v>
      </c>
      <c r="F1911" s="81">
        <v>43577</v>
      </c>
      <c r="G1911" s="81">
        <v>43602</v>
      </c>
      <c r="H1911" s="96">
        <v>722048</v>
      </c>
      <c r="I1911" s="79">
        <v>722048</v>
      </c>
      <c r="J1911" s="105">
        <v>0.71</v>
      </c>
      <c r="K1911" s="87">
        <f t="shared" si="54"/>
        <v>512.65</v>
      </c>
    </row>
    <row r="1912" spans="2:11" s="78" customFormat="1" x14ac:dyDescent="0.25">
      <c r="B1912" s="82">
        <f t="shared" si="53"/>
        <v>1885</v>
      </c>
      <c r="C1912" s="82">
        <v>33297933</v>
      </c>
      <c r="D1912" s="90" t="s">
        <v>618</v>
      </c>
      <c r="E1912" s="78" t="s">
        <v>57</v>
      </c>
      <c r="F1912" s="81">
        <v>43577</v>
      </c>
      <c r="G1912" s="81">
        <v>43602</v>
      </c>
      <c r="H1912" s="96">
        <v>41670</v>
      </c>
      <c r="I1912" s="79">
        <v>41670</v>
      </c>
      <c r="J1912" s="105">
        <v>0.71</v>
      </c>
      <c r="K1912" s="87">
        <f t="shared" si="54"/>
        <v>29.59</v>
      </c>
    </row>
    <row r="1913" spans="2:11" s="78" customFormat="1" x14ac:dyDescent="0.25">
      <c r="B1913" s="82">
        <f t="shared" si="53"/>
        <v>1886</v>
      </c>
      <c r="C1913" s="82">
        <v>33298745</v>
      </c>
      <c r="D1913" s="90" t="s">
        <v>619</v>
      </c>
      <c r="E1913" s="78" t="s">
        <v>54</v>
      </c>
      <c r="F1913" s="81">
        <v>43577</v>
      </c>
      <c r="G1913" s="81">
        <v>43604</v>
      </c>
      <c r="H1913" s="96">
        <v>451705</v>
      </c>
      <c r="I1913" s="79">
        <v>451705</v>
      </c>
      <c r="J1913" s="105">
        <v>0.71</v>
      </c>
      <c r="K1913" s="87">
        <f t="shared" si="54"/>
        <v>320.70999999999998</v>
      </c>
    </row>
    <row r="1914" spans="2:11" s="78" customFormat="1" x14ac:dyDescent="0.25">
      <c r="B1914" s="82">
        <f t="shared" si="53"/>
        <v>1887</v>
      </c>
      <c r="C1914" s="82">
        <v>33298745</v>
      </c>
      <c r="D1914" s="90" t="s">
        <v>619</v>
      </c>
      <c r="E1914" s="78" t="s">
        <v>57</v>
      </c>
      <c r="F1914" s="81">
        <v>43577</v>
      </c>
      <c r="G1914" s="81">
        <v>43604</v>
      </c>
      <c r="H1914" s="96">
        <v>25504</v>
      </c>
      <c r="I1914" s="79">
        <v>25504</v>
      </c>
      <c r="J1914" s="105">
        <v>0.71</v>
      </c>
      <c r="K1914" s="87">
        <f t="shared" si="54"/>
        <v>18.11</v>
      </c>
    </row>
    <row r="1915" spans="2:11" s="78" customFormat="1" x14ac:dyDescent="0.25">
      <c r="B1915" s="82">
        <f t="shared" si="53"/>
        <v>1888</v>
      </c>
      <c r="C1915" s="82">
        <v>33302549</v>
      </c>
      <c r="D1915" s="90" t="s">
        <v>620</v>
      </c>
      <c r="E1915" s="78" t="s">
        <v>54</v>
      </c>
      <c r="F1915" s="81">
        <v>43581</v>
      </c>
      <c r="G1915" s="81">
        <v>43646</v>
      </c>
      <c r="H1915" s="96">
        <v>287974</v>
      </c>
      <c r="I1915" s="79">
        <v>287974</v>
      </c>
      <c r="J1915" s="105">
        <v>0.71</v>
      </c>
      <c r="K1915" s="87">
        <f t="shared" si="54"/>
        <v>204.46</v>
      </c>
    </row>
    <row r="1916" spans="2:11" s="78" customFormat="1" x14ac:dyDescent="0.25">
      <c r="B1916" s="82">
        <f t="shared" si="53"/>
        <v>1889</v>
      </c>
      <c r="C1916" s="82">
        <v>33302549</v>
      </c>
      <c r="D1916" s="90" t="s">
        <v>620</v>
      </c>
      <c r="E1916" s="78" t="s">
        <v>57</v>
      </c>
      <c r="F1916" s="81">
        <v>43581</v>
      </c>
      <c r="G1916" s="81">
        <v>43646</v>
      </c>
      <c r="H1916" s="96">
        <v>22265</v>
      </c>
      <c r="I1916" s="79">
        <v>22265</v>
      </c>
      <c r="J1916" s="105">
        <v>0.71</v>
      </c>
      <c r="K1916" s="87">
        <f t="shared" si="54"/>
        <v>15.81</v>
      </c>
    </row>
    <row r="1917" spans="2:11" s="78" customFormat="1" x14ac:dyDescent="0.25">
      <c r="B1917" s="82">
        <f t="shared" si="53"/>
        <v>1890</v>
      </c>
      <c r="C1917" s="82">
        <v>33308046</v>
      </c>
      <c r="D1917" s="90" t="s">
        <v>621</v>
      </c>
      <c r="E1917" s="78" t="s">
        <v>40</v>
      </c>
      <c r="F1917" s="81">
        <v>43577</v>
      </c>
      <c r="G1917" s="81">
        <v>43606</v>
      </c>
      <c r="H1917" s="96">
        <v>10473</v>
      </c>
      <c r="I1917" s="79">
        <v>10473</v>
      </c>
      <c r="J1917" s="105">
        <v>0.71</v>
      </c>
      <c r="K1917" s="87">
        <f t="shared" si="54"/>
        <v>7.44</v>
      </c>
    </row>
    <row r="1918" spans="2:11" s="78" customFormat="1" x14ac:dyDescent="0.25">
      <c r="B1918" s="82">
        <f t="shared" si="53"/>
        <v>1891</v>
      </c>
      <c r="C1918" s="82">
        <v>33308379</v>
      </c>
      <c r="D1918" s="90" t="s">
        <v>622</v>
      </c>
      <c r="E1918" s="78" t="s">
        <v>54</v>
      </c>
      <c r="F1918" s="81">
        <v>43575</v>
      </c>
      <c r="G1918" s="81">
        <v>43607</v>
      </c>
      <c r="H1918" s="96">
        <v>352207</v>
      </c>
      <c r="I1918" s="79">
        <v>352207</v>
      </c>
      <c r="J1918" s="105">
        <v>0.71</v>
      </c>
      <c r="K1918" s="87">
        <f t="shared" si="54"/>
        <v>250.07</v>
      </c>
    </row>
    <row r="1919" spans="2:11" s="78" customFormat="1" x14ac:dyDescent="0.25">
      <c r="B1919" s="82">
        <f t="shared" si="53"/>
        <v>1892</v>
      </c>
      <c r="C1919" s="82">
        <v>33308379</v>
      </c>
      <c r="D1919" s="90" t="s">
        <v>622</v>
      </c>
      <c r="E1919" s="78" t="s">
        <v>57</v>
      </c>
      <c r="F1919" s="81">
        <v>43575</v>
      </c>
      <c r="G1919" s="81">
        <v>43607</v>
      </c>
      <c r="H1919" s="96">
        <v>7021</v>
      </c>
      <c r="I1919" s="79">
        <v>7021</v>
      </c>
      <c r="J1919" s="105">
        <v>0.71</v>
      </c>
      <c r="K1919" s="87">
        <f t="shared" si="54"/>
        <v>4.9800000000000004</v>
      </c>
    </row>
    <row r="1920" spans="2:11" s="78" customFormat="1" x14ac:dyDescent="0.25">
      <c r="B1920" s="82">
        <f t="shared" si="53"/>
        <v>1893</v>
      </c>
      <c r="C1920" s="82">
        <v>33309044</v>
      </c>
      <c r="D1920" s="90" t="s">
        <v>623</v>
      </c>
      <c r="E1920" s="78" t="s">
        <v>48</v>
      </c>
      <c r="F1920" s="81">
        <v>43577</v>
      </c>
      <c r="G1920" s="81">
        <v>43604</v>
      </c>
      <c r="H1920" s="96">
        <v>192728</v>
      </c>
      <c r="I1920" s="79">
        <v>192728</v>
      </c>
      <c r="J1920" s="105">
        <v>0.71</v>
      </c>
      <c r="K1920" s="87">
        <f t="shared" si="54"/>
        <v>136.84</v>
      </c>
    </row>
    <row r="1921" spans="2:11" s="78" customFormat="1" x14ac:dyDescent="0.25">
      <c r="B1921" s="82">
        <f t="shared" si="53"/>
        <v>1894</v>
      </c>
      <c r="C1921" s="82">
        <v>33309343</v>
      </c>
      <c r="D1921" s="90" t="s">
        <v>624</v>
      </c>
      <c r="E1921" s="78" t="s">
        <v>40</v>
      </c>
      <c r="F1921" s="81">
        <v>43577</v>
      </c>
      <c r="G1921" s="81">
        <v>43585</v>
      </c>
      <c r="H1921" s="96">
        <v>59048</v>
      </c>
      <c r="I1921" s="79">
        <v>59048</v>
      </c>
      <c r="J1921" s="105">
        <v>0.71</v>
      </c>
      <c r="K1921" s="87">
        <f t="shared" si="54"/>
        <v>41.92</v>
      </c>
    </row>
    <row r="1922" spans="2:11" s="78" customFormat="1" x14ac:dyDescent="0.25">
      <c r="B1922" s="82">
        <f t="shared" si="53"/>
        <v>1895</v>
      </c>
      <c r="C1922" s="82">
        <v>33309343</v>
      </c>
      <c r="D1922" s="90" t="s">
        <v>624</v>
      </c>
      <c r="E1922" s="78" t="s">
        <v>48</v>
      </c>
      <c r="F1922" s="81">
        <v>43577</v>
      </c>
      <c r="G1922" s="81">
        <v>43585</v>
      </c>
      <c r="H1922" s="96">
        <v>114441</v>
      </c>
      <c r="I1922" s="79">
        <v>114441</v>
      </c>
      <c r="J1922" s="105">
        <v>0.71</v>
      </c>
      <c r="K1922" s="87">
        <f t="shared" si="54"/>
        <v>81.25</v>
      </c>
    </row>
    <row r="1923" spans="2:11" s="78" customFormat="1" x14ac:dyDescent="0.25">
      <c r="B1923" s="82">
        <f t="shared" si="53"/>
        <v>1896</v>
      </c>
      <c r="C1923" s="82">
        <v>33309343</v>
      </c>
      <c r="D1923" s="90" t="s">
        <v>624</v>
      </c>
      <c r="E1923" s="78" t="s">
        <v>54</v>
      </c>
      <c r="F1923" s="81">
        <v>43577</v>
      </c>
      <c r="G1923" s="81">
        <v>43585</v>
      </c>
      <c r="H1923" s="96">
        <v>417857</v>
      </c>
      <c r="I1923" s="79">
        <v>417857</v>
      </c>
      <c r="J1923" s="105">
        <v>0.71</v>
      </c>
      <c r="K1923" s="87">
        <f t="shared" si="54"/>
        <v>296.68</v>
      </c>
    </row>
    <row r="1924" spans="2:11" s="78" customFormat="1" x14ac:dyDescent="0.25">
      <c r="B1924" s="82">
        <f t="shared" si="53"/>
        <v>1897</v>
      </c>
      <c r="C1924" s="82">
        <v>33309343</v>
      </c>
      <c r="D1924" s="90" t="s">
        <v>624</v>
      </c>
      <c r="E1924" s="78" t="s">
        <v>41</v>
      </c>
      <c r="F1924" s="81">
        <v>43577</v>
      </c>
      <c r="G1924" s="81">
        <v>43585</v>
      </c>
      <c r="H1924" s="96">
        <v>23170</v>
      </c>
      <c r="I1924" s="79">
        <v>23170</v>
      </c>
      <c r="J1924" s="105">
        <v>0.71</v>
      </c>
      <c r="K1924" s="87">
        <f t="shared" si="54"/>
        <v>16.45</v>
      </c>
    </row>
    <row r="1925" spans="2:11" s="78" customFormat="1" x14ac:dyDescent="0.25">
      <c r="B1925" s="82">
        <f t="shared" si="53"/>
        <v>1898</v>
      </c>
      <c r="C1925" s="82">
        <v>33309343</v>
      </c>
      <c r="D1925" s="90" t="s">
        <v>624</v>
      </c>
      <c r="E1925" s="78" t="s">
        <v>42</v>
      </c>
      <c r="F1925" s="81">
        <v>43577</v>
      </c>
      <c r="G1925" s="81">
        <v>43585</v>
      </c>
      <c r="H1925" s="96">
        <v>21655</v>
      </c>
      <c r="I1925" s="79">
        <v>21655</v>
      </c>
      <c r="J1925" s="105">
        <v>0.71</v>
      </c>
      <c r="K1925" s="87">
        <f t="shared" si="54"/>
        <v>15.38</v>
      </c>
    </row>
    <row r="1926" spans="2:11" s="78" customFormat="1" x14ac:dyDescent="0.25">
      <c r="B1926" s="82">
        <f t="shared" si="53"/>
        <v>1899</v>
      </c>
      <c r="C1926" s="82">
        <v>33309343</v>
      </c>
      <c r="D1926" s="90" t="s">
        <v>624</v>
      </c>
      <c r="E1926" s="78" t="s">
        <v>43</v>
      </c>
      <c r="F1926" s="81">
        <v>43577</v>
      </c>
      <c r="G1926" s="81">
        <v>43585</v>
      </c>
      <c r="H1926" s="96">
        <v>149992</v>
      </c>
      <c r="I1926" s="79">
        <v>149992</v>
      </c>
      <c r="J1926" s="105">
        <v>0.71</v>
      </c>
      <c r="K1926" s="87">
        <f t="shared" si="54"/>
        <v>106.49</v>
      </c>
    </row>
    <row r="1927" spans="2:11" s="78" customFormat="1" x14ac:dyDescent="0.25">
      <c r="B1927" s="82">
        <f t="shared" si="53"/>
        <v>1900</v>
      </c>
      <c r="C1927" s="82">
        <v>33310611</v>
      </c>
      <c r="D1927" s="90" t="s">
        <v>625</v>
      </c>
      <c r="E1927" s="78" t="s">
        <v>54</v>
      </c>
      <c r="F1927" s="81">
        <v>43574</v>
      </c>
      <c r="G1927" s="81">
        <v>43597</v>
      </c>
      <c r="H1927" s="96">
        <v>181799</v>
      </c>
      <c r="I1927" s="79">
        <v>181799</v>
      </c>
      <c r="J1927" s="105">
        <v>0.71</v>
      </c>
      <c r="K1927" s="87">
        <f t="shared" si="54"/>
        <v>129.08000000000001</v>
      </c>
    </row>
    <row r="1928" spans="2:11" s="78" customFormat="1" x14ac:dyDescent="0.25">
      <c r="B1928" s="82">
        <f t="shared" si="53"/>
        <v>1901</v>
      </c>
      <c r="C1928" s="82">
        <v>33310611</v>
      </c>
      <c r="D1928" s="90" t="s">
        <v>625</v>
      </c>
      <c r="E1928" s="78" t="s">
        <v>57</v>
      </c>
      <c r="F1928" s="81">
        <v>43574</v>
      </c>
      <c r="G1928" s="81">
        <v>43597</v>
      </c>
      <c r="H1928" s="96">
        <v>11227</v>
      </c>
      <c r="I1928" s="79">
        <v>11227</v>
      </c>
      <c r="J1928" s="105">
        <v>0.71</v>
      </c>
      <c r="K1928" s="87">
        <f t="shared" si="54"/>
        <v>7.97</v>
      </c>
    </row>
    <row r="1929" spans="2:11" s="78" customFormat="1" x14ac:dyDescent="0.25">
      <c r="B1929" s="82">
        <f t="shared" si="53"/>
        <v>1902</v>
      </c>
      <c r="C1929" s="82">
        <v>33319897</v>
      </c>
      <c r="D1929" s="90" t="s">
        <v>626</v>
      </c>
      <c r="E1929" s="78" t="s">
        <v>49</v>
      </c>
      <c r="F1929" s="81">
        <v>43580</v>
      </c>
      <c r="G1929" s="81">
        <v>43708</v>
      </c>
      <c r="H1929" s="96">
        <v>2248</v>
      </c>
      <c r="I1929" s="79">
        <v>2248</v>
      </c>
      <c r="J1929" s="105">
        <v>0.71</v>
      </c>
      <c r="K1929" s="87">
        <f t="shared" si="54"/>
        <v>1.6</v>
      </c>
    </row>
    <row r="1930" spans="2:11" s="78" customFormat="1" x14ac:dyDescent="0.25">
      <c r="B1930" s="82">
        <f t="shared" si="53"/>
        <v>1903</v>
      </c>
      <c r="C1930" s="82">
        <v>33320742</v>
      </c>
      <c r="D1930" s="90" t="s">
        <v>627</v>
      </c>
      <c r="E1930" s="78" t="s">
        <v>40</v>
      </c>
      <c r="F1930" s="81">
        <v>43577</v>
      </c>
      <c r="G1930" s="81">
        <v>43604</v>
      </c>
      <c r="H1930" s="96">
        <v>258340</v>
      </c>
      <c r="I1930" s="79">
        <v>258340</v>
      </c>
      <c r="J1930" s="105">
        <v>0.71</v>
      </c>
      <c r="K1930" s="87">
        <f t="shared" si="54"/>
        <v>183.42</v>
      </c>
    </row>
    <row r="1931" spans="2:11" s="78" customFormat="1" x14ac:dyDescent="0.25">
      <c r="B1931" s="82">
        <f t="shared" si="53"/>
        <v>1904</v>
      </c>
      <c r="C1931" s="82">
        <v>33321487</v>
      </c>
      <c r="D1931" s="90" t="s">
        <v>628</v>
      </c>
      <c r="E1931" s="78" t="s">
        <v>54</v>
      </c>
      <c r="F1931" s="81">
        <v>43577</v>
      </c>
      <c r="G1931" s="81">
        <v>43583</v>
      </c>
      <c r="H1931" s="96">
        <v>539340</v>
      </c>
      <c r="I1931" s="79">
        <v>539340</v>
      </c>
      <c r="J1931" s="105">
        <v>0.71</v>
      </c>
      <c r="K1931" s="87">
        <f t="shared" si="54"/>
        <v>382.93</v>
      </c>
    </row>
    <row r="1932" spans="2:11" s="78" customFormat="1" x14ac:dyDescent="0.25">
      <c r="B1932" s="82">
        <f t="shared" si="53"/>
        <v>1905</v>
      </c>
      <c r="C1932" s="82">
        <v>33321487</v>
      </c>
      <c r="D1932" s="90" t="s">
        <v>628</v>
      </c>
      <c r="E1932" s="78" t="s">
        <v>57</v>
      </c>
      <c r="F1932" s="81">
        <v>43577</v>
      </c>
      <c r="G1932" s="81">
        <v>43583</v>
      </c>
      <c r="H1932" s="96">
        <v>22386</v>
      </c>
      <c r="I1932" s="79">
        <v>22386</v>
      </c>
      <c r="J1932" s="105">
        <v>0.71</v>
      </c>
      <c r="K1932" s="87">
        <f t="shared" si="54"/>
        <v>15.89</v>
      </c>
    </row>
    <row r="1933" spans="2:11" s="78" customFormat="1" x14ac:dyDescent="0.25">
      <c r="B1933" s="82">
        <f t="shared" si="53"/>
        <v>1906</v>
      </c>
      <c r="C1933" s="82">
        <v>33322824</v>
      </c>
      <c r="D1933" s="90" t="s">
        <v>629</v>
      </c>
      <c r="E1933" s="78" t="s">
        <v>54</v>
      </c>
      <c r="F1933" s="81">
        <v>43577</v>
      </c>
      <c r="G1933" s="81">
        <v>43604</v>
      </c>
      <c r="H1933" s="96">
        <v>260478</v>
      </c>
      <c r="I1933" s="79">
        <v>260478</v>
      </c>
      <c r="J1933" s="105">
        <v>0.71</v>
      </c>
      <c r="K1933" s="87">
        <f t="shared" si="54"/>
        <v>184.94</v>
      </c>
    </row>
    <row r="1934" spans="2:11" s="78" customFormat="1" x14ac:dyDescent="0.25">
      <c r="B1934" s="82">
        <f t="shared" si="53"/>
        <v>1907</v>
      </c>
      <c r="C1934" s="82">
        <v>33322824</v>
      </c>
      <c r="D1934" s="90" t="s">
        <v>629</v>
      </c>
      <c r="E1934" s="78" t="s">
        <v>57</v>
      </c>
      <c r="F1934" s="81">
        <v>43577</v>
      </c>
      <c r="G1934" s="81">
        <v>43604</v>
      </c>
      <c r="H1934" s="96">
        <v>15616</v>
      </c>
      <c r="I1934" s="79">
        <v>15616</v>
      </c>
      <c r="J1934" s="105">
        <v>0.71</v>
      </c>
      <c r="K1934" s="87">
        <f t="shared" si="54"/>
        <v>11.09</v>
      </c>
    </row>
    <row r="1935" spans="2:11" s="78" customFormat="1" x14ac:dyDescent="0.25">
      <c r="B1935" s="82">
        <f t="shared" si="53"/>
        <v>1908</v>
      </c>
      <c r="C1935" s="82">
        <v>33323171</v>
      </c>
      <c r="D1935" s="90" t="s">
        <v>630</v>
      </c>
      <c r="E1935" s="78" t="s">
        <v>40</v>
      </c>
      <c r="F1935" s="81">
        <v>43577</v>
      </c>
      <c r="G1935" s="81">
        <v>43583</v>
      </c>
      <c r="H1935" s="96">
        <v>892338</v>
      </c>
      <c r="I1935" s="79">
        <v>892338</v>
      </c>
      <c r="J1935" s="105">
        <v>0.71</v>
      </c>
      <c r="K1935" s="87">
        <f t="shared" si="54"/>
        <v>633.55999999999995</v>
      </c>
    </row>
    <row r="1936" spans="2:11" s="78" customFormat="1" x14ac:dyDescent="0.25">
      <c r="B1936" s="82">
        <f t="shared" si="53"/>
        <v>1909</v>
      </c>
      <c r="C1936" s="82">
        <v>33323171</v>
      </c>
      <c r="D1936" s="90" t="s">
        <v>630</v>
      </c>
      <c r="E1936" s="78" t="s">
        <v>48</v>
      </c>
      <c r="F1936" s="81">
        <v>43577</v>
      </c>
      <c r="G1936" s="81">
        <v>43583</v>
      </c>
      <c r="H1936" s="96">
        <v>341019</v>
      </c>
      <c r="I1936" s="79">
        <v>341019</v>
      </c>
      <c r="J1936" s="105">
        <v>0.71</v>
      </c>
      <c r="K1936" s="87">
        <f t="shared" si="54"/>
        <v>242.12</v>
      </c>
    </row>
    <row r="1937" spans="1:11" s="78" customFormat="1" x14ac:dyDescent="0.25">
      <c r="B1937" s="82">
        <f t="shared" si="53"/>
        <v>1910</v>
      </c>
      <c r="C1937" s="82">
        <v>33323171</v>
      </c>
      <c r="D1937" s="90" t="s">
        <v>630</v>
      </c>
      <c r="E1937" s="78" t="s">
        <v>41</v>
      </c>
      <c r="F1937" s="81">
        <v>43577</v>
      </c>
      <c r="G1937" s="81">
        <v>43583</v>
      </c>
      <c r="H1937" s="96">
        <v>156467</v>
      </c>
      <c r="I1937" s="79">
        <v>156467</v>
      </c>
      <c r="J1937" s="105">
        <v>0.71</v>
      </c>
      <c r="K1937" s="87">
        <f t="shared" si="54"/>
        <v>111.09</v>
      </c>
    </row>
    <row r="1938" spans="1:11" s="78" customFormat="1" x14ac:dyDescent="0.25">
      <c r="B1938" s="82">
        <f t="shared" si="53"/>
        <v>1911</v>
      </c>
      <c r="C1938" s="82">
        <v>33325180</v>
      </c>
      <c r="D1938" s="90" t="s">
        <v>631</v>
      </c>
      <c r="E1938" s="78" t="s">
        <v>54</v>
      </c>
      <c r="F1938" s="81">
        <v>43577</v>
      </c>
      <c r="G1938" s="81">
        <v>43646</v>
      </c>
      <c r="H1938" s="96">
        <v>252486</v>
      </c>
      <c r="I1938" s="79">
        <v>252486</v>
      </c>
      <c r="J1938" s="105">
        <v>0.71</v>
      </c>
      <c r="K1938" s="87">
        <f t="shared" si="54"/>
        <v>179.27</v>
      </c>
    </row>
    <row r="1939" spans="1:11" s="78" customFormat="1" x14ac:dyDescent="0.25">
      <c r="B1939" s="82">
        <f t="shared" si="53"/>
        <v>1912</v>
      </c>
      <c r="C1939" s="82">
        <v>33325180</v>
      </c>
      <c r="D1939" s="90" t="s">
        <v>631</v>
      </c>
      <c r="E1939" s="78" t="s">
        <v>57</v>
      </c>
      <c r="F1939" s="81">
        <v>43577</v>
      </c>
      <c r="G1939" s="81">
        <v>43646</v>
      </c>
      <c r="H1939" s="96">
        <v>10012</v>
      </c>
      <c r="I1939" s="79">
        <v>10012</v>
      </c>
      <c r="J1939" s="105">
        <v>0.71</v>
      </c>
      <c r="K1939" s="87">
        <f t="shared" si="54"/>
        <v>7.11</v>
      </c>
    </row>
    <row r="1940" spans="1:11" s="78" customFormat="1" x14ac:dyDescent="0.25">
      <c r="B1940" s="82">
        <f t="shared" si="53"/>
        <v>1913</v>
      </c>
      <c r="C1940" s="82">
        <v>33328319</v>
      </c>
      <c r="D1940" s="90" t="s">
        <v>632</v>
      </c>
      <c r="E1940" s="78" t="s">
        <v>40</v>
      </c>
      <c r="F1940" s="81">
        <v>43584</v>
      </c>
      <c r="G1940" s="81">
        <v>43596</v>
      </c>
      <c r="H1940" s="96">
        <v>16495</v>
      </c>
      <c r="I1940" s="79">
        <v>16495</v>
      </c>
      <c r="J1940" s="105">
        <v>0.71</v>
      </c>
      <c r="K1940" s="87">
        <f t="shared" si="54"/>
        <v>11.71</v>
      </c>
    </row>
    <row r="1941" spans="1:11" s="78" customFormat="1" x14ac:dyDescent="0.25">
      <c r="B1941" s="82">
        <f t="shared" ref="B1941:B2004" si="55">B1940+1</f>
        <v>1914</v>
      </c>
      <c r="C1941" s="82">
        <v>33328319</v>
      </c>
      <c r="D1941" s="90" t="s">
        <v>632</v>
      </c>
      <c r="E1941" s="78" t="s">
        <v>48</v>
      </c>
      <c r="F1941" s="81">
        <v>43584</v>
      </c>
      <c r="G1941" s="81">
        <v>43596</v>
      </c>
      <c r="H1941" s="96">
        <v>7086</v>
      </c>
      <c r="I1941" s="79">
        <v>7086</v>
      </c>
      <c r="J1941" s="105">
        <v>0.71</v>
      </c>
      <c r="K1941" s="87">
        <f t="shared" si="54"/>
        <v>5.03</v>
      </c>
    </row>
    <row r="1942" spans="1:11" s="78" customFormat="1" x14ac:dyDescent="0.25">
      <c r="B1942" s="82">
        <f t="shared" si="55"/>
        <v>1915</v>
      </c>
      <c r="C1942" s="82">
        <v>33328319</v>
      </c>
      <c r="D1942" s="90" t="s">
        <v>632</v>
      </c>
      <c r="E1942" s="78" t="s">
        <v>41</v>
      </c>
      <c r="F1942" s="81">
        <v>43584</v>
      </c>
      <c r="G1942" s="81">
        <v>43596</v>
      </c>
      <c r="H1942" s="96">
        <v>4568</v>
      </c>
      <c r="I1942" s="79">
        <v>4568</v>
      </c>
      <c r="J1942" s="105">
        <v>0.71</v>
      </c>
      <c r="K1942" s="87">
        <f t="shared" si="54"/>
        <v>3.24</v>
      </c>
    </row>
    <row r="1943" spans="1:11" s="78" customFormat="1" x14ac:dyDescent="0.25">
      <c r="B1943" s="82">
        <f t="shared" si="55"/>
        <v>1916</v>
      </c>
      <c r="C1943" s="82">
        <v>33328319</v>
      </c>
      <c r="D1943" s="90" t="s">
        <v>632</v>
      </c>
      <c r="E1943" s="78" t="s">
        <v>42</v>
      </c>
      <c r="F1943" s="81">
        <v>43584</v>
      </c>
      <c r="G1943" s="81">
        <v>43596</v>
      </c>
      <c r="H1943" s="96">
        <v>21361</v>
      </c>
      <c r="I1943" s="79">
        <v>21361</v>
      </c>
      <c r="J1943" s="105">
        <v>0.71</v>
      </c>
      <c r="K1943" s="87">
        <f t="shared" si="54"/>
        <v>15.17</v>
      </c>
    </row>
    <row r="1944" spans="1:11" s="78" customFormat="1" x14ac:dyDescent="0.25">
      <c r="B1944" s="82">
        <f t="shared" si="55"/>
        <v>1917</v>
      </c>
      <c r="C1944" s="82">
        <v>33328319</v>
      </c>
      <c r="D1944" s="90" t="s">
        <v>632</v>
      </c>
      <c r="E1944" s="78" t="s">
        <v>43</v>
      </c>
      <c r="F1944" s="81">
        <v>43584</v>
      </c>
      <c r="G1944" s="81">
        <v>43596</v>
      </c>
      <c r="H1944" s="96">
        <v>7728</v>
      </c>
      <c r="I1944" s="79">
        <v>7728</v>
      </c>
      <c r="J1944" s="105">
        <v>0.71</v>
      </c>
      <c r="K1944" s="87">
        <f t="shared" si="54"/>
        <v>5.49</v>
      </c>
    </row>
    <row r="1945" spans="1:11" s="78" customFormat="1" x14ac:dyDescent="0.25">
      <c r="A1945" s="78" t="s">
        <v>34</v>
      </c>
      <c r="B1945" s="82">
        <f t="shared" si="55"/>
        <v>1918</v>
      </c>
      <c r="C1945" s="82">
        <v>33346594</v>
      </c>
      <c r="D1945" s="90" t="s">
        <v>633</v>
      </c>
      <c r="E1945" s="78" t="s">
        <v>40</v>
      </c>
      <c r="F1945" s="81">
        <v>43585</v>
      </c>
      <c r="G1945" s="81">
        <v>43617</v>
      </c>
      <c r="H1945" s="96">
        <v>50732</v>
      </c>
      <c r="I1945" s="79">
        <v>50732</v>
      </c>
      <c r="J1945" s="105">
        <v>0.71</v>
      </c>
      <c r="K1945" s="87">
        <f t="shared" si="54"/>
        <v>36.020000000000003</v>
      </c>
    </row>
    <row r="1946" spans="1:11" s="78" customFormat="1" x14ac:dyDescent="0.25">
      <c r="B1946" s="82">
        <f t="shared" si="55"/>
        <v>1919</v>
      </c>
      <c r="C1946" s="82">
        <v>33346594</v>
      </c>
      <c r="D1946" s="90" t="s">
        <v>633</v>
      </c>
      <c r="E1946" s="78" t="s">
        <v>50</v>
      </c>
      <c r="F1946" s="81">
        <v>43585</v>
      </c>
      <c r="G1946" s="81">
        <v>43617</v>
      </c>
      <c r="H1946" s="96">
        <v>1918</v>
      </c>
      <c r="I1946" s="79">
        <v>1918</v>
      </c>
      <c r="J1946" s="105">
        <v>0.71</v>
      </c>
      <c r="K1946" s="87">
        <f t="shared" si="54"/>
        <v>1.36</v>
      </c>
    </row>
    <row r="1947" spans="1:11" s="78" customFormat="1" x14ac:dyDescent="0.25">
      <c r="B1947" s="82">
        <f t="shared" si="55"/>
        <v>1920</v>
      </c>
      <c r="C1947" s="82">
        <v>33346594</v>
      </c>
      <c r="D1947" s="90" t="s">
        <v>633</v>
      </c>
      <c r="E1947" s="78" t="s">
        <v>48</v>
      </c>
      <c r="F1947" s="81">
        <v>43585</v>
      </c>
      <c r="G1947" s="81">
        <v>43617</v>
      </c>
      <c r="H1947" s="96">
        <v>17869</v>
      </c>
      <c r="I1947" s="79">
        <v>17869</v>
      </c>
      <c r="J1947" s="105">
        <v>0.71</v>
      </c>
      <c r="K1947" s="87">
        <f t="shared" si="54"/>
        <v>12.69</v>
      </c>
    </row>
    <row r="1948" spans="1:11" s="78" customFormat="1" x14ac:dyDescent="0.25">
      <c r="B1948" s="82">
        <f t="shared" si="55"/>
        <v>1921</v>
      </c>
      <c r="C1948" s="82">
        <v>33346594</v>
      </c>
      <c r="D1948" s="90" t="s">
        <v>633</v>
      </c>
      <c r="E1948" s="78" t="s">
        <v>53</v>
      </c>
      <c r="F1948" s="81">
        <v>43585</v>
      </c>
      <c r="G1948" s="81">
        <v>43617</v>
      </c>
      <c r="H1948" s="96">
        <v>42</v>
      </c>
      <c r="I1948" s="79">
        <v>42</v>
      </c>
      <c r="J1948" s="105">
        <v>0.71</v>
      </c>
      <c r="K1948" s="87">
        <f t="shared" ref="K1948:K2011" si="56">ROUND(I1948*(J1948/1000),2)</f>
        <v>0.03</v>
      </c>
    </row>
    <row r="1949" spans="1:11" s="78" customFormat="1" x14ac:dyDescent="0.25">
      <c r="B1949" s="82">
        <f t="shared" si="55"/>
        <v>1922</v>
      </c>
      <c r="C1949" s="82">
        <v>33346594</v>
      </c>
      <c r="D1949" s="90" t="s">
        <v>633</v>
      </c>
      <c r="E1949" s="78" t="s">
        <v>54</v>
      </c>
      <c r="F1949" s="81">
        <v>43585</v>
      </c>
      <c r="G1949" s="81">
        <v>43617</v>
      </c>
      <c r="H1949" s="96">
        <v>13100</v>
      </c>
      <c r="I1949" s="79">
        <v>13100</v>
      </c>
      <c r="J1949" s="105">
        <v>0.71</v>
      </c>
      <c r="K1949" s="87">
        <f t="shared" si="56"/>
        <v>9.3000000000000007</v>
      </c>
    </row>
    <row r="1950" spans="1:11" s="78" customFormat="1" x14ac:dyDescent="0.25">
      <c r="B1950" s="82">
        <f t="shared" si="55"/>
        <v>1923</v>
      </c>
      <c r="C1950" s="82">
        <v>33346594</v>
      </c>
      <c r="D1950" s="90" t="s">
        <v>633</v>
      </c>
      <c r="E1950" s="78" t="s">
        <v>57</v>
      </c>
      <c r="F1950" s="81">
        <v>43585</v>
      </c>
      <c r="G1950" s="81">
        <v>43617</v>
      </c>
      <c r="H1950" s="96">
        <v>6888</v>
      </c>
      <c r="I1950" s="79">
        <v>6888</v>
      </c>
      <c r="J1950" s="105">
        <v>0.71</v>
      </c>
      <c r="K1950" s="87">
        <f t="shared" si="56"/>
        <v>4.8899999999999997</v>
      </c>
    </row>
    <row r="1951" spans="1:11" s="78" customFormat="1" x14ac:dyDescent="0.25">
      <c r="B1951" s="82">
        <f t="shared" si="55"/>
        <v>1924</v>
      </c>
      <c r="C1951" s="82">
        <v>33346594</v>
      </c>
      <c r="D1951" s="90" t="s">
        <v>633</v>
      </c>
      <c r="E1951" s="78" t="s">
        <v>41</v>
      </c>
      <c r="F1951" s="81">
        <v>43585</v>
      </c>
      <c r="G1951" s="81">
        <v>43617</v>
      </c>
      <c r="H1951" s="96">
        <v>9854</v>
      </c>
      <c r="I1951" s="79">
        <v>9854</v>
      </c>
      <c r="J1951" s="105">
        <v>0.71</v>
      </c>
      <c r="K1951" s="87">
        <f t="shared" si="56"/>
        <v>7</v>
      </c>
    </row>
    <row r="1952" spans="1:11" s="78" customFormat="1" x14ac:dyDescent="0.25">
      <c r="B1952" s="82">
        <f t="shared" si="55"/>
        <v>1925</v>
      </c>
      <c r="C1952" s="82">
        <v>33346594</v>
      </c>
      <c r="D1952" s="90" t="s">
        <v>633</v>
      </c>
      <c r="E1952" s="78" t="s">
        <v>42</v>
      </c>
      <c r="F1952" s="81">
        <v>43585</v>
      </c>
      <c r="G1952" s="81">
        <v>43617</v>
      </c>
      <c r="H1952" s="96">
        <v>38893</v>
      </c>
      <c r="I1952" s="79">
        <v>38893</v>
      </c>
      <c r="J1952" s="105">
        <v>0.71</v>
      </c>
      <c r="K1952" s="87">
        <f t="shared" si="56"/>
        <v>27.61</v>
      </c>
    </row>
    <row r="1953" spans="2:11" s="78" customFormat="1" x14ac:dyDescent="0.25">
      <c r="B1953" s="82">
        <f t="shared" si="55"/>
        <v>1926</v>
      </c>
      <c r="C1953" s="82">
        <v>33346594</v>
      </c>
      <c r="D1953" s="90" t="s">
        <v>633</v>
      </c>
      <c r="E1953" s="78" t="s">
        <v>49</v>
      </c>
      <c r="F1953" s="81">
        <v>43585</v>
      </c>
      <c r="G1953" s="81">
        <v>43617</v>
      </c>
      <c r="H1953" s="96">
        <v>1494</v>
      </c>
      <c r="I1953" s="79">
        <v>1494</v>
      </c>
      <c r="J1953" s="105">
        <v>0.71</v>
      </c>
      <c r="K1953" s="87">
        <f t="shared" si="56"/>
        <v>1.06</v>
      </c>
    </row>
    <row r="1954" spans="2:11" s="78" customFormat="1" x14ac:dyDescent="0.25">
      <c r="B1954" s="82">
        <f t="shared" si="55"/>
        <v>1927</v>
      </c>
      <c r="C1954" s="82">
        <v>33346594</v>
      </c>
      <c r="D1954" s="90" t="s">
        <v>633</v>
      </c>
      <c r="E1954" s="78" t="s">
        <v>43</v>
      </c>
      <c r="F1954" s="81">
        <v>43585</v>
      </c>
      <c r="G1954" s="81">
        <v>43617</v>
      </c>
      <c r="H1954" s="96">
        <v>18766</v>
      </c>
      <c r="I1954" s="79">
        <v>18766</v>
      </c>
      <c r="J1954" s="105">
        <v>0.71</v>
      </c>
      <c r="K1954" s="87">
        <f t="shared" si="56"/>
        <v>13.32</v>
      </c>
    </row>
    <row r="1955" spans="2:11" s="78" customFormat="1" x14ac:dyDescent="0.25">
      <c r="B1955" s="82">
        <f t="shared" si="55"/>
        <v>1928</v>
      </c>
      <c r="C1955" s="82">
        <v>33347222</v>
      </c>
      <c r="D1955" s="90" t="s">
        <v>634</v>
      </c>
      <c r="E1955" s="78" t="s">
        <v>55</v>
      </c>
      <c r="F1955" s="81">
        <v>43578</v>
      </c>
      <c r="G1955" s="81">
        <v>43581</v>
      </c>
      <c r="H1955" s="96">
        <v>1446</v>
      </c>
      <c r="I1955" s="79">
        <v>1446</v>
      </c>
      <c r="J1955" s="105">
        <v>0.71</v>
      </c>
      <c r="K1955" s="87">
        <f t="shared" si="56"/>
        <v>1.03</v>
      </c>
    </row>
    <row r="1956" spans="2:11" s="78" customFormat="1" x14ac:dyDescent="0.25">
      <c r="B1956" s="82">
        <f t="shared" si="55"/>
        <v>1929</v>
      </c>
      <c r="C1956" s="82">
        <v>33347222</v>
      </c>
      <c r="D1956" s="90" t="s">
        <v>634</v>
      </c>
      <c r="E1956" s="78" t="s">
        <v>49</v>
      </c>
      <c r="F1956" s="81">
        <v>43578</v>
      </c>
      <c r="G1956" s="81">
        <v>43581</v>
      </c>
      <c r="H1956" s="96">
        <v>10912</v>
      </c>
      <c r="I1956" s="79">
        <v>10912</v>
      </c>
      <c r="J1956" s="105">
        <v>0.71</v>
      </c>
      <c r="K1956" s="87">
        <f t="shared" si="56"/>
        <v>7.75</v>
      </c>
    </row>
    <row r="1957" spans="2:11" s="78" customFormat="1" x14ac:dyDescent="0.25">
      <c r="B1957" s="82">
        <f t="shared" si="55"/>
        <v>1930</v>
      </c>
      <c r="C1957" s="82">
        <v>33350999</v>
      </c>
      <c r="D1957" s="90" t="s">
        <v>635</v>
      </c>
      <c r="E1957" s="78" t="s">
        <v>40</v>
      </c>
      <c r="F1957" s="81">
        <v>43580</v>
      </c>
      <c r="G1957" s="81">
        <v>43590</v>
      </c>
      <c r="H1957" s="96">
        <v>1154314</v>
      </c>
      <c r="I1957" s="79">
        <v>1154314</v>
      </c>
      <c r="J1957" s="105">
        <v>0.71</v>
      </c>
      <c r="K1957" s="87">
        <f t="shared" si="56"/>
        <v>819.56</v>
      </c>
    </row>
    <row r="1958" spans="2:11" s="78" customFormat="1" x14ac:dyDescent="0.25">
      <c r="B1958" s="82">
        <f t="shared" si="55"/>
        <v>1931</v>
      </c>
      <c r="C1958" s="82">
        <v>33350999</v>
      </c>
      <c r="D1958" s="90" t="s">
        <v>635</v>
      </c>
      <c r="E1958" s="78" t="s">
        <v>48</v>
      </c>
      <c r="F1958" s="81">
        <v>43580</v>
      </c>
      <c r="G1958" s="81">
        <v>43583</v>
      </c>
      <c r="H1958" s="96">
        <v>83266</v>
      </c>
      <c r="I1958" s="79">
        <v>83266</v>
      </c>
      <c r="J1958" s="105">
        <v>0.71</v>
      </c>
      <c r="K1958" s="87">
        <f t="shared" si="56"/>
        <v>59.12</v>
      </c>
    </row>
    <row r="1959" spans="2:11" s="78" customFormat="1" x14ac:dyDescent="0.25">
      <c r="B1959" s="82">
        <f t="shared" si="55"/>
        <v>1932</v>
      </c>
      <c r="C1959" s="82">
        <v>33362320</v>
      </c>
      <c r="D1959" s="90" t="s">
        <v>636</v>
      </c>
      <c r="E1959" s="78" t="s">
        <v>40</v>
      </c>
      <c r="F1959" s="81">
        <v>43584</v>
      </c>
      <c r="G1959" s="81">
        <v>43604</v>
      </c>
      <c r="H1959" s="96">
        <v>256565</v>
      </c>
      <c r="I1959" s="79">
        <v>256565</v>
      </c>
      <c r="J1959" s="105">
        <v>0.71</v>
      </c>
      <c r="K1959" s="87">
        <f t="shared" si="56"/>
        <v>182.16</v>
      </c>
    </row>
    <row r="1960" spans="2:11" s="78" customFormat="1" x14ac:dyDescent="0.25">
      <c r="B1960" s="82">
        <f t="shared" si="55"/>
        <v>1933</v>
      </c>
      <c r="C1960" s="82">
        <v>33362320</v>
      </c>
      <c r="D1960" s="90" t="s">
        <v>636</v>
      </c>
      <c r="E1960" s="78" t="s">
        <v>50</v>
      </c>
      <c r="F1960" s="81">
        <v>43584</v>
      </c>
      <c r="G1960" s="81">
        <v>43604</v>
      </c>
      <c r="H1960" s="96">
        <v>9870</v>
      </c>
      <c r="I1960" s="79">
        <v>9870</v>
      </c>
      <c r="J1960" s="105">
        <v>0.71</v>
      </c>
      <c r="K1960" s="87">
        <f t="shared" si="56"/>
        <v>7.01</v>
      </c>
    </row>
    <row r="1961" spans="2:11" s="78" customFormat="1" x14ac:dyDescent="0.25">
      <c r="B1961" s="82">
        <f t="shared" si="55"/>
        <v>1934</v>
      </c>
      <c r="C1961" s="82">
        <v>33362320</v>
      </c>
      <c r="D1961" s="90" t="s">
        <v>636</v>
      </c>
      <c r="E1961" s="78" t="s">
        <v>48</v>
      </c>
      <c r="F1961" s="81">
        <v>43584</v>
      </c>
      <c r="G1961" s="81">
        <v>43604</v>
      </c>
      <c r="H1961" s="96">
        <v>95260</v>
      </c>
      <c r="I1961" s="79">
        <v>95260</v>
      </c>
      <c r="J1961" s="105">
        <v>0.71</v>
      </c>
      <c r="K1961" s="87">
        <f t="shared" si="56"/>
        <v>67.63</v>
      </c>
    </row>
    <row r="1962" spans="2:11" s="78" customFormat="1" x14ac:dyDescent="0.25">
      <c r="B1962" s="82">
        <f t="shared" si="55"/>
        <v>1935</v>
      </c>
      <c r="C1962" s="82">
        <v>33362320</v>
      </c>
      <c r="D1962" s="90" t="s">
        <v>636</v>
      </c>
      <c r="E1962" s="78" t="s">
        <v>54</v>
      </c>
      <c r="F1962" s="81">
        <v>43584</v>
      </c>
      <c r="G1962" s="81">
        <v>43604</v>
      </c>
      <c r="H1962" s="96">
        <v>71811</v>
      </c>
      <c r="I1962" s="79">
        <v>71811</v>
      </c>
      <c r="J1962" s="105">
        <v>0.71</v>
      </c>
      <c r="K1962" s="87">
        <f t="shared" si="56"/>
        <v>50.99</v>
      </c>
    </row>
    <row r="1963" spans="2:11" s="78" customFormat="1" x14ac:dyDescent="0.25">
      <c r="B1963" s="82">
        <f t="shared" si="55"/>
        <v>1936</v>
      </c>
      <c r="C1963" s="82">
        <v>33362320</v>
      </c>
      <c r="D1963" s="90" t="s">
        <v>636</v>
      </c>
      <c r="E1963" s="78" t="s">
        <v>42</v>
      </c>
      <c r="F1963" s="81">
        <v>43584</v>
      </c>
      <c r="G1963" s="81">
        <v>43604</v>
      </c>
      <c r="H1963" s="96">
        <v>170830</v>
      </c>
      <c r="I1963" s="79">
        <v>170830</v>
      </c>
      <c r="J1963" s="105">
        <v>0.71</v>
      </c>
      <c r="K1963" s="87">
        <f t="shared" si="56"/>
        <v>121.29</v>
      </c>
    </row>
    <row r="1964" spans="2:11" s="78" customFormat="1" x14ac:dyDescent="0.25">
      <c r="B1964" s="82">
        <f t="shared" si="55"/>
        <v>1937</v>
      </c>
      <c r="C1964" s="82">
        <v>33362320</v>
      </c>
      <c r="D1964" s="90" t="s">
        <v>636</v>
      </c>
      <c r="E1964" s="78" t="s">
        <v>43</v>
      </c>
      <c r="F1964" s="81">
        <v>43584</v>
      </c>
      <c r="G1964" s="81">
        <v>43604</v>
      </c>
      <c r="H1964" s="96">
        <v>115191</v>
      </c>
      <c r="I1964" s="79">
        <v>115191</v>
      </c>
      <c r="J1964" s="105">
        <v>0.71</v>
      </c>
      <c r="K1964" s="87">
        <f t="shared" si="56"/>
        <v>81.790000000000006</v>
      </c>
    </row>
    <row r="1965" spans="2:11" s="78" customFormat="1" x14ac:dyDescent="0.25">
      <c r="B1965" s="82">
        <f t="shared" si="55"/>
        <v>1938</v>
      </c>
      <c r="C1965" s="82">
        <v>33378220</v>
      </c>
      <c r="D1965" s="90" t="s">
        <v>637</v>
      </c>
      <c r="E1965" s="78" t="s">
        <v>40</v>
      </c>
      <c r="F1965" s="81">
        <v>43580</v>
      </c>
      <c r="G1965" s="81">
        <v>43646</v>
      </c>
      <c r="H1965" s="96">
        <v>1380907</v>
      </c>
      <c r="I1965" s="79">
        <v>1380907</v>
      </c>
      <c r="J1965" s="105">
        <v>0.71</v>
      </c>
      <c r="K1965" s="87">
        <f t="shared" si="56"/>
        <v>980.44</v>
      </c>
    </row>
    <row r="1966" spans="2:11" s="78" customFormat="1" x14ac:dyDescent="0.25">
      <c r="B1966" s="82">
        <f t="shared" si="55"/>
        <v>1939</v>
      </c>
      <c r="C1966" s="82">
        <v>33378220</v>
      </c>
      <c r="D1966" s="90" t="s">
        <v>637</v>
      </c>
      <c r="E1966" s="78" t="s">
        <v>48</v>
      </c>
      <c r="F1966" s="81">
        <v>43580</v>
      </c>
      <c r="G1966" s="81">
        <v>43646</v>
      </c>
      <c r="H1966" s="96">
        <v>510266</v>
      </c>
      <c r="I1966" s="79">
        <v>510266</v>
      </c>
      <c r="J1966" s="105">
        <v>0.71</v>
      </c>
      <c r="K1966" s="87">
        <f t="shared" si="56"/>
        <v>362.29</v>
      </c>
    </row>
    <row r="1967" spans="2:11" s="78" customFormat="1" x14ac:dyDescent="0.25">
      <c r="B1967" s="82">
        <f t="shared" si="55"/>
        <v>1940</v>
      </c>
      <c r="C1967" s="82">
        <v>33378220</v>
      </c>
      <c r="D1967" s="90" t="s">
        <v>637</v>
      </c>
      <c r="E1967" s="78" t="s">
        <v>43</v>
      </c>
      <c r="F1967" s="81">
        <v>43580</v>
      </c>
      <c r="G1967" s="81">
        <v>43646</v>
      </c>
      <c r="H1967" s="96">
        <v>558546</v>
      </c>
      <c r="I1967" s="79">
        <v>558546</v>
      </c>
      <c r="J1967" s="105">
        <v>0.71</v>
      </c>
      <c r="K1967" s="87">
        <f t="shared" si="56"/>
        <v>396.57</v>
      </c>
    </row>
    <row r="1968" spans="2:11" s="78" customFormat="1" x14ac:dyDescent="0.25">
      <c r="B1968" s="82">
        <f t="shared" si="55"/>
        <v>1941</v>
      </c>
      <c r="C1968" s="82">
        <v>33383235</v>
      </c>
      <c r="D1968" s="90" t="s">
        <v>638</v>
      </c>
      <c r="E1968" s="78" t="s">
        <v>54</v>
      </c>
      <c r="F1968" s="81">
        <v>43584</v>
      </c>
      <c r="G1968" s="81">
        <v>43611</v>
      </c>
      <c r="H1968" s="96">
        <v>390127</v>
      </c>
      <c r="I1968" s="79">
        <v>390127</v>
      </c>
      <c r="J1968" s="105">
        <v>0.71</v>
      </c>
      <c r="K1968" s="87">
        <f t="shared" si="56"/>
        <v>276.99</v>
      </c>
    </row>
    <row r="1969" spans="2:11" s="78" customFormat="1" x14ac:dyDescent="0.25">
      <c r="B1969" s="82">
        <f t="shared" si="55"/>
        <v>1942</v>
      </c>
      <c r="C1969" s="82">
        <v>33394903</v>
      </c>
      <c r="D1969" s="90" t="s">
        <v>639</v>
      </c>
      <c r="E1969" s="78" t="s">
        <v>40</v>
      </c>
      <c r="F1969" s="81">
        <v>43580</v>
      </c>
      <c r="G1969" s="81">
        <v>43646</v>
      </c>
      <c r="H1969" s="96">
        <v>39412</v>
      </c>
      <c r="I1969" s="79">
        <v>39412</v>
      </c>
      <c r="J1969" s="105">
        <v>0.71</v>
      </c>
      <c r="K1969" s="87">
        <f t="shared" si="56"/>
        <v>27.98</v>
      </c>
    </row>
    <row r="1970" spans="2:11" s="78" customFormat="1" x14ac:dyDescent="0.25">
      <c r="B1970" s="82">
        <f t="shared" si="55"/>
        <v>1943</v>
      </c>
      <c r="C1970" s="82">
        <v>33394903</v>
      </c>
      <c r="D1970" s="90" t="s">
        <v>639</v>
      </c>
      <c r="E1970" s="78" t="s">
        <v>48</v>
      </c>
      <c r="F1970" s="81">
        <v>43580</v>
      </c>
      <c r="G1970" s="81">
        <v>43646</v>
      </c>
      <c r="H1970" s="96">
        <v>11378</v>
      </c>
      <c r="I1970" s="79">
        <v>11378</v>
      </c>
      <c r="J1970" s="105">
        <v>0.71</v>
      </c>
      <c r="K1970" s="87">
        <f t="shared" si="56"/>
        <v>8.08</v>
      </c>
    </row>
    <row r="1971" spans="2:11" s="78" customFormat="1" x14ac:dyDescent="0.25">
      <c r="B1971" s="82">
        <f t="shared" si="55"/>
        <v>1944</v>
      </c>
      <c r="C1971" s="82">
        <v>33395494</v>
      </c>
      <c r="D1971" s="90" t="s">
        <v>640</v>
      </c>
      <c r="E1971" s="78" t="s">
        <v>40</v>
      </c>
      <c r="F1971" s="81">
        <v>43580</v>
      </c>
      <c r="G1971" s="81">
        <v>43646</v>
      </c>
      <c r="H1971" s="96">
        <v>229884</v>
      </c>
      <c r="I1971" s="79">
        <v>229884</v>
      </c>
      <c r="J1971" s="105">
        <v>0.71</v>
      </c>
      <c r="K1971" s="87">
        <f t="shared" si="56"/>
        <v>163.22</v>
      </c>
    </row>
    <row r="1972" spans="2:11" s="78" customFormat="1" x14ac:dyDescent="0.25">
      <c r="B1972" s="82">
        <f t="shared" si="55"/>
        <v>1945</v>
      </c>
      <c r="C1972" s="82">
        <v>33395494</v>
      </c>
      <c r="D1972" s="90" t="s">
        <v>640</v>
      </c>
      <c r="E1972" s="78" t="s">
        <v>48</v>
      </c>
      <c r="F1972" s="81">
        <v>43580</v>
      </c>
      <c r="G1972" s="81">
        <v>43646</v>
      </c>
      <c r="H1972" s="96">
        <v>63900</v>
      </c>
      <c r="I1972" s="79">
        <v>63900</v>
      </c>
      <c r="J1972" s="105">
        <v>0.71</v>
      </c>
      <c r="K1972" s="87">
        <f t="shared" si="56"/>
        <v>45.37</v>
      </c>
    </row>
    <row r="1973" spans="2:11" s="78" customFormat="1" x14ac:dyDescent="0.25">
      <c r="B1973" s="82">
        <f t="shared" si="55"/>
        <v>1946</v>
      </c>
      <c r="C1973" s="82">
        <v>33396387</v>
      </c>
      <c r="D1973" s="90" t="s">
        <v>641</v>
      </c>
      <c r="E1973" s="78" t="s">
        <v>40</v>
      </c>
      <c r="F1973" s="81">
        <v>43581</v>
      </c>
      <c r="G1973" s="81">
        <v>43646</v>
      </c>
      <c r="H1973" s="96">
        <v>150843</v>
      </c>
      <c r="I1973" s="79">
        <v>150843</v>
      </c>
      <c r="J1973" s="105">
        <v>0.71</v>
      </c>
      <c r="K1973" s="87">
        <f t="shared" si="56"/>
        <v>107.1</v>
      </c>
    </row>
    <row r="1974" spans="2:11" s="78" customFormat="1" x14ac:dyDescent="0.25">
      <c r="B1974" s="82">
        <f t="shared" si="55"/>
        <v>1947</v>
      </c>
      <c r="C1974" s="82">
        <v>33396387</v>
      </c>
      <c r="D1974" s="90" t="s">
        <v>641</v>
      </c>
      <c r="E1974" s="78" t="s">
        <v>48</v>
      </c>
      <c r="F1974" s="81">
        <v>43581</v>
      </c>
      <c r="G1974" s="81">
        <v>43646</v>
      </c>
      <c r="H1974" s="96">
        <v>86348</v>
      </c>
      <c r="I1974" s="79">
        <v>86348</v>
      </c>
      <c r="J1974" s="105">
        <v>0.71</v>
      </c>
      <c r="K1974" s="87">
        <f t="shared" si="56"/>
        <v>61.31</v>
      </c>
    </row>
    <row r="1975" spans="2:11" s="78" customFormat="1" x14ac:dyDescent="0.25">
      <c r="B1975" s="82">
        <f t="shared" si="55"/>
        <v>1948</v>
      </c>
      <c r="C1975" s="82">
        <v>33396387</v>
      </c>
      <c r="D1975" s="90" t="s">
        <v>641</v>
      </c>
      <c r="E1975" s="78" t="s">
        <v>54</v>
      </c>
      <c r="F1975" s="81">
        <v>43581</v>
      </c>
      <c r="G1975" s="81">
        <v>43646</v>
      </c>
      <c r="H1975" s="96">
        <v>929560</v>
      </c>
      <c r="I1975" s="79">
        <v>929560</v>
      </c>
      <c r="J1975" s="105">
        <v>0.71</v>
      </c>
      <c r="K1975" s="87">
        <f t="shared" si="56"/>
        <v>659.99</v>
      </c>
    </row>
    <row r="1976" spans="2:11" s="78" customFormat="1" x14ac:dyDescent="0.25">
      <c r="B1976" s="82">
        <f t="shared" si="55"/>
        <v>1949</v>
      </c>
      <c r="C1976" s="82">
        <v>33396387</v>
      </c>
      <c r="D1976" s="90" t="s">
        <v>641</v>
      </c>
      <c r="E1976" s="78" t="s">
        <v>49</v>
      </c>
      <c r="F1976" s="81">
        <v>43581</v>
      </c>
      <c r="G1976" s="81">
        <v>43646</v>
      </c>
      <c r="H1976" s="96">
        <v>16454</v>
      </c>
      <c r="I1976" s="79">
        <v>16454</v>
      </c>
      <c r="J1976" s="105">
        <v>0.71</v>
      </c>
      <c r="K1976" s="87">
        <f t="shared" si="56"/>
        <v>11.68</v>
      </c>
    </row>
    <row r="1977" spans="2:11" s="78" customFormat="1" x14ac:dyDescent="0.25">
      <c r="B1977" s="82">
        <f t="shared" si="55"/>
        <v>1950</v>
      </c>
      <c r="C1977" s="82">
        <v>33396903</v>
      </c>
      <c r="D1977" s="90" t="s">
        <v>642</v>
      </c>
      <c r="E1977" s="78" t="s">
        <v>40</v>
      </c>
      <c r="F1977" s="81">
        <v>43581</v>
      </c>
      <c r="G1977" s="81">
        <v>43588</v>
      </c>
      <c r="H1977" s="96">
        <v>570932</v>
      </c>
      <c r="I1977" s="79">
        <v>570932</v>
      </c>
      <c r="J1977" s="105">
        <v>0.71</v>
      </c>
      <c r="K1977" s="87">
        <f t="shared" si="56"/>
        <v>405.36</v>
      </c>
    </row>
    <row r="1978" spans="2:11" s="78" customFormat="1" x14ac:dyDescent="0.25">
      <c r="B1978" s="82">
        <f t="shared" si="55"/>
        <v>1951</v>
      </c>
      <c r="C1978" s="82">
        <v>33402295</v>
      </c>
      <c r="D1978" s="90" t="s">
        <v>643</v>
      </c>
      <c r="E1978" s="78" t="s">
        <v>54</v>
      </c>
      <c r="F1978" s="81">
        <v>43585</v>
      </c>
      <c r="G1978" s="81">
        <v>43615</v>
      </c>
      <c r="H1978" s="96">
        <v>23329</v>
      </c>
      <c r="I1978" s="79">
        <v>23329</v>
      </c>
      <c r="J1978" s="105">
        <v>0.71</v>
      </c>
      <c r="K1978" s="87">
        <f t="shared" si="56"/>
        <v>16.559999999999999</v>
      </c>
    </row>
    <row r="1979" spans="2:11" s="78" customFormat="1" x14ac:dyDescent="0.25">
      <c r="B1979" s="82">
        <f t="shared" si="55"/>
        <v>1952</v>
      </c>
      <c r="C1979" s="82">
        <v>33404117</v>
      </c>
      <c r="D1979" s="90" t="s">
        <v>644</v>
      </c>
      <c r="E1979" s="78" t="s">
        <v>40</v>
      </c>
      <c r="F1979" s="81">
        <v>43581</v>
      </c>
      <c r="G1979" s="81">
        <v>43604</v>
      </c>
      <c r="H1979" s="96">
        <v>817400</v>
      </c>
      <c r="I1979" s="79">
        <v>817400</v>
      </c>
      <c r="J1979" s="105">
        <v>0.71</v>
      </c>
      <c r="K1979" s="87">
        <f t="shared" si="56"/>
        <v>580.35</v>
      </c>
    </row>
    <row r="1980" spans="2:11" s="78" customFormat="1" x14ac:dyDescent="0.25">
      <c r="B1980" s="82">
        <f t="shared" si="55"/>
        <v>1953</v>
      </c>
      <c r="C1980" s="82">
        <v>33404117</v>
      </c>
      <c r="D1980" s="90" t="s">
        <v>644</v>
      </c>
      <c r="E1980" s="78" t="s">
        <v>48</v>
      </c>
      <c r="F1980" s="81">
        <v>43581</v>
      </c>
      <c r="G1980" s="81">
        <v>43604</v>
      </c>
      <c r="H1980" s="96">
        <v>298411</v>
      </c>
      <c r="I1980" s="79">
        <v>298411</v>
      </c>
      <c r="J1980" s="105">
        <v>0.71</v>
      </c>
      <c r="K1980" s="87">
        <f t="shared" si="56"/>
        <v>211.87</v>
      </c>
    </row>
    <row r="1981" spans="2:11" s="78" customFormat="1" x14ac:dyDescent="0.25">
      <c r="B1981" s="82">
        <f t="shared" si="55"/>
        <v>1954</v>
      </c>
      <c r="C1981" s="82">
        <v>33404117</v>
      </c>
      <c r="D1981" s="90" t="s">
        <v>644</v>
      </c>
      <c r="E1981" s="78" t="s">
        <v>43</v>
      </c>
      <c r="F1981" s="81">
        <v>43581</v>
      </c>
      <c r="G1981" s="81">
        <v>43604</v>
      </c>
      <c r="H1981" s="96">
        <v>407578</v>
      </c>
      <c r="I1981" s="79">
        <v>407578</v>
      </c>
      <c r="J1981" s="105">
        <v>0.71</v>
      </c>
      <c r="K1981" s="87">
        <f t="shared" si="56"/>
        <v>289.38</v>
      </c>
    </row>
    <row r="1982" spans="2:11" s="78" customFormat="1" x14ac:dyDescent="0.25">
      <c r="B1982" s="82">
        <f t="shared" si="55"/>
        <v>1955</v>
      </c>
      <c r="C1982" s="82">
        <v>33416438</v>
      </c>
      <c r="D1982" s="90" t="s">
        <v>645</v>
      </c>
      <c r="E1982" s="78" t="s">
        <v>40</v>
      </c>
      <c r="F1982" s="81">
        <v>43584</v>
      </c>
      <c r="G1982" s="81">
        <v>43640</v>
      </c>
      <c r="H1982" s="96">
        <v>257115</v>
      </c>
      <c r="I1982" s="79">
        <v>257115</v>
      </c>
      <c r="J1982" s="105">
        <v>0.71</v>
      </c>
      <c r="K1982" s="87">
        <f t="shared" si="56"/>
        <v>182.55</v>
      </c>
    </row>
    <row r="1983" spans="2:11" s="78" customFormat="1" x14ac:dyDescent="0.25">
      <c r="B1983" s="82">
        <f t="shared" si="55"/>
        <v>1956</v>
      </c>
      <c r="C1983" s="82">
        <v>33416438</v>
      </c>
      <c r="D1983" s="90" t="s">
        <v>645</v>
      </c>
      <c r="E1983" s="78" t="s">
        <v>43</v>
      </c>
      <c r="F1983" s="81">
        <v>43584</v>
      </c>
      <c r="G1983" s="81">
        <v>43640</v>
      </c>
      <c r="H1983" s="96">
        <v>143634</v>
      </c>
      <c r="I1983" s="79">
        <v>143634</v>
      </c>
      <c r="J1983" s="105">
        <v>0.71</v>
      </c>
      <c r="K1983" s="87">
        <f t="shared" si="56"/>
        <v>101.98</v>
      </c>
    </row>
    <row r="1984" spans="2:11" s="78" customFormat="1" x14ac:dyDescent="0.25">
      <c r="B1984" s="82">
        <f t="shared" si="55"/>
        <v>1957</v>
      </c>
      <c r="C1984" s="82">
        <v>33417083</v>
      </c>
      <c r="D1984" s="90" t="s">
        <v>646</v>
      </c>
      <c r="E1984" s="78" t="s">
        <v>48</v>
      </c>
      <c r="F1984" s="81">
        <v>43584</v>
      </c>
      <c r="G1984" s="81">
        <v>43604</v>
      </c>
      <c r="H1984" s="96">
        <v>43371</v>
      </c>
      <c r="I1984" s="79">
        <v>43371</v>
      </c>
      <c r="J1984" s="105">
        <v>0.71</v>
      </c>
      <c r="K1984" s="87">
        <f t="shared" si="56"/>
        <v>30.79</v>
      </c>
    </row>
    <row r="1985" spans="2:11" s="78" customFormat="1" x14ac:dyDescent="0.25">
      <c r="B1985" s="82">
        <f t="shared" si="55"/>
        <v>1958</v>
      </c>
      <c r="C1985" s="82">
        <v>33417340</v>
      </c>
      <c r="D1985" s="90" t="s">
        <v>647</v>
      </c>
      <c r="E1985" s="78" t="s">
        <v>54</v>
      </c>
      <c r="F1985" s="81">
        <v>43582</v>
      </c>
      <c r="G1985" s="81">
        <v>43597</v>
      </c>
      <c r="H1985" s="96">
        <v>138690</v>
      </c>
      <c r="I1985" s="79">
        <v>138690</v>
      </c>
      <c r="J1985" s="105">
        <v>0.71</v>
      </c>
      <c r="K1985" s="87">
        <f t="shared" si="56"/>
        <v>98.47</v>
      </c>
    </row>
    <row r="1986" spans="2:11" s="78" customFormat="1" x14ac:dyDescent="0.25">
      <c r="B1986" s="82">
        <f t="shared" si="55"/>
        <v>1959</v>
      </c>
      <c r="C1986" s="82">
        <v>33417340</v>
      </c>
      <c r="D1986" s="90" t="s">
        <v>647</v>
      </c>
      <c r="E1986" s="78" t="s">
        <v>57</v>
      </c>
      <c r="F1986" s="81">
        <v>43582</v>
      </c>
      <c r="G1986" s="81">
        <v>43597</v>
      </c>
      <c r="H1986" s="96">
        <v>14452</v>
      </c>
      <c r="I1986" s="79">
        <v>14452</v>
      </c>
      <c r="J1986" s="105">
        <v>0.71</v>
      </c>
      <c r="K1986" s="87">
        <f t="shared" si="56"/>
        <v>10.26</v>
      </c>
    </row>
    <row r="1987" spans="2:11" s="78" customFormat="1" x14ac:dyDescent="0.25">
      <c r="B1987" s="82">
        <f t="shared" si="55"/>
        <v>1960</v>
      </c>
      <c r="C1987" s="82">
        <v>33419408</v>
      </c>
      <c r="D1987" s="90" t="s">
        <v>648</v>
      </c>
      <c r="E1987" s="78" t="s">
        <v>40</v>
      </c>
      <c r="F1987" s="81">
        <v>43584</v>
      </c>
      <c r="G1987" s="81">
        <v>43604</v>
      </c>
      <c r="H1987" s="96">
        <v>47114</v>
      </c>
      <c r="I1987" s="79">
        <v>47114</v>
      </c>
      <c r="J1987" s="105">
        <v>0.71</v>
      </c>
      <c r="K1987" s="87">
        <f t="shared" si="56"/>
        <v>33.450000000000003</v>
      </c>
    </row>
    <row r="1988" spans="2:11" s="78" customFormat="1" x14ac:dyDescent="0.25">
      <c r="B1988" s="82">
        <f t="shared" si="55"/>
        <v>1961</v>
      </c>
      <c r="C1988" s="82">
        <v>33446196</v>
      </c>
      <c r="D1988" s="90" t="s">
        <v>649</v>
      </c>
      <c r="E1988" s="78" t="s">
        <v>54</v>
      </c>
      <c r="F1988" s="81">
        <v>43585</v>
      </c>
      <c r="G1988" s="81">
        <v>43604</v>
      </c>
      <c r="H1988" s="96">
        <v>20111</v>
      </c>
      <c r="I1988" s="79">
        <v>20111</v>
      </c>
      <c r="J1988" s="105">
        <v>0.71</v>
      </c>
      <c r="K1988" s="87">
        <f t="shared" si="56"/>
        <v>14.28</v>
      </c>
    </row>
    <row r="1989" spans="2:11" s="78" customFormat="1" x14ac:dyDescent="0.25">
      <c r="B1989" s="82">
        <f t="shared" si="55"/>
        <v>1962</v>
      </c>
      <c r="C1989" s="82">
        <v>33446196</v>
      </c>
      <c r="D1989" s="90" t="s">
        <v>649</v>
      </c>
      <c r="E1989" s="78" t="s">
        <v>57</v>
      </c>
      <c r="F1989" s="81">
        <v>43585</v>
      </c>
      <c r="G1989" s="81">
        <v>43604</v>
      </c>
      <c r="H1989" s="96">
        <v>1126</v>
      </c>
      <c r="I1989" s="79">
        <v>1126</v>
      </c>
      <c r="J1989" s="105">
        <v>0.71</v>
      </c>
      <c r="K1989" s="87">
        <f t="shared" si="56"/>
        <v>0.8</v>
      </c>
    </row>
    <row r="1990" spans="2:11" s="78" customFormat="1" x14ac:dyDescent="0.25">
      <c r="B1990" s="82">
        <f t="shared" si="55"/>
        <v>1963</v>
      </c>
      <c r="C1990" s="82">
        <v>33446403</v>
      </c>
      <c r="D1990" s="90" t="s">
        <v>650</v>
      </c>
      <c r="E1990" s="78" t="s">
        <v>40</v>
      </c>
      <c r="F1990" s="81">
        <v>43585</v>
      </c>
      <c r="G1990" s="81">
        <v>43618</v>
      </c>
      <c r="H1990" s="96">
        <v>88785</v>
      </c>
      <c r="I1990" s="79">
        <v>88785</v>
      </c>
      <c r="J1990" s="105">
        <v>0.71</v>
      </c>
      <c r="K1990" s="87">
        <f t="shared" si="56"/>
        <v>63.04</v>
      </c>
    </row>
    <row r="1991" spans="2:11" s="78" customFormat="1" x14ac:dyDescent="0.25">
      <c r="B1991" s="82">
        <f t="shared" si="55"/>
        <v>1964</v>
      </c>
      <c r="C1991" s="82">
        <v>33446403</v>
      </c>
      <c r="D1991" s="90" t="s">
        <v>650</v>
      </c>
      <c r="E1991" s="78" t="s">
        <v>48</v>
      </c>
      <c r="F1991" s="81">
        <v>43585</v>
      </c>
      <c r="G1991" s="81">
        <v>43618</v>
      </c>
      <c r="H1991" s="96">
        <v>29574</v>
      </c>
      <c r="I1991" s="79">
        <v>29574</v>
      </c>
      <c r="J1991" s="105">
        <v>0.71</v>
      </c>
      <c r="K1991" s="87">
        <f t="shared" si="56"/>
        <v>21</v>
      </c>
    </row>
    <row r="1992" spans="2:11" s="78" customFormat="1" x14ac:dyDescent="0.25">
      <c r="B1992" s="82">
        <f t="shared" si="55"/>
        <v>1965</v>
      </c>
      <c r="C1992" s="82">
        <v>33459413</v>
      </c>
      <c r="D1992" s="90" t="s">
        <v>651</v>
      </c>
      <c r="E1992" s="78" t="s">
        <v>40</v>
      </c>
      <c r="F1992" s="81">
        <v>43585</v>
      </c>
      <c r="G1992" s="81">
        <v>43597</v>
      </c>
      <c r="H1992" s="96">
        <v>36196</v>
      </c>
      <c r="I1992" s="79">
        <v>36196</v>
      </c>
      <c r="J1992" s="105">
        <v>0.71</v>
      </c>
      <c r="K1992" s="87">
        <f t="shared" si="56"/>
        <v>25.7</v>
      </c>
    </row>
    <row r="1993" spans="2:11" s="78" customFormat="1" x14ac:dyDescent="0.25">
      <c r="B1993" s="82">
        <f t="shared" si="55"/>
        <v>1966</v>
      </c>
      <c r="C1993" s="82">
        <v>33459413</v>
      </c>
      <c r="D1993" s="90" t="s">
        <v>651</v>
      </c>
      <c r="E1993" s="78" t="s">
        <v>48</v>
      </c>
      <c r="F1993" s="81">
        <v>43585</v>
      </c>
      <c r="G1993" s="81">
        <v>43597</v>
      </c>
      <c r="H1993" s="96">
        <v>11587</v>
      </c>
      <c r="I1993" s="79">
        <v>11587</v>
      </c>
      <c r="J1993" s="105">
        <v>0.71</v>
      </c>
      <c r="K1993" s="87">
        <f t="shared" si="56"/>
        <v>8.23</v>
      </c>
    </row>
    <row r="1994" spans="2:11" s="78" customFormat="1" x14ac:dyDescent="0.25">
      <c r="B1994" s="82">
        <f t="shared" si="55"/>
        <v>1967</v>
      </c>
      <c r="C1994" s="82">
        <v>33459413</v>
      </c>
      <c r="D1994" s="90" t="s">
        <v>651</v>
      </c>
      <c r="E1994" s="78" t="s">
        <v>54</v>
      </c>
      <c r="F1994" s="81">
        <v>43585</v>
      </c>
      <c r="G1994" s="81">
        <v>43597</v>
      </c>
      <c r="H1994" s="96">
        <v>62602</v>
      </c>
      <c r="I1994" s="79">
        <v>62602</v>
      </c>
      <c r="J1994" s="105">
        <v>0.71</v>
      </c>
      <c r="K1994" s="87">
        <f t="shared" si="56"/>
        <v>44.45</v>
      </c>
    </row>
    <row r="1995" spans="2:11" s="78" customFormat="1" x14ac:dyDescent="0.25">
      <c r="B1995" s="82">
        <f t="shared" si="55"/>
        <v>1968</v>
      </c>
      <c r="C1995" s="82">
        <v>33459413</v>
      </c>
      <c r="D1995" s="90" t="s">
        <v>651</v>
      </c>
      <c r="E1995" s="78" t="s">
        <v>57</v>
      </c>
      <c r="F1995" s="81">
        <v>43585</v>
      </c>
      <c r="G1995" s="81">
        <v>43597</v>
      </c>
      <c r="H1995" s="96">
        <v>2529</v>
      </c>
      <c r="I1995" s="79">
        <v>2529</v>
      </c>
      <c r="J1995" s="105">
        <v>0.71</v>
      </c>
      <c r="K1995" s="87">
        <f t="shared" si="56"/>
        <v>1.8</v>
      </c>
    </row>
    <row r="1996" spans="2:11" s="78" customFormat="1" x14ac:dyDescent="0.25">
      <c r="B1996" s="82">
        <f t="shared" si="55"/>
        <v>1969</v>
      </c>
      <c r="C1996" s="82">
        <v>33459413</v>
      </c>
      <c r="D1996" s="90" t="s">
        <v>651</v>
      </c>
      <c r="E1996" s="78" t="s">
        <v>41</v>
      </c>
      <c r="F1996" s="81">
        <v>43585</v>
      </c>
      <c r="G1996" s="81">
        <v>43597</v>
      </c>
      <c r="H1996" s="96">
        <v>8418</v>
      </c>
      <c r="I1996" s="79">
        <v>8418</v>
      </c>
      <c r="J1996" s="105">
        <v>0.71</v>
      </c>
      <c r="K1996" s="87">
        <f t="shared" si="56"/>
        <v>5.98</v>
      </c>
    </row>
    <row r="1997" spans="2:11" s="78" customFormat="1" x14ac:dyDescent="0.25">
      <c r="B1997" s="82">
        <f t="shared" si="55"/>
        <v>1970</v>
      </c>
      <c r="C1997" s="82">
        <v>33459413</v>
      </c>
      <c r="D1997" s="90" t="s">
        <v>651</v>
      </c>
      <c r="E1997" s="78" t="s">
        <v>42</v>
      </c>
      <c r="F1997" s="81">
        <v>43585</v>
      </c>
      <c r="G1997" s="81">
        <v>43597</v>
      </c>
      <c r="H1997" s="96">
        <v>32098</v>
      </c>
      <c r="I1997" s="79">
        <v>32098</v>
      </c>
      <c r="J1997" s="105">
        <v>0.71</v>
      </c>
      <c r="K1997" s="87">
        <f t="shared" si="56"/>
        <v>22.79</v>
      </c>
    </row>
    <row r="1998" spans="2:11" s="78" customFormat="1" x14ac:dyDescent="0.25">
      <c r="B1998" s="82">
        <f t="shared" si="55"/>
        <v>1971</v>
      </c>
      <c r="C1998" s="82">
        <v>33459413</v>
      </c>
      <c r="D1998" s="90" t="s">
        <v>651</v>
      </c>
      <c r="E1998" s="78" t="s">
        <v>43</v>
      </c>
      <c r="F1998" s="81">
        <v>43585</v>
      </c>
      <c r="G1998" s="81">
        <v>43597</v>
      </c>
      <c r="H1998" s="96">
        <v>15769</v>
      </c>
      <c r="I1998" s="79">
        <v>15769</v>
      </c>
      <c r="J1998" s="105">
        <v>0.71</v>
      </c>
      <c r="K1998" s="87">
        <f t="shared" si="56"/>
        <v>11.2</v>
      </c>
    </row>
    <row r="1999" spans="2:11" s="78" customFormat="1" x14ac:dyDescent="0.25">
      <c r="B1999" s="82">
        <f t="shared" si="55"/>
        <v>1972</v>
      </c>
      <c r="C1999" s="82">
        <v>33467653</v>
      </c>
      <c r="D1999" s="90" t="s">
        <v>652</v>
      </c>
      <c r="E1999" s="78" t="s">
        <v>40</v>
      </c>
      <c r="F1999" s="81">
        <v>43585</v>
      </c>
      <c r="G1999" s="81">
        <v>43590</v>
      </c>
      <c r="H1999" s="96">
        <v>56826</v>
      </c>
      <c r="I1999" s="79">
        <v>56826</v>
      </c>
      <c r="J1999" s="105">
        <v>0.71</v>
      </c>
      <c r="K1999" s="87">
        <f t="shared" si="56"/>
        <v>40.35</v>
      </c>
    </row>
    <row r="2000" spans="2:11" s="78" customFormat="1" x14ac:dyDescent="0.25">
      <c r="B2000" s="82">
        <f t="shared" si="55"/>
        <v>1973</v>
      </c>
      <c r="C2000" s="82">
        <v>33467653</v>
      </c>
      <c r="D2000" s="90" t="s">
        <v>652</v>
      </c>
      <c r="E2000" s="78" t="s">
        <v>48</v>
      </c>
      <c r="F2000" s="81">
        <v>43585</v>
      </c>
      <c r="G2000" s="81">
        <v>43590</v>
      </c>
      <c r="H2000" s="96">
        <v>18751</v>
      </c>
      <c r="I2000" s="79">
        <v>18751</v>
      </c>
      <c r="J2000" s="105">
        <v>0.71</v>
      </c>
      <c r="K2000" s="87">
        <f t="shared" si="56"/>
        <v>13.31</v>
      </c>
    </row>
    <row r="2001" spans="2:11" s="78" customFormat="1" x14ac:dyDescent="0.25">
      <c r="B2001" s="82">
        <f t="shared" si="55"/>
        <v>1974</v>
      </c>
      <c r="C2001" s="82">
        <v>33467653</v>
      </c>
      <c r="D2001" s="90" t="s">
        <v>652</v>
      </c>
      <c r="E2001" s="78" t="s">
        <v>41</v>
      </c>
      <c r="F2001" s="81">
        <v>43585</v>
      </c>
      <c r="G2001" s="81">
        <v>43590</v>
      </c>
      <c r="H2001" s="96">
        <v>7917</v>
      </c>
      <c r="I2001" s="79">
        <v>7917</v>
      </c>
      <c r="J2001" s="105">
        <v>0.71</v>
      </c>
      <c r="K2001" s="87">
        <f t="shared" si="56"/>
        <v>5.62</v>
      </c>
    </row>
    <row r="2002" spans="2:11" s="78" customFormat="1" x14ac:dyDescent="0.25">
      <c r="B2002" s="82">
        <f t="shared" si="55"/>
        <v>1975</v>
      </c>
      <c r="C2002" s="82">
        <v>33467653</v>
      </c>
      <c r="D2002" s="90" t="s">
        <v>652</v>
      </c>
      <c r="E2002" s="78" t="s">
        <v>42</v>
      </c>
      <c r="F2002" s="81">
        <v>43585</v>
      </c>
      <c r="G2002" s="81">
        <v>43590</v>
      </c>
      <c r="H2002" s="96">
        <v>36489</v>
      </c>
      <c r="I2002" s="79">
        <v>36489</v>
      </c>
      <c r="J2002" s="105">
        <v>0.71</v>
      </c>
      <c r="K2002" s="87">
        <f t="shared" si="56"/>
        <v>25.91</v>
      </c>
    </row>
    <row r="2003" spans="2:11" s="78" customFormat="1" x14ac:dyDescent="0.25">
      <c r="B2003" s="82">
        <f t="shared" si="55"/>
        <v>1976</v>
      </c>
      <c r="C2003" s="82">
        <v>33467653</v>
      </c>
      <c r="D2003" s="90" t="s">
        <v>652</v>
      </c>
      <c r="E2003" s="78" t="s">
        <v>43</v>
      </c>
      <c r="F2003" s="81">
        <v>43585</v>
      </c>
      <c r="G2003" s="81">
        <v>43590</v>
      </c>
      <c r="H2003" s="96">
        <v>22749</v>
      </c>
      <c r="I2003" s="79">
        <v>22749</v>
      </c>
      <c r="J2003" s="105">
        <v>0.71</v>
      </c>
      <c r="K2003" s="87">
        <f t="shared" si="56"/>
        <v>16.149999999999999</v>
      </c>
    </row>
    <row r="2004" spans="2:11" s="78" customFormat="1" x14ac:dyDescent="0.25">
      <c r="B2004" s="82">
        <f t="shared" si="55"/>
        <v>1977</v>
      </c>
      <c r="C2004" s="82">
        <v>33469705</v>
      </c>
      <c r="D2004" s="90" t="s">
        <v>653</v>
      </c>
      <c r="E2004" s="78" t="s">
        <v>40</v>
      </c>
      <c r="F2004" s="81">
        <v>43585</v>
      </c>
      <c r="G2004" s="81">
        <v>43611</v>
      </c>
      <c r="H2004" s="96">
        <v>9585</v>
      </c>
      <c r="I2004" s="79">
        <v>9585</v>
      </c>
      <c r="J2004" s="105">
        <v>0.71</v>
      </c>
      <c r="K2004" s="87">
        <f t="shared" si="56"/>
        <v>6.81</v>
      </c>
    </row>
    <row r="2005" spans="2:11" s="78" customFormat="1" x14ac:dyDescent="0.25">
      <c r="B2005" s="82">
        <f t="shared" ref="B2005:B2020" si="57">B2004+1</f>
        <v>1978</v>
      </c>
      <c r="C2005" s="82">
        <v>33469705</v>
      </c>
      <c r="D2005" s="90" t="s">
        <v>653</v>
      </c>
      <c r="E2005" s="78" t="s">
        <v>48</v>
      </c>
      <c r="F2005" s="81">
        <v>43585</v>
      </c>
      <c r="G2005" s="81">
        <v>43611</v>
      </c>
      <c r="H2005" s="96">
        <v>3234</v>
      </c>
      <c r="I2005" s="79">
        <v>3234</v>
      </c>
      <c r="J2005" s="105">
        <v>0.71</v>
      </c>
      <c r="K2005" s="87">
        <f t="shared" si="56"/>
        <v>2.2999999999999998</v>
      </c>
    </row>
    <row r="2006" spans="2:11" s="78" customFormat="1" x14ac:dyDescent="0.25">
      <c r="B2006" s="82">
        <f t="shared" si="57"/>
        <v>1979</v>
      </c>
      <c r="C2006" s="82">
        <v>33469705</v>
      </c>
      <c r="D2006" s="90" t="s">
        <v>653</v>
      </c>
      <c r="E2006" s="78" t="s">
        <v>54</v>
      </c>
      <c r="F2006" s="81">
        <v>43585</v>
      </c>
      <c r="G2006" s="81">
        <v>43611</v>
      </c>
      <c r="H2006" s="96">
        <v>27023</v>
      </c>
      <c r="I2006" s="79">
        <v>27023</v>
      </c>
      <c r="J2006" s="105">
        <v>0.71</v>
      </c>
      <c r="K2006" s="87">
        <f t="shared" si="56"/>
        <v>19.190000000000001</v>
      </c>
    </row>
    <row r="2007" spans="2:11" s="78" customFormat="1" x14ac:dyDescent="0.25">
      <c r="B2007" s="82">
        <f t="shared" si="57"/>
        <v>1980</v>
      </c>
      <c r="C2007" s="82">
        <v>33469705</v>
      </c>
      <c r="D2007" s="90" t="s">
        <v>653</v>
      </c>
      <c r="E2007" s="78" t="s">
        <v>57</v>
      </c>
      <c r="F2007" s="81">
        <v>43585</v>
      </c>
      <c r="G2007" s="81">
        <v>43611</v>
      </c>
      <c r="H2007" s="96">
        <v>1430</v>
      </c>
      <c r="I2007" s="79">
        <v>1430</v>
      </c>
      <c r="J2007" s="105">
        <v>0.71</v>
      </c>
      <c r="K2007" s="87">
        <f t="shared" si="56"/>
        <v>1.02</v>
      </c>
    </row>
    <row r="2008" spans="2:11" s="78" customFormat="1" x14ac:dyDescent="0.25">
      <c r="B2008" s="82">
        <f t="shared" si="57"/>
        <v>1981</v>
      </c>
      <c r="C2008" s="82">
        <v>33469705</v>
      </c>
      <c r="D2008" s="90" t="s">
        <v>653</v>
      </c>
      <c r="E2008" s="78" t="s">
        <v>41</v>
      </c>
      <c r="F2008" s="81">
        <v>43585</v>
      </c>
      <c r="G2008" s="81">
        <v>43611</v>
      </c>
      <c r="H2008" s="96">
        <v>2373</v>
      </c>
      <c r="I2008" s="79">
        <v>2373</v>
      </c>
      <c r="J2008" s="105">
        <v>0.71</v>
      </c>
      <c r="K2008" s="87">
        <f t="shared" si="56"/>
        <v>1.68</v>
      </c>
    </row>
    <row r="2009" spans="2:11" s="78" customFormat="1" x14ac:dyDescent="0.25">
      <c r="B2009" s="82">
        <f t="shared" si="57"/>
        <v>1982</v>
      </c>
      <c r="C2009" s="82">
        <v>33469705</v>
      </c>
      <c r="D2009" s="90" t="s">
        <v>653</v>
      </c>
      <c r="E2009" s="78" t="s">
        <v>42</v>
      </c>
      <c r="F2009" s="81">
        <v>43585</v>
      </c>
      <c r="G2009" s="81">
        <v>43611</v>
      </c>
      <c r="H2009" s="96">
        <v>11907</v>
      </c>
      <c r="I2009" s="79">
        <v>11907</v>
      </c>
      <c r="J2009" s="105">
        <v>0.71</v>
      </c>
      <c r="K2009" s="87">
        <f t="shared" si="56"/>
        <v>8.4499999999999993</v>
      </c>
    </row>
    <row r="2010" spans="2:11" s="78" customFormat="1" x14ac:dyDescent="0.25">
      <c r="B2010" s="82">
        <f t="shared" si="57"/>
        <v>1983</v>
      </c>
      <c r="C2010" s="82">
        <v>33469705</v>
      </c>
      <c r="D2010" s="90" t="s">
        <v>653</v>
      </c>
      <c r="E2010" s="78" t="s">
        <v>43</v>
      </c>
      <c r="F2010" s="81">
        <v>43585</v>
      </c>
      <c r="G2010" s="81">
        <v>43611</v>
      </c>
      <c r="H2010" s="96">
        <v>4442</v>
      </c>
      <c r="I2010" s="79">
        <v>4442</v>
      </c>
      <c r="J2010" s="105">
        <v>0.71</v>
      </c>
      <c r="K2010" s="87">
        <f t="shared" si="56"/>
        <v>3.15</v>
      </c>
    </row>
    <row r="2011" spans="2:11" s="78" customFormat="1" x14ac:dyDescent="0.25">
      <c r="B2011" s="82">
        <f t="shared" si="57"/>
        <v>1984</v>
      </c>
      <c r="C2011" s="82">
        <v>33470121</v>
      </c>
      <c r="D2011" s="90" t="s">
        <v>654</v>
      </c>
      <c r="E2011" s="78" t="s">
        <v>40</v>
      </c>
      <c r="F2011" s="81">
        <v>43585</v>
      </c>
      <c r="G2011" s="81">
        <v>43590</v>
      </c>
      <c r="H2011" s="96">
        <v>50165</v>
      </c>
      <c r="I2011" s="79">
        <v>50165</v>
      </c>
      <c r="J2011" s="105">
        <v>0.71</v>
      </c>
      <c r="K2011" s="87">
        <f t="shared" si="56"/>
        <v>35.619999999999997</v>
      </c>
    </row>
    <row r="2012" spans="2:11" s="78" customFormat="1" x14ac:dyDescent="0.25">
      <c r="B2012" s="82">
        <f t="shared" si="57"/>
        <v>1985</v>
      </c>
      <c r="C2012" s="82">
        <v>33470121</v>
      </c>
      <c r="D2012" s="90" t="s">
        <v>654</v>
      </c>
      <c r="E2012" s="78" t="s">
        <v>48</v>
      </c>
      <c r="F2012" s="81">
        <v>43585</v>
      </c>
      <c r="G2012" s="81">
        <v>43590</v>
      </c>
      <c r="H2012" s="96">
        <v>16263</v>
      </c>
      <c r="I2012" s="79">
        <v>16263</v>
      </c>
      <c r="J2012" s="105">
        <v>0.71</v>
      </c>
      <c r="K2012" s="87">
        <f t="shared" ref="K2012:K2020" si="58">ROUND(I2012*(J2012/1000),2)</f>
        <v>11.55</v>
      </c>
    </row>
    <row r="2013" spans="2:11" s="78" customFormat="1" x14ac:dyDescent="0.25">
      <c r="B2013" s="82">
        <f t="shared" si="57"/>
        <v>1986</v>
      </c>
      <c r="C2013" s="82">
        <v>33470121</v>
      </c>
      <c r="D2013" s="90" t="s">
        <v>654</v>
      </c>
      <c r="E2013" s="78" t="s">
        <v>41</v>
      </c>
      <c r="F2013" s="81">
        <v>43585</v>
      </c>
      <c r="G2013" s="81">
        <v>43590</v>
      </c>
      <c r="H2013" s="96">
        <v>6890</v>
      </c>
      <c r="I2013" s="79">
        <v>6890</v>
      </c>
      <c r="J2013" s="105">
        <v>0.71</v>
      </c>
      <c r="K2013" s="87">
        <f t="shared" si="58"/>
        <v>4.8899999999999997</v>
      </c>
    </row>
    <row r="2014" spans="2:11" s="78" customFormat="1" x14ac:dyDescent="0.25">
      <c r="B2014" s="82">
        <f t="shared" si="57"/>
        <v>1987</v>
      </c>
      <c r="C2014" s="82">
        <v>33470121</v>
      </c>
      <c r="D2014" s="90" t="s">
        <v>654</v>
      </c>
      <c r="E2014" s="78" t="s">
        <v>42</v>
      </c>
      <c r="F2014" s="81">
        <v>43585</v>
      </c>
      <c r="G2014" s="81">
        <v>43590</v>
      </c>
      <c r="H2014" s="96">
        <v>31731</v>
      </c>
      <c r="I2014" s="79">
        <v>31731</v>
      </c>
      <c r="J2014" s="105">
        <v>0.71</v>
      </c>
      <c r="K2014" s="87">
        <f t="shared" si="58"/>
        <v>22.53</v>
      </c>
    </row>
    <row r="2015" spans="2:11" s="78" customFormat="1" x14ac:dyDescent="0.25">
      <c r="B2015" s="82">
        <f t="shared" si="57"/>
        <v>1988</v>
      </c>
      <c r="C2015" s="82">
        <v>33470121</v>
      </c>
      <c r="D2015" s="90" t="s">
        <v>654</v>
      </c>
      <c r="E2015" s="78" t="s">
        <v>43</v>
      </c>
      <c r="F2015" s="81">
        <v>43585</v>
      </c>
      <c r="G2015" s="81">
        <v>43590</v>
      </c>
      <c r="H2015" s="96">
        <v>20541</v>
      </c>
      <c r="I2015" s="79">
        <v>20541</v>
      </c>
      <c r="J2015" s="105">
        <v>0.71</v>
      </c>
      <c r="K2015" s="87">
        <f t="shared" si="58"/>
        <v>14.58</v>
      </c>
    </row>
    <row r="2016" spans="2:11" s="78" customFormat="1" x14ac:dyDescent="0.25">
      <c r="B2016" s="82">
        <f t="shared" si="57"/>
        <v>1989</v>
      </c>
      <c r="C2016" s="82">
        <v>33471298</v>
      </c>
      <c r="D2016" s="90" t="s">
        <v>655</v>
      </c>
      <c r="E2016" s="78" t="s">
        <v>40</v>
      </c>
      <c r="F2016" s="81">
        <v>43585</v>
      </c>
      <c r="G2016" s="81">
        <v>43590</v>
      </c>
      <c r="H2016" s="96">
        <v>51696</v>
      </c>
      <c r="I2016" s="79">
        <v>51696</v>
      </c>
      <c r="J2016" s="105">
        <v>0.71</v>
      </c>
      <c r="K2016" s="87">
        <f t="shared" si="58"/>
        <v>36.700000000000003</v>
      </c>
    </row>
    <row r="2017" spans="2:13" s="78" customFormat="1" x14ac:dyDescent="0.25">
      <c r="B2017" s="82">
        <f t="shared" si="57"/>
        <v>1990</v>
      </c>
      <c r="C2017" s="82">
        <v>33471298</v>
      </c>
      <c r="D2017" s="90" t="s">
        <v>655</v>
      </c>
      <c r="E2017" s="78" t="s">
        <v>48</v>
      </c>
      <c r="F2017" s="81">
        <v>43585</v>
      </c>
      <c r="G2017" s="81">
        <v>43590</v>
      </c>
      <c r="H2017" s="96">
        <v>17025</v>
      </c>
      <c r="I2017" s="79">
        <v>17025</v>
      </c>
      <c r="J2017" s="105">
        <v>0.71</v>
      </c>
      <c r="K2017" s="87">
        <f t="shared" si="58"/>
        <v>12.09</v>
      </c>
    </row>
    <row r="2018" spans="2:13" s="78" customFormat="1" x14ac:dyDescent="0.25">
      <c r="B2018" s="82">
        <f t="shared" si="57"/>
        <v>1991</v>
      </c>
      <c r="C2018" s="82">
        <v>33471298</v>
      </c>
      <c r="D2018" s="90" t="s">
        <v>655</v>
      </c>
      <c r="E2018" s="78" t="s">
        <v>41</v>
      </c>
      <c r="F2018" s="81">
        <v>43585</v>
      </c>
      <c r="G2018" s="81">
        <v>43590</v>
      </c>
      <c r="H2018" s="96">
        <v>7094</v>
      </c>
      <c r="I2018" s="79">
        <v>7094</v>
      </c>
      <c r="J2018" s="105">
        <v>0.71</v>
      </c>
      <c r="K2018" s="87">
        <f t="shared" si="58"/>
        <v>5.04</v>
      </c>
    </row>
    <row r="2019" spans="2:13" s="78" customFormat="1" x14ac:dyDescent="0.25">
      <c r="B2019" s="82">
        <f t="shared" si="57"/>
        <v>1992</v>
      </c>
      <c r="C2019" s="82">
        <v>33471298</v>
      </c>
      <c r="D2019" s="90" t="s">
        <v>655</v>
      </c>
      <c r="E2019" s="78" t="s">
        <v>42</v>
      </c>
      <c r="F2019" s="81">
        <v>43585</v>
      </c>
      <c r="G2019" s="81">
        <v>43590</v>
      </c>
      <c r="H2019" s="96">
        <v>33820</v>
      </c>
      <c r="I2019" s="79">
        <v>33820</v>
      </c>
      <c r="J2019" s="105">
        <v>0.71</v>
      </c>
      <c r="K2019" s="87">
        <f t="shared" si="58"/>
        <v>24.01</v>
      </c>
    </row>
    <row r="2020" spans="2:13" s="78" customFormat="1" x14ac:dyDescent="0.25">
      <c r="B2020" s="82">
        <f t="shared" si="57"/>
        <v>1993</v>
      </c>
      <c r="C2020" s="82">
        <v>33471298</v>
      </c>
      <c r="D2020" s="90" t="s">
        <v>655</v>
      </c>
      <c r="E2020" s="78" t="s">
        <v>43</v>
      </c>
      <c r="F2020" s="81">
        <v>43585</v>
      </c>
      <c r="G2020" s="81">
        <v>43590</v>
      </c>
      <c r="H2020" s="96">
        <v>22581</v>
      </c>
      <c r="I2020" s="79">
        <v>22581</v>
      </c>
      <c r="J2020" s="105">
        <v>0.71</v>
      </c>
      <c r="K2020" s="87">
        <f t="shared" si="58"/>
        <v>16.03</v>
      </c>
    </row>
    <row r="2021" spans="2:13" s="78" customFormat="1" x14ac:dyDescent="0.25">
      <c r="B2021" s="45"/>
      <c r="C2021" s="73"/>
      <c r="D2021" s="71"/>
      <c r="E2021" s="71"/>
      <c r="F2021" s="57"/>
      <c r="G2021" s="68"/>
      <c r="H2021" s="5"/>
      <c r="I2021" s="58"/>
      <c r="J2021" s="44"/>
      <c r="K2021" s="59"/>
    </row>
    <row r="2022" spans="2:13" s="78" customFormat="1" x14ac:dyDescent="0.25">
      <c r="B2022" s="45"/>
      <c r="C2022" s="73"/>
      <c r="D2022" s="71"/>
      <c r="F2022" s="7"/>
      <c r="G2022" s="65" t="s">
        <v>44</v>
      </c>
      <c r="H2022" s="63" t="s">
        <v>40</v>
      </c>
      <c r="I2022" s="16">
        <f t="shared" ref="I2022:I2035" si="59">SUMIF($E$28:$E$2020,$H2022,$I$28:$I$2020)</f>
        <v>86376477</v>
      </c>
      <c r="J2022" s="44"/>
      <c r="K2022" s="55">
        <f t="shared" ref="K2022:K2035" si="60">SUMIF($E$28:$E$2020,$H2022,$K$28:$K$2020)</f>
        <v>61327.28</v>
      </c>
    </row>
    <row r="2023" spans="2:13" s="78" customFormat="1" x14ac:dyDescent="0.25">
      <c r="B2023" s="45"/>
      <c r="C2023" s="73"/>
      <c r="D2023" s="71"/>
      <c r="F2023" s="7"/>
      <c r="G2023" s="65"/>
      <c r="H2023" s="63" t="s">
        <v>48</v>
      </c>
      <c r="I2023" s="79">
        <f t="shared" si="59"/>
        <v>34396047</v>
      </c>
      <c r="J2023" s="44"/>
      <c r="K2023" s="76">
        <f t="shared" si="60"/>
        <v>24421.199999999997</v>
      </c>
    </row>
    <row r="2024" spans="2:13" s="78" customFormat="1" x14ac:dyDescent="0.25">
      <c r="B2024" s="45"/>
      <c r="C2024" s="73"/>
      <c r="D2024" s="71"/>
      <c r="F2024" s="7"/>
      <c r="G2024" s="66"/>
      <c r="H2024" s="63" t="s">
        <v>54</v>
      </c>
      <c r="I2024" s="79">
        <f t="shared" si="59"/>
        <v>257924216</v>
      </c>
      <c r="J2024" s="44"/>
      <c r="K2024" s="76">
        <f t="shared" si="60"/>
        <v>183126.1699999999</v>
      </c>
    </row>
    <row r="2025" spans="2:13" s="78" customFormat="1" x14ac:dyDescent="0.25">
      <c r="B2025" s="45"/>
      <c r="C2025" s="73"/>
      <c r="D2025" s="71"/>
      <c r="F2025" s="7"/>
      <c r="G2025" s="66"/>
      <c r="H2025" s="63" t="s">
        <v>41</v>
      </c>
      <c r="I2025" s="79">
        <f t="shared" si="59"/>
        <v>12083919</v>
      </c>
      <c r="J2025" s="44"/>
      <c r="K2025" s="76">
        <f t="shared" si="60"/>
        <v>8579.6</v>
      </c>
    </row>
    <row r="2026" spans="2:13" x14ac:dyDescent="0.25">
      <c r="B2026" s="45"/>
      <c r="C2026" s="73"/>
      <c r="D2026" s="71"/>
      <c r="E2026" s="78"/>
      <c r="G2026" s="66"/>
      <c r="H2026" s="63" t="s">
        <v>69</v>
      </c>
      <c r="I2026" s="79">
        <f t="shared" si="59"/>
        <v>825878</v>
      </c>
      <c r="J2026" s="44"/>
      <c r="K2026" s="76">
        <f t="shared" si="60"/>
        <v>586.37</v>
      </c>
      <c r="L2026" s="71"/>
    </row>
    <row r="2027" spans="2:13" ht="15.75" customHeight="1" x14ac:dyDescent="0.25">
      <c r="B2027" s="45"/>
      <c r="C2027" s="73"/>
      <c r="D2027" s="71"/>
      <c r="E2027" s="78"/>
      <c r="G2027" s="66"/>
      <c r="H2027" s="63" t="s">
        <v>42</v>
      </c>
      <c r="I2027" s="79">
        <f t="shared" si="59"/>
        <v>68979882</v>
      </c>
      <c r="J2027" s="44"/>
      <c r="K2027" s="76">
        <f t="shared" si="60"/>
        <v>48975.649999999987</v>
      </c>
      <c r="M2027" s="71"/>
    </row>
    <row r="2028" spans="2:13" x14ac:dyDescent="0.25">
      <c r="B2028" s="45"/>
      <c r="C2028" s="73"/>
      <c r="D2028" s="71"/>
      <c r="E2028" s="78"/>
      <c r="G2028" s="66"/>
      <c r="H2028" s="63" t="s">
        <v>49</v>
      </c>
      <c r="I2028" s="79">
        <f t="shared" si="59"/>
        <v>5314698</v>
      </c>
      <c r="J2028" s="44"/>
      <c r="K2028" s="76">
        <f t="shared" si="60"/>
        <v>3773.48</v>
      </c>
      <c r="M2028" s="78"/>
    </row>
    <row r="2029" spans="2:13" x14ac:dyDescent="0.25">
      <c r="B2029" s="45"/>
      <c r="C2029" s="73"/>
      <c r="D2029" s="71"/>
      <c r="E2029" s="78"/>
      <c r="G2029" s="66"/>
      <c r="H2029" s="63" t="s">
        <v>43</v>
      </c>
      <c r="I2029" s="79">
        <f t="shared" si="59"/>
        <v>36992957</v>
      </c>
      <c r="J2029" s="44"/>
      <c r="K2029" s="76">
        <f t="shared" si="60"/>
        <v>26264.91</v>
      </c>
      <c r="M2029" s="78"/>
    </row>
    <row r="2030" spans="2:13" x14ac:dyDescent="0.25">
      <c r="B2030" s="82"/>
      <c r="C2030" s="73"/>
      <c r="D2030" s="78"/>
      <c r="E2030" s="78"/>
      <c r="F2030" s="78"/>
      <c r="G2030" s="79"/>
      <c r="H2030" s="77" t="s">
        <v>60</v>
      </c>
      <c r="I2030" s="79">
        <f t="shared" si="59"/>
        <v>94138</v>
      </c>
      <c r="J2030" s="44"/>
      <c r="K2030" s="76">
        <f t="shared" si="60"/>
        <v>66.84</v>
      </c>
      <c r="M2030" s="78"/>
    </row>
    <row r="2031" spans="2:13" x14ac:dyDescent="0.25">
      <c r="B2031" s="82"/>
      <c r="C2031" s="73"/>
      <c r="D2031" s="78"/>
      <c r="E2031" s="78"/>
      <c r="F2031" s="78"/>
      <c r="G2031" s="79"/>
      <c r="H2031" s="77" t="s">
        <v>57</v>
      </c>
      <c r="I2031" s="79">
        <f t="shared" si="59"/>
        <v>12111672</v>
      </c>
      <c r="J2031" s="44"/>
      <c r="K2031" s="76">
        <f t="shared" si="60"/>
        <v>8599.2200000000012</v>
      </c>
      <c r="M2031" s="78"/>
    </row>
    <row r="2032" spans="2:13" s="71" customFormat="1" x14ac:dyDescent="0.25">
      <c r="B2032" s="45"/>
      <c r="C2032" s="73"/>
      <c r="E2032" s="78"/>
      <c r="F2032" s="7"/>
      <c r="G2032" s="66"/>
      <c r="H2032" s="63" t="s">
        <v>55</v>
      </c>
      <c r="I2032" s="79">
        <f t="shared" si="59"/>
        <v>820240</v>
      </c>
      <c r="J2032" s="44"/>
      <c r="K2032" s="76">
        <f t="shared" si="60"/>
        <v>582.37</v>
      </c>
      <c r="M2032" s="78"/>
    </row>
    <row r="2033" spans="2:13" x14ac:dyDescent="0.25">
      <c r="B2033" s="82"/>
      <c r="C2033" s="73"/>
      <c r="D2033" s="78"/>
      <c r="E2033" s="78"/>
      <c r="F2033" s="78"/>
      <c r="G2033" s="79"/>
      <c r="H2033" s="77" t="s">
        <v>53</v>
      </c>
      <c r="I2033" s="79">
        <f t="shared" si="59"/>
        <v>79060</v>
      </c>
      <c r="J2033" s="44"/>
      <c r="K2033" s="76">
        <f t="shared" si="60"/>
        <v>56.109999999999992</v>
      </c>
      <c r="M2033" s="78"/>
    </row>
    <row r="2034" spans="2:13" s="78" customFormat="1" x14ac:dyDescent="0.25">
      <c r="B2034" s="74"/>
      <c r="C2034" s="73"/>
      <c r="D2034" s="71"/>
      <c r="E2034" s="71"/>
      <c r="F2034" s="71"/>
      <c r="G2034" s="72"/>
      <c r="H2034" s="77" t="s">
        <v>50</v>
      </c>
      <c r="I2034" s="79">
        <f t="shared" si="59"/>
        <v>2386803</v>
      </c>
      <c r="J2034" s="44"/>
      <c r="K2034" s="76">
        <f t="shared" si="60"/>
        <v>1694.6000000000001</v>
      </c>
    </row>
    <row r="2035" spans="2:13" x14ac:dyDescent="0.25">
      <c r="B2035" s="82"/>
      <c r="C2035" s="73"/>
      <c r="D2035" s="78"/>
      <c r="E2035" s="78"/>
      <c r="F2035" s="78"/>
      <c r="G2035" s="79"/>
      <c r="H2035" s="77" t="s">
        <v>56</v>
      </c>
      <c r="I2035" s="79">
        <f t="shared" si="59"/>
        <v>141993</v>
      </c>
      <c r="J2035" s="44"/>
      <c r="K2035" s="76">
        <f t="shared" si="60"/>
        <v>100.83000000000001</v>
      </c>
      <c r="M2035" s="78"/>
    </row>
    <row r="2036" spans="2:13" s="78" customFormat="1" x14ac:dyDescent="0.25">
      <c r="B2036" s="82"/>
      <c r="C2036" s="73"/>
      <c r="G2036" s="79"/>
      <c r="H2036" s="77"/>
      <c r="I2036" s="79"/>
      <c r="J2036" s="44"/>
      <c r="K2036" s="76"/>
    </row>
    <row r="2037" spans="2:13" s="78" customFormat="1" ht="16.5" thickBot="1" x14ac:dyDescent="0.3">
      <c r="B2037" s="45"/>
      <c r="C2037" s="73"/>
      <c r="D2037" s="71"/>
      <c r="E2037" s="71"/>
      <c r="F2037" s="51"/>
      <c r="G2037" s="67"/>
      <c r="H2037" s="52"/>
      <c r="I2037" s="67"/>
      <c r="J2037" s="53"/>
      <c r="K2037" s="56"/>
    </row>
    <row r="2038" spans="2:13" s="71" customFormat="1" ht="16.5" thickTop="1" x14ac:dyDescent="0.25">
      <c r="B2038" s="45"/>
      <c r="C2038" s="43"/>
      <c r="D2038" s="7"/>
      <c r="E2038" s="7"/>
      <c r="F2038" s="57"/>
      <c r="G2038" s="68"/>
      <c r="H2038" s="5"/>
      <c r="I2038" s="68"/>
      <c r="J2038" s="44"/>
      <c r="K2038" s="59"/>
      <c r="M2038" s="78"/>
    </row>
    <row r="2039" spans="2:13" s="71" customFormat="1" x14ac:dyDescent="0.25">
      <c r="B2039" s="7"/>
      <c r="C2039" s="7"/>
      <c r="D2039" s="7"/>
      <c r="E2039" s="7"/>
      <c r="F2039" s="7"/>
      <c r="G2039" s="65" t="s">
        <v>12</v>
      </c>
      <c r="H2039" s="16"/>
      <c r="I2039" s="79">
        <f>SUM(I$28:$I$2020)</f>
        <v>518527980</v>
      </c>
      <c r="J2039" s="78"/>
      <c r="K2039" s="87">
        <f>SUM(K2022:K2036)</f>
        <v>368154.62999999983</v>
      </c>
      <c r="M2039" s="78"/>
    </row>
    <row r="2040" spans="2:13" x14ac:dyDescent="0.25">
      <c r="B2040" s="78"/>
      <c r="C2040" s="78"/>
      <c r="D2040" s="78"/>
      <c r="E2040" s="78"/>
      <c r="F2040" s="78"/>
      <c r="G2040" s="78"/>
      <c r="H2040" s="78"/>
      <c r="I2040" s="78"/>
      <c r="J2040" s="78"/>
      <c r="M2040"/>
    </row>
    <row r="2041" spans="2:13" s="78" customFormat="1" x14ac:dyDescent="0.25">
      <c r="B2041" s="95" t="s">
        <v>19</v>
      </c>
      <c r="C2041" s="91"/>
      <c r="D2041" s="104"/>
      <c r="E2041" s="100"/>
      <c r="F2041" s="100"/>
      <c r="G2041" s="100"/>
      <c r="H2041" s="100"/>
      <c r="I2041" s="100"/>
      <c r="J2041" s="100"/>
      <c r="K2041" s="101"/>
      <c r="M2041"/>
    </row>
    <row r="2042" spans="2:13" s="78" customFormat="1" x14ac:dyDescent="0.25">
      <c r="B2042" s="92"/>
      <c r="C2042" s="93"/>
      <c r="D2042" s="102"/>
      <c r="E2042" s="102"/>
      <c r="F2042" s="102"/>
      <c r="G2042" s="102"/>
      <c r="H2042" s="102"/>
      <c r="I2042" s="102"/>
      <c r="J2042" s="102"/>
      <c r="K2042" s="103"/>
      <c r="M2042"/>
    </row>
    <row r="2043" spans="2:13" s="78" customFormat="1" ht="16.5" thickBot="1" x14ac:dyDescent="0.3">
      <c r="B2043" s="94"/>
      <c r="C2043" s="94"/>
      <c r="D2043" s="94"/>
      <c r="E2043" s="94"/>
      <c r="F2043" s="94"/>
      <c r="G2043" s="94"/>
      <c r="H2043" s="94"/>
      <c r="I2043" s="94"/>
      <c r="J2043" s="94"/>
      <c r="K2043" s="7"/>
      <c r="M2043"/>
    </row>
    <row r="2044" spans="2:13" x14ac:dyDescent="0.25">
      <c r="B2044" s="5"/>
      <c r="C2044" s="5"/>
      <c r="D2044" s="5"/>
      <c r="E2044" s="5"/>
      <c r="F2044" s="5"/>
      <c r="G2044" s="5"/>
      <c r="H2044" s="5"/>
      <c r="I2044" s="5"/>
      <c r="J2044" s="5"/>
      <c r="M2044"/>
    </row>
    <row r="2045" spans="2:13" x14ac:dyDescent="0.25">
      <c r="B2045" s="25" t="s">
        <v>29</v>
      </c>
      <c r="J2045" s="61"/>
      <c r="M2045"/>
    </row>
    <row r="2046" spans="2:13" x14ac:dyDescent="0.25">
      <c r="J2046" s="64"/>
      <c r="K2046" s="61"/>
      <c r="L2046"/>
      <c r="M2046"/>
    </row>
    <row r="2047" spans="2:13" ht="15.75" customHeight="1" x14ac:dyDescent="0.25">
      <c r="C2047" s="35" t="s">
        <v>1</v>
      </c>
      <c r="D2047" s="31"/>
      <c r="F2047" s="29" t="s">
        <v>0</v>
      </c>
      <c r="G2047" s="27">
        <f>K1</f>
        <v>43593</v>
      </c>
      <c r="J2047" s="64"/>
      <c r="K2047" s="61"/>
      <c r="M2047"/>
    </row>
    <row r="2048" spans="2:13" x14ac:dyDescent="0.25">
      <c r="C2048" s="24" t="s">
        <v>26</v>
      </c>
      <c r="D2048" s="32"/>
      <c r="F2048" s="30" t="s">
        <v>4</v>
      </c>
      <c r="G2048" s="28">
        <f>K2</f>
        <v>8484</v>
      </c>
      <c r="J2048" s="5"/>
      <c r="K2048" s="5"/>
      <c r="M2048"/>
    </row>
    <row r="2049" spans="3:13" x14ac:dyDescent="0.25">
      <c r="C2049" s="36" t="s">
        <v>63</v>
      </c>
      <c r="D2049" s="33"/>
      <c r="F2049" s="30" t="s">
        <v>31</v>
      </c>
      <c r="G2049" s="28" t="str">
        <f>D20</f>
        <v>NBCU</v>
      </c>
      <c r="L2049" s="71"/>
      <c r="M2049"/>
    </row>
    <row r="2050" spans="3:13" x14ac:dyDescent="0.25">
      <c r="C2050" s="37" t="s">
        <v>64</v>
      </c>
      <c r="D2050" s="34"/>
      <c r="F2050" s="70" t="s">
        <v>22</v>
      </c>
      <c r="G2050" s="114" t="s">
        <v>278</v>
      </c>
      <c r="H2050" s="114"/>
      <c r="I2050" s="114"/>
      <c r="J2050" s="26" t="s">
        <v>30</v>
      </c>
      <c r="K2050" s="54">
        <f>K2039</f>
        <v>368154.62999999983</v>
      </c>
      <c r="L2050" s="71"/>
      <c r="M2050"/>
    </row>
    <row r="2051" spans="3:13" ht="15.75" customHeight="1" x14ac:dyDescent="0.25">
      <c r="C2051" s="18"/>
      <c r="D2051" s="18"/>
      <c r="E2051" s="17"/>
      <c r="F2051" s="17"/>
      <c r="G2051" s="114"/>
      <c r="H2051" s="114"/>
      <c r="I2051" s="114"/>
      <c r="L2051" s="71"/>
      <c r="M2051"/>
    </row>
    <row r="2052" spans="3:13" x14ac:dyDescent="0.25">
      <c r="C2052" s="18"/>
      <c r="D2052" s="18"/>
      <c r="E2052" s="17"/>
      <c r="F2052" s="17"/>
      <c r="G2052" s="17"/>
      <c r="M2052"/>
    </row>
    <row r="2053" spans="3:13" x14ac:dyDescent="0.25">
      <c r="M2053"/>
    </row>
    <row r="2054" spans="3:13" x14ac:dyDescent="0.25">
      <c r="M2054"/>
    </row>
    <row r="2055" spans="3:13" x14ac:dyDescent="0.25">
      <c r="M2055"/>
    </row>
    <row r="2056" spans="3:13" ht="15.4" customHeight="1" x14ac:dyDescent="0.25">
      <c r="M2056"/>
    </row>
    <row r="2057" spans="3:13" x14ac:dyDescent="0.25">
      <c r="M2057"/>
    </row>
    <row r="2058" spans="3:13" x14ac:dyDescent="0.25">
      <c r="M2058"/>
    </row>
  </sheetData>
  <autoFilter ref="B27:K1724"/>
  <mergeCells count="12">
    <mergeCell ref="G2050:I2051"/>
    <mergeCell ref="G12:K12"/>
    <mergeCell ref="G13:K13"/>
    <mergeCell ref="G15:K15"/>
    <mergeCell ref="D21:F21"/>
    <mergeCell ref="G5:K5"/>
    <mergeCell ref="G6:K6"/>
    <mergeCell ref="G7:K7"/>
    <mergeCell ref="G4:K4"/>
    <mergeCell ref="G11:K11"/>
    <mergeCell ref="G9:K9"/>
    <mergeCell ref="G8:K8"/>
  </mergeCells>
  <phoneticPr fontId="14" type="noConversion"/>
  <hyperlinks>
    <hyperlink ref="B9" r:id="rId1"/>
    <hyperlink ref="D16" r:id="rId2"/>
  </hyperlinks>
  <printOptions horizontalCentered="1"/>
  <pageMargins left="0.5" right="0.5" top="0.5" bottom="0.6" header="0.2" footer="0.2"/>
  <pageSetup scale="5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Admin</cp:lastModifiedBy>
  <cp:lastPrinted>2019-03-04T22:40:37Z</cp:lastPrinted>
  <dcterms:created xsi:type="dcterms:W3CDTF">2009-09-08T22:15:15Z</dcterms:created>
  <dcterms:modified xsi:type="dcterms:W3CDTF">2019-05-08T21:00:49Z</dcterms:modified>
</cp:coreProperties>
</file>