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3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_(* #,##0_);_(* \(#,##0\);_(* &quot;-&quot;??_);_(@_)" numFmtId="170"/>
    <numFmt formatCode="_(* #,##0.0_);_(* \(#,##0.0\);_(* &quot;-&quot;?_);_(@_)" numFmtId="171"/>
    <numFmt formatCode="0.000000" numFmtId="172"/>
    <numFmt formatCode="#0.0,,\ &quot;M&quot;;" numFmtId="173"/>
    <numFmt formatCode="_(* #,##0_);_(* \(#,##0\);_(* &quot;-&quot;?_);_(@_)" numFmtId="174"/>
    <numFmt formatCode="[$-409]m/d/yyyy\ h:mm\ AM/PM;@" numFmtId="175"/>
    <numFmt formatCode="yyyy-mm-dd h:mm:ss" numFmtId="176"/>
  </numFmts>
  <fonts count="83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</fonts>
  <fills count="6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650">
    <xf borderId="0" fillId="0" fontId="26" numFmtId="0"/>
    <xf applyAlignment="1" applyProtection="1" borderId="0" fillId="0" fontId="9" numFmtId="0">
      <alignment vertical="top"/>
      <protection hidden="0" locked="0"/>
    </xf>
    <xf borderId="0" fillId="0" fontId="10" numFmtId="175"/>
    <xf borderId="0" fillId="0" fontId="7" numFmtId="175"/>
    <xf borderId="0" fillId="0" fontId="27" numFmtId="175"/>
    <xf borderId="11" fillId="0" fontId="28" numFmtId="175"/>
    <xf borderId="12" fillId="0" fontId="29" numFmtId="175"/>
    <xf borderId="13" fillId="0" fontId="30" numFmtId="175"/>
    <xf borderId="0" fillId="0" fontId="30" numFmtId="175"/>
    <xf borderId="0" fillId="6" fontId="31" numFmtId="175"/>
    <xf borderId="0" fillId="7" fontId="32" numFmtId="175"/>
    <xf borderId="0" fillId="8" fontId="33" numFmtId="175"/>
    <xf borderId="14" fillId="9" fontId="34" numFmtId="175"/>
    <xf borderId="15" fillId="10" fontId="35" numFmtId="175"/>
    <xf borderId="14" fillId="10" fontId="36" numFmtId="175"/>
    <xf borderId="16" fillId="0" fontId="37" numFmtId="175"/>
    <xf borderId="17" fillId="11" fontId="38" numFmtId="175"/>
    <xf borderId="0" fillId="0" fontId="39" numFmtId="175"/>
    <xf borderId="18" fillId="12" fontId="7" numFmtId="175"/>
    <xf borderId="0" fillId="0" fontId="40" numFmtId="175"/>
    <xf borderId="19" fillId="0" fontId="41" numFmtId="175"/>
    <xf borderId="0" fillId="13" fontId="42" numFmtId="175"/>
    <xf borderId="0" fillId="14" fontId="7" numFmtId="175"/>
    <xf borderId="0" fillId="15" fontId="7" numFmtId="175"/>
    <xf borderId="0" fillId="16" fontId="42" numFmtId="175"/>
    <xf borderId="0" fillId="17" fontId="42" numFmtId="175"/>
    <xf borderId="0" fillId="18" fontId="7" numFmtId="175"/>
    <xf borderId="0" fillId="19" fontId="7" numFmtId="175"/>
    <xf borderId="0" fillId="20" fontId="42" numFmtId="175"/>
    <xf borderId="0" fillId="21" fontId="42" numFmtId="175"/>
    <xf borderId="0" fillId="22" fontId="7" numFmtId="175"/>
    <xf borderId="0" fillId="23" fontId="7" numFmtId="175"/>
    <xf borderId="0" fillId="24" fontId="42" numFmtId="175"/>
    <xf borderId="0" fillId="25" fontId="42" numFmtId="175"/>
    <xf borderId="0" fillId="26" fontId="7" numFmtId="175"/>
    <xf borderId="0" fillId="27" fontId="7" numFmtId="175"/>
    <xf borderId="0" fillId="28" fontId="42" numFmtId="175"/>
    <xf borderId="0" fillId="29" fontId="42" numFmtId="175"/>
    <xf borderId="0" fillId="30" fontId="7" numFmtId="175"/>
    <xf borderId="0" fillId="31" fontId="7" numFmtId="175"/>
    <xf borderId="0" fillId="32" fontId="42" numFmtId="175"/>
    <xf borderId="0" fillId="33" fontId="42" numFmtId="175"/>
    <xf borderId="0" fillId="34" fontId="7" numFmtId="175"/>
    <xf borderId="0" fillId="35" fontId="7" numFmtId="175"/>
    <xf borderId="0" fillId="36" fontId="42" numFmtId="175"/>
    <xf borderId="0" fillId="0" fontId="10" numFmtId="175"/>
    <xf borderId="0" fillId="0" fontId="26" numFmtId="175"/>
    <xf borderId="0" fillId="0" fontId="26" numFmtId="16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11" fillId="0" fontId="45" numFmtId="175"/>
    <xf borderId="12" fillId="0" fontId="46" numFmtId="175"/>
    <xf borderId="13" fillId="0" fontId="47" numFmtId="175"/>
    <xf borderId="0" fillId="0" fontId="47" numFmtId="175"/>
    <xf borderId="0" fillId="6" fontId="48" numFmtId="175"/>
    <xf borderId="0" fillId="7" fontId="49" numFmtId="175"/>
    <xf borderId="0" fillId="8" fontId="50" numFmtId="175"/>
    <xf borderId="14" fillId="9" fontId="51" numFmtId="175"/>
    <xf borderId="15" fillId="10" fontId="52" numFmtId="175"/>
    <xf borderId="14" fillId="10" fontId="53" numFmtId="175"/>
    <xf borderId="16" fillId="0" fontId="54" numFmtId="175"/>
    <xf borderId="17" fillId="11" fontId="55" numFmtId="175"/>
    <xf borderId="0" fillId="0" fontId="56" numFmtId="175"/>
    <xf borderId="18" fillId="12" fontId="10" numFmtId="175"/>
    <xf borderId="0" fillId="0" fontId="57" numFmtId="175"/>
    <xf borderId="19" fillId="0" fontId="43" numFmtId="175"/>
    <xf borderId="0" fillId="13" fontId="58" numFmtId="175"/>
    <xf borderId="0" fillId="14" fontId="10" numFmtId="175"/>
    <xf borderId="0" fillId="15" fontId="10" numFmtId="175"/>
    <xf borderId="0" fillId="16" fontId="58" numFmtId="175"/>
    <xf borderId="0" fillId="17" fontId="58" numFmtId="175"/>
    <xf borderId="0" fillId="18" fontId="10" numFmtId="175"/>
    <xf borderId="0" fillId="19" fontId="10" numFmtId="175"/>
    <xf borderId="0" fillId="20" fontId="58" numFmtId="175"/>
    <xf borderId="0" fillId="21" fontId="58" numFmtId="175"/>
    <xf borderId="0" fillId="22" fontId="10" numFmtId="175"/>
    <xf borderId="0" fillId="23" fontId="10" numFmtId="175"/>
    <xf borderId="0" fillId="24" fontId="58" numFmtId="175"/>
    <xf borderId="0" fillId="25" fontId="58" numFmtId="175"/>
    <xf borderId="0" fillId="26" fontId="10" numFmtId="175"/>
    <xf borderId="0" fillId="27" fontId="10" numFmtId="175"/>
    <xf borderId="0" fillId="28" fontId="58" numFmtId="175"/>
    <xf borderId="0" fillId="29" fontId="58" numFmtId="175"/>
    <xf borderId="0" fillId="30" fontId="10" numFmtId="175"/>
    <xf borderId="0" fillId="31" fontId="10" numFmtId="175"/>
    <xf borderId="0" fillId="32" fontId="58" numFmtId="175"/>
    <xf borderId="0" fillId="33" fontId="58" numFmtId="175"/>
    <xf borderId="0" fillId="34" fontId="10" numFmtId="175"/>
    <xf borderId="0" fillId="35" fontId="10" numFmtId="175"/>
    <xf borderId="0" fillId="36" fontId="58" numFmtId="175"/>
    <xf borderId="0" fillId="0" fontId="10" numFmtId="43"/>
    <xf borderId="0" fillId="0" fontId="10" numFmtId="0"/>
    <xf borderId="0" fillId="0" fontId="27" numFmtId="0"/>
    <xf borderId="11" fillId="0" fontId="45" numFmtId="0"/>
    <xf borderId="12" fillId="0" fontId="46" numFmtId="0"/>
    <xf borderId="13" fillId="0" fontId="47" numFmtId="0"/>
    <xf borderId="0" fillId="0" fontId="47" numFmtId="0"/>
    <xf borderId="0" fillId="6" fontId="48" numFmtId="0"/>
    <xf borderId="0" fillId="7" fontId="49" numFmtId="0"/>
    <xf borderId="0" fillId="8" fontId="50" numFmtId="0"/>
    <xf borderId="14" fillId="9" fontId="51" numFmtId="0"/>
    <xf borderId="15" fillId="10" fontId="52" numFmtId="0"/>
    <xf borderId="14" fillId="10" fontId="53" numFmtId="0"/>
    <xf borderId="16" fillId="0" fontId="54" numFmtId="0"/>
    <xf borderId="17" fillId="11" fontId="55" numFmtId="0"/>
    <xf borderId="0" fillId="0" fontId="56" numFmtId="0"/>
    <xf borderId="18" fillId="12" fontId="10" numFmtId="0"/>
    <xf borderId="0" fillId="0" fontId="57" numFmtId="0"/>
    <xf borderId="19" fillId="0" fontId="43" numFmtId="0"/>
    <xf borderId="0" fillId="13" fontId="58" numFmtId="0"/>
    <xf borderId="0" fillId="14" fontId="10" numFmtId="0"/>
    <xf borderId="0" fillId="15" fontId="10" numFmtId="0"/>
    <xf borderId="0" fillId="16" fontId="58" numFmtId="0"/>
    <xf borderId="0" fillId="17" fontId="58" numFmtId="0"/>
    <xf borderId="0" fillId="18" fontId="10" numFmtId="0"/>
    <xf borderId="0" fillId="19" fontId="10" numFmtId="0"/>
    <xf borderId="0" fillId="20" fontId="58" numFmtId="0"/>
    <xf borderId="0" fillId="21" fontId="58" numFmtId="0"/>
    <xf borderId="0" fillId="22" fontId="10" numFmtId="0"/>
    <xf borderId="0" fillId="23" fontId="10" numFmtId="0"/>
    <xf borderId="0" fillId="24" fontId="58" numFmtId="0"/>
    <xf borderId="0" fillId="25" fontId="58" numFmtId="0"/>
    <xf borderId="0" fillId="26" fontId="10" numFmtId="0"/>
    <xf borderId="0" fillId="27" fontId="10" numFmtId="0"/>
    <xf borderId="0" fillId="28" fontId="58" numFmtId="0"/>
    <xf borderId="0" fillId="29" fontId="58" numFmtId="0"/>
    <xf borderId="0" fillId="30" fontId="10" numFmtId="0"/>
    <xf borderId="0" fillId="31" fontId="10" numFmtId="0"/>
    <xf borderId="0" fillId="32" fontId="58" numFmtId="0"/>
    <xf borderId="0" fillId="33" fontId="58" numFmtId="0"/>
    <xf borderId="0" fillId="34" fontId="10" numFmtId="0"/>
    <xf borderId="0" fillId="35" fontId="10" numFmtId="0"/>
    <xf borderId="0" fillId="36" fontId="58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175"/>
    <xf borderId="0" fillId="0" fontId="10" numFmtId="17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59" numFmtId="175"/>
    <xf borderId="0" fillId="0" fontId="59" numFmtId="175"/>
    <xf borderId="0" fillId="0" fontId="59" numFmtId="175"/>
    <xf borderId="0" fillId="0" fontId="10" numFmtId="0"/>
    <xf borderId="0" fillId="0" fontId="10" numFmtId="0"/>
    <xf borderId="0" fillId="0" fontId="59" numFmtId="175"/>
    <xf borderId="0" fillId="0" fontId="59" numFmtId="175"/>
    <xf borderId="0" fillId="0" fontId="9" numFmtId="175"/>
    <xf borderId="0" fillId="0" fontId="59" numFmtId="175"/>
    <xf borderId="0" fillId="0" fontId="7" numFmtId="43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7" numFmtId="175"/>
    <xf borderId="0" fillId="0" fontId="10" numFmtId="175"/>
    <xf borderId="0" fillId="0" fontId="10" numFmtId="17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7" numFmtId="43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44" numFmtId="175"/>
    <xf borderId="0" fillId="0" fontId="44" numFmtId="175"/>
    <xf borderId="0" fillId="0" fontId="10" numFmtId="175"/>
    <xf borderId="0" fillId="0" fontId="10" numFmtId="17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0" fillId="0" fontId="44" numFmtId="175"/>
    <xf borderId="0" fillId="0" fontId="44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0" fillId="0" fontId="44" numFmtId="175"/>
    <xf borderId="0" fillId="0" fontId="44" numFmtId="175"/>
    <xf borderId="0" fillId="0" fontId="44" numFmtId="175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10" numFmtId="0"/>
    <xf borderId="0" fillId="0" fontId="10" numFmtId="0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44" numFmtId="175"/>
    <xf borderId="0" fillId="0" fontId="5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44" numFmtId="175"/>
    <xf borderId="0" fillId="0" fontId="44" numFmtId="175"/>
    <xf borderId="0" fillId="0" fontId="44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10" numFmtId="175"/>
    <xf borderId="0" fillId="0" fontId="10" numFmtId="175"/>
    <xf borderId="0" fillId="0" fontId="10" numFmtId="43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59" numFmtId="175"/>
    <xf borderId="0" fillId="0" fontId="59" numFmtId="175"/>
    <xf borderId="0" fillId="0" fontId="59" numFmtId="175"/>
    <xf borderId="0" fillId="0" fontId="10" numFmtId="0"/>
    <xf borderId="0" fillId="0" fontId="10" numFmtId="0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10" numFmtId="0"/>
    <xf borderId="0" fillId="0" fontId="10" numFmtId="0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44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9" numFmtId="175"/>
    <xf borderId="0" fillId="0" fontId="59" numFmtId="175"/>
    <xf borderId="0" fillId="0" fontId="27" numFmtId="0"/>
    <xf borderId="11" fillId="0" fontId="45" numFmtId="0"/>
    <xf borderId="12" fillId="0" fontId="46" numFmtId="0"/>
    <xf borderId="13" fillId="0" fontId="47" numFmtId="0"/>
    <xf borderId="0" fillId="0" fontId="47" numFmtId="0"/>
    <xf borderId="0" fillId="6" fontId="48" numFmtId="0"/>
    <xf borderId="0" fillId="7" fontId="49" numFmtId="0"/>
    <xf borderId="0" fillId="8" fontId="50" numFmtId="0"/>
    <xf borderId="14" fillId="9" fontId="51" numFmtId="0"/>
    <xf borderId="15" fillId="10" fontId="52" numFmtId="0"/>
    <xf borderId="14" fillId="10" fontId="53" numFmtId="0"/>
    <xf borderId="16" fillId="0" fontId="54" numFmtId="0"/>
    <xf borderId="17" fillId="11" fontId="55" numFmtId="0"/>
    <xf borderId="0" fillId="0" fontId="56" numFmtId="0"/>
    <xf borderId="0" fillId="0" fontId="57" numFmtId="0"/>
    <xf borderId="19" fillId="0" fontId="43" numFmtId="0"/>
    <xf borderId="0" fillId="13" fontId="58" numFmtId="0"/>
    <xf borderId="0" fillId="14" fontId="10" numFmtId="0"/>
    <xf borderId="0" fillId="15" fontId="10" numFmtId="0"/>
    <xf borderId="0" fillId="16" fontId="58" numFmtId="0"/>
    <xf borderId="0" fillId="17" fontId="58" numFmtId="0"/>
    <xf borderId="0" fillId="18" fontId="10" numFmtId="0"/>
    <xf borderId="0" fillId="19" fontId="10" numFmtId="0"/>
    <xf borderId="0" fillId="20" fontId="58" numFmtId="0"/>
    <xf borderId="0" fillId="21" fontId="58" numFmtId="0"/>
    <xf borderId="0" fillId="22" fontId="10" numFmtId="0"/>
    <xf borderId="0" fillId="23" fontId="10" numFmtId="0"/>
    <xf borderId="0" fillId="24" fontId="58" numFmtId="0"/>
    <xf borderId="0" fillId="25" fontId="58" numFmtId="0"/>
    <xf borderId="0" fillId="26" fontId="10" numFmtId="0"/>
    <xf borderId="0" fillId="27" fontId="10" numFmtId="0"/>
    <xf borderId="0" fillId="28" fontId="58" numFmtId="0"/>
    <xf borderId="0" fillId="29" fontId="58" numFmtId="0"/>
    <xf borderId="0" fillId="30" fontId="10" numFmtId="0"/>
    <xf borderId="0" fillId="31" fontId="10" numFmtId="0"/>
    <xf borderId="0" fillId="32" fontId="58" numFmtId="0"/>
    <xf borderId="0" fillId="33" fontId="58" numFmtId="0"/>
    <xf borderId="0" fillId="34" fontId="10" numFmtId="0"/>
    <xf borderId="0" fillId="35" fontId="10" numFmtId="0"/>
    <xf borderId="0" fillId="36" fontId="58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26" numFmtId="0"/>
    <xf applyAlignment="1" applyProtection="1" borderId="0" fillId="0" fontId="9" numFmtId="0">
      <alignment vertical="top"/>
      <protection hidden="0" locked="0"/>
    </xf>
    <xf borderId="0" fillId="0" fontId="10" numFmtId="175"/>
    <xf borderId="0" fillId="0" fontId="9" numFmtId="175"/>
    <xf borderId="0" fillId="0" fontId="9" numFmtId="175"/>
    <xf borderId="0" fillId="0" fontId="10" numFmtId="175"/>
    <xf borderId="0" fillId="0" fontId="10" numFmtId="43"/>
    <xf borderId="0" fillId="0" fontId="10" numFmtId="175"/>
    <xf borderId="0" fillId="0" fontId="9" numFmtId="175"/>
    <xf borderId="0" fillId="0" fontId="9" numFmtId="175"/>
    <xf borderId="18" fillId="12" fontId="10" numFmtId="175"/>
    <xf borderId="0" fillId="0" fontId="9" numFmtId="175"/>
    <xf borderId="0" fillId="0" fontId="9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0" fontId="9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0" fontId="9" numFmtId="175"/>
    <xf borderId="0" fillId="0" fontId="9" numFmtId="175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7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37" fontId="62" numFmtId="0"/>
    <xf borderId="0" fillId="14" fontId="10" numFmtId="0"/>
    <xf borderId="0" fillId="14" fontId="10" numFmtId="0"/>
    <xf borderId="0" fillId="14" fontId="10" numFmtId="0"/>
    <xf borderId="0" fillId="37" fontId="62" numFmtId="0"/>
    <xf borderId="0" fillId="14" fontId="10" numFmtId="0"/>
    <xf borderId="0" fillId="14" fontId="7" numFmtId="175"/>
    <xf borderId="0" fillId="37" fontId="62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38" fontId="62" numFmtId="0"/>
    <xf borderId="0" fillId="18" fontId="10" numFmtId="0"/>
    <xf borderId="0" fillId="18" fontId="10" numFmtId="0"/>
    <xf borderId="0" fillId="18" fontId="10" numFmtId="0"/>
    <xf borderId="0" fillId="38" fontId="62" numFmtId="0"/>
    <xf borderId="0" fillId="18" fontId="10" numFmtId="0"/>
    <xf borderId="0" fillId="18" fontId="7" numFmtId="175"/>
    <xf borderId="0" fillId="38" fontId="62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39" fontId="62" numFmtId="0"/>
    <xf borderId="0" fillId="22" fontId="10" numFmtId="0"/>
    <xf borderId="0" fillId="22" fontId="10" numFmtId="0"/>
    <xf borderId="0" fillId="22" fontId="10" numFmtId="0"/>
    <xf borderId="0" fillId="39" fontId="62" numFmtId="0"/>
    <xf borderId="0" fillId="22" fontId="10" numFmtId="0"/>
    <xf borderId="0" fillId="22" fontId="7" numFmtId="175"/>
    <xf borderId="0" fillId="39" fontId="62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40" fontId="62" numFmtId="0"/>
    <xf borderId="0" fillId="26" fontId="10" numFmtId="0"/>
    <xf borderId="0" fillId="26" fontId="10" numFmtId="0"/>
    <xf borderId="0" fillId="26" fontId="10" numFmtId="0"/>
    <xf borderId="0" fillId="40" fontId="62" numFmtId="0"/>
    <xf borderId="0" fillId="26" fontId="10" numFmtId="0"/>
    <xf borderId="0" fillId="26" fontId="7" numFmtId="175"/>
    <xf borderId="0" fillId="40" fontId="62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41" fontId="62" numFmtId="0"/>
    <xf borderId="0" fillId="30" fontId="10" numFmtId="0"/>
    <xf borderId="0" fillId="30" fontId="10" numFmtId="0"/>
    <xf borderId="0" fillId="30" fontId="10" numFmtId="0"/>
    <xf borderId="0" fillId="41" fontId="62" numFmtId="0"/>
    <xf borderId="0" fillId="30" fontId="10" numFmtId="0"/>
    <xf borderId="0" fillId="30" fontId="7" numFmtId="175"/>
    <xf borderId="0" fillId="41" fontId="62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42" fontId="62" numFmtId="0"/>
    <xf borderId="0" fillId="34" fontId="10" numFmtId="0"/>
    <xf borderId="0" fillId="34" fontId="10" numFmtId="0"/>
    <xf borderId="0" fillId="34" fontId="10" numFmtId="0"/>
    <xf borderId="0" fillId="42" fontId="62" numFmtId="0"/>
    <xf borderId="0" fillId="34" fontId="10" numFmtId="0"/>
    <xf borderId="0" fillId="34" fontId="7" numFmtId="175"/>
    <xf borderId="0" fillId="42" fontId="62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43" fontId="62" numFmtId="0"/>
    <xf borderId="0" fillId="15" fontId="10" numFmtId="0"/>
    <xf borderId="0" fillId="15" fontId="10" numFmtId="0"/>
    <xf borderId="0" fillId="15" fontId="10" numFmtId="0"/>
    <xf borderId="0" fillId="43" fontId="62" numFmtId="0"/>
    <xf borderId="0" fillId="15" fontId="10" numFmtId="0"/>
    <xf borderId="0" fillId="15" fontId="7" numFmtId="175"/>
    <xf borderId="0" fillId="43" fontId="62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44" fontId="62" numFmtId="0"/>
    <xf borderId="0" fillId="19" fontId="10" numFmtId="0"/>
    <xf borderId="0" fillId="19" fontId="10" numFmtId="0"/>
    <xf borderId="0" fillId="19" fontId="10" numFmtId="0"/>
    <xf borderId="0" fillId="44" fontId="62" numFmtId="0"/>
    <xf borderId="0" fillId="19" fontId="10" numFmtId="0"/>
    <xf borderId="0" fillId="19" fontId="7" numFmtId="175"/>
    <xf borderId="0" fillId="44" fontId="62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45" fontId="62" numFmtId="0"/>
    <xf borderId="0" fillId="23" fontId="10" numFmtId="0"/>
    <xf borderId="0" fillId="23" fontId="10" numFmtId="0"/>
    <xf borderId="0" fillId="23" fontId="10" numFmtId="0"/>
    <xf borderId="0" fillId="45" fontId="62" numFmtId="0"/>
    <xf borderId="0" fillId="23" fontId="10" numFmtId="0"/>
    <xf borderId="0" fillId="23" fontId="7" numFmtId="175"/>
    <xf borderId="0" fillId="45" fontId="62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40" fontId="62" numFmtId="0"/>
    <xf borderId="0" fillId="27" fontId="10" numFmtId="0"/>
    <xf borderId="0" fillId="27" fontId="10" numFmtId="0"/>
    <xf borderId="0" fillId="27" fontId="10" numFmtId="0"/>
    <xf borderId="0" fillId="40" fontId="62" numFmtId="0"/>
    <xf borderId="0" fillId="27" fontId="10" numFmtId="0"/>
    <xf borderId="0" fillId="27" fontId="7" numFmtId="175"/>
    <xf borderId="0" fillId="40" fontId="62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43" fontId="62" numFmtId="0"/>
    <xf borderId="0" fillId="31" fontId="10" numFmtId="0"/>
    <xf borderId="0" fillId="31" fontId="10" numFmtId="0"/>
    <xf borderId="0" fillId="31" fontId="10" numFmtId="0"/>
    <xf borderId="0" fillId="43" fontId="62" numFmtId="0"/>
    <xf borderId="0" fillId="31" fontId="10" numFmtId="0"/>
    <xf borderId="0" fillId="31" fontId="7" numFmtId="175"/>
    <xf borderId="0" fillId="43" fontId="62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46" fontId="62" numFmtId="0"/>
    <xf borderId="0" fillId="35" fontId="10" numFmtId="0"/>
    <xf borderId="0" fillId="35" fontId="10" numFmtId="0"/>
    <xf borderId="0" fillId="35" fontId="10" numFmtId="0"/>
    <xf borderId="0" fillId="46" fontId="62" numFmtId="0"/>
    <xf borderId="0" fillId="35" fontId="10" numFmtId="0"/>
    <xf borderId="0" fillId="35" fontId="7" numFmtId="175"/>
    <xf borderId="0" fillId="46" fontId="62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58" numFmtId="0"/>
    <xf borderId="0" fillId="16" fontId="58" numFmtId="175"/>
    <xf borderId="0" fillId="47" fontId="63" numFmtId="0"/>
    <xf borderId="0" fillId="47" fontId="63" numFmtId="0"/>
    <xf borderId="0" fillId="20" fontId="58" numFmtId="0"/>
    <xf borderId="0" fillId="20" fontId="58" numFmtId="175"/>
    <xf borderId="0" fillId="44" fontId="63" numFmtId="0"/>
    <xf borderId="0" fillId="44" fontId="63" numFmtId="0"/>
    <xf borderId="0" fillId="24" fontId="58" numFmtId="0"/>
    <xf borderId="0" fillId="24" fontId="58" numFmtId="175"/>
    <xf borderId="0" fillId="45" fontId="63" numFmtId="0"/>
    <xf borderId="0" fillId="45" fontId="63" numFmtId="0"/>
    <xf borderId="0" fillId="28" fontId="58" numFmtId="0"/>
    <xf borderId="0" fillId="28" fontId="58" numFmtId="175"/>
    <xf borderId="0" fillId="48" fontId="63" numFmtId="0"/>
    <xf borderId="0" fillId="48" fontId="63" numFmtId="0"/>
    <xf borderId="0" fillId="32" fontId="58" numFmtId="0"/>
    <xf borderId="0" fillId="32" fontId="58" numFmtId="175"/>
    <xf borderId="0" fillId="49" fontId="63" numFmtId="0"/>
    <xf borderId="0" fillId="49" fontId="63" numFmtId="0"/>
    <xf borderId="0" fillId="36" fontId="58" numFmtId="0"/>
    <xf borderId="0" fillId="36" fontId="58" numFmtId="175"/>
    <xf borderId="0" fillId="50" fontId="63" numFmtId="0"/>
    <xf borderId="0" fillId="50" fontId="63" numFmtId="0"/>
    <xf borderId="0" fillId="13" fontId="58" numFmtId="0"/>
    <xf borderId="0" fillId="13" fontId="58" numFmtId="175"/>
    <xf borderId="0" fillId="51" fontId="63" numFmtId="0"/>
    <xf borderId="0" fillId="51" fontId="63" numFmtId="0"/>
    <xf borderId="0" fillId="17" fontId="58" numFmtId="0"/>
    <xf borderId="0" fillId="17" fontId="58" numFmtId="175"/>
    <xf borderId="0" fillId="52" fontId="63" numFmtId="0"/>
    <xf borderId="0" fillId="52" fontId="63" numFmtId="0"/>
    <xf borderId="0" fillId="21" fontId="58" numFmtId="0"/>
    <xf borderId="0" fillId="21" fontId="58" numFmtId="175"/>
    <xf borderId="0" fillId="53" fontId="63" numFmtId="0"/>
    <xf borderId="0" fillId="53" fontId="63" numFmtId="0"/>
    <xf borderId="0" fillId="25" fontId="58" numFmtId="0"/>
    <xf borderId="0" fillId="25" fontId="58" numFmtId="175"/>
    <xf borderId="0" fillId="48" fontId="63" numFmtId="0"/>
    <xf borderId="0" fillId="48" fontId="63" numFmtId="0"/>
    <xf borderId="0" fillId="29" fontId="58" numFmtId="0"/>
    <xf borderId="0" fillId="29" fontId="58" numFmtId="175"/>
    <xf borderId="0" fillId="49" fontId="63" numFmtId="0"/>
    <xf borderId="0" fillId="49" fontId="63" numFmtId="0"/>
    <xf borderId="0" fillId="33" fontId="58" numFmtId="0"/>
    <xf borderId="0" fillId="33" fontId="58" numFmtId="175"/>
    <xf borderId="0" fillId="54" fontId="63" numFmtId="0"/>
    <xf borderId="0" fillId="54" fontId="63" numFmtId="0"/>
    <xf borderId="0" fillId="0" fontId="26" numFmtId="0"/>
    <xf borderId="0" fillId="7" fontId="49" numFmtId="0"/>
    <xf borderId="0" fillId="7" fontId="49" numFmtId="175"/>
    <xf borderId="0" fillId="38" fontId="64" numFmtId="0"/>
    <xf borderId="0" fillId="38" fontId="64" numFmtId="0"/>
    <xf borderId="14" fillId="10" fontId="53" numFmtId="0"/>
    <xf borderId="14" fillId="10" fontId="53" numFmtId="175"/>
    <xf borderId="21" fillId="55" fontId="65" numFmtId="0"/>
    <xf borderId="21" fillId="55" fontId="65" numFmtId="0"/>
    <xf borderId="17" fillId="11" fontId="55" numFmtId="0"/>
    <xf borderId="17" fillId="11" fontId="55" numFmtId="175"/>
    <xf borderId="22" fillId="56" fontId="66" numFmtId="0"/>
    <xf borderId="22" fillId="56" fontId="66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26" numFmtId="43"/>
    <xf borderId="0" fillId="0" fontId="10" numFmtId="43"/>
    <xf borderId="0" fillId="0" fontId="10" numFmtId="43"/>
    <xf borderId="0" fillId="0" fontId="10" numFmtId="43"/>
    <xf borderId="0" fillId="0" fontId="26" numFmtId="43"/>
    <xf borderId="0" fillId="0" fontId="10" numFmtId="43"/>
    <xf borderId="0" fillId="0" fontId="7" numFmtId="43"/>
    <xf borderId="0" fillId="0" fontId="26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57" numFmtId="0"/>
    <xf borderId="0" fillId="0" fontId="57" numFmtId="175"/>
    <xf borderId="0" fillId="0" fontId="67" numFmtId="0"/>
    <xf borderId="0" fillId="0" fontId="67" numFmtId="0"/>
    <xf borderId="0" fillId="6" fontId="48" numFmtId="0"/>
    <xf borderId="0" fillId="6" fontId="48" numFmtId="175"/>
    <xf borderId="0" fillId="39" fontId="68" numFmtId="0"/>
    <xf borderId="0" fillId="39" fontId="68" numFmtId="0"/>
    <xf borderId="11" fillId="0" fontId="45" numFmtId="0"/>
    <xf borderId="11" fillId="0" fontId="45" numFmtId="175"/>
    <xf borderId="23" fillId="0" fontId="69" numFmtId="0"/>
    <xf borderId="23" fillId="0" fontId="69" numFmtId="0"/>
    <xf borderId="12" fillId="0" fontId="46" numFmtId="0"/>
    <xf borderId="12" fillId="0" fontId="46" numFmtId="175"/>
    <xf borderId="24" fillId="0" fontId="70" numFmtId="0"/>
    <xf borderId="24" fillId="0" fontId="70" numFmtId="0"/>
    <xf borderId="13" fillId="0" fontId="47" numFmtId="0"/>
    <xf borderId="13" fillId="0" fontId="47" numFmtId="175"/>
    <xf borderId="25" fillId="0" fontId="71" numFmtId="0"/>
    <xf borderId="25" fillId="0" fontId="71" numFmtId="0"/>
    <xf borderId="0" fillId="0" fontId="47" numFmtId="0"/>
    <xf borderId="0" fillId="0" fontId="47" numFmtId="175"/>
    <xf borderId="0" fillId="0" fontId="71" numFmtId="0"/>
    <xf borderId="0" fillId="0" fontId="71" numFmtId="0"/>
    <xf applyAlignment="1" applyProtection="1" borderId="0" fillId="0" fontId="72" numFmtId="0">
      <alignment vertical="top"/>
      <protection hidden="0" locked="0"/>
    </xf>
    <xf borderId="14" fillId="9" fontId="51" numFmtId="0"/>
    <xf borderId="14" fillId="9" fontId="51" numFmtId="175"/>
    <xf borderId="21" fillId="42" fontId="73" numFmtId="0"/>
    <xf borderId="21" fillId="42" fontId="73" numFmtId="0"/>
    <xf borderId="16" fillId="0" fontId="54" numFmtId="0"/>
    <xf borderId="16" fillId="0" fontId="54" numFmtId="175"/>
    <xf borderId="26" fillId="0" fontId="74" numFmtId="0"/>
    <xf borderId="26" fillId="0" fontId="74" numFmtId="0"/>
    <xf borderId="0" fillId="8" fontId="50" numFmtId="0"/>
    <xf borderId="0" fillId="8" fontId="50" numFmtId="175"/>
    <xf borderId="0" fillId="57" fontId="75" numFmtId="0"/>
    <xf borderId="0" fillId="57" fontId="7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6" numFmtId="0"/>
    <xf borderId="0" fillId="0" fontId="10" numFmtId="0"/>
    <xf borderId="0" fillId="0" fontId="20" numFmtId="0"/>
    <xf borderId="0" fillId="0" fontId="10" numFmtId="0"/>
    <xf borderId="0" fillId="0" fontId="26" numFmtId="0"/>
    <xf borderId="0" fillId="0" fontId="10" numFmtId="0"/>
    <xf borderId="0" fillId="0" fontId="10" numFmtId="0"/>
    <xf borderId="0" fillId="0" fontId="26" numFmtId="0"/>
    <xf borderId="0" fillId="0" fontId="10" numFmtId="175"/>
    <xf borderId="0" fillId="0" fontId="10" numFmtId="175"/>
    <xf borderId="0" fillId="0" fontId="2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6" numFmtId="0"/>
    <xf borderId="0" fillId="0" fontId="26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27" fillId="58" fontId="76" numFmtId="0"/>
    <xf borderId="18" fillId="12" fontId="10" numFmtId="175"/>
    <xf borderId="27" fillId="58" fontId="26" numFmtId="0"/>
    <xf borderId="18" fillId="12" fontId="10" numFmtId="0"/>
    <xf borderId="18" fillId="12" fontId="10" numFmtId="0"/>
    <xf borderId="18" fillId="12" fontId="10" numFmtId="0"/>
    <xf borderId="27" fillId="58" fontId="76" numFmtId="0"/>
    <xf borderId="18" fillId="12" fontId="10" numFmtId="0"/>
    <xf borderId="18" fillId="12" fontId="7" numFmtId="175"/>
    <xf borderId="27" fillId="58" fontId="26" numFmtId="0"/>
    <xf borderId="18" fillId="12" fontId="10" numFmtId="0"/>
    <xf borderId="27" fillId="58" fontId="26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5" fillId="10" fontId="52" numFmtId="0"/>
    <xf borderId="15" fillId="10" fontId="52" numFmtId="175"/>
    <xf borderId="28" fillId="55" fontId="77" numFmtId="0"/>
    <xf borderId="28" fillId="55" fontId="77" numFmtId="0"/>
    <xf borderId="0" fillId="0" fontId="10" numFmtId="0"/>
    <xf borderId="0" fillId="0" fontId="26" numFmtId="0"/>
    <xf borderId="0" fillId="0" fontId="10" numFmtId="0"/>
    <xf applyAlignment="1" borderId="29" fillId="2" fontId="26" numFmtId="0">
      <alignment horizontal="center" wrapText="1"/>
    </xf>
    <xf borderId="0" fillId="0" fontId="78" numFmtId="0"/>
    <xf borderId="0" fillId="0" fontId="78" numFmtId="0"/>
    <xf borderId="19" fillId="0" fontId="43" numFmtId="0"/>
    <xf borderId="19" fillId="0" fontId="43" numFmtId="175"/>
    <xf borderId="30" fillId="0" fontId="79" numFmtId="0"/>
    <xf borderId="30" fillId="0" fontId="79" numFmtId="0"/>
    <xf borderId="0" fillId="0" fontId="56" numFmtId="0"/>
    <xf borderId="0" fillId="0" fontId="56" numFmtId="175"/>
    <xf borderId="0" fillId="0" fontId="80" numFmtId="0"/>
    <xf borderId="0" fillId="0" fontId="80" numFmtId="0"/>
    <xf applyAlignment="1" borderId="0" fillId="59" fontId="81" numFmtId="0">
      <alignment horizontal="left" vertical="top" wrapText="1"/>
    </xf>
    <xf borderId="0" fillId="0" fontId="10" numFmtId="0"/>
    <xf borderId="0" fillId="0" fontId="9" numFmtId="175"/>
    <xf borderId="11" fillId="0" fontId="28" numFmtId="0"/>
    <xf borderId="12" fillId="0" fontId="29" numFmtId="0"/>
    <xf borderId="13" fillId="0" fontId="30" numFmtId="0"/>
    <xf borderId="0" fillId="0" fontId="30" numFmtId="0"/>
    <xf borderId="0" fillId="6" fontId="31" numFmtId="0"/>
    <xf borderId="0" fillId="7" fontId="32" numFmtId="0"/>
    <xf borderId="0" fillId="8" fontId="33" numFmtId="0"/>
    <xf borderId="14" fillId="9" fontId="34" numFmtId="0"/>
    <xf borderId="15" fillId="10" fontId="35" numFmtId="0"/>
    <xf borderId="14" fillId="10" fontId="36" numFmtId="0"/>
    <xf borderId="16" fillId="0" fontId="37" numFmtId="0"/>
    <xf borderId="17" fillId="11" fontId="38" numFmtId="0"/>
    <xf borderId="0" fillId="0" fontId="39" numFmtId="0"/>
    <xf borderId="18" fillId="12" fontId="7" numFmtId="0"/>
    <xf borderId="0" fillId="0" fontId="40" numFmtId="0"/>
    <xf borderId="19" fillId="0" fontId="41" numFmtId="0"/>
    <xf borderId="0" fillId="13" fontId="42" numFmtId="0"/>
    <xf borderId="0" fillId="14" fontId="7" numFmtId="0"/>
    <xf borderId="0" fillId="15" fontId="7" numFmtId="0"/>
    <xf borderId="0" fillId="16" fontId="42" numFmtId="0"/>
    <xf borderId="0" fillId="17" fontId="42" numFmtId="0"/>
    <xf borderId="0" fillId="18" fontId="7" numFmtId="0"/>
    <xf borderId="0" fillId="19" fontId="7" numFmtId="0"/>
    <xf borderId="0" fillId="20" fontId="42" numFmtId="0"/>
    <xf borderId="0" fillId="21" fontId="42" numFmtId="0"/>
    <xf borderId="0" fillId="22" fontId="7" numFmtId="0"/>
    <xf borderId="0" fillId="23" fontId="7" numFmtId="0"/>
    <xf borderId="0" fillId="24" fontId="42" numFmtId="0"/>
    <xf borderId="0" fillId="25" fontId="42" numFmtId="0"/>
    <xf borderId="0" fillId="26" fontId="7" numFmtId="0"/>
    <xf borderId="0" fillId="27" fontId="7" numFmtId="0"/>
    <xf borderId="0" fillId="28" fontId="42" numFmtId="0"/>
    <xf borderId="0" fillId="29" fontId="42" numFmtId="0"/>
    <xf borderId="0" fillId="30" fontId="7" numFmtId="0"/>
    <xf borderId="0" fillId="31" fontId="7" numFmtId="0"/>
    <xf borderId="0" fillId="32" fontId="42" numFmtId="0"/>
    <xf borderId="0" fillId="33" fontId="42" numFmtId="0"/>
    <xf borderId="0" fillId="34" fontId="7" numFmtId="0"/>
    <xf borderId="0" fillId="35" fontId="7" numFmtId="0"/>
    <xf borderId="0" fillId="36" fontId="42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27" fillId="58" fontId="26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27" fillId="58" fontId="76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7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21" fillId="55" fontId="65" numFmtId="0"/>
    <xf borderId="21" fillId="55" fontId="65" numFmtId="0"/>
    <xf borderId="0" fillId="0" fontId="9" numFmtId="0"/>
    <xf borderId="0" fillId="0" fontId="9" numFmtId="0"/>
    <xf borderId="0" fillId="0" fontId="9" numFmtId="175"/>
    <xf borderId="21" fillId="42" fontId="73" numFmtId="0"/>
    <xf borderId="21" fillId="42" fontId="73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28" fillId="55" fontId="77" numFmtId="0"/>
    <xf borderId="0" fillId="0" fontId="9" numFmtId="175"/>
    <xf borderId="0" fillId="0" fontId="9" numFmtId="175"/>
    <xf borderId="30" fillId="0" fontId="7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1" fillId="55" fontId="65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1" fillId="55" fontId="65" numFmtId="0"/>
    <xf borderId="27" fillId="58" fontId="26" numFmtId="0"/>
    <xf applyAlignment="1" borderId="29" fillId="2" fontId="26" numFmtId="0">
      <alignment horizontal="center" wrapText="1"/>
    </xf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27" fillId="58" fontId="26" numFmtId="0"/>
    <xf borderId="28" fillId="55" fontId="77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7" numFmtId="43"/>
    <xf borderId="0" fillId="0" fontId="10" numFmtId="0"/>
    <xf borderId="0" fillId="0" fontId="10" numFmtId="0"/>
    <xf borderId="27" fillId="58" fontId="26" numFmtId="0"/>
    <xf borderId="0" fillId="0" fontId="10" numFmtId="43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26" numFmtId="0"/>
    <xf borderId="27" fillId="58" fontId="76" numFmtId="0"/>
    <xf borderId="28" fillId="55" fontId="77" numFmtId="0"/>
    <xf borderId="30" fillId="0" fontId="79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1" fillId="55" fontId="65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1" fillId="55" fontId="65" numFmtId="0"/>
    <xf borderId="21" fillId="55" fontId="65" numFmtId="0"/>
    <xf borderId="27" fillId="58" fontId="26" numFmtId="0"/>
    <xf borderId="30" fillId="0" fontId="79" numFmtId="0"/>
    <xf borderId="27" fillId="58" fontId="26" numFmtId="0"/>
    <xf borderId="27" fillId="58" fontId="26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0" fillId="0" fontId="10" numFmtId="43"/>
    <xf borderId="27" fillId="58" fontId="76" numFmtId="0"/>
    <xf borderId="0" fillId="0" fontId="10" numFmtId="0"/>
    <xf borderId="21" fillId="55" fontId="65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76" numFmtId="0"/>
    <xf borderId="27" fillId="58" fontId="26" numFmtId="0"/>
    <xf borderId="28" fillId="55" fontId="77" numFmtId="0"/>
    <xf borderId="27" fillId="58" fontId="76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27" fillId="58" fontId="26" numFmtId="0"/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8" fillId="55" fontId="77" numFmtId="0"/>
    <xf borderId="27" fillId="58" fontId="7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30" fillId="0" fontId="79" numFmtId="0"/>
    <xf applyAlignment="1" borderId="29" fillId="2" fontId="26" numFmtId="0">
      <alignment horizontal="center" wrapText="1"/>
    </xf>
    <xf borderId="28" fillId="55" fontId="77" numFmtId="0"/>
    <xf borderId="21" fillId="42" fontId="73" numFmtId="0"/>
    <xf borderId="30" fillId="0" fontId="79" numFmtId="0"/>
    <xf borderId="21" fillId="55" fontId="65" numFmtId="0"/>
    <xf borderId="21" fillId="55" fontId="65" numFmtId="0"/>
    <xf borderId="30" fillId="0" fontId="79" numFmtId="0"/>
    <xf borderId="30" fillId="0" fontId="79" numFmtId="0"/>
    <xf borderId="0" fillId="0" fontId="7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58" numFmtId="0"/>
    <xf borderId="0" fillId="16" fontId="58" numFmtId="0"/>
    <xf borderId="0" fillId="20" fontId="58" numFmtId="0"/>
    <xf borderId="0" fillId="20" fontId="58" numFmtId="0"/>
    <xf borderId="0" fillId="24" fontId="58" numFmtId="0"/>
    <xf borderId="0" fillId="24" fontId="58" numFmtId="0"/>
    <xf borderId="0" fillId="28" fontId="58" numFmtId="0"/>
    <xf borderId="0" fillId="28" fontId="58" numFmtId="0"/>
    <xf borderId="0" fillId="32" fontId="58" numFmtId="0"/>
    <xf borderId="0" fillId="32" fontId="58" numFmtId="0"/>
    <xf borderId="0" fillId="36" fontId="58" numFmtId="0"/>
    <xf borderId="0" fillId="36" fontId="58" numFmtId="0"/>
    <xf borderId="0" fillId="13" fontId="58" numFmtId="0"/>
    <xf borderId="0" fillId="13" fontId="58" numFmtId="0"/>
    <xf borderId="0" fillId="17" fontId="58" numFmtId="0"/>
    <xf borderId="0" fillId="17" fontId="58" numFmtId="0"/>
    <xf borderId="0" fillId="21" fontId="58" numFmtId="0"/>
    <xf borderId="0" fillId="21" fontId="58" numFmtId="0"/>
    <xf borderId="0" fillId="25" fontId="58" numFmtId="0"/>
    <xf borderId="0" fillId="25" fontId="58" numFmtId="0"/>
    <xf borderId="0" fillId="29" fontId="58" numFmtId="0"/>
    <xf borderId="0" fillId="29" fontId="58" numFmtId="0"/>
    <xf borderId="0" fillId="33" fontId="58" numFmtId="0"/>
    <xf borderId="0" fillId="33" fontId="58" numFmtId="0"/>
    <xf borderId="0" fillId="7" fontId="49" numFmtId="0"/>
    <xf borderId="0" fillId="7" fontId="49" numFmtId="0"/>
    <xf borderId="14" fillId="10" fontId="53" numFmtId="0"/>
    <xf borderId="21" fillId="55" fontId="65" numFmtId="0"/>
    <xf borderId="14" fillId="10" fontId="53" numFmtId="0"/>
    <xf borderId="21" fillId="55" fontId="65" numFmtId="0"/>
    <xf borderId="17" fillId="11" fontId="55" numFmtId="0"/>
    <xf borderId="17" fillId="11" fontId="55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57" numFmtId="0"/>
    <xf borderId="0" fillId="0" fontId="57" numFmtId="0"/>
    <xf borderId="0" fillId="6" fontId="48" numFmtId="0"/>
    <xf borderId="0" fillId="6" fontId="48" numFmtId="0"/>
    <xf borderId="11" fillId="0" fontId="45" numFmtId="0"/>
    <xf borderId="11" fillId="0" fontId="45" numFmtId="0"/>
    <xf borderId="12" fillId="0" fontId="46" numFmtId="0"/>
    <xf borderId="12" fillId="0" fontId="46" numFmtId="0"/>
    <xf borderId="13" fillId="0" fontId="47" numFmtId="0"/>
    <xf borderId="13" fillId="0" fontId="47" numFmtId="0"/>
    <xf borderId="0" fillId="0" fontId="47" numFmtId="0"/>
    <xf borderId="0" fillId="0" fontId="47" numFmtId="0"/>
    <xf borderId="14" fillId="9" fontId="51" numFmtId="0"/>
    <xf borderId="21" fillId="42" fontId="73" numFmtId="0"/>
    <xf borderId="14" fillId="9" fontId="51" numFmtId="0"/>
    <xf borderId="21" fillId="42" fontId="73" numFmtId="0"/>
    <xf borderId="16" fillId="0" fontId="54" numFmtId="0"/>
    <xf borderId="16" fillId="0" fontId="54" numFmtId="0"/>
    <xf borderId="0" fillId="8" fontId="50" numFmtId="0"/>
    <xf borderId="0" fillId="8" fontId="5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6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27" fillId="58" fontId="76" numFmtId="0"/>
    <xf borderId="18" fillId="12" fontId="10" numFmtId="175"/>
    <xf borderId="27" fillId="58" fontId="26" numFmtId="0"/>
    <xf borderId="18" fillId="12" fontId="10" numFmtId="0"/>
    <xf borderId="18" fillId="12" fontId="10" numFmtId="0"/>
    <xf borderId="18" fillId="12" fontId="10" numFmtId="0"/>
    <xf borderId="27" fillId="58" fontId="76" numFmtId="0"/>
    <xf borderId="18" fillId="12" fontId="10" numFmtId="0"/>
    <xf borderId="27" fillId="58" fontId="26" numFmtId="0"/>
    <xf borderId="18" fillId="12" fontId="10" numFmtId="0"/>
    <xf borderId="27" fillId="58" fontId="26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5" fillId="10" fontId="52" numFmtId="0"/>
    <xf borderId="28" fillId="55" fontId="77" numFmtId="0"/>
    <xf borderId="15" fillId="10" fontId="52" numFmtId="0"/>
    <xf borderId="28" fillId="55" fontId="77" numFmtId="0"/>
    <xf borderId="0" fillId="0" fontId="10" numFmtId="0"/>
    <xf borderId="0" fillId="0" fontId="10" numFmtId="0"/>
    <xf borderId="0" fillId="0" fontId="27" numFmtId="0"/>
    <xf borderId="0" fillId="0" fontId="27" numFmtId="175"/>
    <xf borderId="19" fillId="0" fontId="43" numFmtId="0"/>
    <xf borderId="30" fillId="0" fontId="79" numFmtId="0"/>
    <xf borderId="19" fillId="0" fontId="43" numFmtId="0"/>
    <xf borderId="30" fillId="0" fontId="79" numFmtId="0"/>
    <xf borderId="0" fillId="0" fontId="56" numFmtId="0"/>
    <xf borderId="0" fillId="0" fontId="56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27" fillId="58" fontId="26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7" fillId="58" fontId="76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1" fillId="55" fontId="65" numFmtId="0"/>
    <xf borderId="21" fillId="55" fontId="65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21" fillId="42" fontId="73" numFmtId="0"/>
    <xf borderId="21" fillId="42" fontId="73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8" fillId="55" fontId="77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30" fillId="0" fontId="7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1" fillId="55" fontId="65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21" fillId="55" fontId="65" numFmtId="0"/>
    <xf borderId="27" fillId="58" fontId="26" numFmtId="0"/>
    <xf applyAlignment="1" borderId="29" fillId="2" fontId="26" numFmtId="0">
      <alignment horizontal="center" wrapText="1"/>
    </xf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27" fillId="58" fontId="26" numFmtId="0"/>
    <xf borderId="28" fillId="55" fontId="77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7" numFmtId="43"/>
    <xf borderId="0" fillId="0" fontId="10" numFmtId="0"/>
    <xf borderId="0" fillId="0" fontId="10" numFmtId="0"/>
    <xf borderId="27" fillId="58" fontId="26" numFmtId="0"/>
    <xf borderId="0" fillId="0" fontId="10" numFmtId="43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26" numFmtId="0"/>
    <xf borderId="27" fillId="58" fontId="76" numFmtId="0"/>
    <xf borderId="28" fillId="55" fontId="77" numFmtId="0"/>
    <xf borderId="30" fillId="0" fontId="79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1" fillId="55" fontId="65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1" fillId="55" fontId="65" numFmtId="0"/>
    <xf borderId="21" fillId="55" fontId="65" numFmtId="0"/>
    <xf borderId="27" fillId="58" fontId="26" numFmtId="0"/>
    <xf borderId="30" fillId="0" fontId="79" numFmtId="0"/>
    <xf borderId="27" fillId="58" fontId="26" numFmtId="0"/>
    <xf borderId="27" fillId="58" fontId="26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76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8" fillId="55" fontId="77" numFmtId="0"/>
    <xf borderId="27" fillId="58" fontId="76" numFmtId="0"/>
    <xf borderId="30" fillId="0" fontId="79" numFmtId="0"/>
    <xf applyAlignment="1" borderId="29" fillId="2" fontId="26" numFmtId="0">
      <alignment horizontal="center" wrapText="1"/>
    </xf>
    <xf borderId="28" fillId="55" fontId="77" numFmtId="0"/>
    <xf borderId="30" fillId="0" fontId="79" numFmtId="0"/>
    <xf borderId="21" fillId="55" fontId="65" numFmtId="0"/>
    <xf borderId="30" fillId="0" fontId="79" numFmtId="0"/>
    <xf borderId="30" fillId="0" fontId="79" numFmtId="0"/>
    <xf borderId="0" fillId="0" fontId="10" numFmtId="0"/>
    <xf borderId="0" fillId="0" fontId="10" numFmtId="43"/>
    <xf borderId="18" fillId="12" fontId="10" numFmtId="0"/>
    <xf borderId="0" fillId="0" fontId="10" numFmtId="0"/>
    <xf borderId="0" fillId="0" fontId="61" numFmtId="0"/>
    <xf borderId="21" fillId="42" fontId="73" numFmtId="0"/>
    <xf borderId="21" fillId="42" fontId="73" numFmtId="0"/>
    <xf borderId="21" fillId="55" fontId="65" numFmtId="0"/>
    <xf borderId="21" fillId="55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21" fillId="42" fontId="73" numFmtId="0"/>
    <xf borderId="21" fillId="42" fontId="73" numFmtId="0"/>
    <xf borderId="21" fillId="55" fontId="65" numFmtId="0"/>
    <xf borderId="21" fillId="55" fontId="65" numFmtId="0"/>
    <xf borderId="21" fillId="42" fontId="73" numFmtId="0"/>
    <xf borderId="21" fillId="42" fontId="73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1" fillId="55" fontId="65" numFmtId="0"/>
    <xf borderId="21" fillId="55" fontId="65" numFmtId="0"/>
    <xf borderId="27" fillId="58" fontId="26" numFmtId="0"/>
    <xf borderId="27" fillId="58" fontId="76" numFmtId="0"/>
    <xf borderId="27" fillId="58" fontId="26" numFmtId="0"/>
    <xf borderId="27" fillId="58" fontId="26" numFmtId="0"/>
    <xf borderId="28" fillId="55" fontId="77" numFmtId="0"/>
    <xf borderId="28" fillId="55" fontId="77" numFmtId="0"/>
    <xf borderId="27" fillId="58" fontId="7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21" fillId="55" fontId="65" numFmtId="0"/>
    <xf borderId="21" fillId="55" fontId="65" numFmtId="0"/>
    <xf borderId="21" fillId="42" fontId="73" numFmtId="0"/>
    <xf borderId="21" fillId="42" fontId="73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7" numFmtId="43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27" fillId="58" fontId="26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7" fillId="58" fontId="76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21" fillId="55" fontId="65" numFmtId="0"/>
    <xf borderId="21" fillId="55" fontId="65" numFmtId="0"/>
    <xf borderId="0" fillId="0" fontId="9" numFmtId="0"/>
    <xf borderId="0" fillId="0" fontId="9" numFmtId="0"/>
    <xf borderId="0" fillId="0" fontId="9" numFmtId="175"/>
    <xf borderId="21" fillId="42" fontId="73" numFmtId="0"/>
    <xf borderId="21" fillId="42" fontId="73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8" fillId="55" fontId="77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21" fillId="55" fontId="65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21" fillId="55" fontId="65" numFmtId="0"/>
    <xf borderId="27" fillId="58" fontId="26" numFmtId="0"/>
    <xf applyAlignment="1" borderId="29" fillId="2" fontId="26" numFmtId="0">
      <alignment horizontal="center" wrapText="1"/>
    </xf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27" fillId="58" fontId="26" numFmtId="0"/>
    <xf borderId="28" fillId="55" fontId="77" numFmtId="0"/>
    <xf borderId="27" fillId="58" fontId="26" numFmtId="0"/>
    <xf borderId="27" fillId="58" fontId="76" numFmtId="0"/>
    <xf borderId="21" fillId="55" fontId="65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76" numFmtId="0"/>
    <xf borderId="27" fillId="58" fontId="26" numFmtId="0"/>
    <xf borderId="28" fillId="55" fontId="77" numFmtId="0"/>
    <xf borderId="27" fillId="58" fontId="76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27" fillId="58" fontId="26" numFmtId="0"/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8" fillId="55" fontId="77" numFmtId="0"/>
    <xf borderId="27" fillId="58" fontId="76" numFmtId="0"/>
    <xf borderId="30" fillId="0" fontId="79" numFmtId="0"/>
    <xf applyAlignment="1" borderId="29" fillId="2" fontId="26" numFmtId="0">
      <alignment horizontal="center" wrapText="1"/>
    </xf>
    <xf borderId="28" fillId="55" fontId="77" numFmtId="0"/>
    <xf borderId="21" fillId="42" fontId="73" numFmtId="0"/>
    <xf borderId="30" fillId="0" fontId="79" numFmtId="0"/>
    <xf borderId="21" fillId="55" fontId="65" numFmtId="0"/>
    <xf borderId="21" fillId="55" fontId="65" numFmtId="0"/>
    <xf borderId="30" fillId="0" fontId="79" numFmtId="0"/>
    <xf borderId="30" fillId="0" fontId="79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7" fillId="58" fontId="76" numFmtId="0"/>
    <xf borderId="27" fillId="58" fontId="26" numFmtId="0"/>
    <xf borderId="27" fillId="58" fontId="76" numFmtId="0"/>
    <xf borderId="27" fillId="58" fontId="26" numFmtId="0"/>
    <xf borderId="27" fillId="58" fontId="26" numFmtId="0"/>
    <xf borderId="28" fillId="55" fontId="77" numFmtId="0"/>
    <xf borderId="28" fillId="55" fontId="77" numFmtId="0"/>
    <xf borderId="30" fillId="0" fontId="79" numFmtId="0"/>
    <xf borderId="30" fillId="0" fontId="7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27" fillId="58" fontId="26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21" fillId="55" fontId="65" numFmtId="0"/>
    <xf borderId="21" fillId="55" fontId="65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7" fillId="58" fontId="76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8" fillId="55" fontId="77" numFmtId="0"/>
    <xf borderId="0" fillId="0" fontId="9" numFmtId="175"/>
    <xf borderId="0" fillId="0" fontId="9" numFmtId="0"/>
    <xf borderId="0" fillId="0" fontId="9" numFmtId="175"/>
    <xf borderId="0" fillId="0" fontId="9" numFmtId="175"/>
    <xf borderId="30" fillId="0" fontId="7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21" fillId="55" fontId="65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1" fillId="55" fontId="65" numFmtId="0"/>
    <xf borderId="27" fillId="58" fontId="26" numFmtId="0"/>
    <xf applyAlignment="1" borderId="29" fillId="2" fontId="26" numFmtId="0">
      <alignment horizontal="center" wrapText="1"/>
    </xf>
    <xf borderId="21" fillId="42" fontId="73" numFmtId="0"/>
    <xf borderId="21" fillId="42" fontId="73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30" fillId="0" fontId="79" numFmtId="0"/>
    <xf borderId="27" fillId="58" fontId="26" numFmtId="0"/>
    <xf borderId="28" fillId="55" fontId="77" numFmtId="0"/>
    <xf borderId="27" fillId="58" fontId="26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26" numFmtId="0"/>
    <xf borderId="27" fillId="58" fontId="76" numFmtId="0"/>
    <xf borderId="28" fillId="55" fontId="77" numFmtId="0"/>
    <xf borderId="30" fillId="0" fontId="79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1" fillId="55" fontId="65" numFmtId="0"/>
    <xf borderId="28" fillId="55" fontId="77" numFmtId="0"/>
    <xf borderId="27" fillId="58" fontId="2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1" fillId="55" fontId="65" numFmtId="0"/>
    <xf borderId="21" fillId="55" fontId="65" numFmtId="0"/>
    <xf borderId="27" fillId="58" fontId="26" numFmtId="0"/>
    <xf borderId="30" fillId="0" fontId="79" numFmtId="0"/>
    <xf borderId="27" fillId="58" fontId="26" numFmtId="0"/>
    <xf borderId="27" fillId="58" fontId="26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55" fontId="65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26" numFmtId="0"/>
    <xf borderId="27" fillId="58" fontId="76" numFmtId="0"/>
    <xf borderId="21" fillId="55" fontId="65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27" fillId="58" fontId="26" numFmtId="0"/>
    <xf borderId="27" fillId="58" fontId="26" numFmtId="0"/>
    <xf borderId="28" fillId="55" fontId="77" numFmtId="0"/>
    <xf borderId="27" fillId="58" fontId="76" numFmtId="0"/>
    <xf borderId="30" fillId="0" fontId="79" numFmtId="0"/>
    <xf applyAlignment="1" borderId="29" fillId="2" fontId="26" numFmtId="0">
      <alignment horizontal="center" wrapText="1"/>
    </xf>
    <xf borderId="28" fillId="55" fontId="77" numFmtId="0"/>
    <xf borderId="30" fillId="0" fontId="79" numFmtId="0"/>
    <xf borderId="21" fillId="55" fontId="65" numFmtId="0"/>
    <xf borderId="30" fillId="0" fontId="79" numFmtId="0"/>
    <xf borderId="30" fillId="0" fontId="79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7" fillId="58" fontId="26" numFmtId="0"/>
    <xf borderId="27" fillId="58" fontId="26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1" fillId="42" fontId="73" numFmtId="0"/>
    <xf borderId="21" fillId="42" fontId="73" numFmtId="0"/>
    <xf borderId="21" fillId="55" fontId="65" numFmtId="0"/>
    <xf borderId="21" fillId="55" fontId="65" numFmtId="0"/>
    <xf borderId="21" fillId="42" fontId="73" numFmtId="0"/>
    <xf borderId="21" fillId="42" fontId="73" numFmtId="0"/>
    <xf borderId="27" fillId="58" fontId="26" numFmtId="0"/>
    <xf borderId="27" fillId="58" fontId="26" numFmtId="0"/>
    <xf borderId="21" fillId="55" fontId="65" numFmtId="0"/>
    <xf borderId="21" fillId="55" fontId="65" numFmtId="0"/>
    <xf borderId="27" fillId="58" fontId="26" numFmtId="0"/>
    <xf borderId="27" fillId="58" fontId="76" numFmtId="0"/>
    <xf borderId="27" fillId="58" fontId="26" numFmtId="0"/>
    <xf borderId="27" fillId="58" fontId="26" numFmtId="0"/>
    <xf borderId="28" fillId="55" fontId="77" numFmtId="0"/>
    <xf borderId="28" fillId="55" fontId="77" numFmtId="0"/>
    <xf borderId="27" fillId="58" fontId="76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27" fillId="58" fontId="76" numFmtId="0"/>
    <xf borderId="27" fillId="58" fontId="76" numFmtId="0"/>
    <xf borderId="27" fillId="58" fontId="26" numFmtId="0"/>
    <xf borderId="28" fillId="55" fontId="77" numFmtId="0"/>
    <xf borderId="28" fillId="55" fontId="77" numFmtId="0"/>
    <xf applyAlignment="1" borderId="29" fillId="2" fontId="26" numFmtId="0">
      <alignment horizontal="center" wrapText="1"/>
    </xf>
    <xf borderId="30" fillId="0" fontId="79" numFmtId="0"/>
    <xf borderId="30" fillId="0" fontId="79" numFmtId="0"/>
    <xf borderId="0" fillId="0" fontId="10" numFmtId="0"/>
    <xf borderId="0" fillId="0" fontId="10" numFmtId="43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26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175"/>
    <xf borderId="0" fillId="0" fontId="10" numFmtId="175"/>
    <xf borderId="0" fillId="0" fontId="10" numFmtId="43"/>
    <xf borderId="0" fillId="0" fontId="10" numFmtId="175"/>
    <xf borderId="18" fillId="12" fontId="10" numFmtId="175"/>
    <xf borderId="0" fillId="14" fontId="10" numFmtId="175"/>
    <xf borderId="0" fillId="15" fontId="10" numFmtId="175"/>
    <xf borderId="0" fillId="18" fontId="10" numFmtId="175"/>
    <xf borderId="0" fillId="19" fontId="10" numFmtId="175"/>
    <xf borderId="0" fillId="22" fontId="10" numFmtId="175"/>
    <xf borderId="0" fillId="23" fontId="10" numFmtId="175"/>
    <xf borderId="0" fillId="26" fontId="10" numFmtId="175"/>
    <xf borderId="0" fillId="27" fontId="10" numFmtId="175"/>
    <xf borderId="0" fillId="30" fontId="10" numFmtId="175"/>
    <xf borderId="0" fillId="31" fontId="10" numFmtId="175"/>
    <xf borderId="0" fillId="34" fontId="10" numFmtId="175"/>
    <xf borderId="0" fillId="35" fontId="10" numFmtId="175"/>
    <xf borderId="0" fillId="0" fontId="10" numFmtId="43"/>
    <xf borderId="0" fillId="0" fontId="10" numFmtId="0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175"/>
    <xf borderId="0" fillId="14" fontId="10" numFmtId="175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175"/>
    <xf borderId="0" fillId="18" fontId="10" numFmtId="175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175"/>
    <xf borderId="0" fillId="22" fontId="10" numFmtId="175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2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175"/>
    <xf borderId="0" fillId="26" fontId="10" numFmtId="175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26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175"/>
    <xf borderId="0" fillId="30" fontId="10" numFmtId="175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0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175"/>
    <xf borderId="0" fillId="34" fontId="10" numFmtId="175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3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5"/>
    <xf borderId="0" fillId="15" fontId="10" numFmtId="175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5"/>
    <xf borderId="0" fillId="19" fontId="10" numFmtId="175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5"/>
    <xf borderId="0" fillId="23" fontId="10" numFmtId="175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5"/>
    <xf borderId="0" fillId="27" fontId="10" numFmtId="175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5"/>
    <xf borderId="0" fillId="31" fontId="10" numFmtId="175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5"/>
    <xf borderId="0" fillId="35" fontId="10" numFmtId="175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175"/>
    <xf borderId="18" fillId="12" fontId="10" numFmtId="175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18" fillId="12" fontId="10" numFmtId="0"/>
    <xf borderId="0" fillId="14" fontId="10" numFmtId="0"/>
    <xf borderId="0" fillId="15" fontId="10" numFmtId="0"/>
    <xf borderId="0" fillId="18" fontId="10" numFmtId="0"/>
    <xf borderId="0" fillId="19" fontId="10" numFmtId="0"/>
    <xf borderId="0" fillId="22" fontId="10" numFmtId="0"/>
    <xf borderId="0" fillId="23" fontId="10" numFmtId="0"/>
    <xf borderId="0" fillId="26" fontId="10" numFmtId="0"/>
    <xf borderId="0" fillId="27" fontId="10" numFmtId="0"/>
    <xf borderId="0" fillId="30" fontId="10" numFmtId="0"/>
    <xf borderId="0" fillId="31" fontId="10" numFmtId="0"/>
    <xf borderId="0" fillId="34" fontId="10" numFmtId="0"/>
    <xf borderId="0" fillId="35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43"/>
    <xf borderId="0" fillId="0" fontId="10" numFmtId="0"/>
    <xf borderId="0" fillId="0" fontId="26" numFmtId="0"/>
    <xf borderId="0" fillId="0" fontId="10" numFmtId="0"/>
    <xf borderId="0" fillId="0" fontId="10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10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35" fontId="10" numFmtId="0"/>
    <xf borderId="0" fillId="34" fontId="10" numFmtId="0"/>
    <xf borderId="0" fillId="0" fontId="9" numFmtId="175"/>
    <xf borderId="0" fillId="31" fontId="10" numFmtId="0"/>
    <xf borderId="0" fillId="30" fontId="10" numFmtId="0"/>
    <xf borderId="0" fillId="27" fontId="10" numFmtId="0"/>
    <xf borderId="0" fillId="26" fontId="10" numFmtId="0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18" fillId="12" fontId="10" numFmtId="0"/>
    <xf borderId="0" fillId="0" fontId="10" numFmtId="0"/>
    <xf borderId="0" fillId="0" fontId="10" numFmtId="43"/>
    <xf borderId="0" fillId="35" fontId="10" numFmtId="175"/>
    <xf borderId="0" fillId="34" fontId="10" numFmtId="175"/>
    <xf borderId="0" fillId="0" fontId="9" numFmtId="0"/>
    <xf borderId="0" fillId="31" fontId="10" numFmtId="175"/>
    <xf borderId="0" fillId="30" fontId="10" numFmtId="175"/>
    <xf borderId="0" fillId="27" fontId="10" numFmtId="175"/>
    <xf borderId="0" fillId="26" fontId="10" numFmtId="175"/>
    <xf borderId="0" fillId="23" fontId="10" numFmtId="175"/>
    <xf borderId="0" fillId="22" fontId="10" numFmtId="175"/>
    <xf borderId="0" fillId="0" fontId="9" numFmtId="0"/>
    <xf borderId="0" fillId="0" fontId="9" numFmtId="175"/>
    <xf borderId="0" fillId="19" fontId="10" numFmtId="175"/>
    <xf borderId="0" fillId="0" fontId="9" numFmtId="175"/>
    <xf borderId="0" fillId="18" fontId="10" numFmtId="175"/>
    <xf borderId="0" fillId="0" fontId="9" numFmtId="175"/>
    <xf borderId="0" fillId="15" fontId="10" numFmtId="175"/>
    <xf borderId="0" fillId="14" fontId="10" numFmtId="175"/>
    <xf borderId="0" fillId="0" fontId="9" numFmtId="175"/>
    <xf borderId="18" fillId="12" fontId="10" numFmtId="175"/>
    <xf borderId="0" fillId="0" fontId="9" numFmtId="175"/>
    <xf borderId="0" fillId="0" fontId="10" numFmtId="175"/>
    <xf borderId="0" fillId="0" fontId="9" numFmtId="175"/>
    <xf borderId="0" fillId="0" fontId="10" numFmtId="43"/>
    <xf borderId="0" fillId="0" fontId="9" numFmtId="175"/>
    <xf borderId="0" fillId="0" fontId="10" numFmtId="175"/>
    <xf borderId="0" fillId="0" fontId="9" numFmtId="175"/>
    <xf borderId="0" fillId="0" fontId="10" numFmtId="175"/>
    <xf borderId="0" fillId="0" fontId="9" numFmtId="175"/>
    <xf borderId="0" fillId="35" fontId="10" numFmtId="0"/>
    <xf borderId="0" fillId="0" fontId="9" numFmtId="175"/>
    <xf borderId="0" fillId="34" fontId="10" numFmtId="0"/>
    <xf borderId="0" fillId="0" fontId="9" numFmtId="175"/>
    <xf borderId="0" fillId="31" fontId="10" numFmtId="0"/>
    <xf borderId="0" fillId="0" fontId="9" numFmtId="175"/>
    <xf borderId="0" fillId="30" fontId="10" numFmtId="0"/>
    <xf borderId="0" fillId="0" fontId="9" numFmtId="175"/>
    <xf borderId="0" fillId="27" fontId="10" numFmtId="0"/>
    <xf borderId="0" fillId="0" fontId="9" numFmtId="175"/>
    <xf borderId="0" fillId="26" fontId="10" numFmtId="0"/>
    <xf borderId="0" fillId="0" fontId="9" numFmtId="175"/>
    <xf borderId="0" fillId="23" fontId="10" numFmtId="0"/>
    <xf borderId="0" fillId="0" fontId="9" numFmtId="175"/>
    <xf borderId="0" fillId="22" fontId="10" numFmtId="0"/>
    <xf borderId="0" fillId="0" fontId="9" numFmtId="175"/>
    <xf borderId="0" fillId="19" fontId="10" numFmtId="0"/>
    <xf borderId="0" fillId="0" fontId="9" numFmtId="175"/>
    <xf borderId="0" fillId="18" fontId="10" numFmtId="0"/>
    <xf borderId="0" fillId="15" fontId="10" numFmtId="0"/>
    <xf borderId="0" fillId="0" fontId="9" numFmtId="175"/>
    <xf borderId="0" fillId="14" fontId="10" numFmtId="0"/>
    <xf borderId="0" fillId="0" fontId="9" numFmtId="175"/>
    <xf borderId="18" fillId="12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35" fontId="10" numFmtId="0"/>
    <xf borderId="0" fillId="0" fontId="9" numFmtId="175"/>
    <xf borderId="0" fillId="34" fontId="10" numFmtId="0"/>
    <xf borderId="0" fillId="31" fontId="10" numFmtId="0"/>
    <xf borderId="0" fillId="30" fontId="10" numFmtId="0"/>
    <xf borderId="0" fillId="0" fontId="9" numFmtId="0"/>
    <xf borderId="0" fillId="27" fontId="10" numFmtId="0"/>
    <xf borderId="0" fillId="26" fontId="10" numFmtId="0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18" fillId="12" fontId="10" numFmtId="0"/>
    <xf borderId="0" fillId="0" fontId="9" numFmtId="0"/>
    <xf borderId="0" fillId="0" fontId="10" numFmtId="0"/>
    <xf borderId="0" fillId="0" fontId="10" numFmtId="43"/>
    <xf borderId="0" fillId="35" fontId="10" numFmtId="175"/>
    <xf borderId="0" fillId="34" fontId="10" numFmtId="175"/>
    <xf borderId="0" fillId="31" fontId="10" numFmtId="175"/>
    <xf borderId="0" fillId="30" fontId="10" numFmtId="175"/>
    <xf borderId="0" fillId="0" fontId="9" numFmtId="175"/>
    <xf borderId="0" fillId="27" fontId="10" numFmtId="175"/>
    <xf borderId="0" fillId="26" fontId="10" numFmtId="175"/>
    <xf borderId="0" fillId="23" fontId="10" numFmtId="175"/>
    <xf borderId="0" fillId="22" fontId="10" numFmtId="175"/>
    <xf borderId="0" fillId="19" fontId="10" numFmtId="175"/>
    <xf borderId="0" fillId="18" fontId="10" numFmtId="175"/>
    <xf borderId="0" fillId="15" fontId="10" numFmtId="175"/>
    <xf borderId="0" fillId="14" fontId="10" numFmtId="175"/>
    <xf borderId="18" fillId="12" fontId="10" numFmtId="175"/>
    <xf borderId="0" fillId="0" fontId="9" numFmtId="175"/>
    <xf borderId="0" fillId="0" fontId="9" numFmtId="175"/>
    <xf borderId="0" fillId="0" fontId="10" numFmtId="175"/>
    <xf borderId="0" fillId="0" fontId="10" numFmtId="43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9" numFmtId="175"/>
    <xf borderId="0" fillId="0" fontId="9" numFmtId="0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35" fontId="10" numFmtId="0"/>
    <xf borderId="0" fillId="0" fontId="9" numFmtId="175"/>
    <xf borderId="0" fillId="0" fontId="9" numFmtId="175"/>
    <xf borderId="0" fillId="34" fontId="10" numFmtId="0"/>
    <xf borderId="0" fillId="31" fontId="10" numFmtId="0"/>
    <xf borderId="0" fillId="0" fontId="9" numFmtId="175"/>
    <xf borderId="0" fillId="30" fontId="10" numFmtId="0"/>
    <xf borderId="0" fillId="27" fontId="10" numFmtId="0"/>
    <xf borderId="0" fillId="0" fontId="9" numFmtId="175"/>
    <xf borderId="0" fillId="0" fontId="9" numFmtId="0"/>
    <xf borderId="0" fillId="26" fontId="10" numFmtId="0"/>
    <xf borderId="0" fillId="0" fontId="9" numFmtId="175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0" fillId="0" fontId="9" numFmtId="0"/>
    <xf borderId="18" fillId="12" fontId="10" numFmtId="0"/>
    <xf borderId="0" fillId="0" fontId="10" numFmtId="0"/>
    <xf borderId="0" fillId="0" fontId="10" numFmtId="43"/>
    <xf borderId="0" fillId="35" fontId="10" numFmtId="175"/>
    <xf borderId="0" fillId="34" fontId="10" numFmtId="175"/>
    <xf borderId="0" fillId="31" fontId="10" numFmtId="175"/>
    <xf borderId="0" fillId="30" fontId="10" numFmtId="175"/>
    <xf borderId="0" fillId="0" fontId="9" numFmtId="175"/>
    <xf borderId="0" fillId="27" fontId="10" numFmtId="175"/>
    <xf borderId="0" fillId="26" fontId="10" numFmtId="175"/>
    <xf borderId="0" fillId="23" fontId="10" numFmtId="175"/>
    <xf borderId="0" fillId="22" fontId="10" numFmtId="175"/>
    <xf borderId="0" fillId="19" fontId="10" numFmtId="175"/>
    <xf borderId="0" fillId="18" fontId="10" numFmtId="175"/>
    <xf borderId="0" fillId="15" fontId="10" numFmtId="175"/>
    <xf borderId="0" fillId="14" fontId="10" numFmtId="175"/>
    <xf borderId="18" fillId="12" fontId="10" numFmtId="175"/>
    <xf borderId="0" fillId="0" fontId="10" numFmtId="175"/>
    <xf borderId="0" fillId="0" fontId="10" numFmtId="43"/>
    <xf borderId="0" fillId="0" fontId="9" numFmtId="175"/>
    <xf borderId="0" fillId="0" fontId="10" numFmtId="175"/>
    <xf borderId="0" fillId="0" fontId="10" numFmtId="175"/>
    <xf borderId="0" fillId="35" fontId="10" numFmtId="0"/>
    <xf borderId="0" fillId="0" fontId="9" numFmtId="175"/>
    <xf borderId="0" fillId="34" fontId="10" numFmtId="0"/>
    <xf borderId="0" fillId="0" fontId="9" numFmtId="175"/>
    <xf borderId="0" fillId="31" fontId="10" numFmtId="0"/>
    <xf borderId="0" fillId="0" fontId="9" numFmtId="175"/>
    <xf borderId="0" fillId="30" fontId="10" numFmtId="0"/>
    <xf borderId="0" fillId="0" fontId="9" numFmtId="175"/>
    <xf borderId="0" fillId="27" fontId="10" numFmtId="0"/>
    <xf borderId="0" fillId="0" fontId="9" numFmtId="175"/>
    <xf borderId="0" fillId="26" fontId="10" numFmtId="0"/>
    <xf borderId="0" fillId="0" fontId="9" numFmtId="175"/>
    <xf borderId="0" fillId="23" fontId="10" numFmtId="0"/>
    <xf borderId="0" fillId="0" fontId="9" numFmtId="175"/>
    <xf borderId="0" fillId="22" fontId="10" numFmtId="0"/>
    <xf borderId="0" fillId="0" fontId="9" numFmtId="175"/>
    <xf borderId="0" fillId="19" fontId="10" numFmtId="0"/>
    <xf borderId="0" fillId="0" fontId="9" numFmtId="175"/>
    <xf borderId="0" fillId="18" fontId="10" numFmtId="0"/>
    <xf borderId="0" fillId="0" fontId="9" numFmtId="175"/>
    <xf borderId="0" fillId="15" fontId="10" numFmtId="0"/>
    <xf borderId="0" fillId="0" fontId="9" numFmtId="175"/>
    <xf borderId="0" fillId="14" fontId="10" numFmtId="0"/>
    <xf borderId="0" fillId="0" fontId="9" numFmtId="175"/>
    <xf borderId="18" fillId="12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0" fontId="10" numFmtId="0"/>
    <xf borderId="0" fillId="0" fontId="9" numFmtId="175"/>
    <xf borderId="0" fillId="35" fontId="10" numFmtId="0"/>
    <xf borderId="0" fillId="0" fontId="9" numFmtId="175"/>
    <xf borderId="0" fillId="34" fontId="10" numFmtId="0"/>
    <xf borderId="0" fillId="0" fontId="9" numFmtId="175"/>
    <xf borderId="0" fillId="31" fontId="10" numFmtId="0"/>
    <xf borderId="0" fillId="0" fontId="9" numFmtId="175"/>
    <xf borderId="0" fillId="30" fontId="10" numFmtId="0"/>
    <xf borderId="0" fillId="0" fontId="9" numFmtId="175"/>
    <xf borderId="0" fillId="27" fontId="10" numFmtId="0"/>
    <xf borderId="0" fillId="0" fontId="9" numFmtId="175"/>
    <xf borderId="0" fillId="0" fontId="9" numFmtId="0"/>
    <xf borderId="0" fillId="26" fontId="10" numFmtId="0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18" fillId="12" fontId="10" numFmtId="0"/>
    <xf borderId="0" fillId="0" fontId="9" numFmtId="175"/>
    <xf borderId="0" fillId="0" fontId="9" numFmtId="175"/>
    <xf borderId="0" fillId="0" fontId="10" numFmtId="0"/>
    <xf borderId="0" fillId="0" fontId="9" numFmtId="175"/>
    <xf borderId="0" fillId="0" fontId="9" numFmtId="175"/>
    <xf borderId="0" fillId="0" fontId="10" numFmtId="43"/>
    <xf borderId="0" fillId="35" fontId="10" numFmtId="175"/>
    <xf borderId="0" fillId="34" fontId="10" numFmtId="175"/>
    <xf borderId="0" fillId="0" fontId="9" numFmtId="0"/>
    <xf borderId="0" fillId="31" fontId="10" numFmtId="175"/>
    <xf borderId="0" fillId="30" fontId="10" numFmtId="175"/>
    <xf borderId="0" fillId="27" fontId="10" numFmtId="175"/>
    <xf borderId="0" fillId="0" fontId="9" numFmtId="175"/>
    <xf borderId="0" fillId="26" fontId="10" numFmtId="175"/>
    <xf borderId="0" fillId="23" fontId="10" numFmtId="175"/>
    <xf borderId="0" fillId="22" fontId="10" numFmtId="175"/>
    <xf borderId="0" fillId="0" fontId="9" numFmtId="175"/>
    <xf borderId="0" fillId="19" fontId="10" numFmtId="175"/>
    <xf borderId="0" fillId="18" fontId="10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15" fontId="10" numFmtId="175"/>
    <xf borderId="0" fillId="14" fontId="10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18" fillId="12" fontId="10" numFmtId="175"/>
    <xf borderId="0" fillId="0" fontId="10" numFmtId="175"/>
    <xf borderId="0" fillId="0" fontId="10" numFmtId="43"/>
    <xf borderId="0" fillId="0" fontId="10" numFmtId="175"/>
    <xf borderId="0" fillId="0" fontId="10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35" fontId="10" numFmtId="0"/>
    <xf borderId="0" fillId="34" fontId="10" numFmtId="0"/>
    <xf borderId="0" fillId="31" fontId="10" numFmtId="0"/>
    <xf borderId="0" fillId="30" fontId="10" numFmtId="0"/>
    <xf borderId="0" fillId="27" fontId="10" numFmtId="0"/>
    <xf borderId="0" fillId="26" fontId="10" numFmtId="0"/>
    <xf borderId="0" fillId="23" fontId="10" numFmtId="0"/>
    <xf borderId="0" fillId="22" fontId="10" numFmtId="0"/>
    <xf borderId="0" fillId="19" fontId="10" numFmtId="0"/>
    <xf borderId="0" fillId="18" fontId="10" numFmtId="0"/>
    <xf borderId="0" fillId="15" fontId="10" numFmtId="0"/>
    <xf borderId="0" fillId="14" fontId="10" numFmtId="0"/>
    <xf borderId="18" fillId="12" fontId="10" numFmtId="0"/>
    <xf borderId="0" fillId="0" fontId="10" numFmtId="0"/>
    <xf borderId="0" fillId="0" fontId="10" numFmtId="43"/>
    <xf borderId="0" fillId="35" fontId="10" numFmtId="175"/>
    <xf borderId="0" fillId="34" fontId="10" numFmtId="175"/>
    <xf borderId="0" fillId="31" fontId="10" numFmtId="175"/>
    <xf borderId="0" fillId="30" fontId="10" numFmtId="175"/>
    <xf borderId="0" fillId="27" fontId="10" numFmtId="175"/>
    <xf borderId="0" fillId="26" fontId="10" numFmtId="175"/>
    <xf borderId="0" fillId="23" fontId="10" numFmtId="175"/>
    <xf borderId="0" fillId="22" fontId="10" numFmtId="175"/>
    <xf borderId="0" fillId="19" fontId="10" numFmtId="175"/>
    <xf borderId="0" fillId="18" fontId="10" numFmtId="175"/>
    <xf borderId="0" fillId="15" fontId="10" numFmtId="175"/>
    <xf borderId="0" fillId="14" fontId="10" numFmtId="175"/>
    <xf borderId="18" fillId="12" fontId="10" numFmtId="175"/>
    <xf borderId="0" fillId="0" fontId="10" numFmtId="175"/>
    <xf borderId="0" fillId="0" fontId="10" numFmtId="43"/>
    <xf borderId="0" fillId="0" fontId="9" numFmtId="175"/>
    <xf borderId="0" fillId="0" fontId="10" numFmtId="175"/>
    <xf borderId="0" fillId="0" fontId="9" numFmtId="175"/>
    <xf borderId="0" fillId="0" fontId="10" numFmtId="175"/>
    <xf borderId="0" fillId="0" fontId="9" numFmtId="175"/>
    <xf borderId="0" fillId="0" fontId="9" numFmtId="175"/>
    <xf borderId="0" fillId="0" fontId="9" numFmtId="175"/>
    <xf borderId="0" fillId="0" fontId="10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0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0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  <xf borderId="0" fillId="0" fontId="9" numFmtId="175"/>
  </cellStyleXfs>
  <cellXfs count="131">
    <xf borderId="0" fillId="0" fontId="0" numFmtId="0" pivotButton="0" quotePrefix="0" xfId="0"/>
    <xf borderId="0" fillId="2" fontId="11" numFmtId="0" pivotButton="0" quotePrefix="0" xfId="0"/>
    <xf borderId="0" fillId="0" fontId="11" numFmtId="0" pivotButton="0" quotePrefix="0" xfId="0"/>
    <xf applyAlignment="1" borderId="0" fillId="2" fontId="11" numFmtId="0" pivotButton="0" quotePrefix="0" xfId="0">
      <alignment horizontal="left"/>
    </xf>
    <xf borderId="0" fillId="2" fontId="13" numFmtId="0" pivotButton="0" quotePrefix="0" xfId="1"/>
    <xf borderId="0" fillId="0" fontId="14" numFmtId="0" pivotButton="0" quotePrefix="0" xfId="0"/>
    <xf borderId="0" fillId="2" fontId="14" numFmtId="0" pivotButton="0" quotePrefix="0" xfId="0"/>
    <xf borderId="0" fillId="0" fontId="14" numFmtId="0" pivotButton="0" quotePrefix="0" xfId="0"/>
    <xf applyAlignment="1" borderId="0" fillId="2" fontId="15" numFmtId="0" pivotButton="0" quotePrefix="0" xfId="0">
      <alignment horizontal="center"/>
    </xf>
    <xf applyAlignment="1" borderId="0" fillId="0" fontId="15" numFmtId="0" pivotButton="0" quotePrefix="0" xfId="0">
      <alignment horizontal="right"/>
    </xf>
    <xf applyAlignment="1" borderId="0" fillId="2" fontId="14" numFmtId="0" pivotButton="0" quotePrefix="0" xfId="0">
      <alignment horizontal="left"/>
    </xf>
    <xf applyAlignment="1" borderId="0" fillId="2" fontId="14" numFmtId="0" pivotButton="0" quotePrefix="0" xfId="0">
      <alignment horizontal="center"/>
    </xf>
    <xf borderId="0" fillId="2" fontId="17" numFmtId="0" pivotButton="0" quotePrefix="0" xfId="1"/>
    <xf applyAlignment="1" borderId="0" fillId="3" fontId="14" numFmtId="0" pivotButton="0" quotePrefix="0" xfId="0">
      <alignment horizontal="left"/>
    </xf>
    <xf borderId="0" fillId="2" fontId="15" numFmtId="0" pivotButton="0" quotePrefix="0" xfId="0"/>
    <xf applyAlignment="1" borderId="0" fillId="2" fontId="15" numFmtId="0" pivotButton="0" quotePrefix="0" xfId="0">
      <alignment horizontal="left"/>
    </xf>
    <xf borderId="0" fillId="0" fontId="22" numFmtId="0" pivotButton="0" quotePrefix="0" xfId="0"/>
    <xf borderId="0" fillId="0" fontId="22" numFmtId="14" pivotButton="0" quotePrefix="0" xfId="0"/>
    <xf applyAlignment="1" borderId="3" fillId="5" fontId="15" numFmtId="0" pivotButton="0" quotePrefix="0" xfId="0">
      <alignment wrapText="1"/>
    </xf>
    <xf borderId="3" fillId="5" fontId="14" numFmtId="0" pivotButton="0" quotePrefix="0" xfId="0"/>
    <xf applyAlignment="1" borderId="3" fillId="5" fontId="19" numFmtId="0" pivotButton="0" quotePrefix="0" xfId="0">
      <alignment horizontal="center"/>
    </xf>
    <xf applyAlignment="1" borderId="3" fillId="5" fontId="19" numFmtId="0" pivotButton="0" quotePrefix="0" xfId="0">
      <alignment horizontal="left"/>
    </xf>
    <xf applyAlignment="1" borderId="3" fillId="5" fontId="15" numFmtId="0" pivotButton="0" quotePrefix="0" xfId="0">
      <alignment horizontal="right" wrapText="1"/>
    </xf>
    <xf applyAlignment="1" borderId="5" fillId="0" fontId="14" numFmtId="0" pivotButton="0" quotePrefix="0" xfId="0">
      <alignment horizontal="left" indent="1"/>
    </xf>
    <xf borderId="0" fillId="0" fontId="15" numFmtId="0" pivotButton="0" quotePrefix="0" xfId="0"/>
    <xf applyAlignment="1" borderId="0" fillId="0" fontId="15" numFmtId="0" pivotButton="0" quotePrefix="0" xfId="0">
      <alignment horizontal="right" indent="1"/>
    </xf>
    <xf applyAlignment="1" borderId="0" fillId="0" fontId="14" numFmtId="164" pivotButton="0" quotePrefix="0" xfId="0">
      <alignment horizontal="left"/>
    </xf>
    <xf applyAlignment="1" borderId="0" fillId="0" fontId="14" numFmtId="0" pivotButton="0" quotePrefix="0" xfId="0">
      <alignment horizontal="left"/>
    </xf>
    <xf applyAlignment="1" borderId="0" fillId="0" fontId="14" numFmtId="164" pivotButton="0" quotePrefix="0" xfId="0">
      <alignment horizontal="right" indent="1"/>
    </xf>
    <xf applyAlignment="1" borderId="0" fillId="0" fontId="14" numFmtId="0" pivotButton="0" quotePrefix="0" xfId="0">
      <alignment horizontal="right" indent="1"/>
    </xf>
    <xf borderId="4" fillId="2" fontId="14" numFmtId="0" pivotButton="0" quotePrefix="0" xfId="0"/>
    <xf borderId="6" fillId="0" fontId="14" numFmtId="0" pivotButton="0" quotePrefix="0" xfId="0"/>
    <xf borderId="6" fillId="2" fontId="14" numFmtId="0" pivotButton="0" quotePrefix="0" xfId="0"/>
    <xf borderId="9" fillId="2" fontId="14" numFmtId="0" pivotButton="0" quotePrefix="0" xfId="0"/>
    <xf applyAlignment="1" borderId="1" fillId="2" fontId="14" numFmtId="0" pivotButton="0" quotePrefix="0" xfId="0">
      <alignment horizontal="left" indent="1"/>
    </xf>
    <xf applyAlignment="1" borderId="5" fillId="2" fontId="14" numFmtId="0" pivotButton="0" quotePrefix="0" xfId="0">
      <alignment horizontal="left" indent="1"/>
    </xf>
    <xf applyAlignment="1" borderId="7" fillId="2" fontId="14" numFmtId="0" pivotButton="0" quotePrefix="0" xfId="0">
      <alignment horizontal="left" indent="1"/>
    </xf>
    <xf applyAlignment="1" applyProtection="1" borderId="0" fillId="3" fontId="14" numFmtId="0" pivotButton="0" quotePrefix="0" xfId="0">
      <alignment horizontal="left"/>
      <protection hidden="0" locked="0"/>
    </xf>
    <xf applyAlignment="1" applyProtection="1" borderId="0" fillId="2" fontId="14" numFmtId="164" pivotButton="0" quotePrefix="0" xfId="0">
      <alignment horizontal="left"/>
      <protection hidden="0" locked="0"/>
    </xf>
    <xf applyAlignment="1" applyProtection="1" borderId="0" fillId="2" fontId="14" numFmtId="0" pivotButton="0" quotePrefix="0" xfId="0">
      <alignment horizontal="left" shrinkToFit="1"/>
      <protection hidden="0" locked="0"/>
    </xf>
    <xf applyAlignment="1" applyProtection="1" borderId="0" fillId="2" fontId="14" numFmtId="164" pivotButton="0" quotePrefix="0" xfId="0">
      <alignment horizontal="right"/>
      <protection hidden="0" locked="0"/>
    </xf>
    <xf applyAlignment="1" borderId="0" fillId="3" fontId="20" numFmtId="165" pivotButton="0" quotePrefix="0" xfId="2">
      <alignment vertical="top"/>
    </xf>
    <xf applyAlignment="1" borderId="0" fillId="0" fontId="14" numFmtId="165" pivotButton="0" quotePrefix="0" xfId="0">
      <alignment vertical="top"/>
    </xf>
    <xf applyAlignment="1" borderId="0" fillId="0" fontId="14" numFmtId="166" pivotButton="0" quotePrefix="0" xfId="0">
      <alignment vertical="top"/>
    </xf>
    <xf borderId="0" fillId="3" fontId="14" numFmtId="0" pivotButton="0" quotePrefix="0" xfId="0"/>
    <xf applyAlignment="1" borderId="0" fillId="3" fontId="14" numFmtId="0" pivotButton="0" quotePrefix="0" xfId="0">
      <alignment horizontal="center"/>
    </xf>
    <xf applyAlignment="1" borderId="0" fillId="3" fontId="14" numFmtId="167" pivotButton="0" quotePrefix="0" xfId="0">
      <alignment horizontal="center"/>
    </xf>
    <xf applyAlignment="1" applyProtection="1" borderId="0" fillId="3" fontId="15" numFmtId="168" pivotButton="0" quotePrefix="0" xfId="0">
      <alignment horizontal="center"/>
      <protection hidden="0" locked="0"/>
    </xf>
    <xf applyAlignment="1" borderId="0" fillId="0" fontId="14" numFmtId="3" pivotButton="0" quotePrefix="0" xfId="0">
      <alignment horizontal="left"/>
    </xf>
    <xf borderId="20" fillId="0" fontId="14" numFmtId="3" pivotButton="0" quotePrefix="0" xfId="0"/>
    <xf borderId="20" fillId="0" fontId="14" numFmtId="0" pivotButton="0" quotePrefix="0" xfId="0"/>
    <xf applyAlignment="1" borderId="20" fillId="3" fontId="20" numFmtId="165" pivotButton="0" quotePrefix="0" xfId="2">
      <alignment vertical="top"/>
    </xf>
    <xf applyAlignment="1" borderId="20" fillId="0" fontId="14" numFmtId="165" pivotButton="0" quotePrefix="0" xfId="0">
      <alignment vertical="top"/>
    </xf>
    <xf applyAlignment="1" borderId="0" fillId="0" fontId="14" numFmtId="0" pivotButton="0" quotePrefix="0" xfId="0">
      <alignment horizontal="right"/>
    </xf>
    <xf borderId="0" fillId="0" fontId="14" numFmtId="3" pivotButton="0" quotePrefix="0" xfId="0"/>
    <xf applyAlignment="1" applyProtection="1" borderId="0" fillId="2" fontId="14" numFmtId="0" pivotButton="0" quotePrefix="0" xfId="0">
      <alignment horizontal="right"/>
      <protection hidden="0" locked="0"/>
    </xf>
    <xf applyAlignment="1" borderId="0" fillId="0" fontId="15" numFmtId="3" pivotButton="0" quotePrefix="0" xfId="0">
      <alignment horizontal="right"/>
    </xf>
    <xf applyAlignment="1" borderId="0" fillId="0" fontId="14" numFmtId="3" pivotButton="0" quotePrefix="0" xfId="0">
      <alignment horizontal="right"/>
    </xf>
    <xf applyAlignment="1" borderId="0" fillId="3" fontId="20" numFmtId="165" pivotButton="0" quotePrefix="0" xfId="2">
      <alignment horizontal="right" vertical="top"/>
    </xf>
    <xf applyAlignment="1" borderId="0" fillId="0" fontId="14" numFmtId="167" pivotButton="0" quotePrefix="0" xfId="0">
      <alignment horizontal="right" vertical="top"/>
    </xf>
    <xf borderId="0" fillId="0" fontId="14" numFmtId="0" pivotButton="0" quotePrefix="0" xfId="0"/>
    <xf applyAlignment="1" applyProtection="1" borderId="0" fillId="0" fontId="14" numFmtId="0" pivotButton="0" quotePrefix="0" xfId="0">
      <alignment horizontal="center" vertical="top"/>
      <protection hidden="0" locked="0"/>
    </xf>
    <xf applyAlignment="1" applyProtection="1" borderId="0" fillId="3" fontId="20" numFmtId="169" pivotButton="0" quotePrefix="0" xfId="0">
      <alignment vertical="top"/>
      <protection hidden="0" locked="0"/>
    </xf>
    <xf applyAlignment="1" borderId="0" fillId="0" fontId="14" numFmtId="166" pivotButton="0" quotePrefix="0" xfId="0">
      <alignment vertical="top"/>
    </xf>
    <xf applyAlignment="1" borderId="0" fillId="0" fontId="14" numFmtId="0" pivotButton="0" quotePrefix="0" xfId="0">
      <alignment horizontal="right"/>
    </xf>
    <xf borderId="0" fillId="0" fontId="14" numFmtId="3" pivotButton="0" quotePrefix="0" xfId="0"/>
    <xf borderId="0" fillId="0" fontId="14" numFmtId="0" pivotButton="0" quotePrefix="0" xfId="0"/>
    <xf borderId="0" fillId="0" fontId="14" numFmtId="0" pivotButton="0" quotePrefix="0" xfId="0"/>
    <xf borderId="0" fillId="0" fontId="14" numFmtId="3" pivotButton="0" quotePrefix="0" xfId="0"/>
    <xf applyAlignment="1" borderId="0" fillId="0" fontId="82" numFmtId="0" pivotButton="0" quotePrefix="0" xfId="0">
      <alignment vertical="center"/>
    </xf>
    <xf borderId="8" fillId="0" fontId="15" numFmtId="167" pivotButton="0" quotePrefix="0" xfId="0"/>
    <xf borderId="0" fillId="0" fontId="9" numFmtId="0" pivotButton="0" quotePrefix="0" xfId="1"/>
    <xf borderId="0" fillId="0" fontId="0" numFmtId="0" pivotButton="0" quotePrefix="0" xfId="0"/>
    <xf applyAlignment="1" borderId="0" fillId="0" fontId="14" numFmtId="0" pivotButton="0" quotePrefix="0" xfId="0">
      <alignment horizontal="right" indent="1" vertical="top"/>
    </xf>
    <xf borderId="0" fillId="0" fontId="14" numFmtId="167" pivotButton="0" quotePrefix="0" xfId="0"/>
    <xf borderId="0" fillId="0" fontId="14" numFmtId="170" pivotButton="0" quotePrefix="0" xfId="34479"/>
    <xf borderId="0" fillId="0" fontId="14" numFmtId="171" pivotButton="0" quotePrefix="0" xfId="0"/>
    <xf borderId="0" fillId="0" fontId="14" numFmtId="43" pivotButton="0" quotePrefix="0" xfId="0"/>
    <xf borderId="10" fillId="0" fontId="14" numFmtId="0" pivotButton="0" quotePrefix="0" xfId="0"/>
    <xf borderId="0" fillId="0" fontId="14" numFmtId="43" pivotButton="0" quotePrefix="0" xfId="34479"/>
    <xf borderId="0" fillId="0" fontId="14" numFmtId="172" pivotButton="0" quotePrefix="0" xfId="0"/>
    <xf borderId="0" fillId="0" fontId="14" numFmtId="170" pivotButton="0" quotePrefix="0" xfId="0"/>
    <xf applyAlignment="1" borderId="0" fillId="0" fontId="14" numFmtId="0" pivotButton="0" quotePrefix="0" xfId="0">
      <alignment horizontal="center"/>
    </xf>
    <xf applyAlignment="1" borderId="0" fillId="0" fontId="14" numFmtId="167" pivotButton="0" quotePrefix="0" xfId="0">
      <alignment horizontal="center"/>
    </xf>
    <xf borderId="0" fillId="0" fontId="15" numFmtId="0" pivotButton="0" quotePrefix="0" xfId="0"/>
    <xf applyAlignment="1" applyProtection="1" borderId="0" fillId="0" fontId="15" numFmtId="173" pivotButton="0" quotePrefix="0" xfId="0">
      <alignment horizontal="center"/>
      <protection hidden="0" locked="0"/>
    </xf>
    <xf applyAlignment="1" applyProtection="1" borderId="0" fillId="0" fontId="15" numFmtId="0" pivotButton="0" quotePrefix="0" xfId="0">
      <alignment horizontal="left"/>
      <protection hidden="0" locked="0"/>
    </xf>
    <xf borderId="0" fillId="0" fontId="14" numFmtId="174" pivotButton="0" quotePrefix="0" xfId="0"/>
    <xf applyAlignment="1" applyProtection="1" borderId="0" fillId="2" fontId="60" numFmtId="0" pivotButton="0" quotePrefix="0" xfId="0">
      <alignment vertical="top"/>
      <protection hidden="0" locked="0"/>
    </xf>
    <xf applyAlignment="1" borderId="31" fillId="2" fontId="21" numFmtId="0" pivotButton="0" quotePrefix="0" xfId="0">
      <alignment vertical="top"/>
    </xf>
    <xf applyAlignment="1" borderId="32" fillId="2" fontId="14" numFmtId="0" pivotButton="0" quotePrefix="0" xfId="0">
      <alignment vertical="top"/>
    </xf>
    <xf applyAlignment="1" applyProtection="1" borderId="5" fillId="2" fontId="60" numFmtId="0" pivotButton="0" quotePrefix="0" xfId="0">
      <alignment vertical="top"/>
      <protection hidden="0" locked="0"/>
    </xf>
    <xf applyAlignment="1" borderId="7" fillId="2" fontId="21" numFmtId="0" pivotButton="0" quotePrefix="0" xfId="0">
      <alignment vertical="top"/>
    </xf>
    <xf applyAlignment="1" borderId="8" fillId="2" fontId="21" numFmtId="0" pivotButton="0" quotePrefix="0" xfId="0">
      <alignment vertical="top"/>
    </xf>
    <xf applyAlignment="1" borderId="32" fillId="3" fontId="14" numFmtId="0" pivotButton="0" quotePrefix="0" xfId="0">
      <alignment vertical="top" wrapText="1"/>
    </xf>
    <xf applyAlignment="1" borderId="33" fillId="3" fontId="14" numFmtId="0" pivotButton="0" quotePrefix="0" xfId="0">
      <alignment vertical="top" wrapText="1"/>
    </xf>
    <xf applyAlignment="1" borderId="0" fillId="3" fontId="14" numFmtId="0" pivotButton="0" quotePrefix="0" xfId="0">
      <alignment vertical="top" wrapText="1"/>
    </xf>
    <xf applyAlignment="1" borderId="6" fillId="3" fontId="14" numFmtId="0" pivotButton="0" quotePrefix="0" xfId="0">
      <alignment vertical="top" wrapText="1"/>
    </xf>
    <xf applyAlignment="1" borderId="8" fillId="3" fontId="14" numFmtId="0" pivotButton="0" quotePrefix="0" xfId="0">
      <alignment vertical="top" wrapText="1"/>
    </xf>
    <xf applyAlignment="1" borderId="9" fillId="3" fontId="14" numFmtId="0" pivotButton="0" quotePrefix="0" xfId="0">
      <alignment vertical="top" wrapText="1"/>
    </xf>
    <xf borderId="0" fillId="3" fontId="15" numFmtId="0" pivotButton="0" quotePrefix="0" xfId="0"/>
    <xf applyAlignment="1" applyProtection="1" borderId="0" fillId="3" fontId="15" numFmtId="173" pivotButton="0" quotePrefix="0" xfId="0">
      <alignment horizontal="center"/>
      <protection hidden="0" locked="0"/>
    </xf>
    <xf applyAlignment="1" applyProtection="1" borderId="0" fillId="3" fontId="15" numFmtId="0" pivotButton="0" quotePrefix="0" xfId="0">
      <alignment horizontal="left"/>
      <protection hidden="0" locked="0"/>
    </xf>
    <xf applyAlignment="1" borderId="2" fillId="4" fontId="16" numFmtId="0" pivotButton="0" quotePrefix="0" xfId="0">
      <alignment horizontal="center"/>
    </xf>
    <xf applyAlignment="1" borderId="0" fillId="3" fontId="15" numFmtId="0" pivotButton="0" quotePrefix="0" xfId="0">
      <alignment horizontal="left" indent="9"/>
    </xf>
    <xf applyAlignment="1" borderId="0" fillId="2" fontId="14" numFmtId="0" pivotButton="0" quotePrefix="0" xfId="0">
      <alignment horizontal="left" indent="9"/>
    </xf>
    <xf applyAlignment="1" borderId="0" fillId="2" fontId="15" numFmtId="0" pivotButton="0" quotePrefix="0" xfId="0">
      <alignment horizontal="left" indent="9"/>
    </xf>
    <xf applyAlignment="1" applyProtection="1" borderId="0" fillId="2" fontId="14" numFmtId="0" pivotButton="0" quotePrefix="0" xfId="0">
      <alignment horizontal="left" shrinkToFit="1"/>
      <protection hidden="0" locked="0"/>
    </xf>
    <xf applyAlignment="1" applyProtection="1" borderId="0" fillId="2" fontId="14" numFmtId="0" pivotButton="0" quotePrefix="0" xfId="0">
      <alignment horizontal="left" shrinkToFit="1" vertical="top" wrapText="1"/>
      <protection hidden="0" locked="0"/>
    </xf>
    <xf applyAlignment="1" borderId="8" fillId="5" fontId="15" numFmtId="0" pivotButton="0" quotePrefix="0" xfId="0">
      <alignment horizontal="center"/>
    </xf>
    <xf applyAlignment="1" borderId="0" fillId="0" fontId="14" numFmtId="0" pivotButton="0" quotePrefix="0" xfId="0">
      <alignment horizontal="left" indent="9"/>
    </xf>
    <xf applyAlignment="1" borderId="0" fillId="2" fontId="18" numFmtId="0" pivotButton="0" quotePrefix="0" xfId="0">
      <alignment horizontal="left" indent="9"/>
    </xf>
    <xf applyAlignment="1" borderId="0" fillId="4" fontId="16" numFmtId="0" pivotButton="0" quotePrefix="0" xfId="0">
      <alignment horizontal="center"/>
    </xf>
    <xf borderId="2" fillId="0" fontId="0" numFmtId="0" pivotButton="0" quotePrefix="0" xfId="0"/>
    <xf borderId="8" fillId="0" fontId="0" numFmtId="0" pivotButton="0" quotePrefix="0" xfId="0"/>
    <xf applyAlignment="1" borderId="0" fillId="3" fontId="20" numFmtId="165" pivotButton="0" quotePrefix="0" xfId="2">
      <alignment vertical="top"/>
    </xf>
    <xf applyAlignment="1" borderId="0" fillId="0" fontId="14" numFmtId="165" pivotButton="0" quotePrefix="0" xfId="0">
      <alignment vertical="top"/>
    </xf>
    <xf applyAlignment="1" borderId="0" fillId="0" fontId="14" numFmtId="167" pivotButton="0" quotePrefix="0" xfId="0">
      <alignment horizontal="center"/>
    </xf>
    <xf applyAlignment="1" applyProtection="1" borderId="0" fillId="0" fontId="15" numFmtId="173" pivotButton="0" quotePrefix="0" xfId="0">
      <alignment horizontal="center"/>
      <protection hidden="0" locked="0"/>
    </xf>
    <xf applyAlignment="1" borderId="0" fillId="3" fontId="14" numFmtId="167" pivotButton="0" quotePrefix="0" xfId="0">
      <alignment horizontal="center"/>
    </xf>
    <xf applyAlignment="1" applyProtection="1" borderId="0" fillId="3" fontId="15" numFmtId="173" pivotButton="0" quotePrefix="0" xfId="0">
      <alignment horizontal="center"/>
      <protection hidden="0" locked="0"/>
    </xf>
    <xf borderId="0" fillId="0" fontId="14" numFmtId="174" pivotButton="0" quotePrefix="0" xfId="0"/>
    <xf borderId="0" fillId="0" fontId="0" numFmtId="176" pivotButton="0" quotePrefix="0" xfId="0"/>
    <xf applyAlignment="1" borderId="0" fillId="0" fontId="14" numFmtId="166" pivotButton="0" quotePrefix="0" xfId="0">
      <alignment vertical="top"/>
    </xf>
    <xf applyAlignment="1" applyProtection="1" borderId="0" fillId="3" fontId="20" numFmtId="169" pivotButton="0" quotePrefix="0" xfId="0">
      <alignment vertical="top"/>
      <protection hidden="0" locked="0"/>
    </xf>
    <xf applyAlignment="1" borderId="20" fillId="3" fontId="20" numFmtId="165" pivotButton="0" quotePrefix="0" xfId="2">
      <alignment vertical="top"/>
    </xf>
    <xf applyAlignment="1" borderId="20" fillId="0" fontId="14" numFmtId="165" pivotButton="0" quotePrefix="0" xfId="0">
      <alignment vertical="top"/>
    </xf>
    <xf applyAlignment="1" borderId="0" fillId="3" fontId="20" numFmtId="165" pivotButton="0" quotePrefix="0" xfId="2">
      <alignment horizontal="right" vertical="top"/>
    </xf>
    <xf applyAlignment="1" borderId="0" fillId="0" fontId="14" numFmtId="167" pivotButton="0" quotePrefix="0" xfId="0">
      <alignment horizontal="right" vertical="top"/>
    </xf>
    <xf borderId="0" fillId="0" fontId="14" numFmtId="167" pivotButton="0" quotePrefix="0" xfId="0"/>
    <xf borderId="8" fillId="0" fontId="15" numFmtId="167" pivotButton="0" quotePrefix="0" xfId="0"/>
  </cellXfs>
  <cellStyles count="1365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  <cellStyle builtinId="3" name="Comma" xfId="1364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416123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T858"/>
  <sheetViews>
    <sheetView showGridLines="0" tabSelected="1" topLeftCell="A22" workbookViewId="0" zoomScale="70" zoomScaleNormal="70" zoomScalePageLayoutView="80">
      <selection activeCell="G37" sqref="G37"/>
    </sheetView>
  </sheetViews>
  <sheetFormatPr baseColWidth="8" defaultColWidth="8.7109375" defaultRowHeight="15.75"/>
  <cols>
    <col customWidth="1" max="1" min="1" style="67" width="1.42578125"/>
    <col customWidth="1" max="2" min="2" style="67" width="10.140625"/>
    <col customWidth="1" max="3" min="3" style="67" width="16.28515625"/>
    <col bestFit="1" customWidth="1" max="4" min="4" style="67" width="78.7109375"/>
    <col customWidth="1" max="5" min="5" style="67" width="20.7109375"/>
    <col bestFit="1" customWidth="1" max="6" min="6" style="67" width="13"/>
    <col bestFit="1" customWidth="1" max="8" min="7" style="67" width="24.42578125"/>
    <col bestFit="1" customWidth="1" max="9" min="9" style="67" width="18.42578125"/>
    <col customWidth="1" max="10" min="10" style="67" width="16.42578125"/>
    <col bestFit="1" customWidth="1" max="11" min="11" style="67" width="14.42578125"/>
    <col customWidth="1" max="12" min="12" style="67" width="3.7109375"/>
    <col bestFit="1" customWidth="1" max="13" min="13" style="67" width="15.140625"/>
    <col bestFit="1" customWidth="1" max="14" min="14" style="67" width="17.28515625"/>
    <col bestFit="1" customWidth="1" max="15" min="15" style="67" width="17"/>
    <col bestFit="1" customWidth="1" max="16" min="16" style="67" width="20.140625"/>
    <col bestFit="1" customWidth="1" max="17" min="17" style="67" width="15.7109375"/>
    <col bestFit="1" customWidth="1" max="18" min="18" style="67" width="13.7109375"/>
    <col customWidth="1" max="19" min="19" style="67" width="8.7109375"/>
    <col customWidth="1" max="21" min="20" style="67" width="8.7109375"/>
    <col customWidth="1" max="22" min="22" style="67" width="15.28515625"/>
    <col customWidth="1" max="16384" min="23" style="67" width="8.7109375"/>
  </cols>
  <sheetData>
    <row r="1">
      <c r="A1" s="67" t="n"/>
      <c r="B1" s="6" t="n"/>
      <c r="C1" s="6" t="n"/>
      <c r="D1" s="6" t="n"/>
      <c r="E1" s="6" t="n"/>
      <c r="F1" s="6" t="n"/>
      <c r="G1" s="8" t="n"/>
      <c r="H1" s="8" t="n"/>
      <c r="J1" s="9" t="inlineStr">
        <is>
          <t>Invoice Date:</t>
        </is>
      </c>
      <c r="K1" s="40" t="inlineStr">
        <is>
          <t>05/28/2019</t>
        </is>
      </c>
      <c r="Q1" s="67" t="n"/>
      <c r="S1" s="67" t="n"/>
    </row>
    <row r="2">
      <c r="A2" s="67" t="n"/>
      <c r="B2" s="6" t="n"/>
      <c r="C2" s="6" t="n"/>
      <c r="D2" s="6" t="n"/>
      <c r="E2" s="6" t="n"/>
      <c r="F2" s="6" t="n"/>
      <c r="G2" s="6" t="n"/>
      <c r="H2" s="6" t="n"/>
      <c r="J2" s="9" t="inlineStr">
        <is>
          <t>Invoice Number:</t>
        </is>
      </c>
      <c r="K2" s="55" t="n"/>
      <c r="Q2" s="67" t="n"/>
      <c r="S2" s="67" t="n"/>
    </row>
    <row r="3">
      <c r="A3" s="67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  <c r="Q3" s="67" t="n"/>
      <c r="S3" s="67" t="n"/>
    </row>
    <row r="4">
      <c r="A4" s="67" t="n"/>
      <c r="B4" s="6" t="n"/>
      <c r="C4" s="6" t="n"/>
      <c r="D4" s="6" t="n"/>
      <c r="E4" s="6" t="n"/>
      <c r="F4" s="6" t="n"/>
      <c r="G4" s="103" t="inlineStr">
        <is>
          <t>INVOICE</t>
        </is>
      </c>
      <c r="H4" s="113" t="n"/>
      <c r="I4" s="113" t="n"/>
      <c r="J4" s="113" t="n"/>
      <c r="K4" s="113" t="n"/>
      <c r="Q4" s="67" t="n"/>
      <c r="S4" s="67" t="n"/>
    </row>
    <row r="5">
      <c r="A5" s="67" t="n"/>
      <c r="C5" s="10" t="n"/>
      <c r="D5" s="10" t="n"/>
      <c r="E5" s="10" t="n"/>
      <c r="F5" s="6" t="n"/>
      <c r="G5" s="109" t="inlineStr">
        <is>
          <t>PLEASE REMIT TO:</t>
        </is>
      </c>
      <c r="H5" s="114" t="n"/>
      <c r="I5" s="114" t="n"/>
      <c r="J5" s="114" t="n"/>
      <c r="K5" s="114" t="n"/>
      <c r="Q5" s="67" t="n"/>
      <c r="S5" s="67" t="n"/>
    </row>
    <row r="6">
      <c r="A6" s="67" t="n"/>
      <c r="B6" s="3" t="inlineStr">
        <is>
          <t>Canoe Ventures, LLC</t>
        </is>
      </c>
      <c r="C6" s="6" t="n"/>
      <c r="D6" s="6" t="n"/>
      <c r="E6" s="6" t="n"/>
      <c r="F6" s="6" t="n"/>
      <c r="G6" s="105" t="inlineStr">
        <is>
          <t>Canoe Ventures, LLC</t>
        </is>
      </c>
      <c r="Q6" s="67" t="n"/>
      <c r="S6" s="67" t="n"/>
    </row>
    <row r="7">
      <c r="A7" s="67" t="n"/>
      <c r="B7" s="1" t="inlineStr">
        <is>
          <t>200 Union Boulevard, Suite 201</t>
        </is>
      </c>
      <c r="C7" s="6" t="n"/>
      <c r="D7" s="6" t="n"/>
      <c r="E7" s="6" t="n"/>
      <c r="F7" s="6" t="n"/>
      <c r="G7" s="110" t="inlineStr">
        <is>
          <t>Attention: Accounting Department</t>
        </is>
      </c>
      <c r="Q7" s="67" t="n"/>
      <c r="S7" s="67" t="n"/>
    </row>
    <row r="8">
      <c r="A8" s="67" t="n"/>
      <c r="B8" s="1" t="inlineStr">
        <is>
          <t>Lakewood, CO  80228</t>
        </is>
      </c>
      <c r="C8" s="6" t="n"/>
      <c r="D8" s="11" t="n"/>
      <c r="E8" s="11" t="n"/>
      <c r="F8" s="11" t="n"/>
      <c r="G8" s="105" t="inlineStr">
        <is>
          <t>200 Union Boulevard, Suite 201</t>
        </is>
      </c>
      <c r="Q8" s="67" t="n"/>
      <c r="S8" s="67" t="n"/>
    </row>
    <row r="9">
      <c r="A9" s="67" t="n"/>
      <c r="B9" s="2" t="inlineStr">
        <is>
          <t>303-224-3000</t>
        </is>
      </c>
      <c r="C9" s="11" t="n"/>
      <c r="D9" s="6" t="n"/>
      <c r="E9" s="6" t="n"/>
      <c r="F9" s="6" t="n"/>
      <c r="G9" s="105" t="inlineStr">
        <is>
          <t>Lakewood, CO  80228</t>
        </is>
      </c>
      <c r="Q9" s="67" t="n"/>
      <c r="S9" s="67" t="n"/>
    </row>
    <row r="10">
      <c r="A10" s="67" t="n"/>
      <c r="B10" s="4" t="inlineStr">
        <is>
          <t>invoices@canoeventures.com</t>
        </is>
      </c>
      <c r="C10" s="11" t="n"/>
      <c r="D10" s="6" t="n"/>
      <c r="E10" s="6" t="n"/>
      <c r="F10" s="6" t="n"/>
      <c r="G10" s="67" t="n"/>
      <c r="H10" s="67" t="n"/>
      <c r="I10" s="67" t="n"/>
      <c r="J10" s="67" t="n"/>
      <c r="K10" s="67" t="n"/>
      <c r="Q10" s="67" t="n"/>
      <c r="S10" s="67" t="n"/>
    </row>
    <row r="11">
      <c r="A11" s="67" t="n"/>
      <c r="C11" s="12" t="n"/>
      <c r="D11" s="13" t="n"/>
      <c r="E11" s="13" t="n"/>
      <c r="F11" s="13" t="n"/>
      <c r="G11" s="104" t="inlineStr">
        <is>
          <t xml:space="preserve">TERMS                 : NET 60 DAYS      </t>
        </is>
      </c>
      <c r="N11" s="79" t="n"/>
      <c r="O11" s="67" t="n"/>
      <c r="Q11" s="67" t="n"/>
      <c r="S11" s="67" t="n"/>
    </row>
    <row r="12">
      <c r="A12" s="67" t="n"/>
      <c r="B12" s="14" t="inlineStr">
        <is>
          <t>Bill To:</t>
        </is>
      </c>
      <c r="C12" s="13" t="n"/>
      <c r="D12" s="69" t="inlineStr">
        <is>
          <t>Viacom</t>
        </is>
      </c>
      <c r="E12" s="13" t="n"/>
      <c r="F12" s="13" t="n"/>
      <c r="G12" s="106" t="inlineStr">
        <is>
          <t>FEDERAL TAX ID : 26-2372059</t>
        </is>
      </c>
      <c r="N12" s="68" t="n"/>
      <c r="O12" s="67" t="n"/>
      <c r="Q12" s="67" t="n"/>
      <c r="S12" s="67" t="n"/>
    </row>
    <row r="13">
      <c r="A13" s="67" t="n"/>
      <c r="C13" s="13" t="n"/>
      <c r="D13" s="69" t="inlineStr">
        <is>
          <t>Attention: Kelly Smith</t>
        </is>
      </c>
      <c r="E13" s="13" t="n"/>
      <c r="F13" s="13" t="n"/>
      <c r="G13" s="111" t="inlineStr">
        <is>
          <t>Invoice # is required on all remittances</t>
        </is>
      </c>
      <c r="O13" s="67" t="n"/>
      <c r="Q13" s="67" t="n"/>
      <c r="S13" s="67" t="n"/>
    </row>
    <row r="14">
      <c r="A14" s="67" t="n"/>
      <c r="C14" s="13" t="n"/>
      <c r="D14" s="69" t="n"/>
      <c r="E14" s="8" t="n"/>
      <c r="F14" s="8" t="n"/>
      <c r="G14" s="11" t="n"/>
      <c r="H14" s="11" t="n"/>
      <c r="I14" s="11" t="n"/>
      <c r="J14" s="11" t="n"/>
      <c r="K14" s="11" t="n"/>
      <c r="M14" s="75" t="n"/>
      <c r="N14" s="115" t="n"/>
      <c r="O14" s="116" t="n"/>
      <c r="Q14" s="67" t="n"/>
      <c r="S14" s="67" t="n"/>
    </row>
    <row r="15">
      <c r="A15" s="67" t="inlineStr">
        <is>
          <t xml:space="preserve"> </t>
        </is>
      </c>
      <c r="C15" s="8" t="n"/>
      <c r="D15" s="69" t="inlineStr">
        <is>
          <t>PO: 4500011856</t>
        </is>
      </c>
      <c r="E15" s="8" t="n"/>
      <c r="F15" s="8" t="n"/>
      <c r="G15" s="112" t="inlineStr">
        <is>
          <t>RATE CARD (current Tier in yellow)</t>
        </is>
      </c>
      <c r="O15" s="67" t="n"/>
      <c r="Q15" s="67" t="n"/>
      <c r="S15" s="67" t="n"/>
    </row>
    <row r="16">
      <c r="A16" s="67" t="n"/>
      <c r="D16" s="71" t="inlineStr">
        <is>
          <t>kelly.smith@viacom.com</t>
        </is>
      </c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81" t="n"/>
      <c r="O16" s="67" t="n"/>
      <c r="Q16" s="67" t="n"/>
      <c r="S16" s="67" t="n"/>
    </row>
    <row r="17">
      <c r="A17" s="67" t="n"/>
      <c r="C17" s="8" t="n"/>
      <c r="E17" s="8" t="n"/>
      <c r="F17" s="8" t="n"/>
      <c r="G17" s="84" t="n"/>
      <c r="H17" s="82" t="inlineStr">
        <is>
          <t xml:space="preserve">    0M - 200M</t>
        </is>
      </c>
      <c r="I17" s="117" t="n">
        <v>1.28</v>
      </c>
      <c r="J17" s="118" t="n"/>
      <c r="K17" s="86" t="n"/>
      <c r="M17" s="81" t="n"/>
      <c r="N17" s="75" t="n"/>
      <c r="O17" s="67" t="n"/>
      <c r="Q17" s="67" t="n"/>
      <c r="S17" s="67" t="n"/>
    </row>
    <row r="18">
      <c r="A18" s="67" t="n"/>
      <c r="B18" s="15" t="inlineStr">
        <is>
          <t>Invoice Period Start:</t>
        </is>
      </c>
      <c r="D18" s="38" t="n">
        <v>43556</v>
      </c>
      <c r="E18" s="8" t="n"/>
      <c r="F18" s="8" t="n"/>
      <c r="G18" s="84" t="n"/>
      <c r="H18" s="82" t="inlineStr">
        <is>
          <t>200M - 400M</t>
        </is>
      </c>
      <c r="I18" s="117" t="n">
        <v>1.13</v>
      </c>
      <c r="J18" s="118" t="n"/>
      <c r="K18" s="86" t="n"/>
      <c r="O18" s="75" t="n"/>
      <c r="Q18" s="67" t="n"/>
      <c r="S18" s="67" t="n"/>
    </row>
    <row r="19">
      <c r="A19" s="67" t="n"/>
      <c r="B19" s="15" t="inlineStr">
        <is>
          <t>Invoice Period End:</t>
        </is>
      </c>
      <c r="D19" s="38" t="n">
        <v>43585</v>
      </c>
      <c r="E19" s="8" t="n"/>
      <c r="F19" s="8" t="n"/>
      <c r="G19" s="84" t="n"/>
      <c r="H19" s="82" t="inlineStr">
        <is>
          <t>400M - 600M</t>
        </is>
      </c>
      <c r="I19" s="117" t="n">
        <v>0.9900000000000001</v>
      </c>
      <c r="J19" s="118" t="n"/>
      <c r="K19" s="86" t="n"/>
      <c r="M19" s="81" t="n"/>
      <c r="N19" s="75" t="n"/>
      <c r="O19" s="68" t="n"/>
      <c r="P19" s="81" t="n"/>
      <c r="Q19" s="67" t="n"/>
      <c r="S19" s="67" t="n"/>
    </row>
    <row r="20">
      <c r="A20" s="67" t="n"/>
      <c r="B20" s="14" t="inlineStr">
        <is>
          <t>Programming Group:</t>
        </is>
      </c>
      <c r="D20" s="107" t="inlineStr">
        <is>
          <t>Viacom</t>
        </is>
      </c>
      <c r="E20" s="8" t="n"/>
      <c r="F20" s="8" t="n"/>
      <c r="G20" s="100" t="n"/>
      <c r="H20" s="45" t="inlineStr">
        <is>
          <t>600M - 800M</t>
        </is>
      </c>
      <c r="I20" s="119" t="n">
        <v>0.8500000000000001</v>
      </c>
      <c r="J20" s="120" t="n"/>
      <c r="K20" s="102" t="n"/>
      <c r="M20" s="68" t="n"/>
      <c r="N20" s="75" t="n"/>
      <c r="P20" s="68" t="n"/>
      <c r="Q20" s="67" t="n"/>
      <c r="S20" s="67" t="n"/>
    </row>
    <row r="21">
      <c r="A21" s="67" t="n"/>
      <c r="B21" s="14" t="inlineStr">
        <is>
          <t>Network(s):</t>
        </is>
      </c>
      <c r="D21" s="107" t="inlineStr">
        <is>
          <t>Nick Mom, Nick Jr, Nickelodeon, TeenNick, CMT, BET, Paramount, MTV, MTV2, Comedy Central, VH1 Classic</t>
        </is>
      </c>
      <c r="F21" s="8" t="n"/>
      <c r="G21" s="100" t="n"/>
      <c r="H21" s="45" t="inlineStr">
        <is>
          <t xml:space="preserve">  800M - 2B        </t>
        </is>
      </c>
      <c r="I21" s="119" t="n">
        <v>0.7100000000000001</v>
      </c>
      <c r="J21" s="120" t="n"/>
      <c r="K21" s="102" t="n"/>
      <c r="M21" s="81" t="n"/>
      <c r="N21" s="68" t="n"/>
      <c r="P21" s="68" t="n"/>
      <c r="Q21" s="67" t="n"/>
      <c r="S21" s="67" t="n"/>
    </row>
    <row r="22">
      <c r="A22" s="67" t="n"/>
      <c r="B22" s="84" t="inlineStr">
        <is>
          <t>Previous YTD Impressions:</t>
        </is>
      </c>
      <c r="D22" s="48" t="n">
        <v>966052759</v>
      </c>
      <c r="E22" s="8" t="n"/>
      <c r="F22" s="8" t="n"/>
      <c r="G22" s="84" t="n"/>
      <c r="H22" s="82" t="inlineStr">
        <is>
          <t>2B - 3B</t>
        </is>
      </c>
      <c r="I22" s="117" t="n">
        <v>0.6100000000000001</v>
      </c>
      <c r="J22" s="118" t="n"/>
      <c r="K22" s="86" t="n"/>
      <c r="M22" s="81" t="n"/>
      <c r="N22" s="75" t="n"/>
      <c r="Q22" s="67" t="n"/>
      <c r="S22" s="67" t="n"/>
    </row>
    <row r="23">
      <c r="A23" s="67" t="n"/>
      <c r="B23" s="84" t="n"/>
      <c r="D23" s="48" t="n"/>
      <c r="E23" s="8" t="n"/>
      <c r="F23" s="8" t="n"/>
      <c r="G23" s="44" t="n"/>
      <c r="H23" s="45" t="inlineStr">
        <is>
          <t>3B - 4B</t>
        </is>
      </c>
      <c r="I23" s="119" t="n">
        <v>0.5800000000000001</v>
      </c>
      <c r="J23" s="47" t="n"/>
      <c r="K23" s="37" t="n"/>
      <c r="M23" s="81" t="n"/>
      <c r="N23" s="121" t="n"/>
      <c r="O23" s="121" t="n"/>
      <c r="S23" s="67" t="n"/>
    </row>
    <row customFormat="1" r="24" s="67">
      <c r="A24" s="67" t="n"/>
      <c r="B24" s="84" t="n"/>
      <c r="D24" s="48" t="n"/>
      <c r="E24" s="8" t="n"/>
      <c r="F24" s="8" t="n"/>
      <c r="G24" s="44" t="n"/>
      <c r="H24" s="45" t="inlineStr">
        <is>
          <t>4B - 5B</t>
        </is>
      </c>
      <c r="I24" s="119" t="n">
        <v>0.55</v>
      </c>
      <c r="J24" s="47" t="n"/>
      <c r="K24" s="37" t="n"/>
      <c r="N24" s="76" t="n"/>
      <c r="P24" s="68" t="n"/>
      <c r="Q24" s="68" t="n"/>
    </row>
    <row r="25">
      <c r="A25" s="67" t="n"/>
      <c r="B25" s="8" t="n"/>
      <c r="C25" s="8" t="n"/>
      <c r="D25" s="8" t="n"/>
      <c r="E25" s="8" t="n"/>
      <c r="F25" s="8" t="n"/>
      <c r="G25" s="8" t="n"/>
      <c r="H25" s="45" t="inlineStr">
        <is>
          <t>5B +</t>
        </is>
      </c>
      <c r="I25" s="119" t="n">
        <v>0.5</v>
      </c>
      <c r="J25" s="11" t="n"/>
      <c r="K25" s="11" t="n"/>
      <c r="L25" s="11" t="n"/>
      <c r="M25" s="11" t="n"/>
      <c r="N25" s="77" t="n"/>
      <c r="Q25" s="48" t="n"/>
      <c r="S25" s="67" t="n"/>
    </row>
    <row customFormat="1" r="26" s="67">
      <c r="A26" s="67" t="n"/>
      <c r="B26" s="8" t="n"/>
      <c r="C26" s="8" t="n"/>
      <c r="D26" s="8" t="n"/>
      <c r="E26" s="8" t="n"/>
      <c r="F26" s="8" t="n"/>
      <c r="G26" s="8" t="n"/>
      <c r="H26" s="8" t="n"/>
      <c r="J26" s="11" t="n"/>
      <c r="K26" s="11" t="n"/>
      <c r="L26" s="11" t="n"/>
      <c r="M26" s="11" t="n"/>
      <c r="N26" s="77" t="n"/>
      <c r="Q26" s="48" t="n"/>
    </row>
    <row customHeight="1" ht="31.5" r="27" s="72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68" t="n"/>
      <c r="P27" s="115" t="n"/>
      <c r="Q27" s="116" t="n"/>
      <c r="R27" s="67" t="n"/>
      <c r="S27" s="67" t="n"/>
    </row>
    <row customFormat="1" r="28" s="67">
      <c r="B28" t="n">
        <v>1</v>
      </c>
      <c r="C28" t="n">
        <v>7228740</v>
      </c>
      <c r="D28" t="inlineStr">
        <is>
          <t>Nick VOD DAI PROMO Campaign</t>
        </is>
      </c>
      <c r="E28" t="inlineStr">
        <is>
          <t>Nickelodeon</t>
        </is>
      </c>
      <c r="F28" s="122" t="n">
        <v>43549</v>
      </c>
      <c r="G28" s="122" t="n">
        <v>43592</v>
      </c>
      <c r="H28" t="n">
        <v>307963194</v>
      </c>
      <c r="I28" t="n">
        <v>5287762</v>
      </c>
      <c r="J28" t="n">
        <v>0.71</v>
      </c>
      <c r="K28">
        <f>ROUND(I28*(J28/1000),2)</f>
        <v/>
      </c>
    </row>
    <row customFormat="1" customHeight="1" ht="16.5" r="29" s="67" thickBot="1">
      <c r="B29" t="n">
        <v>2</v>
      </c>
      <c r="C29" t="n">
        <v>16171827</v>
      </c>
      <c r="D29" t="inlineStr">
        <is>
          <t>Nick Jr. DAI VOD Promos</t>
        </is>
      </c>
      <c r="E29" t="inlineStr">
        <is>
          <t>Nick Jr (Noggin)</t>
        </is>
      </c>
      <c r="F29" s="122" t="n">
        <v>43554</v>
      </c>
      <c r="G29" s="122" t="n">
        <v>43586</v>
      </c>
      <c r="H29" t="n">
        <v>230420562</v>
      </c>
      <c r="I29" t="n">
        <v>11619012</v>
      </c>
      <c r="J29" t="n">
        <v>0.71</v>
      </c>
      <c r="K29">
        <f>ROUND(I29*(J29/1000),2)</f>
        <v/>
      </c>
    </row>
    <row customFormat="1" customHeight="1" ht="16.5" r="30" s="67" thickTop="1">
      <c r="B30" t="n">
        <v>3</v>
      </c>
      <c r="C30" t="n">
        <v>20692127</v>
      </c>
      <c r="D30" t="inlineStr">
        <is>
          <t>Nick VOD/DAI</t>
        </is>
      </c>
      <c r="E30" t="inlineStr">
        <is>
          <t>Nickelodeon</t>
        </is>
      </c>
      <c r="F30" s="122" t="n">
        <v>43508</v>
      </c>
      <c r="G30" t="inlineStr">
        <is>
          <t>(blank)</t>
        </is>
      </c>
      <c r="H30" t="n">
        <v>75312070</v>
      </c>
      <c r="I30" t="n">
        <v>562610</v>
      </c>
      <c r="J30" t="n">
        <v>0.71</v>
      </c>
      <c r="K30">
        <f>ROUND(I30*(J30/1000),2)</f>
        <v/>
      </c>
    </row>
    <row customFormat="1" r="31" s="67">
      <c r="B31" t="n">
        <v>4</v>
      </c>
      <c r="C31" t="n">
        <v>20692141</v>
      </c>
      <c r="D31" t="inlineStr">
        <is>
          <t>NickJr VOD/DAI</t>
        </is>
      </c>
      <c r="E31" t="inlineStr">
        <is>
          <t>Nick Jr (Noggin)</t>
        </is>
      </c>
      <c r="F31" s="122" t="n">
        <v>43531</v>
      </c>
      <c r="G31" t="inlineStr">
        <is>
          <t>(blank)</t>
        </is>
      </c>
      <c r="H31" t="n">
        <v>152437982</v>
      </c>
      <c r="I31" t="n">
        <v>5679767</v>
      </c>
      <c r="J31" t="n">
        <v>0.71</v>
      </c>
      <c r="K31">
        <f>ROUND(I31*(J31/1000),2)</f>
        <v/>
      </c>
    </row>
    <row customFormat="1" r="32" s="67">
      <c r="B32" t="n">
        <v>5</v>
      </c>
      <c r="C32" t="n">
        <v>25156592</v>
      </c>
      <c r="D32" t="inlineStr">
        <is>
          <t>#13480_NICKJR._AGE OF LEARNING_AGE OF LEARNING_2Q18_2Q19_VOD_DAI</t>
        </is>
      </c>
      <c r="E32" t="inlineStr">
        <is>
          <t>Nick Jr (Noggin)</t>
        </is>
      </c>
      <c r="F32" s="122" t="n">
        <v>43556</v>
      </c>
      <c r="G32" s="122" t="n">
        <v>43646</v>
      </c>
      <c r="H32" t="n">
        <v>22667812</v>
      </c>
      <c r="I32" t="n">
        <v>2955629</v>
      </c>
      <c r="J32" t="n">
        <v>0.71</v>
      </c>
      <c r="K32">
        <f>ROUND(I32*(J32/1000),2)</f>
        <v/>
      </c>
    </row>
    <row customFormat="1" r="33" s="67">
      <c r="B33" t="n">
        <v>6</v>
      </c>
      <c r="C33" t="n">
        <v>27365379</v>
      </c>
      <c r="D33" t="inlineStr">
        <is>
          <t>#14229_NICK_McDonalds_McDonalds_UF_3Q18_3Q19</t>
        </is>
      </c>
      <c r="E33" t="inlineStr">
        <is>
          <t>Nickelodeon</t>
        </is>
      </c>
      <c r="F33" s="122" t="n">
        <v>43550</v>
      </c>
      <c r="G33" s="122" t="n">
        <v>43577</v>
      </c>
      <c r="H33" t="n">
        <v>26381370</v>
      </c>
      <c r="I33" t="n">
        <v>1983113</v>
      </c>
      <c r="J33" t="n">
        <v>0.71</v>
      </c>
      <c r="K33">
        <f>ROUND(I33*(J33/1000),2)</f>
        <v/>
      </c>
    </row>
    <row customFormat="1" r="34" s="67">
      <c r="B34" t="n">
        <v>7</v>
      </c>
      <c r="C34" t="n">
        <v>27725198</v>
      </c>
      <c r="D34" t="inlineStr">
        <is>
          <t>13973_M&amp;E_CARMAX_4Q18-3Q19_Upfront</t>
        </is>
      </c>
      <c r="E34" t="inlineStr">
        <is>
          <t>CMT</t>
        </is>
      </c>
      <c r="F34" s="122" t="n">
        <v>43563</v>
      </c>
      <c r="G34" s="122" t="n">
        <v>43583</v>
      </c>
      <c r="H34" t="n">
        <v>13192</v>
      </c>
      <c r="I34" t="n">
        <v>13192</v>
      </c>
      <c r="J34" t="n">
        <v>0.71</v>
      </c>
      <c r="K34">
        <f>ROUND(I34*(J34/1000),2)</f>
        <v/>
      </c>
    </row>
    <row customFormat="1" r="35" s="67">
      <c r="B35" t="n">
        <v>8</v>
      </c>
      <c r="C35" t="n">
        <v>27725198</v>
      </c>
      <c r="D35" t="inlineStr">
        <is>
          <t>13973_M&amp;E_CARMAX_4Q18-3Q19_Upfront</t>
        </is>
      </c>
      <c r="E35" t="inlineStr">
        <is>
          <t>Comedy Central</t>
        </is>
      </c>
      <c r="F35" s="122" t="n">
        <v>43563</v>
      </c>
      <c r="G35" s="122" t="n">
        <v>43583</v>
      </c>
      <c r="H35" t="n">
        <v>3050063</v>
      </c>
      <c r="I35" t="n">
        <v>246910</v>
      </c>
      <c r="J35" t="n">
        <v>0.71</v>
      </c>
      <c r="K35">
        <f>ROUND(I35*(J35/1000),2)</f>
        <v/>
      </c>
    </row>
    <row customFormat="1" r="36" s="67">
      <c r="B36" t="n">
        <v>9</v>
      </c>
      <c r="C36" t="n">
        <v>27725198</v>
      </c>
      <c r="D36" t="inlineStr">
        <is>
          <t>13973_M&amp;E_CARMAX_4Q18-3Q19_Upfront</t>
        </is>
      </c>
      <c r="E36" t="inlineStr">
        <is>
          <t>MTV</t>
        </is>
      </c>
      <c r="F36" s="122" t="n">
        <v>43563</v>
      </c>
      <c r="G36" s="122" t="n">
        <v>43583</v>
      </c>
      <c r="H36" t="n">
        <v>6045761</v>
      </c>
      <c r="I36" t="n">
        <v>645236</v>
      </c>
      <c r="J36" t="n">
        <v>0.71</v>
      </c>
      <c r="K36">
        <f>ROUND(I36*(J36/1000),2)</f>
        <v/>
      </c>
    </row>
    <row customFormat="1" r="37" s="67">
      <c r="B37" t="n">
        <v>10</v>
      </c>
      <c r="C37" t="n">
        <v>27725198</v>
      </c>
      <c r="D37" t="inlineStr">
        <is>
          <t>13973_M&amp;E_CARMAX_4Q18-3Q19_Upfront</t>
        </is>
      </c>
      <c r="E37" t="inlineStr">
        <is>
          <t>Paramount</t>
        </is>
      </c>
      <c r="F37" s="122" t="n">
        <v>43563</v>
      </c>
      <c r="G37" s="122" t="n">
        <v>43583</v>
      </c>
      <c r="H37" t="n">
        <v>214132</v>
      </c>
      <c r="I37" t="n">
        <v>214132</v>
      </c>
      <c r="J37" t="n">
        <v>0.71</v>
      </c>
      <c r="K37">
        <f>ROUND(I37*(J37/1000),2)</f>
        <v/>
      </c>
    </row>
    <row customFormat="1" r="38" s="67">
      <c r="B38" t="n">
        <v>11</v>
      </c>
      <c r="C38" t="n">
        <v>27725198</v>
      </c>
      <c r="D38" t="inlineStr">
        <is>
          <t>13973_M&amp;E_CARMAX_4Q18-3Q19_Upfront</t>
        </is>
      </c>
      <c r="E38" t="inlineStr">
        <is>
          <t>TV Land</t>
        </is>
      </c>
      <c r="F38" s="122" t="n">
        <v>43563</v>
      </c>
      <c r="G38" s="122" t="n">
        <v>43583</v>
      </c>
      <c r="H38" t="n">
        <v>31949</v>
      </c>
      <c r="I38" t="n">
        <v>31949</v>
      </c>
      <c r="J38" t="n">
        <v>0.71</v>
      </c>
      <c r="K38">
        <f>ROUND(I38*(J38/1000),2)</f>
        <v/>
      </c>
    </row>
    <row customFormat="1" r="39" s="67">
      <c r="B39" t="n">
        <v>12</v>
      </c>
      <c r="C39" t="n">
        <v>27725198</v>
      </c>
      <c r="D39" t="inlineStr">
        <is>
          <t>13973_M&amp;E_CARMAX_4Q18-3Q19_Upfront</t>
        </is>
      </c>
      <c r="E39" t="inlineStr">
        <is>
          <t>VH1</t>
        </is>
      </c>
      <c r="F39" s="122" t="n">
        <v>43563</v>
      </c>
      <c r="G39" s="122" t="n">
        <v>43583</v>
      </c>
      <c r="H39" t="n">
        <v>3595391</v>
      </c>
      <c r="I39" t="n">
        <v>649349</v>
      </c>
      <c r="J39" t="n">
        <v>0.71</v>
      </c>
      <c r="K39">
        <f>ROUND(I39*(J39/1000),2)</f>
        <v/>
      </c>
    </row>
    <row customFormat="1" r="40" s="67">
      <c r="B40" t="n">
        <v>13</v>
      </c>
      <c r="C40" t="n">
        <v>27768987</v>
      </c>
      <c r="D40" t="inlineStr">
        <is>
          <t>13940_M&amp;E_SONIC INDUSTRIES_4Q18-3Q19_Upfront</t>
        </is>
      </c>
      <c r="E40" t="inlineStr">
        <is>
          <t>CMT</t>
        </is>
      </c>
      <c r="F40" s="122" t="n">
        <v>43566</v>
      </c>
      <c r="G40" s="122" t="n">
        <v>43646</v>
      </c>
      <c r="H40" t="n">
        <v>734</v>
      </c>
      <c r="I40" t="n">
        <v>734</v>
      </c>
      <c r="J40" t="n">
        <v>0.71</v>
      </c>
      <c r="K40">
        <f>ROUND(I40*(J40/1000),2)</f>
        <v/>
      </c>
    </row>
    <row customFormat="1" r="41" s="67">
      <c r="B41" t="n">
        <v>14</v>
      </c>
      <c r="C41" t="n">
        <v>27768987</v>
      </c>
      <c r="D41" t="inlineStr">
        <is>
          <t>13940_M&amp;E_SONIC INDUSTRIES_4Q18-3Q19_Upfront</t>
        </is>
      </c>
      <c r="E41" t="inlineStr">
        <is>
          <t>Comedy Central</t>
        </is>
      </c>
      <c r="F41" s="122" t="n">
        <v>43556</v>
      </c>
      <c r="G41" s="122" t="n">
        <v>43646</v>
      </c>
      <c r="H41" t="n">
        <v>445661</v>
      </c>
      <c r="I41" t="n">
        <v>71840</v>
      </c>
      <c r="J41" t="n">
        <v>0.71</v>
      </c>
      <c r="K41">
        <f>ROUND(I41*(J41/1000),2)</f>
        <v/>
      </c>
    </row>
    <row customFormat="1" r="42" s="67">
      <c r="B42" t="n">
        <v>15</v>
      </c>
      <c r="C42" t="n">
        <v>27768987</v>
      </c>
      <c r="D42" t="inlineStr">
        <is>
          <t>13940_M&amp;E_SONIC INDUSTRIES_4Q18-3Q19_Upfront</t>
        </is>
      </c>
      <c r="E42" t="inlineStr">
        <is>
          <t>MTV</t>
        </is>
      </c>
      <c r="F42" s="122" t="n">
        <v>43556</v>
      </c>
      <c r="G42" s="122" t="n">
        <v>43646</v>
      </c>
      <c r="H42" t="n">
        <v>1831251</v>
      </c>
      <c r="I42" t="n">
        <v>339037</v>
      </c>
      <c r="J42" t="n">
        <v>0.71</v>
      </c>
      <c r="K42">
        <f>ROUND(I42*(J42/1000),2)</f>
        <v/>
      </c>
    </row>
    <row customFormat="1" r="43" s="67">
      <c r="B43" t="n">
        <v>16</v>
      </c>
      <c r="C43" t="n">
        <v>27768987</v>
      </c>
      <c r="D43" t="inlineStr">
        <is>
          <t>13940_M&amp;E_SONIC INDUSTRIES_4Q18-3Q19_Upfront</t>
        </is>
      </c>
      <c r="E43" t="inlineStr">
        <is>
          <t>Paramount</t>
        </is>
      </c>
      <c r="F43" s="122" t="n">
        <v>43566</v>
      </c>
      <c r="G43" s="122" t="n">
        <v>43646</v>
      </c>
      <c r="H43" t="n">
        <v>33984</v>
      </c>
      <c r="I43" t="n">
        <v>33984</v>
      </c>
      <c r="J43" t="n">
        <v>0.71</v>
      </c>
      <c r="K43">
        <f>ROUND(I43*(J43/1000),2)</f>
        <v/>
      </c>
    </row>
    <row customFormat="1" r="44" s="67">
      <c r="B44" t="n">
        <v>17</v>
      </c>
      <c r="C44" t="n">
        <v>27768987</v>
      </c>
      <c r="D44" t="inlineStr">
        <is>
          <t>13940_M&amp;E_SONIC INDUSTRIES_4Q18-3Q19_Upfront</t>
        </is>
      </c>
      <c r="E44" t="inlineStr">
        <is>
          <t>TV Land</t>
        </is>
      </c>
      <c r="F44" s="122" t="n">
        <v>43566</v>
      </c>
      <c r="G44" s="122" t="n">
        <v>43646</v>
      </c>
      <c r="H44" t="n">
        <v>4809</v>
      </c>
      <c r="I44" t="n">
        <v>4809</v>
      </c>
      <c r="J44" t="n">
        <v>0.71</v>
      </c>
      <c r="K44">
        <f>ROUND(I44*(J44/1000),2)</f>
        <v/>
      </c>
    </row>
    <row customFormat="1" r="45" s="67">
      <c r="B45" t="n">
        <v>18</v>
      </c>
      <c r="C45" t="n">
        <v>27768987</v>
      </c>
      <c r="D45" t="inlineStr">
        <is>
          <t>13940_M&amp;E_SONIC INDUSTRIES_4Q18-3Q19_Upfront</t>
        </is>
      </c>
      <c r="E45" t="inlineStr">
        <is>
          <t>VH1</t>
        </is>
      </c>
      <c r="F45" s="122" t="n">
        <v>43556</v>
      </c>
      <c r="G45" s="122" t="n">
        <v>43646</v>
      </c>
      <c r="H45" t="n">
        <v>1333859</v>
      </c>
      <c r="I45" t="n">
        <v>306042</v>
      </c>
      <c r="J45" t="n">
        <v>0.71</v>
      </c>
      <c r="K45">
        <f>ROUND(I45*(J45/1000),2)</f>
        <v/>
      </c>
    </row>
    <row customFormat="1" r="46" s="67">
      <c r="B46" t="n">
        <v>19</v>
      </c>
      <c r="C46" t="n">
        <v>27965321</v>
      </c>
      <c r="D46" t="inlineStr">
        <is>
          <t>13812_M&amp;E_BOOST MOBILE_VOD UF_FY 19</t>
        </is>
      </c>
      <c r="E46" t="inlineStr">
        <is>
          <t>CMT</t>
        </is>
      </c>
      <c r="F46" s="122" t="n">
        <v>43556</v>
      </c>
      <c r="G46" s="122" t="n">
        <v>43646</v>
      </c>
      <c r="H46" t="n">
        <v>1462</v>
      </c>
      <c r="I46" t="n">
        <v>1462</v>
      </c>
      <c r="J46" t="n">
        <v>0.71</v>
      </c>
      <c r="K46">
        <f>ROUND(I46*(J46/1000),2)</f>
        <v/>
      </c>
    </row>
    <row customFormat="1" customHeight="1" ht="16.5" r="47" s="67" thickBot="1">
      <c r="B47" t="n">
        <v>20</v>
      </c>
      <c r="C47" t="n">
        <v>27965321</v>
      </c>
      <c r="D47" t="inlineStr">
        <is>
          <t>13812_M&amp;E_BOOST MOBILE_VOD UF_FY 19</t>
        </is>
      </c>
      <c r="E47" t="inlineStr">
        <is>
          <t>Comedy Central</t>
        </is>
      </c>
      <c r="F47" s="122" t="n">
        <v>43508</v>
      </c>
      <c r="G47" s="122" t="n">
        <v>43646</v>
      </c>
      <c r="H47" t="n">
        <v>235043</v>
      </c>
      <c r="I47" t="n">
        <v>20162</v>
      </c>
      <c r="J47" t="n">
        <v>0.71</v>
      </c>
      <c r="K47">
        <f>ROUND(I47*(J47/1000),2)</f>
        <v/>
      </c>
    </row>
    <row customFormat="1" customHeight="1" ht="16.5" r="48" s="67" thickTop="1">
      <c r="B48" t="n">
        <v>21</v>
      </c>
      <c r="C48" t="n">
        <v>27965321</v>
      </c>
      <c r="D48" t="inlineStr">
        <is>
          <t>13812_M&amp;E_BOOST MOBILE_VOD UF_FY 19</t>
        </is>
      </c>
      <c r="E48" t="inlineStr">
        <is>
          <t>MTV</t>
        </is>
      </c>
      <c r="F48" s="122" t="n">
        <v>43466</v>
      </c>
      <c r="G48" s="122" t="n">
        <v>43646</v>
      </c>
      <c r="H48" t="n">
        <v>1441279</v>
      </c>
      <c r="I48" t="n">
        <v>151597</v>
      </c>
      <c r="J48" t="n">
        <v>0.71</v>
      </c>
      <c r="K48">
        <f>ROUND(I48*(J48/1000),2)</f>
        <v/>
      </c>
    </row>
    <row customFormat="1" r="49" s="67">
      <c r="B49" t="n">
        <v>22</v>
      </c>
      <c r="C49" t="n">
        <v>27965321</v>
      </c>
      <c r="D49" t="inlineStr">
        <is>
          <t>13812_M&amp;E_BOOST MOBILE_VOD UF_FY 19</t>
        </is>
      </c>
      <c r="E49" t="inlineStr">
        <is>
          <t>MTV2</t>
        </is>
      </c>
      <c r="F49" s="122" t="n">
        <v>43556</v>
      </c>
      <c r="G49" s="122" t="n">
        <v>43646</v>
      </c>
      <c r="H49" t="n">
        <v>34</v>
      </c>
      <c r="I49" t="n">
        <v>34</v>
      </c>
      <c r="J49" t="n">
        <v>0.71</v>
      </c>
      <c r="K49">
        <f>ROUND(I49*(J49/1000),2)</f>
        <v/>
      </c>
    </row>
    <row customFormat="1" r="50" s="67">
      <c r="B50" t="n">
        <v>23</v>
      </c>
      <c r="C50" t="n">
        <v>27965321</v>
      </c>
      <c r="D50" t="inlineStr">
        <is>
          <t>13812_M&amp;E_BOOST MOBILE_VOD UF_FY 19</t>
        </is>
      </c>
      <c r="E50" t="inlineStr">
        <is>
          <t>Paramount</t>
        </is>
      </c>
      <c r="F50" s="122" t="n">
        <v>43508</v>
      </c>
      <c r="G50" s="122" t="n">
        <v>43646</v>
      </c>
      <c r="H50" t="n">
        <v>251916</v>
      </c>
      <c r="I50" t="n">
        <v>37599</v>
      </c>
      <c r="J50" t="n">
        <v>0.71</v>
      </c>
      <c r="K50">
        <f>ROUND(I50*(J50/1000),2)</f>
        <v/>
      </c>
    </row>
    <row customFormat="1" r="51" s="67">
      <c r="B51" t="n">
        <v>24</v>
      </c>
      <c r="C51" t="n">
        <v>27965321</v>
      </c>
      <c r="D51" t="inlineStr">
        <is>
          <t>13812_M&amp;E_BOOST MOBILE_VOD UF_FY 19</t>
        </is>
      </c>
      <c r="E51" t="inlineStr">
        <is>
          <t>TV Land</t>
        </is>
      </c>
      <c r="F51" s="122" t="n">
        <v>43556</v>
      </c>
      <c r="G51" s="122" t="n">
        <v>43646</v>
      </c>
      <c r="H51" t="n">
        <v>4070</v>
      </c>
      <c r="I51" t="n">
        <v>4070</v>
      </c>
      <c r="J51" t="n">
        <v>0.71</v>
      </c>
      <c r="K51">
        <f>ROUND(I51*(J51/1000),2)</f>
        <v/>
      </c>
    </row>
    <row customFormat="1" r="52" s="67">
      <c r="B52" t="n">
        <v>25</v>
      </c>
      <c r="C52" t="n">
        <v>27965321</v>
      </c>
      <c r="D52" t="inlineStr">
        <is>
          <t>13812_M&amp;E_BOOST MOBILE_VOD UF_FY 19</t>
        </is>
      </c>
      <c r="E52" t="inlineStr">
        <is>
          <t>VH1</t>
        </is>
      </c>
      <c r="F52" s="122" t="n">
        <v>43556</v>
      </c>
      <c r="G52" s="122" t="n">
        <v>43646</v>
      </c>
      <c r="H52" t="n">
        <v>1218892</v>
      </c>
      <c r="I52" t="n">
        <v>183360</v>
      </c>
      <c r="J52" t="n">
        <v>0.71</v>
      </c>
      <c r="K52">
        <f>ROUND(I52*(J52/1000),2)</f>
        <v/>
      </c>
    </row>
    <row customFormat="1" r="53" s="67">
      <c r="B53" t="n">
        <v>26</v>
      </c>
      <c r="C53" t="n">
        <v>28075081</v>
      </c>
      <c r="D53" t="inlineStr">
        <is>
          <t>14370_NICK_MILK PROCESSORS EDCT_MILK_4Q18-3Q19_VOD_DAI_Upfront</t>
        </is>
      </c>
      <c r="E53" t="inlineStr">
        <is>
          <t>Nickelodeon</t>
        </is>
      </c>
      <c r="F53" s="122" t="n">
        <v>43535</v>
      </c>
      <c r="G53" s="122" t="n">
        <v>43585</v>
      </c>
      <c r="H53" t="n">
        <v>3886993</v>
      </c>
      <c r="I53" t="n">
        <v>321148</v>
      </c>
      <c r="J53" t="n">
        <v>0.71</v>
      </c>
      <c r="K53">
        <f>ROUND(I53*(J53/1000),2)</f>
        <v/>
      </c>
    </row>
    <row customFormat="1" r="54" s="67">
      <c r="B54" t="n">
        <v>27</v>
      </c>
      <c r="C54" t="n">
        <v>28162076</v>
      </c>
      <c r="D54" t="inlineStr">
        <is>
          <t>14299_Zing_Glove A Bubble_Upfront 1Q19-2Q19</t>
        </is>
      </c>
      <c r="E54" t="inlineStr">
        <is>
          <t>Nickelodeon</t>
        </is>
      </c>
      <c r="F54" s="122" t="n">
        <v>43542</v>
      </c>
      <c r="G54" s="122" t="n">
        <v>43576</v>
      </c>
      <c r="H54" t="n">
        <v>161109</v>
      </c>
      <c r="I54" t="n">
        <v>9392</v>
      </c>
      <c r="J54" t="n">
        <v>0.71</v>
      </c>
      <c r="K54">
        <f>ROUND(I54*(J54/1000),2)</f>
        <v/>
      </c>
    </row>
    <row customFormat="1" customHeight="1" ht="16.5" r="55" s="67" thickBot="1">
      <c r="B55" t="n">
        <v>28</v>
      </c>
      <c r="C55" t="n">
        <v>28162101</v>
      </c>
      <c r="D55" t="inlineStr">
        <is>
          <t>14365_Zing_Glove A Bubble_Nick Jr_Upfront 1Q19-2Q19</t>
        </is>
      </c>
      <c r="E55" t="inlineStr">
        <is>
          <t>Nick Jr (Noggin)</t>
        </is>
      </c>
      <c r="F55" s="122" t="n">
        <v>43542</v>
      </c>
      <c r="G55" s="122" t="n">
        <v>43576</v>
      </c>
      <c r="H55" t="n">
        <v>835266</v>
      </c>
      <c r="I55" t="n">
        <v>116852</v>
      </c>
      <c r="J55" t="n">
        <v>0.71</v>
      </c>
      <c r="K55">
        <f>ROUND(I55*(J55/1000),2)</f>
        <v/>
      </c>
    </row>
    <row customFormat="1" r="56" s="67">
      <c r="B56" t="n">
        <v>29</v>
      </c>
      <c r="C56" t="n">
        <v>28390212</v>
      </c>
      <c r="D56" t="inlineStr">
        <is>
          <t>14369_Nick_Yulu_SnapStars_Upfront 1Q19</t>
        </is>
      </c>
      <c r="E56" t="inlineStr">
        <is>
          <t>Nickelodeon</t>
        </is>
      </c>
      <c r="F56" s="122" t="n">
        <v>43556</v>
      </c>
      <c r="G56" s="122" t="n">
        <v>43569</v>
      </c>
      <c r="H56" t="n">
        <v>393444</v>
      </c>
      <c r="I56" t="n">
        <v>235875</v>
      </c>
      <c r="J56" t="n">
        <v>0.71</v>
      </c>
      <c r="K56">
        <f>ROUND(I56*(J56/1000),2)</f>
        <v/>
      </c>
    </row>
    <row customFormat="1" r="57" s="67">
      <c r="B57" t="n">
        <v>30</v>
      </c>
      <c r="C57" t="n">
        <v>28411339</v>
      </c>
      <c r="D57" t="inlineStr">
        <is>
          <t>BET VOD</t>
        </is>
      </c>
      <c r="E57" t="inlineStr">
        <is>
          <t>BET</t>
        </is>
      </c>
      <c r="F57" s="122" t="n">
        <v>43395</v>
      </c>
      <c r="G57" s="122" t="n">
        <v>43646</v>
      </c>
      <c r="H57" t="n">
        <v>53630281</v>
      </c>
      <c r="I57" t="n">
        <v>2514361</v>
      </c>
      <c r="J57" t="n">
        <v>0.71</v>
      </c>
      <c r="K57">
        <f>ROUND(I57*(J57/1000),2)</f>
        <v/>
      </c>
    </row>
    <row customFormat="1" r="58" s="67">
      <c r="B58" t="n">
        <v>31</v>
      </c>
      <c r="C58" t="n">
        <v>28411339</v>
      </c>
      <c r="D58" t="inlineStr">
        <is>
          <t>BET VOD</t>
        </is>
      </c>
      <c r="E58" t="inlineStr">
        <is>
          <t>BET Her</t>
        </is>
      </c>
      <c r="F58" s="122" t="n">
        <v>43496</v>
      </c>
      <c r="G58" s="122" t="n">
        <v>43646</v>
      </c>
      <c r="H58" t="n">
        <v>844017</v>
      </c>
      <c r="I58" t="n">
        <v>206949</v>
      </c>
      <c r="J58" t="n">
        <v>0.71</v>
      </c>
      <c r="K58">
        <f>ROUND(I58*(J58/1000),2)</f>
        <v/>
      </c>
    </row>
    <row customFormat="1" r="59" s="67">
      <c r="B59" t="n">
        <v>32</v>
      </c>
      <c r="C59" t="n">
        <v>28418928</v>
      </c>
      <c r="D59" t="inlineStr">
        <is>
          <t>13630_Nick_DISNEY_4Q18-3Q19_DISNEY PARKS AND CRUISES-PRESCHOOL PARENTS</t>
        </is>
      </c>
      <c r="E59" t="inlineStr">
        <is>
          <t>Nick Jr (Noggin)</t>
        </is>
      </c>
      <c r="F59" s="122" t="n">
        <v>43571</v>
      </c>
      <c r="G59" s="122" t="n">
        <v>43646</v>
      </c>
      <c r="H59" t="n">
        <v>89200</v>
      </c>
      <c r="I59" t="n">
        <v>89200</v>
      </c>
      <c r="J59" t="n">
        <v>0.71</v>
      </c>
      <c r="K59">
        <f>ROUND(I59*(J59/1000),2)</f>
        <v/>
      </c>
    </row>
    <row r="60">
      <c r="B60" t="n">
        <v>33</v>
      </c>
      <c r="C60" t="n">
        <v>28418928</v>
      </c>
      <c r="D60" t="inlineStr">
        <is>
          <t>13630_Nick_DISNEY_4Q18-3Q19_DISNEY PARKS AND CRUISES-PRESCHOOL PARENTS</t>
        </is>
      </c>
      <c r="E60" t="inlineStr">
        <is>
          <t>Nickelodeon</t>
        </is>
      </c>
      <c r="F60" s="122" t="n">
        <v>43556</v>
      </c>
      <c r="G60" s="122" t="n">
        <v>43646</v>
      </c>
      <c r="H60" t="n">
        <v>2601836</v>
      </c>
      <c r="I60" t="n">
        <v>146833</v>
      </c>
      <c r="J60" t="n">
        <v>0.71</v>
      </c>
      <c r="K60">
        <f>ROUND(I60*(J60/1000),2)</f>
        <v/>
      </c>
    </row>
    <row r="61">
      <c r="B61" t="n">
        <v>34</v>
      </c>
      <c r="C61" t="n">
        <v>28480780</v>
      </c>
      <c r="D61" t="inlineStr">
        <is>
          <t>14738_M&amp;E_PHE INC. - ADAM &amp; EVE_4Q18-1Q19_DR</t>
        </is>
      </c>
      <c r="E61" t="inlineStr">
        <is>
          <t>Comedy Central</t>
        </is>
      </c>
      <c r="F61" s="122" t="n">
        <v>43549</v>
      </c>
      <c r="G61" s="122" t="n">
        <v>43555</v>
      </c>
      <c r="H61" t="n">
        <v>2422661</v>
      </c>
      <c r="I61" t="n">
        <v>1154</v>
      </c>
      <c r="J61" t="n">
        <v>0.71</v>
      </c>
      <c r="K61">
        <f>ROUND(I61*(J61/1000),2)</f>
        <v/>
      </c>
    </row>
    <row r="62">
      <c r="B62" t="n">
        <v>35</v>
      </c>
      <c r="C62" t="n">
        <v>28480780</v>
      </c>
      <c r="D62" t="inlineStr">
        <is>
          <t>14738_M&amp;E_PHE INC. - ADAM &amp; EVE_4Q18-1Q19_DR</t>
        </is>
      </c>
      <c r="E62" t="inlineStr">
        <is>
          <t>Paramount</t>
        </is>
      </c>
      <c r="F62" s="122" t="n">
        <v>43549</v>
      </c>
      <c r="G62" s="122" t="n">
        <v>43555</v>
      </c>
      <c r="H62" t="n">
        <v>89376</v>
      </c>
      <c r="I62" t="n">
        <v>1150</v>
      </c>
      <c r="J62" t="n">
        <v>0.71</v>
      </c>
      <c r="K62">
        <f>ROUND(I62*(J62/1000),2)</f>
        <v/>
      </c>
    </row>
    <row customFormat="1" r="63" s="67">
      <c r="B63" t="n">
        <v>36</v>
      </c>
      <c r="C63" t="n">
        <v>28480780</v>
      </c>
      <c r="D63" t="inlineStr">
        <is>
          <t>14738_M&amp;E_PHE INC. - ADAM &amp; EVE_4Q18-1Q19_DR</t>
        </is>
      </c>
      <c r="E63" t="inlineStr">
        <is>
          <t>VH1</t>
        </is>
      </c>
      <c r="F63" s="122" t="n">
        <v>43549</v>
      </c>
      <c r="G63" s="122" t="n">
        <v>43555</v>
      </c>
      <c r="H63" t="n">
        <v>2935255</v>
      </c>
      <c r="I63" t="n">
        <v>7</v>
      </c>
      <c r="J63" t="n">
        <v>0.71</v>
      </c>
      <c r="K63">
        <f>ROUND(I63*(J63/1000),2)</f>
        <v/>
      </c>
    </row>
    <row customFormat="1" r="64" s="67">
      <c r="B64" t="n">
        <v>37</v>
      </c>
      <c r="C64" t="n">
        <v>29445630</v>
      </c>
      <c r="D64" t="inlineStr">
        <is>
          <t>14906_BET Digital_Straight Talk _UF_VOD DAI ONLY_4Q18_A1849</t>
        </is>
      </c>
      <c r="E64" t="inlineStr">
        <is>
          <t>BET</t>
        </is>
      </c>
      <c r="F64" s="122" t="n">
        <v>43472</v>
      </c>
      <c r="G64" s="122" t="n">
        <v>43555</v>
      </c>
      <c r="H64" t="n">
        <v>6759055</v>
      </c>
      <c r="I64" t="n">
        <v>2139</v>
      </c>
      <c r="J64" t="n">
        <v>0.71</v>
      </c>
      <c r="K64">
        <f>ROUND(I64*(J64/1000),2)</f>
        <v/>
      </c>
    </row>
    <row customFormat="1" r="65" s="67">
      <c r="B65" t="n">
        <v>38</v>
      </c>
      <c r="C65" t="n">
        <v>29588064</v>
      </c>
      <c r="D65" t="inlineStr">
        <is>
          <t>14759_Nick_WowWee_Buttheads_1Q-2Q19</t>
        </is>
      </c>
      <c r="E65" t="inlineStr">
        <is>
          <t>Nickelodeon</t>
        </is>
      </c>
      <c r="F65" s="122" t="n">
        <v>43549</v>
      </c>
      <c r="G65" s="122" t="n">
        <v>43562</v>
      </c>
      <c r="H65" t="n">
        <v>59010</v>
      </c>
      <c r="I65" t="n">
        <v>10669</v>
      </c>
      <c r="J65" t="n">
        <v>0.71</v>
      </c>
      <c r="K65">
        <f>ROUND(I65*(J65/1000),2)</f>
        <v/>
      </c>
    </row>
    <row r="66">
      <c r="B66" t="n">
        <v>39</v>
      </c>
      <c r="C66" t="n">
        <v>29625425</v>
      </c>
      <c r="D66" t="inlineStr">
        <is>
          <t>14775_Nick_WowWee_Fingerlings Narwal_1Q-2Q19</t>
        </is>
      </c>
      <c r="E66" t="inlineStr">
        <is>
          <t>Nickelodeon</t>
        </is>
      </c>
      <c r="F66" s="122" t="n">
        <v>43549</v>
      </c>
      <c r="G66" s="122" t="n">
        <v>43569</v>
      </c>
      <c r="H66" t="n">
        <v>249546</v>
      </c>
      <c r="I66" t="n">
        <v>132903</v>
      </c>
      <c r="J66" t="n">
        <v>0.71</v>
      </c>
      <c r="K66">
        <f>ROUND(I66*(J66/1000),2)</f>
        <v/>
      </c>
    </row>
    <row r="67">
      <c r="B67" t="n">
        <v>40</v>
      </c>
      <c r="C67" t="n">
        <v>29746789</v>
      </c>
      <c r="D67" t="inlineStr">
        <is>
          <t>(14876) M&amp;E_ INTUIT - TURBOTAX_Q418-Q219_UPFRONT</t>
        </is>
      </c>
      <c r="E67" t="inlineStr">
        <is>
          <t>CMT</t>
        </is>
      </c>
      <c r="F67" s="122" t="n">
        <v>43565</v>
      </c>
      <c r="G67" s="122" t="n">
        <v>43570</v>
      </c>
      <c r="H67" t="n">
        <v>2023</v>
      </c>
      <c r="I67" t="n">
        <v>2023</v>
      </c>
      <c r="J67" t="n">
        <v>0.71</v>
      </c>
      <c r="K67">
        <f>ROUND(I67*(J67/1000),2)</f>
        <v/>
      </c>
    </row>
    <row r="68">
      <c r="B68" t="n">
        <v>41</v>
      </c>
      <c r="C68" t="n">
        <v>29746789</v>
      </c>
      <c r="D68" t="inlineStr">
        <is>
          <t>(14876) M&amp;E_ INTUIT - TURBOTAX_Q418-Q219_UPFRONT</t>
        </is>
      </c>
      <c r="E68" t="inlineStr">
        <is>
          <t>Comedy Central</t>
        </is>
      </c>
      <c r="F68" s="122" t="n">
        <v>43565</v>
      </c>
      <c r="G68" s="122" t="n">
        <v>43570</v>
      </c>
      <c r="H68" t="n">
        <v>84406</v>
      </c>
      <c r="I68" t="n">
        <v>35927</v>
      </c>
      <c r="J68" t="n">
        <v>0.71</v>
      </c>
      <c r="K68">
        <f>ROUND(I68*(J68/1000),2)</f>
        <v/>
      </c>
    </row>
    <row r="69">
      <c r="B69" t="n">
        <v>42</v>
      </c>
      <c r="C69" t="n">
        <v>29746789</v>
      </c>
      <c r="D69" t="inlineStr">
        <is>
          <t>(14876) M&amp;E_ INTUIT - TURBOTAX_Q418-Q219_UPFRONT</t>
        </is>
      </c>
      <c r="E69" t="inlineStr">
        <is>
          <t>MTV</t>
        </is>
      </c>
      <c r="F69" s="122" t="n">
        <v>43565</v>
      </c>
      <c r="G69" s="122" t="n">
        <v>43570</v>
      </c>
      <c r="H69" t="n">
        <v>1623859</v>
      </c>
      <c r="I69" t="n">
        <v>93704</v>
      </c>
      <c r="J69" t="n">
        <v>0.71</v>
      </c>
      <c r="K69">
        <f>ROUND(I69*(J69/1000),2)</f>
        <v/>
      </c>
    </row>
    <row r="70">
      <c r="B70" t="n">
        <v>43</v>
      </c>
      <c r="C70" t="n">
        <v>29746789</v>
      </c>
      <c r="D70" t="inlineStr">
        <is>
          <t>(14876) M&amp;E_ INTUIT - TURBOTAX_Q418-Q219_UPFRONT</t>
        </is>
      </c>
      <c r="E70" t="inlineStr">
        <is>
          <t>Paramount</t>
        </is>
      </c>
      <c r="F70" s="122" t="n">
        <v>43565</v>
      </c>
      <c r="G70" s="122" t="n">
        <v>43570</v>
      </c>
      <c r="H70" t="n">
        <v>105554</v>
      </c>
      <c r="I70" t="n">
        <v>41009</v>
      </c>
      <c r="J70" t="n">
        <v>0.71</v>
      </c>
      <c r="K70">
        <f>ROUND(I70*(J70/1000),2)</f>
        <v/>
      </c>
    </row>
    <row r="71">
      <c r="B71" t="n">
        <v>44</v>
      </c>
      <c r="C71" t="n">
        <v>29746789</v>
      </c>
      <c r="D71" t="inlineStr">
        <is>
          <t>(14876) M&amp;E_ INTUIT - TURBOTAX_Q418-Q219_UPFRONT</t>
        </is>
      </c>
      <c r="E71" t="inlineStr">
        <is>
          <t>TV Land</t>
        </is>
      </c>
      <c r="F71" s="122" t="n">
        <v>43565</v>
      </c>
      <c r="G71" s="122" t="n">
        <v>43570</v>
      </c>
      <c r="H71" t="n">
        <v>4641</v>
      </c>
      <c r="I71" t="n">
        <v>4641</v>
      </c>
      <c r="J71" t="n">
        <v>0.71</v>
      </c>
      <c r="K71">
        <f>ROUND(I71*(J71/1000),2)</f>
        <v/>
      </c>
    </row>
    <row r="72">
      <c r="B72" t="n">
        <v>45</v>
      </c>
      <c r="C72" t="n">
        <v>29746789</v>
      </c>
      <c r="D72" t="inlineStr">
        <is>
          <t>(14876) M&amp;E_ INTUIT - TURBOTAX_Q418-Q219_UPFRONT</t>
        </is>
      </c>
      <c r="E72" t="inlineStr">
        <is>
          <t>VH1</t>
        </is>
      </c>
      <c r="F72" s="122" t="n">
        <v>43542</v>
      </c>
      <c r="G72" s="122" t="n">
        <v>43570</v>
      </c>
      <c r="H72" t="n">
        <v>1220584</v>
      </c>
      <c r="I72" t="n">
        <v>177556</v>
      </c>
      <c r="J72" t="n">
        <v>0.71</v>
      </c>
      <c r="K72">
        <f>ROUND(I72*(J72/1000),2)</f>
        <v/>
      </c>
    </row>
    <row r="73">
      <c r="B73" t="n">
        <v>46</v>
      </c>
      <c r="C73" t="n">
        <v>29882721</v>
      </c>
      <c r="D73" t="inlineStr">
        <is>
          <t>(14278) BET_Verizon_VM1 C/O Resources_OLV_VOD DAI_A1849_1Q19</t>
        </is>
      </c>
      <c r="E73" t="inlineStr">
        <is>
          <t>BET</t>
        </is>
      </c>
      <c r="F73" s="122" t="n">
        <v>43468</v>
      </c>
      <c r="G73" s="122" t="n">
        <v>43555</v>
      </c>
      <c r="H73" t="n">
        <v>1408897</v>
      </c>
      <c r="I73" t="n">
        <v>1</v>
      </c>
      <c r="J73" t="n">
        <v>0.71</v>
      </c>
      <c r="K73">
        <f>ROUND(I73*(J73/1000),2)</f>
        <v/>
      </c>
    </row>
    <row r="74">
      <c r="B74" t="n">
        <v>47</v>
      </c>
      <c r="C74" t="n">
        <v>29933112</v>
      </c>
      <c r="D74" t="inlineStr">
        <is>
          <t>#15100 PROCTER &amp; GAMBLE_LIABILITY_WIPE_UPFRONT_Q119</t>
        </is>
      </c>
      <c r="E74" t="inlineStr">
        <is>
          <t>MTV</t>
        </is>
      </c>
      <c r="F74" s="122" t="n">
        <v>43466</v>
      </c>
      <c r="G74" s="122" t="n">
        <v>43555</v>
      </c>
      <c r="H74" t="n">
        <v>9942288</v>
      </c>
      <c r="I74" t="n">
        <v>2996</v>
      </c>
      <c r="J74" t="n">
        <v>0.71</v>
      </c>
      <c r="K74">
        <f>ROUND(I74*(J74/1000),2)</f>
        <v/>
      </c>
    </row>
    <row r="75">
      <c r="B75" t="n">
        <v>48</v>
      </c>
      <c r="C75" t="n">
        <v>29933112</v>
      </c>
      <c r="D75" t="inlineStr">
        <is>
          <t>#15100 PROCTER &amp; GAMBLE_LIABILITY_WIPE_UPFRONT_Q119</t>
        </is>
      </c>
      <c r="E75" t="inlineStr">
        <is>
          <t>VH1</t>
        </is>
      </c>
      <c r="F75" s="122" t="n">
        <v>43466</v>
      </c>
      <c r="G75" s="122" t="n">
        <v>43555</v>
      </c>
      <c r="H75" t="n">
        <v>9873491</v>
      </c>
      <c r="I75" t="n">
        <v>3940</v>
      </c>
      <c r="J75" t="n">
        <v>0.71</v>
      </c>
      <c r="K75">
        <f>ROUND(I75*(J75/1000),2)</f>
        <v/>
      </c>
    </row>
    <row r="76">
      <c r="B76" t="n">
        <v>49</v>
      </c>
      <c r="C76" t="n">
        <v>30303409</v>
      </c>
      <c r="D76" t="inlineStr">
        <is>
          <t>#15052_PROCTOR &amp; GAMBLE_DOWNY_FABRIC_ENHANCER_DY_UPFRONT_Q119</t>
        </is>
      </c>
      <c r="E76" t="inlineStr">
        <is>
          <t>MTV</t>
        </is>
      </c>
      <c r="F76" s="122" t="n">
        <v>43465</v>
      </c>
      <c r="G76" s="122" t="n">
        <v>43555</v>
      </c>
      <c r="H76" t="n">
        <v>3245775</v>
      </c>
      <c r="I76" t="n">
        <v>1225</v>
      </c>
      <c r="J76" t="n">
        <v>0.71</v>
      </c>
      <c r="K76">
        <f>ROUND(I76*(J76/1000),2)</f>
        <v/>
      </c>
    </row>
    <row r="77">
      <c r="B77" t="n">
        <v>50</v>
      </c>
      <c r="C77" t="n">
        <v>30303409</v>
      </c>
      <c r="D77" t="inlineStr">
        <is>
          <t>#15052_PROCTOR &amp; GAMBLE_DOWNY_FABRIC_ENHANCER_DY_UPFRONT_Q119</t>
        </is>
      </c>
      <c r="E77" t="inlineStr">
        <is>
          <t>VH1</t>
        </is>
      </c>
      <c r="F77" s="122" t="n">
        <v>43465</v>
      </c>
      <c r="G77" s="122" t="n">
        <v>43555</v>
      </c>
      <c r="H77" t="n">
        <v>3040950</v>
      </c>
      <c r="I77" t="n">
        <v>1688</v>
      </c>
      <c r="J77" t="n">
        <v>0.71</v>
      </c>
      <c r="K77">
        <f>ROUND(I77*(J77/1000),2)</f>
        <v/>
      </c>
    </row>
    <row r="78">
      <c r="B78" t="n">
        <v>51</v>
      </c>
      <c r="C78" t="n">
        <v>30303432</v>
      </c>
      <c r="D78" t="inlineStr">
        <is>
          <t>#15053_PROCTOR &amp; GAMBLE_GAIN_SCENT_BOOSTER_BEADS_UPFRONT_Q119_G4K</t>
        </is>
      </c>
      <c r="E78" t="inlineStr">
        <is>
          <t>MTV</t>
        </is>
      </c>
      <c r="F78" s="122" t="n">
        <v>43465</v>
      </c>
      <c r="G78" s="122" t="n">
        <v>43555</v>
      </c>
      <c r="H78" t="n">
        <v>2190734</v>
      </c>
      <c r="I78" t="n">
        <v>644</v>
      </c>
      <c r="J78" t="n">
        <v>0.71</v>
      </c>
      <c r="K78">
        <f>ROUND(I78*(J78/1000),2)</f>
        <v/>
      </c>
    </row>
    <row r="79">
      <c r="B79" t="n">
        <v>52</v>
      </c>
      <c r="C79" t="n">
        <v>30303432</v>
      </c>
      <c r="D79" t="inlineStr">
        <is>
          <t>#15053_PROCTOR &amp; GAMBLE_GAIN_SCENT_BOOSTER_BEADS_UPFRONT_Q119_G4K</t>
        </is>
      </c>
      <c r="E79" t="inlineStr">
        <is>
          <t>VH1</t>
        </is>
      </c>
      <c r="F79" s="122" t="n">
        <v>43465</v>
      </c>
      <c r="G79" s="122" t="n">
        <v>43555</v>
      </c>
      <c r="H79" t="n">
        <v>2053548</v>
      </c>
      <c r="I79" t="n">
        <v>794</v>
      </c>
      <c r="J79" t="n">
        <v>0.71</v>
      </c>
      <c r="K79">
        <f>ROUND(I79*(J79/1000),2)</f>
        <v/>
      </c>
    </row>
    <row r="80">
      <c r="B80" t="n">
        <v>53</v>
      </c>
      <c r="C80" t="n">
        <v>30303539</v>
      </c>
      <c r="D80" t="inlineStr">
        <is>
          <t>#15057_PROCTOR &amp; GAMBLE_TIDE_LAUNDRY_TB_UPFRONT_Q119</t>
        </is>
      </c>
      <c r="E80" t="inlineStr">
        <is>
          <t>CMT</t>
        </is>
      </c>
      <c r="F80" s="122" t="n">
        <v>43509</v>
      </c>
      <c r="G80" s="122" t="n">
        <v>43555</v>
      </c>
      <c r="H80" t="n">
        <v>35859</v>
      </c>
      <c r="I80" t="n">
        <v>41</v>
      </c>
      <c r="J80" t="n">
        <v>0.71</v>
      </c>
      <c r="K80">
        <f>ROUND(I80*(J80/1000),2)</f>
        <v/>
      </c>
    </row>
    <row r="81">
      <c r="B81" t="n">
        <v>54</v>
      </c>
      <c r="C81" t="n">
        <v>30303539</v>
      </c>
      <c r="D81" t="inlineStr">
        <is>
          <t>#15057_PROCTOR &amp; GAMBLE_TIDE_LAUNDRY_TB_UPFRONT_Q119</t>
        </is>
      </c>
      <c r="E81" t="inlineStr">
        <is>
          <t>VH1</t>
        </is>
      </c>
      <c r="F81" s="122" t="n">
        <v>43465</v>
      </c>
      <c r="G81" s="122" t="n">
        <v>43555</v>
      </c>
      <c r="H81" t="n">
        <v>3310210</v>
      </c>
      <c r="I81" t="n">
        <v>2082</v>
      </c>
      <c r="J81" t="n">
        <v>0.71</v>
      </c>
      <c r="K81">
        <f>ROUND(I81*(J81/1000),2)</f>
        <v/>
      </c>
    </row>
    <row r="82">
      <c r="B82" t="n">
        <v>55</v>
      </c>
      <c r="C82" t="n">
        <v>30306692</v>
      </c>
      <c r="D82" t="inlineStr">
        <is>
          <t>15232_K&amp;F_Mattel_HW Monster Truck Diescast_HMTD_1Q19 Upfront</t>
        </is>
      </c>
      <c r="E82" t="inlineStr">
        <is>
          <t>Nick Jr (Noggin)</t>
        </is>
      </c>
      <c r="F82" s="122" t="n">
        <v>43556</v>
      </c>
      <c r="G82" s="122" t="n">
        <v>43583</v>
      </c>
      <c r="H82" t="n">
        <v>4434028</v>
      </c>
      <c r="I82" t="n">
        <v>538440</v>
      </c>
      <c r="J82" t="n">
        <v>0.71</v>
      </c>
      <c r="K82">
        <f>ROUND(I82*(J82/1000),2)</f>
        <v/>
      </c>
    </row>
    <row r="83">
      <c r="B83" t="n">
        <v>56</v>
      </c>
      <c r="C83" t="n">
        <v>30306692</v>
      </c>
      <c r="D83" t="inlineStr">
        <is>
          <t>15232_K&amp;F_Mattel_HW Monster Truck Diescast_HMTD_1Q19 Upfront</t>
        </is>
      </c>
      <c r="E83" t="inlineStr">
        <is>
          <t>Nickelodeon</t>
        </is>
      </c>
      <c r="F83" s="122" t="n">
        <v>43556</v>
      </c>
      <c r="G83" s="122" t="n">
        <v>43583</v>
      </c>
      <c r="H83" t="n">
        <v>2266170</v>
      </c>
      <c r="I83" t="n">
        <v>318064</v>
      </c>
      <c r="J83" t="n">
        <v>0.71</v>
      </c>
      <c r="K83">
        <f>ROUND(I83*(J83/1000),2)</f>
        <v/>
      </c>
    </row>
    <row r="84">
      <c r="B84" t="n">
        <v>57</v>
      </c>
      <c r="C84" t="n">
        <v>30476821</v>
      </c>
      <c r="D84" t="inlineStr">
        <is>
          <t>14105_M&amp;E_AT&amp;T_VOD_1Q19_Upfront</t>
        </is>
      </c>
      <c r="E84" t="inlineStr">
        <is>
          <t>CMT</t>
        </is>
      </c>
      <c r="F84" s="122" t="n">
        <v>43503</v>
      </c>
      <c r="G84" s="122" t="n">
        <v>43555</v>
      </c>
      <c r="H84" t="n">
        <v>98929</v>
      </c>
      <c r="I84" t="n">
        <v>48</v>
      </c>
      <c r="J84" t="n">
        <v>0.71</v>
      </c>
      <c r="K84">
        <f>ROUND(I84*(J84/1000),2)</f>
        <v/>
      </c>
    </row>
    <row r="85">
      <c r="B85" t="n">
        <v>58</v>
      </c>
      <c r="C85" t="n">
        <v>30476821</v>
      </c>
      <c r="D85" t="inlineStr">
        <is>
          <t>14105_M&amp;E_AT&amp;T_VOD_1Q19_Upfront</t>
        </is>
      </c>
      <c r="E85" t="inlineStr">
        <is>
          <t>Comedy Central</t>
        </is>
      </c>
      <c r="F85" s="122" t="n">
        <v>43466</v>
      </c>
      <c r="G85" s="122" t="n">
        <v>43555</v>
      </c>
      <c r="H85" t="n">
        <v>3242793</v>
      </c>
      <c r="I85" t="n">
        <v>1396</v>
      </c>
      <c r="J85" t="n">
        <v>0.71</v>
      </c>
      <c r="K85">
        <f>ROUND(I85*(J85/1000),2)</f>
        <v/>
      </c>
    </row>
    <row r="86">
      <c r="B86" t="n">
        <v>59</v>
      </c>
      <c r="C86" t="n">
        <v>30476821</v>
      </c>
      <c r="D86" t="inlineStr">
        <is>
          <t>14105_M&amp;E_AT&amp;T_VOD_1Q19_Upfront</t>
        </is>
      </c>
      <c r="E86" t="inlineStr">
        <is>
          <t>MTV</t>
        </is>
      </c>
      <c r="F86" s="122" t="n">
        <v>43466</v>
      </c>
      <c r="G86" s="122" t="n">
        <v>43555</v>
      </c>
      <c r="H86" t="n">
        <v>3989498</v>
      </c>
      <c r="I86" t="n">
        <v>38</v>
      </c>
      <c r="J86" t="n">
        <v>0.71</v>
      </c>
      <c r="K86">
        <f>ROUND(I86*(J86/1000),2)</f>
        <v/>
      </c>
    </row>
    <row r="87">
      <c r="B87" t="n">
        <v>60</v>
      </c>
      <c r="C87" t="n">
        <v>30476821</v>
      </c>
      <c r="D87" t="inlineStr">
        <is>
          <t>14105_M&amp;E_AT&amp;T_VOD_1Q19_Upfront</t>
        </is>
      </c>
      <c r="E87" t="inlineStr">
        <is>
          <t>Paramount</t>
        </is>
      </c>
      <c r="F87" s="122" t="n">
        <v>43496</v>
      </c>
      <c r="G87" s="122" t="n">
        <v>43555</v>
      </c>
      <c r="H87" t="n">
        <v>972253</v>
      </c>
      <c r="I87" t="n">
        <v>1204</v>
      </c>
      <c r="J87" t="n">
        <v>0.71</v>
      </c>
      <c r="K87">
        <f>ROUND(I87*(J87/1000),2)</f>
        <v/>
      </c>
    </row>
    <row r="88">
      <c r="B88" t="n">
        <v>61</v>
      </c>
      <c r="C88" t="n">
        <v>30476821</v>
      </c>
      <c r="D88" t="inlineStr">
        <is>
          <t>14105_M&amp;E_AT&amp;T_VOD_1Q19_Upfront</t>
        </is>
      </c>
      <c r="E88" t="inlineStr">
        <is>
          <t>TV Land</t>
        </is>
      </c>
      <c r="F88" s="122" t="n">
        <v>43503</v>
      </c>
      <c r="G88" s="122" t="n">
        <v>43555</v>
      </c>
      <c r="H88" t="n">
        <v>187786</v>
      </c>
      <c r="I88" t="n">
        <v>86</v>
      </c>
      <c r="J88" t="n">
        <v>0.71</v>
      </c>
      <c r="K88">
        <f>ROUND(I88*(J88/1000),2)</f>
        <v/>
      </c>
    </row>
    <row r="89">
      <c r="B89" t="n">
        <v>62</v>
      </c>
      <c r="C89" t="n">
        <v>30476821</v>
      </c>
      <c r="D89" t="inlineStr">
        <is>
          <t>14105_M&amp;E_AT&amp;T_VOD_1Q19_Upfront</t>
        </is>
      </c>
      <c r="E89" t="inlineStr">
        <is>
          <t>VH1</t>
        </is>
      </c>
      <c r="F89" s="122" t="n">
        <v>43466</v>
      </c>
      <c r="G89" s="122" t="n">
        <v>43555</v>
      </c>
      <c r="H89" t="n">
        <v>4112203</v>
      </c>
      <c r="I89" t="n">
        <v>3733</v>
      </c>
      <c r="J89" t="n">
        <v>0.71</v>
      </c>
      <c r="K89">
        <f>ROUND(I89*(J89/1000),2)</f>
        <v/>
      </c>
    </row>
    <row r="90">
      <c r="B90" t="n">
        <v>63</v>
      </c>
      <c r="C90" t="n">
        <v>30544196</v>
      </c>
      <c r="D90" t="inlineStr">
        <is>
          <t>15271_BET_AT&amp;T MOBILITY_H&amp;S_VOD-DAI_A1849_1Q19</t>
        </is>
      </c>
      <c r="E90" t="inlineStr">
        <is>
          <t>BET</t>
        </is>
      </c>
      <c r="F90" s="122" t="n">
        <v>43466</v>
      </c>
      <c r="G90" s="122" t="n">
        <v>43555</v>
      </c>
      <c r="H90" t="n">
        <v>3757133</v>
      </c>
      <c r="I90" t="n">
        <v>3</v>
      </c>
      <c r="J90" t="n">
        <v>0.71</v>
      </c>
      <c r="K90">
        <f>ROUND(I90*(J90/1000),2)</f>
        <v/>
      </c>
    </row>
    <row r="91">
      <c r="B91" t="n">
        <v>64</v>
      </c>
      <c r="C91" t="n">
        <v>30549885</v>
      </c>
      <c r="D91" t="inlineStr">
        <is>
          <t>(14358) BET_Geico_HM_VOD_ A25-49_Jan-Dec 19</t>
        </is>
      </c>
      <c r="E91" t="inlineStr">
        <is>
          <t>BET</t>
        </is>
      </c>
      <c r="F91" s="122" t="n">
        <v>43466</v>
      </c>
      <c r="G91" s="122" t="n">
        <v>43646</v>
      </c>
      <c r="H91" t="n">
        <v>7002468</v>
      </c>
      <c r="I91" t="n">
        <v>955989</v>
      </c>
      <c r="J91" t="n">
        <v>0.71</v>
      </c>
      <c r="K91">
        <f>ROUND(I91*(J91/1000),2)</f>
        <v/>
      </c>
    </row>
    <row r="92">
      <c r="B92" t="n">
        <v>65</v>
      </c>
      <c r="C92" t="n">
        <v>30549885</v>
      </c>
      <c r="D92" t="inlineStr">
        <is>
          <t>(14358) BET_Geico_HM_VOD_ A25-49_Jan-Dec 19</t>
        </is>
      </c>
      <c r="E92" t="inlineStr">
        <is>
          <t>BET Her</t>
        </is>
      </c>
      <c r="F92" s="122" t="n">
        <v>43466</v>
      </c>
      <c r="G92" s="122" t="n">
        <v>43646</v>
      </c>
      <c r="H92" t="n">
        <v>192004</v>
      </c>
      <c r="I92" t="n">
        <v>37401</v>
      </c>
      <c r="J92" t="n">
        <v>0.71</v>
      </c>
      <c r="K92">
        <f>ROUND(I92*(J92/1000),2)</f>
        <v/>
      </c>
    </row>
    <row r="93">
      <c r="B93" t="n">
        <v>66</v>
      </c>
      <c r="C93" t="n">
        <v>30560162</v>
      </c>
      <c r="D93" t="inlineStr">
        <is>
          <t>15015_M&amp;E_HERSHEY_REESES_OLV/VOD Campaign_Upfront_Q119</t>
        </is>
      </c>
      <c r="E93" t="inlineStr">
        <is>
          <t>CMT</t>
        </is>
      </c>
      <c r="F93" s="122" t="n">
        <v>43556</v>
      </c>
      <c r="G93" s="122" t="n">
        <v>43585</v>
      </c>
      <c r="H93" t="n">
        <v>2788</v>
      </c>
      <c r="I93" t="n">
        <v>2788</v>
      </c>
      <c r="J93" t="n">
        <v>0.71</v>
      </c>
      <c r="K93">
        <f>ROUND(I93*(J93/1000),2)</f>
        <v/>
      </c>
    </row>
    <row r="94">
      <c r="B94" t="n">
        <v>67</v>
      </c>
      <c r="C94" t="n">
        <v>30560162</v>
      </c>
      <c r="D94" t="inlineStr">
        <is>
          <t>15015_M&amp;E_HERSHEY_REESES_OLV/VOD Campaign_Upfront_Q119</t>
        </is>
      </c>
      <c r="E94" t="inlineStr">
        <is>
          <t>Comedy Central</t>
        </is>
      </c>
      <c r="F94" s="122" t="n">
        <v>43556</v>
      </c>
      <c r="G94" s="122" t="n">
        <v>43585</v>
      </c>
      <c r="H94" t="n">
        <v>40528</v>
      </c>
      <c r="I94" t="n">
        <v>40528</v>
      </c>
      <c r="J94" t="n">
        <v>0.71</v>
      </c>
      <c r="K94">
        <f>ROUND(I94*(J94/1000),2)</f>
        <v/>
      </c>
    </row>
    <row r="95">
      <c r="B95" t="n">
        <v>68</v>
      </c>
      <c r="C95" t="n">
        <v>30560162</v>
      </c>
      <c r="D95" t="inlineStr">
        <is>
          <t>15015_M&amp;E_HERSHEY_REESES_OLV/VOD Campaign_Upfront_Q119</t>
        </is>
      </c>
      <c r="E95" t="inlineStr">
        <is>
          <t>MTV</t>
        </is>
      </c>
      <c r="F95" s="122" t="n">
        <v>43525</v>
      </c>
      <c r="G95" s="122" t="n">
        <v>43585</v>
      </c>
      <c r="H95" t="n">
        <v>827313</v>
      </c>
      <c r="I95" t="n">
        <v>199028</v>
      </c>
      <c r="J95" t="n">
        <v>0.71</v>
      </c>
      <c r="K95">
        <f>ROUND(I95*(J95/1000),2)</f>
        <v/>
      </c>
    </row>
    <row r="96">
      <c r="B96" t="n">
        <v>69</v>
      </c>
      <c r="C96" t="n">
        <v>30560162</v>
      </c>
      <c r="D96" t="inlineStr">
        <is>
          <t>15015_M&amp;E_HERSHEY_REESES_OLV/VOD Campaign_Upfront_Q119</t>
        </is>
      </c>
      <c r="E96" t="inlineStr">
        <is>
          <t>Paramount</t>
        </is>
      </c>
      <c r="F96" s="122" t="n">
        <v>43556</v>
      </c>
      <c r="G96" s="122" t="n">
        <v>43585</v>
      </c>
      <c r="H96" t="n">
        <v>80674</v>
      </c>
      <c r="I96" t="n">
        <v>80674</v>
      </c>
      <c r="J96" t="n">
        <v>0.71</v>
      </c>
      <c r="K96">
        <f>ROUND(I96*(J96/1000),2)</f>
        <v/>
      </c>
    </row>
    <row r="97">
      <c r="B97" t="n">
        <v>70</v>
      </c>
      <c r="C97" t="n">
        <v>30560162</v>
      </c>
      <c r="D97" t="inlineStr">
        <is>
          <t>15015_M&amp;E_HERSHEY_REESES_OLV/VOD Campaign_Upfront_Q119</t>
        </is>
      </c>
      <c r="E97" t="inlineStr">
        <is>
          <t>TV Land</t>
        </is>
      </c>
      <c r="F97" s="122" t="n">
        <v>43556</v>
      </c>
      <c r="G97" s="122" t="n">
        <v>43585</v>
      </c>
      <c r="H97" t="n">
        <v>10751</v>
      </c>
      <c r="I97" t="n">
        <v>10751</v>
      </c>
      <c r="J97" t="n">
        <v>0.71</v>
      </c>
      <c r="K97">
        <f>ROUND(I97*(J97/1000),2)</f>
        <v/>
      </c>
    </row>
    <row r="98">
      <c r="B98" t="n">
        <v>71</v>
      </c>
      <c r="C98" t="n">
        <v>30560162</v>
      </c>
      <c r="D98" t="inlineStr">
        <is>
          <t>15015_M&amp;E_HERSHEY_REESES_OLV/VOD Campaign_Upfront_Q119</t>
        </is>
      </c>
      <c r="E98" t="inlineStr">
        <is>
          <t>VH1</t>
        </is>
      </c>
      <c r="F98" s="122" t="n">
        <v>43556</v>
      </c>
      <c r="G98" s="122" t="n">
        <v>43585</v>
      </c>
      <c r="H98" t="n">
        <v>504492</v>
      </c>
      <c r="I98" t="n">
        <v>168333</v>
      </c>
      <c r="J98" t="n">
        <v>0.71</v>
      </c>
      <c r="K98">
        <f>ROUND(I98*(J98/1000),2)</f>
        <v/>
      </c>
    </row>
    <row r="99">
      <c r="B99" t="n">
        <v>72</v>
      </c>
      <c r="C99" t="n">
        <v>30565933</v>
      </c>
      <c r="D99" t="inlineStr">
        <is>
          <t>15014_M&amp;E_HERSHEY_KIT KAT_Upfront_Q119</t>
        </is>
      </c>
      <c r="E99" t="inlineStr">
        <is>
          <t>CMT</t>
        </is>
      </c>
      <c r="F99" s="122" t="n">
        <v>43556</v>
      </c>
      <c r="G99" s="122" t="n">
        <v>43585</v>
      </c>
      <c r="H99" t="n">
        <v>652</v>
      </c>
      <c r="I99" t="n">
        <v>652</v>
      </c>
      <c r="J99" t="n">
        <v>0.71</v>
      </c>
      <c r="K99">
        <f>ROUND(I99*(J99/1000),2)</f>
        <v/>
      </c>
    </row>
    <row r="100">
      <c r="B100" t="n">
        <v>73</v>
      </c>
      <c r="C100" t="n">
        <v>30565933</v>
      </c>
      <c r="D100" t="inlineStr">
        <is>
          <t>15014_M&amp;E_HERSHEY_KIT KAT_Upfront_Q119</t>
        </is>
      </c>
      <c r="E100" t="inlineStr">
        <is>
          <t>Comedy Central</t>
        </is>
      </c>
      <c r="F100" s="122" t="n">
        <v>43556</v>
      </c>
      <c r="G100" s="122" t="n">
        <v>43585</v>
      </c>
      <c r="H100" t="n">
        <v>8475</v>
      </c>
      <c r="I100" t="n">
        <v>8475</v>
      </c>
      <c r="J100" t="n">
        <v>0.71</v>
      </c>
      <c r="K100">
        <f>ROUND(I100*(J100/1000),2)</f>
        <v/>
      </c>
    </row>
    <row r="101">
      <c r="B101" t="n">
        <v>74</v>
      </c>
      <c r="C101" t="n">
        <v>30565933</v>
      </c>
      <c r="D101" t="inlineStr">
        <is>
          <t>15014_M&amp;E_HERSHEY_KIT KAT_Upfront_Q119</t>
        </is>
      </c>
      <c r="E101" t="inlineStr">
        <is>
          <t>MTV</t>
        </is>
      </c>
      <c r="F101" s="122" t="n">
        <v>43525</v>
      </c>
      <c r="G101" s="122" t="n">
        <v>43585</v>
      </c>
      <c r="H101" t="n">
        <v>381084</v>
      </c>
      <c r="I101" t="n">
        <v>34627</v>
      </c>
      <c r="J101" t="n">
        <v>0.71</v>
      </c>
      <c r="K101">
        <f>ROUND(I101*(J101/1000),2)</f>
        <v/>
      </c>
    </row>
    <row r="102">
      <c r="B102" t="n">
        <v>75</v>
      </c>
      <c r="C102" t="n">
        <v>30565933</v>
      </c>
      <c r="D102" t="inlineStr">
        <is>
          <t>15014_M&amp;E_HERSHEY_KIT KAT_Upfront_Q119</t>
        </is>
      </c>
      <c r="E102" t="inlineStr">
        <is>
          <t>Paramount</t>
        </is>
      </c>
      <c r="F102" s="122" t="n">
        <v>43556</v>
      </c>
      <c r="G102" s="122" t="n">
        <v>43585</v>
      </c>
      <c r="H102" t="n">
        <v>16447</v>
      </c>
      <c r="I102" t="n">
        <v>16447</v>
      </c>
      <c r="J102" t="n">
        <v>0.71</v>
      </c>
      <c r="K102">
        <f>ROUND(I102*(J102/1000),2)</f>
        <v/>
      </c>
    </row>
    <row r="103">
      <c r="B103" t="n">
        <v>76</v>
      </c>
      <c r="C103" t="n">
        <v>30565933</v>
      </c>
      <c r="D103" t="inlineStr">
        <is>
          <t>15014_M&amp;E_HERSHEY_KIT KAT_Upfront_Q119</t>
        </is>
      </c>
      <c r="E103" t="inlineStr">
        <is>
          <t>TV Land</t>
        </is>
      </c>
      <c r="F103" s="122" t="n">
        <v>43556</v>
      </c>
      <c r="G103" s="122" t="n">
        <v>43585</v>
      </c>
      <c r="H103" t="n">
        <v>3077</v>
      </c>
      <c r="I103" t="n">
        <v>3077</v>
      </c>
      <c r="J103" t="n">
        <v>0.71</v>
      </c>
      <c r="K103">
        <f>ROUND(I103*(J103/1000),2)</f>
        <v/>
      </c>
    </row>
    <row r="104">
      <c r="B104" t="n">
        <v>77</v>
      </c>
      <c r="C104" t="n">
        <v>30565933</v>
      </c>
      <c r="D104" t="inlineStr">
        <is>
          <t>15014_M&amp;E_HERSHEY_KIT KAT_Upfront_Q119</t>
        </is>
      </c>
      <c r="E104" t="inlineStr">
        <is>
          <t>VH1</t>
        </is>
      </c>
      <c r="F104" s="122" t="n">
        <v>43525</v>
      </c>
      <c r="G104" s="122" t="n">
        <v>43585</v>
      </c>
      <c r="H104" t="n">
        <v>237789</v>
      </c>
      <c r="I104" t="n">
        <v>26140</v>
      </c>
      <c r="J104" t="n">
        <v>0.71</v>
      </c>
      <c r="K104">
        <f>ROUND(I104*(J104/1000),2)</f>
        <v/>
      </c>
    </row>
    <row r="105">
      <c r="B105" t="n">
        <v>78</v>
      </c>
      <c r="C105" t="n">
        <v>30577483</v>
      </c>
      <c r="D105" t="inlineStr">
        <is>
          <t>15228_CONAGRA_MARIE CALENDAR_1Q19_UPFRONT_W25-54</t>
        </is>
      </c>
      <c r="E105" t="inlineStr">
        <is>
          <t>Comedy Central</t>
        </is>
      </c>
      <c r="F105" s="122" t="n">
        <v>43482</v>
      </c>
      <c r="G105" s="122" t="n">
        <v>43555</v>
      </c>
      <c r="H105" t="n">
        <v>46677</v>
      </c>
      <c r="I105" t="n">
        <v>27</v>
      </c>
      <c r="J105" t="n">
        <v>0.71</v>
      </c>
      <c r="K105">
        <f>ROUND(I105*(J105/1000),2)</f>
        <v/>
      </c>
    </row>
    <row r="106">
      <c r="B106" t="n">
        <v>79</v>
      </c>
      <c r="C106" t="n">
        <v>30577483</v>
      </c>
      <c r="D106" t="inlineStr">
        <is>
          <t>15228_CONAGRA_MARIE CALENDAR_1Q19_UPFRONT_W25-54</t>
        </is>
      </c>
      <c r="E106" t="inlineStr">
        <is>
          <t>MTV</t>
        </is>
      </c>
      <c r="F106" s="122" t="n">
        <v>43482</v>
      </c>
      <c r="G106" s="122" t="n">
        <v>43555</v>
      </c>
      <c r="H106" t="n">
        <v>64625</v>
      </c>
      <c r="I106" t="n">
        <v>61</v>
      </c>
      <c r="J106" t="n">
        <v>0.71</v>
      </c>
      <c r="K106">
        <f>ROUND(I106*(J106/1000),2)</f>
        <v/>
      </c>
    </row>
    <row r="107">
      <c r="B107" t="n">
        <v>80</v>
      </c>
      <c r="C107" t="n">
        <v>30577483</v>
      </c>
      <c r="D107" t="inlineStr">
        <is>
          <t>15228_CONAGRA_MARIE CALENDAR_1Q19_UPFRONT_W25-54</t>
        </is>
      </c>
      <c r="E107" t="inlineStr">
        <is>
          <t>VH1</t>
        </is>
      </c>
      <c r="F107" s="122" t="n">
        <v>43482</v>
      </c>
      <c r="G107" s="122" t="n">
        <v>43555</v>
      </c>
      <c r="H107" t="n">
        <v>45573</v>
      </c>
      <c r="I107" t="n">
        <v>32</v>
      </c>
      <c r="J107" t="n">
        <v>0.71</v>
      </c>
      <c r="K107">
        <f>ROUND(I107*(J107/1000),2)</f>
        <v/>
      </c>
    </row>
    <row r="108">
      <c r="B108" t="n">
        <v>81</v>
      </c>
      <c r="C108" t="n">
        <v>30582668</v>
      </c>
      <c r="D108" t="inlineStr">
        <is>
          <t>(15233)_NICK_TOPPS_RING POP GUMMY_1Q19_2Q19_UF</t>
        </is>
      </c>
      <c r="E108" t="inlineStr">
        <is>
          <t>Nickelodeon</t>
        </is>
      </c>
      <c r="F108" s="122" t="n">
        <v>43549</v>
      </c>
      <c r="G108" s="122" t="n">
        <v>43576</v>
      </c>
      <c r="H108" t="n">
        <v>3133960</v>
      </c>
      <c r="I108" t="n">
        <v>536925</v>
      </c>
      <c r="J108" t="n">
        <v>0.71</v>
      </c>
      <c r="K108">
        <f>ROUND(I108*(J108/1000),2)</f>
        <v/>
      </c>
    </row>
    <row r="109">
      <c r="B109" t="n">
        <v>82</v>
      </c>
      <c r="C109" t="n">
        <v>30582954</v>
      </c>
      <c r="D109" t="inlineStr">
        <is>
          <t>#15242_NICK_TOPPS_JUICY DROP POP_1Q19_2Q19</t>
        </is>
      </c>
      <c r="E109" t="inlineStr">
        <is>
          <t>Nickelodeon</t>
        </is>
      </c>
      <c r="F109" s="122" t="n">
        <v>43549</v>
      </c>
      <c r="G109" s="122" t="n">
        <v>43569</v>
      </c>
      <c r="H109" t="n">
        <v>1735028</v>
      </c>
      <c r="I109" t="n">
        <v>115066</v>
      </c>
      <c r="J109" t="n">
        <v>0.71</v>
      </c>
      <c r="K109">
        <f>ROUND(I109*(J109/1000),2)</f>
        <v/>
      </c>
    </row>
    <row r="110">
      <c r="B110" t="n">
        <v>83</v>
      </c>
      <c r="C110" t="n">
        <v>30716575</v>
      </c>
      <c r="D110" t="inlineStr">
        <is>
          <t>15253_M&amp;E_DENNYS RESTAURANT_DENNYS_FY19_A25-54</t>
        </is>
      </c>
      <c r="E110" t="inlineStr">
        <is>
          <t>Comedy Central</t>
        </is>
      </c>
      <c r="F110" s="122" t="n">
        <v>43556</v>
      </c>
      <c r="G110" s="122" t="n">
        <v>43646</v>
      </c>
      <c r="H110" t="n">
        <v>422453</v>
      </c>
      <c r="I110" t="n">
        <v>51495</v>
      </c>
      <c r="J110" t="n">
        <v>0.71</v>
      </c>
      <c r="K110">
        <f>ROUND(I110*(J110/1000),2)</f>
        <v/>
      </c>
    </row>
    <row r="111">
      <c r="B111" t="n">
        <v>84</v>
      </c>
      <c r="C111" t="n">
        <v>30716575</v>
      </c>
      <c r="D111" t="inlineStr">
        <is>
          <t>15253_M&amp;E_DENNYS RESTAURANT_DENNYS_FY19_A25-54</t>
        </is>
      </c>
      <c r="E111" t="inlineStr">
        <is>
          <t>MTV</t>
        </is>
      </c>
      <c r="F111" s="122" t="n">
        <v>43556</v>
      </c>
      <c r="G111" s="122" t="n">
        <v>43646</v>
      </c>
      <c r="H111" t="n">
        <v>856850</v>
      </c>
      <c r="I111" t="n">
        <v>117799</v>
      </c>
      <c r="J111" t="n">
        <v>0.71</v>
      </c>
      <c r="K111">
        <f>ROUND(I111*(J111/1000),2)</f>
        <v/>
      </c>
    </row>
    <row r="112">
      <c r="B112" t="n">
        <v>85</v>
      </c>
      <c r="C112" t="n">
        <v>30716575</v>
      </c>
      <c r="D112" t="inlineStr">
        <is>
          <t>15253_M&amp;E_DENNYS RESTAURANT_DENNYS_FY19_A25-54</t>
        </is>
      </c>
      <c r="E112" t="inlineStr">
        <is>
          <t>VH1</t>
        </is>
      </c>
      <c r="F112" s="122" t="n">
        <v>43556</v>
      </c>
      <c r="G112" s="122" t="n">
        <v>43646</v>
      </c>
      <c r="H112" t="n">
        <v>859802</v>
      </c>
      <c r="I112" t="n">
        <v>120505</v>
      </c>
      <c r="J112" t="n">
        <v>0.71</v>
      </c>
      <c r="K112">
        <f>ROUND(I112*(J112/1000),2)</f>
        <v/>
      </c>
    </row>
    <row r="113">
      <c r="B113" t="n">
        <v>86</v>
      </c>
      <c r="C113" t="n">
        <v>30829893</v>
      </c>
      <c r="D113" t="inlineStr">
        <is>
          <t>2Q19_DISNEY PICTURES_PENGUINS_K&amp;F_UF_#14981</t>
        </is>
      </c>
      <c r="E113" t="inlineStr">
        <is>
          <t>Nickelodeon</t>
        </is>
      </c>
      <c r="F113" s="122" t="n">
        <v>43553</v>
      </c>
      <c r="G113" s="122" t="n">
        <v>43576</v>
      </c>
      <c r="H113" t="n">
        <v>68276</v>
      </c>
      <c r="I113" t="n">
        <v>41594</v>
      </c>
      <c r="J113" t="n">
        <v>0.71</v>
      </c>
      <c r="K113">
        <f>ROUND(I113*(J113/1000),2)</f>
        <v/>
      </c>
    </row>
    <row r="114">
      <c r="B114" t="n">
        <v>87</v>
      </c>
      <c r="C114" t="n">
        <v>30831493</v>
      </c>
      <c r="D114" t="inlineStr">
        <is>
          <t>15017_M&amp;E_QUICKEN LOANS_OLV Campaign_Q1-Q419</t>
        </is>
      </c>
      <c r="E114" t="inlineStr">
        <is>
          <t>Comedy Central</t>
        </is>
      </c>
      <c r="F114" s="122" t="n">
        <v>43525</v>
      </c>
      <c r="G114" s="122" t="n">
        <v>43585</v>
      </c>
      <c r="H114" t="n">
        <v>119549</v>
      </c>
      <c r="I114" t="n">
        <v>33962</v>
      </c>
      <c r="J114" t="n">
        <v>0.71</v>
      </c>
      <c r="K114">
        <f>ROUND(I114*(J114/1000),2)</f>
        <v/>
      </c>
    </row>
    <row r="115">
      <c r="B115" t="n">
        <v>88</v>
      </c>
      <c r="C115" t="n">
        <v>30831493</v>
      </c>
      <c r="D115" t="inlineStr">
        <is>
          <t>15017_M&amp;E_QUICKEN LOANS_OLV Campaign_Q1-Q419</t>
        </is>
      </c>
      <c r="E115" t="inlineStr">
        <is>
          <t>MTV</t>
        </is>
      </c>
      <c r="F115" s="122" t="n">
        <v>43525</v>
      </c>
      <c r="G115" s="122" t="n">
        <v>43585</v>
      </c>
      <c r="H115" t="n">
        <v>587268</v>
      </c>
      <c r="I115" t="n">
        <v>73576</v>
      </c>
      <c r="J115" t="n">
        <v>0.71</v>
      </c>
      <c r="K115">
        <f>ROUND(I115*(J115/1000),2)</f>
        <v/>
      </c>
    </row>
    <row r="116">
      <c r="B116" t="n">
        <v>89</v>
      </c>
      <c r="C116" t="n">
        <v>30831493</v>
      </c>
      <c r="D116" t="inlineStr">
        <is>
          <t>15017_M&amp;E_QUICKEN LOANS_OLV Campaign_Q1-Q419</t>
        </is>
      </c>
      <c r="E116" t="inlineStr">
        <is>
          <t>VH1</t>
        </is>
      </c>
      <c r="F116" s="122" t="n">
        <v>43556</v>
      </c>
      <c r="G116" s="122" t="n">
        <v>43585</v>
      </c>
      <c r="H116" t="n">
        <v>347195</v>
      </c>
      <c r="I116" t="n">
        <v>103710</v>
      </c>
      <c r="J116" t="n">
        <v>0.71</v>
      </c>
      <c r="K116">
        <f>ROUND(I116*(J116/1000),2)</f>
        <v/>
      </c>
    </row>
    <row r="117">
      <c r="B117" t="n">
        <v>90</v>
      </c>
      <c r="C117" t="n">
        <v>30888250</v>
      </c>
      <c r="D117" t="inlineStr">
        <is>
          <t>(14884) M&amp;E_ TRACFONE_SIMPLE MOBILE_Q119-Q319_VOD DAI_Upfront</t>
        </is>
      </c>
      <c r="E117" t="inlineStr">
        <is>
          <t>CMT</t>
        </is>
      </c>
      <c r="F117" s="122" t="n">
        <v>43531</v>
      </c>
      <c r="G117" s="122" t="n">
        <v>43646</v>
      </c>
      <c r="H117" t="n">
        <v>77295</v>
      </c>
      <c r="I117" t="n">
        <v>7387</v>
      </c>
      <c r="J117" t="n">
        <v>0.71</v>
      </c>
      <c r="K117">
        <f>ROUND(I117*(J117/1000),2)</f>
        <v/>
      </c>
    </row>
    <row r="118">
      <c r="B118" t="n">
        <v>91</v>
      </c>
      <c r="C118" t="n">
        <v>30888250</v>
      </c>
      <c r="D118" t="inlineStr">
        <is>
          <t>(14884) M&amp;E_ TRACFONE_SIMPLE MOBILE_Q119-Q319_VOD DAI_Upfront</t>
        </is>
      </c>
      <c r="E118" t="inlineStr">
        <is>
          <t>Comedy Central</t>
        </is>
      </c>
      <c r="F118" s="122" t="n">
        <v>43531</v>
      </c>
      <c r="G118" s="122" t="n">
        <v>43646</v>
      </c>
      <c r="H118" t="n">
        <v>913808</v>
      </c>
      <c r="I118" t="n">
        <v>40718</v>
      </c>
      <c r="J118" t="n">
        <v>0.71</v>
      </c>
      <c r="K118">
        <f>ROUND(I118*(J118/1000),2)</f>
        <v/>
      </c>
    </row>
    <row r="119">
      <c r="B119" t="n">
        <v>92</v>
      </c>
      <c r="C119" t="n">
        <v>30888250</v>
      </c>
      <c r="D119" t="inlineStr">
        <is>
          <t>(14884) M&amp;E_ TRACFONE_SIMPLE MOBILE_Q119-Q319_VOD DAI_Upfront</t>
        </is>
      </c>
      <c r="E119" t="inlineStr">
        <is>
          <t>MTV</t>
        </is>
      </c>
      <c r="F119" s="122" t="n">
        <v>43531</v>
      </c>
      <c r="G119" s="122" t="n">
        <v>43646</v>
      </c>
      <c r="H119" t="n">
        <v>4874841</v>
      </c>
      <c r="I119" t="n">
        <v>715518</v>
      </c>
      <c r="J119" t="n">
        <v>0.71</v>
      </c>
      <c r="K119">
        <f>ROUND(I119*(J119/1000),2)</f>
        <v/>
      </c>
    </row>
    <row r="120">
      <c r="B120" t="n">
        <v>93</v>
      </c>
      <c r="C120" t="n">
        <v>30888250</v>
      </c>
      <c r="D120" t="inlineStr">
        <is>
          <t>(14884) M&amp;E_ TRACFONE_SIMPLE MOBILE_Q119-Q319_VOD DAI_Upfront</t>
        </is>
      </c>
      <c r="E120" t="inlineStr">
        <is>
          <t>Paramount</t>
        </is>
      </c>
      <c r="F120" s="122" t="n">
        <v>43531</v>
      </c>
      <c r="G120" s="122" t="n">
        <v>43646</v>
      </c>
      <c r="H120" t="n">
        <v>1157932</v>
      </c>
      <c r="I120" t="n">
        <v>227430</v>
      </c>
      <c r="J120" t="n">
        <v>0.71</v>
      </c>
      <c r="K120">
        <f>ROUND(I120*(J120/1000),2)</f>
        <v/>
      </c>
    </row>
    <row r="121">
      <c r="B121" t="n">
        <v>94</v>
      </c>
      <c r="C121" t="n">
        <v>30888250</v>
      </c>
      <c r="D121" t="inlineStr">
        <is>
          <t>(14884) M&amp;E_ TRACFONE_SIMPLE MOBILE_Q119-Q319_VOD DAI_Upfront</t>
        </is>
      </c>
      <c r="E121" t="inlineStr">
        <is>
          <t>TV Land</t>
        </is>
      </c>
      <c r="F121" s="122" t="n">
        <v>43556</v>
      </c>
      <c r="G121" s="122" t="n">
        <v>43646</v>
      </c>
      <c r="H121" t="n">
        <v>158037</v>
      </c>
      <c r="I121" t="n">
        <v>16035</v>
      </c>
      <c r="J121" t="n">
        <v>0.71</v>
      </c>
      <c r="K121">
        <f>ROUND(I121*(J121/1000),2)</f>
        <v/>
      </c>
    </row>
    <row r="122">
      <c r="B122" t="n">
        <v>95</v>
      </c>
      <c r="C122" t="n">
        <v>30888250</v>
      </c>
      <c r="D122" t="inlineStr">
        <is>
          <t>(14884) M&amp;E_ TRACFONE_SIMPLE MOBILE_Q119-Q319_VOD DAI_Upfront</t>
        </is>
      </c>
      <c r="E122" t="inlineStr">
        <is>
          <t>VH1</t>
        </is>
      </c>
      <c r="F122" s="122" t="n">
        <v>43531</v>
      </c>
      <c r="G122" s="122" t="n">
        <v>43646</v>
      </c>
      <c r="H122" t="n">
        <v>3075863</v>
      </c>
      <c r="I122" t="n">
        <v>896296</v>
      </c>
      <c r="J122" t="n">
        <v>0.71</v>
      </c>
      <c r="K122">
        <f>ROUND(I122*(J122/1000),2)</f>
        <v/>
      </c>
    </row>
    <row r="123">
      <c r="B123" t="n">
        <v>96</v>
      </c>
      <c r="C123" t="n">
        <v>30930967</v>
      </c>
      <c r="D123" t="inlineStr">
        <is>
          <t>#15238_NICK_TOPPS_BABY BOTTLE POPS_1Q19_2Q19</t>
        </is>
      </c>
      <c r="E123" t="inlineStr">
        <is>
          <t>Nickelodeon</t>
        </is>
      </c>
      <c r="F123" s="122" t="n">
        <v>43563</v>
      </c>
      <c r="G123" s="122" t="n">
        <v>43569</v>
      </c>
      <c r="H123" t="n">
        <v>1555188</v>
      </c>
      <c r="I123" t="n">
        <v>174857</v>
      </c>
      <c r="J123" t="n">
        <v>0.71</v>
      </c>
      <c r="K123">
        <f>ROUND(I123*(J123/1000),2)</f>
        <v/>
      </c>
    </row>
    <row r="124">
      <c r="B124" t="n">
        <v>97</v>
      </c>
      <c r="C124" t="n">
        <v>30932313</v>
      </c>
      <c r="D124" t="inlineStr">
        <is>
          <t>#15240_NICK_TOPPS_JUICY DROP GUMMIES_1Q19_2Q19</t>
        </is>
      </c>
      <c r="E124" t="inlineStr">
        <is>
          <t>Nickelodeon</t>
        </is>
      </c>
      <c r="F124" s="122" t="n">
        <v>43556</v>
      </c>
      <c r="G124" s="122" t="n">
        <v>43576</v>
      </c>
      <c r="H124" t="n">
        <v>1851651</v>
      </c>
      <c r="I124" t="n">
        <v>182435</v>
      </c>
      <c r="J124" t="n">
        <v>0.71</v>
      </c>
      <c r="K124">
        <f>ROUND(I124*(J124/1000),2)</f>
        <v/>
      </c>
    </row>
    <row r="125">
      <c r="B125" t="n">
        <v>98</v>
      </c>
      <c r="C125" t="n">
        <v>30932469</v>
      </c>
      <c r="D125" t="inlineStr">
        <is>
          <t>#15244_NICK_TOPPS_MATCH-EMS_1Q19_2Q19</t>
        </is>
      </c>
      <c r="E125" t="inlineStr">
        <is>
          <t>Nickelodeon</t>
        </is>
      </c>
      <c r="F125" s="122" t="n">
        <v>43556</v>
      </c>
      <c r="G125" s="122" t="n">
        <v>43576</v>
      </c>
      <c r="H125" t="n">
        <v>2324537</v>
      </c>
      <c r="I125" t="n">
        <v>471840</v>
      </c>
      <c r="J125" t="n">
        <v>0.71</v>
      </c>
      <c r="K125">
        <f>ROUND(I125*(J125/1000),2)</f>
        <v/>
      </c>
    </row>
    <row r="126">
      <c r="B126" t="n">
        <v>99</v>
      </c>
      <c r="C126" t="n">
        <v>30932685</v>
      </c>
      <c r="D126" t="inlineStr">
        <is>
          <t>(15256)_NICK_TOPPS_JUICY DROP GUM_1Q19_2Q19</t>
        </is>
      </c>
      <c r="E126" t="inlineStr">
        <is>
          <t>Nickelodeon</t>
        </is>
      </c>
      <c r="F126" s="122" t="n">
        <v>43549</v>
      </c>
      <c r="G126" s="122" t="n">
        <v>43569</v>
      </c>
      <c r="H126" t="n">
        <v>1393614</v>
      </c>
      <c r="I126" t="n">
        <v>80776</v>
      </c>
      <c r="J126" t="n">
        <v>0.71</v>
      </c>
      <c r="K126">
        <f>ROUND(I126*(J126/1000),2)</f>
        <v/>
      </c>
    </row>
    <row r="127">
      <c r="B127" t="n">
        <v>100</v>
      </c>
      <c r="C127" t="n">
        <v>30933597</v>
      </c>
      <c r="D127" t="inlineStr">
        <is>
          <t>15270_M&amp;E_UNILEVER - TRESEMME PINEAPPLE (TRE)_1Q19</t>
        </is>
      </c>
      <c r="E127" t="inlineStr">
        <is>
          <t>MTV</t>
        </is>
      </c>
      <c r="F127" s="122" t="n">
        <v>43472</v>
      </c>
      <c r="G127" s="122" t="n">
        <v>43555</v>
      </c>
      <c r="H127" t="n">
        <v>2381774</v>
      </c>
      <c r="I127" t="n">
        <v>1623</v>
      </c>
      <c r="J127" t="n">
        <v>0.71</v>
      </c>
      <c r="K127">
        <f>ROUND(I127*(J127/1000),2)</f>
        <v/>
      </c>
    </row>
    <row r="128">
      <c r="B128" t="n">
        <v>101</v>
      </c>
      <c r="C128" t="n">
        <v>30933597</v>
      </c>
      <c r="D128" t="inlineStr">
        <is>
          <t>15270_M&amp;E_UNILEVER - TRESEMME PINEAPPLE (TRE)_1Q19</t>
        </is>
      </c>
      <c r="E128" t="inlineStr">
        <is>
          <t>VH1</t>
        </is>
      </c>
      <c r="F128" s="122" t="n">
        <v>43472</v>
      </c>
      <c r="G128" s="122" t="n">
        <v>43555</v>
      </c>
      <c r="H128" t="n">
        <v>1436568</v>
      </c>
      <c r="I128" t="n">
        <v>1418</v>
      </c>
      <c r="J128" t="n">
        <v>0.71</v>
      </c>
      <c r="K128">
        <f>ROUND(I128*(J128/1000),2)</f>
        <v/>
      </c>
    </row>
    <row r="129">
      <c r="B129" t="n">
        <v>102</v>
      </c>
      <c r="C129" t="n">
        <v>30939793</v>
      </c>
      <c r="D129" t="inlineStr">
        <is>
          <t>15205_M&amp;E_GENERAL MOTORS CORP_CHEVY_1Q19_UPFRONT</t>
        </is>
      </c>
      <c r="E129" t="inlineStr">
        <is>
          <t>Comedy Central</t>
        </is>
      </c>
      <c r="F129" s="122" t="n">
        <v>43469</v>
      </c>
      <c r="G129" s="122" t="n">
        <v>43555</v>
      </c>
      <c r="H129" t="n">
        <v>143132</v>
      </c>
      <c r="I129" t="n">
        <v>12</v>
      </c>
      <c r="J129" t="n">
        <v>0.71</v>
      </c>
      <c r="K129">
        <f>ROUND(I129*(J129/1000),2)</f>
        <v/>
      </c>
    </row>
    <row r="130">
      <c r="B130" t="n">
        <v>103</v>
      </c>
      <c r="C130" t="n">
        <v>30939793</v>
      </c>
      <c r="D130" t="inlineStr">
        <is>
          <t>15205_M&amp;E_GENERAL MOTORS CORP_CHEVY_1Q19_UPFRONT</t>
        </is>
      </c>
      <c r="E130" t="inlineStr">
        <is>
          <t>MTV</t>
        </is>
      </c>
      <c r="F130" s="122" t="n">
        <v>43469</v>
      </c>
      <c r="G130" s="122" t="n">
        <v>43555</v>
      </c>
      <c r="H130" t="n">
        <v>322409</v>
      </c>
      <c r="I130" t="n">
        <v>1</v>
      </c>
      <c r="J130" t="n">
        <v>0.71</v>
      </c>
      <c r="K130">
        <f>ROUND(I130*(J130/1000),2)</f>
        <v/>
      </c>
    </row>
    <row r="131">
      <c r="B131" t="n">
        <v>104</v>
      </c>
      <c r="C131" t="n">
        <v>30939793</v>
      </c>
      <c r="D131" t="inlineStr">
        <is>
          <t>15205_M&amp;E_GENERAL MOTORS CORP_CHEVY_1Q19_UPFRONT</t>
        </is>
      </c>
      <c r="E131" t="inlineStr">
        <is>
          <t>VH1</t>
        </is>
      </c>
      <c r="F131" s="122" t="n">
        <v>43469</v>
      </c>
      <c r="G131" s="122" t="n">
        <v>43555</v>
      </c>
      <c r="H131" t="n">
        <v>199282</v>
      </c>
      <c r="I131" t="n">
        <v>2</v>
      </c>
      <c r="J131" t="n">
        <v>0.71</v>
      </c>
      <c r="K131">
        <f>ROUND(I131*(J131/1000),2)</f>
        <v/>
      </c>
    </row>
    <row r="132">
      <c r="B132" t="n">
        <v>105</v>
      </c>
      <c r="C132" t="n">
        <v>30940085</v>
      </c>
      <c r="D132" t="inlineStr">
        <is>
          <t>15264_M&amp;E_GEICO INSURANCE_GEICO INSURANCE_FY19_VOD DAI</t>
        </is>
      </c>
      <c r="E132" t="inlineStr">
        <is>
          <t>CMT</t>
        </is>
      </c>
      <c r="F132" s="122" t="n">
        <v>43469</v>
      </c>
      <c r="G132" s="122" t="n">
        <v>43646</v>
      </c>
      <c r="H132" t="n">
        <v>227855</v>
      </c>
      <c r="I132" t="n">
        <v>4394</v>
      </c>
      <c r="J132" t="n">
        <v>0.71</v>
      </c>
      <c r="K132">
        <f>ROUND(I132*(J132/1000),2)</f>
        <v/>
      </c>
    </row>
    <row r="133">
      <c r="B133" t="n">
        <v>106</v>
      </c>
      <c r="C133" t="n">
        <v>30940085</v>
      </c>
      <c r="D133" t="inlineStr">
        <is>
          <t>15264_M&amp;E_GEICO INSURANCE_GEICO INSURANCE_FY19_VOD DAI</t>
        </is>
      </c>
      <c r="E133" t="inlineStr">
        <is>
          <t>Comedy Central</t>
        </is>
      </c>
      <c r="F133" s="122" t="n">
        <v>43469</v>
      </c>
      <c r="G133" s="122" t="n">
        <v>43646</v>
      </c>
      <c r="H133" t="n">
        <v>3041918</v>
      </c>
      <c r="I133" t="n">
        <v>401597</v>
      </c>
      <c r="J133" t="n">
        <v>0.71</v>
      </c>
      <c r="K133">
        <f>ROUND(I133*(J133/1000),2)</f>
        <v/>
      </c>
    </row>
    <row r="134">
      <c r="B134" t="n">
        <v>107</v>
      </c>
      <c r="C134" t="n">
        <v>30940085</v>
      </c>
      <c r="D134" t="inlineStr">
        <is>
          <t>15264_M&amp;E_GEICO INSURANCE_GEICO INSURANCE_FY19_VOD DAI</t>
        </is>
      </c>
      <c r="E134" t="inlineStr">
        <is>
          <t>MTV</t>
        </is>
      </c>
      <c r="F134" s="122" t="n">
        <v>43469</v>
      </c>
      <c r="G134" s="122" t="n">
        <v>43646</v>
      </c>
      <c r="H134" t="n">
        <v>5463552</v>
      </c>
      <c r="I134" t="n">
        <v>1265270</v>
      </c>
      <c r="J134" t="n">
        <v>0.71</v>
      </c>
      <c r="K134">
        <f>ROUND(I134*(J134/1000),2)</f>
        <v/>
      </c>
    </row>
    <row r="135">
      <c r="B135" t="n">
        <v>108</v>
      </c>
      <c r="C135" t="n">
        <v>30940085</v>
      </c>
      <c r="D135" t="inlineStr">
        <is>
          <t>15264_M&amp;E_GEICO INSURANCE_GEICO INSURANCE_FY19_VOD DAI</t>
        </is>
      </c>
      <c r="E135" t="inlineStr">
        <is>
          <t>MTV2</t>
        </is>
      </c>
      <c r="F135" s="122" t="n">
        <v>43574</v>
      </c>
      <c r="G135" s="122" t="n">
        <v>43646</v>
      </c>
      <c r="H135" t="n">
        <v>408</v>
      </c>
      <c r="I135" t="n">
        <v>408</v>
      </c>
      <c r="J135" t="n">
        <v>0.71</v>
      </c>
      <c r="K135">
        <f>ROUND(I135*(J135/1000),2)</f>
        <v/>
      </c>
    </row>
    <row r="136">
      <c r="B136" t="n">
        <v>109</v>
      </c>
      <c r="C136" t="n">
        <v>30940085</v>
      </c>
      <c r="D136" t="inlineStr">
        <is>
          <t>15264_M&amp;E_GEICO INSURANCE_GEICO INSURANCE_FY19_VOD DAI</t>
        </is>
      </c>
      <c r="E136" t="inlineStr">
        <is>
          <t>Paramount</t>
        </is>
      </c>
      <c r="F136" s="122" t="n">
        <v>43469</v>
      </c>
      <c r="G136" s="122" t="n">
        <v>43646</v>
      </c>
      <c r="H136" t="n">
        <v>1686246</v>
      </c>
      <c r="I136" t="n">
        <v>508200</v>
      </c>
      <c r="J136" t="n">
        <v>0.71</v>
      </c>
      <c r="K136">
        <f>ROUND(I136*(J136/1000),2)</f>
        <v/>
      </c>
    </row>
    <row r="137">
      <c r="B137" t="n">
        <v>110</v>
      </c>
      <c r="C137" t="n">
        <v>30940085</v>
      </c>
      <c r="D137" t="inlineStr">
        <is>
          <t>15264_M&amp;E_GEICO INSURANCE_GEICO INSURANCE_FY19_VOD DAI</t>
        </is>
      </c>
      <c r="E137" t="inlineStr">
        <is>
          <t>TV Land</t>
        </is>
      </c>
      <c r="F137" s="122" t="n">
        <v>43469</v>
      </c>
      <c r="G137" s="122" t="n">
        <v>43646</v>
      </c>
      <c r="H137" t="n">
        <v>464675</v>
      </c>
      <c r="I137" t="n">
        <v>67043</v>
      </c>
      <c r="J137" t="n">
        <v>0.71</v>
      </c>
      <c r="K137">
        <f>ROUND(I137*(J137/1000),2)</f>
        <v/>
      </c>
    </row>
    <row r="138">
      <c r="B138" t="n">
        <v>111</v>
      </c>
      <c r="C138" t="n">
        <v>30940085</v>
      </c>
      <c r="D138" t="inlineStr">
        <is>
          <t>15264_M&amp;E_GEICO INSURANCE_GEICO INSURANCE_FY19_VOD DAI</t>
        </is>
      </c>
      <c r="E138" t="inlineStr">
        <is>
          <t>VH1</t>
        </is>
      </c>
      <c r="F138" s="122" t="n">
        <v>43556</v>
      </c>
      <c r="G138" s="122" t="n">
        <v>43646</v>
      </c>
      <c r="H138" t="n">
        <v>4779966</v>
      </c>
      <c r="I138" t="n">
        <v>1759392</v>
      </c>
      <c r="J138" t="n">
        <v>0.71</v>
      </c>
      <c r="K138">
        <f>ROUND(I138*(J138/1000),2)</f>
        <v/>
      </c>
    </row>
    <row r="139">
      <c r="B139" t="n">
        <v>112</v>
      </c>
      <c r="C139" t="n">
        <v>30940238</v>
      </c>
      <c r="D139" t="inlineStr">
        <is>
          <t>#15297_NICK JR_CLOROX_GLAD TRASH OTHER_UPFRONT_1Q19_VOD DAI</t>
        </is>
      </c>
      <c r="E139" t="inlineStr">
        <is>
          <t>Nick Jr (Noggin)</t>
        </is>
      </c>
      <c r="F139" s="122" t="n">
        <v>43525</v>
      </c>
      <c r="G139" s="122" t="n">
        <v>43555</v>
      </c>
      <c r="H139" t="n">
        <v>308714</v>
      </c>
      <c r="I139" t="n">
        <v>2</v>
      </c>
      <c r="J139" t="n">
        <v>0.71</v>
      </c>
      <c r="K139">
        <f>ROUND(I139*(J139/1000),2)</f>
        <v/>
      </c>
    </row>
    <row r="140">
      <c r="B140" t="n">
        <v>113</v>
      </c>
      <c r="C140" t="n">
        <v>30941425</v>
      </c>
      <c r="D140" t="inlineStr">
        <is>
          <t>13962_M&amp;E_GENERAL MOTORS CORP_CADILLAC_1Q19_Upfront</t>
        </is>
      </c>
      <c r="E140" t="inlineStr">
        <is>
          <t>Comedy Central</t>
        </is>
      </c>
      <c r="F140" s="122" t="n">
        <v>43469</v>
      </c>
      <c r="G140" s="122" t="n">
        <v>43555</v>
      </c>
      <c r="H140" t="n">
        <v>432937</v>
      </c>
      <c r="I140" t="n">
        <v>8</v>
      </c>
      <c r="J140" t="n">
        <v>0.71</v>
      </c>
      <c r="K140">
        <f>ROUND(I140*(J140/1000),2)</f>
        <v/>
      </c>
    </row>
    <row r="141">
      <c r="B141" t="n">
        <v>114</v>
      </c>
      <c r="C141" t="n">
        <v>30941425</v>
      </c>
      <c r="D141" t="inlineStr">
        <is>
          <t>13962_M&amp;E_GENERAL MOTORS CORP_CADILLAC_1Q19_Upfront</t>
        </is>
      </c>
      <c r="E141" t="inlineStr">
        <is>
          <t>MTV</t>
        </is>
      </c>
      <c r="F141" s="122" t="n">
        <v>43469</v>
      </c>
      <c r="G141" s="122" t="n">
        <v>43555</v>
      </c>
      <c r="H141" t="n">
        <v>942201</v>
      </c>
      <c r="I141" t="n">
        <v>13</v>
      </c>
      <c r="J141" t="n">
        <v>0.71</v>
      </c>
      <c r="K141">
        <f>ROUND(I141*(J141/1000),2)</f>
        <v/>
      </c>
    </row>
    <row r="142">
      <c r="B142" t="n">
        <v>115</v>
      </c>
      <c r="C142" t="n">
        <v>30941425</v>
      </c>
      <c r="D142" t="inlineStr">
        <is>
          <t>13962_M&amp;E_GENERAL MOTORS CORP_CADILLAC_1Q19_Upfront</t>
        </is>
      </c>
      <c r="E142" t="inlineStr">
        <is>
          <t>VH1</t>
        </is>
      </c>
      <c r="F142" s="122" t="n">
        <v>43469</v>
      </c>
      <c r="G142" s="122" t="n">
        <v>43555</v>
      </c>
      <c r="H142" t="n">
        <v>510017</v>
      </c>
      <c r="I142" t="n">
        <v>6</v>
      </c>
      <c r="J142" t="n">
        <v>0.71</v>
      </c>
      <c r="K142">
        <f>ROUND(I142*(J142/1000),2)</f>
        <v/>
      </c>
    </row>
    <row r="143">
      <c r="B143" t="n">
        <v>116</v>
      </c>
      <c r="C143" t="n">
        <v>30943032</v>
      </c>
      <c r="D143" t="inlineStr">
        <is>
          <t>15280_M&amp;E_UNILEVER - TRESEMME WASH &amp; CARE (TRE)_1Q19</t>
        </is>
      </c>
      <c r="E143" t="inlineStr">
        <is>
          <t>MTV</t>
        </is>
      </c>
      <c r="F143" s="122" t="n">
        <v>43472</v>
      </c>
      <c r="G143" s="122" t="n">
        <v>43555</v>
      </c>
      <c r="H143" t="n">
        <v>2724726</v>
      </c>
      <c r="I143" t="n">
        <v>1573</v>
      </c>
      <c r="J143" t="n">
        <v>0.71</v>
      </c>
      <c r="K143">
        <f>ROUND(I143*(J143/1000),2)</f>
        <v/>
      </c>
    </row>
    <row r="144">
      <c r="B144" t="n">
        <v>117</v>
      </c>
      <c r="C144" t="n">
        <v>30943032</v>
      </c>
      <c r="D144" t="inlineStr">
        <is>
          <t>15280_M&amp;E_UNILEVER - TRESEMME WASH &amp; CARE (TRE)_1Q19</t>
        </is>
      </c>
      <c r="E144" t="inlineStr">
        <is>
          <t>VH1</t>
        </is>
      </c>
      <c r="F144" s="122" t="n">
        <v>43472</v>
      </c>
      <c r="G144" s="122" t="n">
        <v>43555</v>
      </c>
      <c r="H144" t="n">
        <v>1438644</v>
      </c>
      <c r="I144" t="n">
        <v>1442</v>
      </c>
      <c r="J144" t="n">
        <v>0.71</v>
      </c>
      <c r="K144">
        <f>ROUND(I144*(J144/1000),2)</f>
        <v/>
      </c>
    </row>
    <row r="145">
      <c r="B145" t="n">
        <v>118</v>
      </c>
      <c r="C145" t="n">
        <v>31013812</v>
      </c>
      <c r="D145" t="inlineStr">
        <is>
          <t>14921_BET Digital_TRACFONE_Simple Mobile_UF_VOD DAI ONLY_1Q19_A1849</t>
        </is>
      </c>
      <c r="E145" t="inlineStr">
        <is>
          <t>BET</t>
        </is>
      </c>
      <c r="F145" s="122" t="n">
        <v>43556</v>
      </c>
      <c r="G145" s="122" t="n">
        <v>43640</v>
      </c>
      <c r="H145" t="n">
        <v>4919612</v>
      </c>
      <c r="I145" t="n">
        <v>1002312</v>
      </c>
      <c r="J145" t="n">
        <v>0.71</v>
      </c>
      <c r="K145">
        <f>ROUND(I145*(J145/1000),2)</f>
        <v/>
      </c>
    </row>
    <row r="146">
      <c r="B146" t="n">
        <v>119</v>
      </c>
      <c r="C146" t="n">
        <v>31013812</v>
      </c>
      <c r="D146" t="inlineStr">
        <is>
          <t>14921_BET Digital_TRACFONE_Simple Mobile_UF_VOD DAI ONLY_1Q19_A1849</t>
        </is>
      </c>
      <c r="E146" t="inlineStr">
        <is>
          <t>BET Her</t>
        </is>
      </c>
      <c r="F146" s="122" t="n">
        <v>43556</v>
      </c>
      <c r="G146" s="122" t="n">
        <v>43640</v>
      </c>
      <c r="H146" t="n">
        <v>38083</v>
      </c>
      <c r="I146" t="n">
        <v>38083</v>
      </c>
      <c r="J146" t="n">
        <v>0.71</v>
      </c>
      <c r="K146">
        <f>ROUND(I146*(J146/1000),2)</f>
        <v/>
      </c>
    </row>
    <row r="147">
      <c r="B147" t="n">
        <v>120</v>
      </c>
      <c r="C147" t="n">
        <v>31038741</v>
      </c>
      <c r="D147" t="inlineStr">
        <is>
          <t>15294_MTV_VH1_CC_PARA_CLOROX_SCENTIVA_1Q19_VOD-DAI_Upfront</t>
        </is>
      </c>
      <c r="E147" t="inlineStr">
        <is>
          <t>Comedy Central</t>
        </is>
      </c>
      <c r="F147" s="122" t="n">
        <v>43479</v>
      </c>
      <c r="G147" s="122" t="n">
        <v>43555</v>
      </c>
      <c r="H147" t="n">
        <v>959424</v>
      </c>
      <c r="I147" t="n">
        <v>7</v>
      </c>
      <c r="J147" t="n">
        <v>0.71</v>
      </c>
      <c r="K147">
        <f>ROUND(I147*(J147/1000),2)</f>
        <v/>
      </c>
    </row>
    <row r="148">
      <c r="B148" t="n">
        <v>121</v>
      </c>
      <c r="C148" t="n">
        <v>31038741</v>
      </c>
      <c r="D148" t="inlineStr">
        <is>
          <t>15294_MTV_VH1_CC_PARA_CLOROX_SCENTIVA_1Q19_VOD-DAI_Upfront</t>
        </is>
      </c>
      <c r="E148" t="inlineStr">
        <is>
          <t>MTV</t>
        </is>
      </c>
      <c r="F148" s="122" t="n">
        <v>43479</v>
      </c>
      <c r="G148" s="122" t="n">
        <v>43555</v>
      </c>
      <c r="H148" t="n">
        <v>1816380</v>
      </c>
      <c r="I148" t="n">
        <v>6</v>
      </c>
      <c r="J148" t="n">
        <v>0.71</v>
      </c>
      <c r="K148">
        <f>ROUND(I148*(J148/1000),2)</f>
        <v/>
      </c>
    </row>
    <row r="149">
      <c r="B149" t="n">
        <v>122</v>
      </c>
      <c r="C149" t="n">
        <v>31038741</v>
      </c>
      <c r="D149" t="inlineStr">
        <is>
          <t>15294_MTV_VH1_CC_PARA_CLOROX_SCENTIVA_1Q19_VOD-DAI_Upfront</t>
        </is>
      </c>
      <c r="E149" t="inlineStr">
        <is>
          <t>Paramount</t>
        </is>
      </c>
      <c r="F149" s="122" t="n">
        <v>43479</v>
      </c>
      <c r="G149" s="122" t="n">
        <v>43555</v>
      </c>
      <c r="H149" t="n">
        <v>585177</v>
      </c>
      <c r="I149" t="n">
        <v>4</v>
      </c>
      <c r="J149" t="n">
        <v>0.71</v>
      </c>
      <c r="K149">
        <f>ROUND(I149*(J149/1000),2)</f>
        <v/>
      </c>
    </row>
    <row r="150">
      <c r="B150" t="n">
        <v>123</v>
      </c>
      <c r="C150" t="n">
        <v>31038741</v>
      </c>
      <c r="D150" t="inlineStr">
        <is>
          <t>15294_MTV_VH1_CC_PARA_CLOROX_SCENTIVA_1Q19_VOD-DAI_Upfront</t>
        </is>
      </c>
      <c r="E150" t="inlineStr">
        <is>
          <t>TV Land</t>
        </is>
      </c>
      <c r="F150" s="122" t="n">
        <v>43503</v>
      </c>
      <c r="G150" s="122" t="n">
        <v>43555</v>
      </c>
      <c r="H150" t="n">
        <v>107116</v>
      </c>
      <c r="I150" t="n">
        <v>2</v>
      </c>
      <c r="J150" t="n">
        <v>0.71</v>
      </c>
      <c r="K150">
        <f>ROUND(I150*(J150/1000),2)</f>
        <v/>
      </c>
    </row>
    <row r="151">
      <c r="B151" t="n">
        <v>124</v>
      </c>
      <c r="C151" t="n">
        <v>31046460</v>
      </c>
      <c r="D151" t="inlineStr">
        <is>
          <t>(15290)_NICK_TOPPS_PUSH POP_APP_VOD_1_2Q19_UPFRONT</t>
        </is>
      </c>
      <c r="E151" t="inlineStr">
        <is>
          <t>Nickelodeon</t>
        </is>
      </c>
      <c r="F151" s="122" t="n">
        <v>43556</v>
      </c>
      <c r="G151" s="122" t="n">
        <v>43562</v>
      </c>
      <c r="H151" t="n">
        <v>1303428</v>
      </c>
      <c r="I151" t="n">
        <v>160270</v>
      </c>
      <c r="J151" t="n">
        <v>0.71</v>
      </c>
      <c r="K151">
        <f>ROUND(I151*(J151/1000),2)</f>
        <v/>
      </c>
    </row>
    <row r="152">
      <c r="B152" t="n">
        <v>125</v>
      </c>
      <c r="C152" t="n">
        <v>31046905</v>
      </c>
      <c r="D152" t="inlineStr">
        <is>
          <t>(15291)_NICK_TOPPS_FINDERS KEEPERS_1Q19_2Q19_UPFRONT_VOD DAI</t>
        </is>
      </c>
      <c r="E152" t="inlineStr">
        <is>
          <t>Nickelodeon</t>
        </is>
      </c>
      <c r="F152" s="122" t="n">
        <v>43549</v>
      </c>
      <c r="G152" s="122" t="n">
        <v>43576</v>
      </c>
      <c r="H152" t="n">
        <v>2265874</v>
      </c>
      <c r="I152" t="n">
        <v>275991</v>
      </c>
      <c r="J152" t="n">
        <v>0.71</v>
      </c>
      <c r="K152">
        <f>ROUND(I152*(J152/1000),2)</f>
        <v/>
      </c>
    </row>
    <row r="153">
      <c r="B153" t="n">
        <v>126</v>
      </c>
      <c r="C153" t="n">
        <v>31109319</v>
      </c>
      <c r="D153" t="inlineStr">
        <is>
          <t>14311_BET_OMD_Clorox_OLV_Glad Trash_W2554_1Q19</t>
        </is>
      </c>
      <c r="E153" t="inlineStr">
        <is>
          <t>BET</t>
        </is>
      </c>
      <c r="F153" s="122" t="n">
        <v>43479</v>
      </c>
      <c r="G153" s="122" t="n">
        <v>43555</v>
      </c>
      <c r="H153" t="n">
        <v>986761</v>
      </c>
      <c r="I153" t="n">
        <v>1</v>
      </c>
      <c r="J153" t="n">
        <v>0.71</v>
      </c>
      <c r="K153">
        <f>ROUND(I153*(J153/1000),2)</f>
        <v/>
      </c>
    </row>
    <row r="154">
      <c r="B154" t="n">
        <v>127</v>
      </c>
      <c r="C154" t="n">
        <v>31115551</v>
      </c>
      <c r="D154" t="inlineStr">
        <is>
          <t>#15287_NICK_TOPPS_RING POP_1_2Q19_UPFRONT_APP_VOD</t>
        </is>
      </c>
      <c r="E154" t="inlineStr">
        <is>
          <t>Nickelodeon</t>
        </is>
      </c>
      <c r="F154" s="122" t="n">
        <v>43556</v>
      </c>
      <c r="G154" s="122" t="n">
        <v>43562</v>
      </c>
      <c r="H154" t="n">
        <v>2884036</v>
      </c>
      <c r="I154" t="n">
        <v>261195</v>
      </c>
      <c r="J154" t="n">
        <v>0.71</v>
      </c>
      <c r="K154">
        <f>ROUND(I154*(J154/1000),2)</f>
        <v/>
      </c>
    </row>
    <row r="155">
      <c r="B155" t="n">
        <v>128</v>
      </c>
      <c r="C155" t="n">
        <v>31123457</v>
      </c>
      <c r="D155" t="inlineStr">
        <is>
          <t>15278_BET_GILEAD_HORIZON_VOD_UF_Q1 19</t>
        </is>
      </c>
      <c r="E155" t="inlineStr">
        <is>
          <t>BET</t>
        </is>
      </c>
      <c r="F155" s="122" t="n">
        <v>43563</v>
      </c>
      <c r="G155" s="122" t="n">
        <v>43646</v>
      </c>
      <c r="H155" t="n">
        <v>1782958</v>
      </c>
      <c r="I155" t="n">
        <v>465801</v>
      </c>
      <c r="J155" t="n">
        <v>0.71</v>
      </c>
      <c r="K155">
        <f>ROUND(I155*(J155/1000),2)</f>
        <v/>
      </c>
    </row>
    <row r="156">
      <c r="B156" t="n">
        <v>129</v>
      </c>
      <c r="C156" t="n">
        <v>31123457</v>
      </c>
      <c r="D156" t="inlineStr">
        <is>
          <t>15278_BET_GILEAD_HORIZON_VOD_UF_Q1 19</t>
        </is>
      </c>
      <c r="E156" t="inlineStr">
        <is>
          <t>BET Her</t>
        </is>
      </c>
      <c r="F156" s="122" t="n">
        <v>43563</v>
      </c>
      <c r="G156" s="122" t="n">
        <v>43646</v>
      </c>
      <c r="H156" t="n">
        <v>47113</v>
      </c>
      <c r="I156" t="n">
        <v>16471</v>
      </c>
      <c r="J156" t="n">
        <v>0.71</v>
      </c>
      <c r="K156">
        <f>ROUND(I156*(J156/1000),2)</f>
        <v/>
      </c>
    </row>
    <row r="157">
      <c r="B157" t="n">
        <v>130</v>
      </c>
      <c r="C157" t="n">
        <v>31178649</v>
      </c>
      <c r="D157" t="inlineStr">
        <is>
          <t>#15308_NICK_NICKJR_PLAYMONSTER_ORANGUTWANG_1_2Q19_UPFRONT_VOD DAI_APP_OTT</t>
        </is>
      </c>
      <c r="E157" t="inlineStr">
        <is>
          <t>Nick Jr (Noggin)</t>
        </is>
      </c>
      <c r="F157" s="122" t="n">
        <v>43549</v>
      </c>
      <c r="G157" s="122" t="n">
        <v>43576</v>
      </c>
      <c r="H157" t="n">
        <v>1028657</v>
      </c>
      <c r="I157" t="n">
        <v>409805</v>
      </c>
      <c r="J157" t="n">
        <v>0.71</v>
      </c>
      <c r="K157">
        <f>ROUND(I157*(J157/1000),2)</f>
        <v/>
      </c>
    </row>
    <row r="158">
      <c r="B158" t="n">
        <v>131</v>
      </c>
      <c r="C158" t="n">
        <v>31178649</v>
      </c>
      <c r="D158" t="inlineStr">
        <is>
          <t>#15308_NICK_NICKJR_PLAYMONSTER_ORANGUTWANG_1_2Q19_UPFRONT_VOD DAI_APP_OTT</t>
        </is>
      </c>
      <c r="E158" t="inlineStr">
        <is>
          <t>Nickelodeon</t>
        </is>
      </c>
      <c r="F158" s="122" t="n">
        <v>43549</v>
      </c>
      <c r="G158" s="122" t="n">
        <v>43576</v>
      </c>
      <c r="H158" t="n">
        <v>1032807</v>
      </c>
      <c r="I158" t="n">
        <v>412239</v>
      </c>
      <c r="J158" t="n">
        <v>0.71</v>
      </c>
      <c r="K158">
        <f>ROUND(I158*(J158/1000),2)</f>
        <v/>
      </c>
    </row>
    <row r="159">
      <c r="B159" t="n">
        <v>132</v>
      </c>
      <c r="C159" t="n">
        <v>31178921</v>
      </c>
      <c r="D159" t="inlineStr">
        <is>
          <t>15321_BET_OMD_Powerful_Bleach_Clean_OLV_W2554_1Q19</t>
        </is>
      </c>
      <c r="E159" t="inlineStr">
        <is>
          <t>BET</t>
        </is>
      </c>
      <c r="F159" s="122" t="n">
        <v>43482</v>
      </c>
      <c r="G159" s="122" t="n">
        <v>43555</v>
      </c>
      <c r="H159" t="n">
        <v>1113786</v>
      </c>
      <c r="I159" t="n">
        <v>1875</v>
      </c>
      <c r="J159" t="n">
        <v>0.71</v>
      </c>
      <c r="K159">
        <f>ROUND(I159*(J159/1000),2)</f>
        <v/>
      </c>
    </row>
    <row r="160">
      <c r="B160" t="n">
        <v>133</v>
      </c>
      <c r="C160" t="n">
        <v>31181451</v>
      </c>
      <c r="D160" t="inlineStr">
        <is>
          <t>MTV Promos VOD Q2 2019</t>
        </is>
      </c>
      <c r="E160" t="inlineStr">
        <is>
          <t>MTV</t>
        </is>
      </c>
      <c r="F160" s="122" t="n">
        <v>43525</v>
      </c>
      <c r="G160" s="122" t="n">
        <v>43614</v>
      </c>
      <c r="H160" t="n">
        <v>4873979</v>
      </c>
      <c r="I160" t="n">
        <v>1464198</v>
      </c>
      <c r="J160" t="n">
        <v>0.71</v>
      </c>
      <c r="K160">
        <f>ROUND(I160*(J160/1000),2)</f>
        <v/>
      </c>
    </row>
    <row r="161">
      <c r="B161" t="n">
        <v>134</v>
      </c>
      <c r="C161" t="n">
        <v>31181451</v>
      </c>
      <c r="D161" t="inlineStr">
        <is>
          <t>MTV Promos VOD Q2 2019</t>
        </is>
      </c>
      <c r="E161" t="inlineStr">
        <is>
          <t>MTV2</t>
        </is>
      </c>
      <c r="F161" s="122" t="n">
        <v>43525</v>
      </c>
      <c r="G161" s="122" t="n">
        <v>43614</v>
      </c>
      <c r="H161" t="n">
        <v>43</v>
      </c>
      <c r="I161" t="n">
        <v>43</v>
      </c>
      <c r="J161" t="n">
        <v>0.71</v>
      </c>
      <c r="K161">
        <f>ROUND(I161*(J161/1000),2)</f>
        <v/>
      </c>
    </row>
    <row r="162">
      <c r="B162" t="n">
        <v>135</v>
      </c>
      <c r="C162" t="n">
        <v>31181451</v>
      </c>
      <c r="D162" t="inlineStr">
        <is>
          <t>MTV Promos VOD Q2 2019</t>
        </is>
      </c>
      <c r="E162" t="inlineStr">
        <is>
          <t>VH1</t>
        </is>
      </c>
      <c r="F162" s="122" t="n">
        <v>43539</v>
      </c>
      <c r="G162" s="122" t="n">
        <v>43566</v>
      </c>
      <c r="H162" t="n">
        <v>1455494</v>
      </c>
      <c r="I162" t="n">
        <v>750898</v>
      </c>
      <c r="J162" t="n">
        <v>0.71</v>
      </c>
      <c r="K162">
        <f>ROUND(I162*(J162/1000),2)</f>
        <v/>
      </c>
    </row>
    <row r="163">
      <c r="B163" t="n">
        <v>136</v>
      </c>
      <c r="C163" t="n">
        <v>31221214</v>
      </c>
      <c r="D163" t="inlineStr">
        <is>
          <t>15189_M&amp;E_ESURANCE - ESURANCE_Q119_VOD DAI_NG</t>
        </is>
      </c>
      <c r="E163" t="inlineStr">
        <is>
          <t>Comedy Central</t>
        </is>
      </c>
      <c r="F163" s="122" t="n">
        <v>43525</v>
      </c>
      <c r="G163" s="122" t="n">
        <v>43555</v>
      </c>
      <c r="H163" t="n">
        <v>1388006</v>
      </c>
      <c r="I163" t="n">
        <v>1302</v>
      </c>
      <c r="J163" t="n">
        <v>0.71</v>
      </c>
      <c r="K163">
        <f>ROUND(I163*(J163/1000),2)</f>
        <v/>
      </c>
    </row>
    <row r="164">
      <c r="B164" t="n">
        <v>137</v>
      </c>
      <c r="C164" t="n">
        <v>31221214</v>
      </c>
      <c r="D164" t="inlineStr">
        <is>
          <t>15189_M&amp;E_ESURANCE - ESURANCE_Q119_VOD DAI_NG</t>
        </is>
      </c>
      <c r="E164" t="inlineStr">
        <is>
          <t>Paramount</t>
        </is>
      </c>
      <c r="F164" s="122" t="n">
        <v>43525</v>
      </c>
      <c r="G164" s="122" t="n">
        <v>43555</v>
      </c>
      <c r="H164" t="n">
        <v>1014419</v>
      </c>
      <c r="I164" t="n">
        <v>1123</v>
      </c>
      <c r="J164" t="n">
        <v>0.71</v>
      </c>
      <c r="K164">
        <f>ROUND(I164*(J164/1000),2)</f>
        <v/>
      </c>
    </row>
    <row r="165">
      <c r="B165" t="n">
        <v>138</v>
      </c>
      <c r="C165" t="n">
        <v>31263121</v>
      </c>
      <c r="D165" t="inlineStr">
        <is>
          <t>(14996) M&amp;E_ UBER_UBER_Q119_Scatter</t>
        </is>
      </c>
      <c r="E165" t="inlineStr">
        <is>
          <t>MTV</t>
        </is>
      </c>
      <c r="F165" s="122" t="n">
        <v>43494</v>
      </c>
      <c r="G165" s="122" t="n">
        <v>43555</v>
      </c>
      <c r="H165" t="n">
        <v>749792</v>
      </c>
      <c r="I165" t="n">
        <v>4</v>
      </c>
      <c r="J165" t="n">
        <v>0.71</v>
      </c>
      <c r="K165">
        <f>ROUND(I165*(J165/1000),2)</f>
        <v/>
      </c>
    </row>
    <row r="166">
      <c r="B166" t="n">
        <v>139</v>
      </c>
      <c r="C166" t="n">
        <v>31341819</v>
      </c>
      <c r="D166" t="inlineStr">
        <is>
          <t>15352_M&amp;E_THE PROACTIV COMPANY - PROACTIV DYE3_CC_Q119_VOD DAI_NG</t>
        </is>
      </c>
      <c r="E166" t="inlineStr">
        <is>
          <t>Comedy Central</t>
        </is>
      </c>
      <c r="F166" s="122" t="n">
        <v>43521</v>
      </c>
      <c r="G166" s="122" t="n">
        <v>43555</v>
      </c>
      <c r="H166" t="n">
        <v>850676</v>
      </c>
      <c r="I166" t="n">
        <v>1263</v>
      </c>
      <c r="J166" t="n">
        <v>0.71</v>
      </c>
      <c r="K166">
        <f>ROUND(I166*(J166/1000),2)</f>
        <v/>
      </c>
    </row>
    <row r="167">
      <c r="B167" t="n">
        <v>140</v>
      </c>
      <c r="C167" t="n">
        <v>31341991</v>
      </c>
      <c r="D167" t="inlineStr">
        <is>
          <t>15351_M&amp;E_THE PROACTIV COMPANY - PROACTIV HVI3_VH1_Q119_VOD DAI_NG</t>
        </is>
      </c>
      <c r="E167" t="inlineStr">
        <is>
          <t>VH1</t>
        </is>
      </c>
      <c r="F167" s="122" t="n">
        <v>43521</v>
      </c>
      <c r="G167" s="122" t="n">
        <v>43555</v>
      </c>
      <c r="H167" t="n">
        <v>1570264</v>
      </c>
      <c r="I167" t="n">
        <v>2672</v>
      </c>
      <c r="J167" t="n">
        <v>0.71</v>
      </c>
      <c r="K167">
        <f>ROUND(I167*(J167/1000),2)</f>
        <v/>
      </c>
    </row>
    <row r="168">
      <c r="B168" t="n">
        <v>141</v>
      </c>
      <c r="C168" t="n">
        <v>31342018</v>
      </c>
      <c r="D168" t="inlineStr">
        <is>
          <t>15350_M&amp;E_THE PROACTIV COMPANY - PROACTIV VTZ3_MTV_Q119_VOD DAI_NG</t>
        </is>
      </c>
      <c r="E168" t="inlineStr">
        <is>
          <t>MTV</t>
        </is>
      </c>
      <c r="F168" s="122" t="n">
        <v>43521</v>
      </c>
      <c r="G168" s="122" t="n">
        <v>43555</v>
      </c>
      <c r="H168" t="n">
        <v>1766831</v>
      </c>
      <c r="I168" t="n">
        <v>4</v>
      </c>
      <c r="J168" t="n">
        <v>0.71</v>
      </c>
      <c r="K168">
        <f>ROUND(I168*(J168/1000),2)</f>
        <v/>
      </c>
    </row>
    <row r="169">
      <c r="B169" t="n">
        <v>142</v>
      </c>
      <c r="C169" t="n">
        <v>31343529</v>
      </c>
      <c r="D169" t="inlineStr">
        <is>
          <t>13875_M&amp;E_ Autozone_1Q19-2Q19_Upfront</t>
        </is>
      </c>
      <c r="E169" t="inlineStr">
        <is>
          <t>Paramount</t>
        </is>
      </c>
      <c r="F169" s="122" t="n">
        <v>43549</v>
      </c>
      <c r="G169" s="122" t="n">
        <v>43590</v>
      </c>
      <c r="H169" t="n">
        <v>381096</v>
      </c>
      <c r="I169" t="n">
        <v>115726</v>
      </c>
      <c r="J169" t="n">
        <v>0.71</v>
      </c>
      <c r="K169">
        <f>ROUND(I169*(J169/1000),2)</f>
        <v/>
      </c>
    </row>
    <row r="170">
      <c r="B170" t="n">
        <v>143</v>
      </c>
      <c r="C170" t="n">
        <v>31350288</v>
      </c>
      <c r="D170" t="inlineStr">
        <is>
          <t>K&amp;F_DISNEY PICTURES_DUMBO_1Q19_UF (14866)</t>
        </is>
      </c>
      <c r="E170" t="inlineStr">
        <is>
          <t>Nickelodeon</t>
        </is>
      </c>
      <c r="F170" s="122" t="n">
        <v>43525</v>
      </c>
      <c r="G170" s="122" t="n">
        <v>43555</v>
      </c>
      <c r="H170" t="n">
        <v>1072393</v>
      </c>
      <c r="I170" t="n">
        <v>4</v>
      </c>
      <c r="J170" t="n">
        <v>0.71</v>
      </c>
      <c r="K170">
        <f>ROUND(I170*(J170/1000),2)</f>
        <v/>
      </c>
    </row>
    <row r="171">
      <c r="B171" t="n">
        <v>144</v>
      </c>
      <c r="C171" t="n">
        <v>31364618</v>
      </c>
      <c r="D171" t="inlineStr">
        <is>
          <t>(15007)_CC_W+K_Old Spice_Men Have Skin Too_1Q19</t>
        </is>
      </c>
      <c r="E171" t="inlineStr">
        <is>
          <t>Comedy Central</t>
        </is>
      </c>
      <c r="F171" s="122" t="n">
        <v>43490</v>
      </c>
      <c r="G171" s="122" t="n">
        <v>43555</v>
      </c>
      <c r="H171" t="n">
        <v>1306093</v>
      </c>
      <c r="I171" t="n">
        <v>22</v>
      </c>
      <c r="J171" t="n">
        <v>0.71</v>
      </c>
      <c r="K171">
        <f>ROUND(I171*(J171/1000),2)</f>
        <v/>
      </c>
    </row>
    <row r="172">
      <c r="B172" t="n">
        <v>145</v>
      </c>
      <c r="C172" t="n">
        <v>31428955</v>
      </c>
      <c r="D172" t="inlineStr">
        <is>
          <t>#15365_NICK_JAKKS PACIFIC_MORFBOARD_2Q19_UPFRONT_FLUID VOD/APP</t>
        </is>
      </c>
      <c r="E172" t="inlineStr">
        <is>
          <t>Nickelodeon</t>
        </is>
      </c>
      <c r="F172" s="122" t="n">
        <v>43549</v>
      </c>
      <c r="G172" s="122" t="n">
        <v>43576</v>
      </c>
      <c r="H172" t="n">
        <v>1185264</v>
      </c>
      <c r="I172" t="n">
        <v>888711</v>
      </c>
      <c r="J172" t="n">
        <v>0.71</v>
      </c>
      <c r="K172">
        <f>ROUND(I172*(J172/1000),2)</f>
        <v/>
      </c>
    </row>
    <row r="173">
      <c r="B173" t="n">
        <v>146</v>
      </c>
      <c r="C173" t="n">
        <v>31431615</v>
      </c>
      <c r="D173" t="inlineStr">
        <is>
          <t>#15411_M&amp;E_PEPSI COLA_GAMEFUEL_VOD_UF_Q119</t>
        </is>
      </c>
      <c r="E173" t="inlineStr">
        <is>
          <t>Comedy Central</t>
        </is>
      </c>
      <c r="F173" s="122" t="n">
        <v>43531</v>
      </c>
      <c r="G173" s="122" t="n">
        <v>43555</v>
      </c>
      <c r="H173" t="n">
        <v>259735</v>
      </c>
      <c r="I173" t="n">
        <v>9</v>
      </c>
      <c r="J173" t="n">
        <v>0.71</v>
      </c>
      <c r="K173">
        <f>ROUND(I173*(J173/1000),2)</f>
        <v/>
      </c>
    </row>
    <row r="174">
      <c r="B174" t="n">
        <v>147</v>
      </c>
      <c r="C174" t="n">
        <v>31431615</v>
      </c>
      <c r="D174" t="inlineStr">
        <is>
          <t>#15411_M&amp;E_PEPSI COLA_GAMEFUEL_VOD_UF_Q119</t>
        </is>
      </c>
      <c r="E174" t="inlineStr">
        <is>
          <t>MTV</t>
        </is>
      </c>
      <c r="F174" s="122" t="n">
        <v>43531</v>
      </c>
      <c r="G174" s="122" t="n">
        <v>43555</v>
      </c>
      <c r="H174" t="n">
        <v>790205</v>
      </c>
      <c r="I174" t="n">
        <v>33</v>
      </c>
      <c r="J174" t="n">
        <v>0.71</v>
      </c>
      <c r="K174">
        <f>ROUND(I174*(J174/1000),2)</f>
        <v/>
      </c>
    </row>
    <row r="175">
      <c r="B175" t="n">
        <v>148</v>
      </c>
      <c r="C175" t="n">
        <v>31431615</v>
      </c>
      <c r="D175" t="inlineStr">
        <is>
          <t>#15411_M&amp;E_PEPSI COLA_GAMEFUEL_VOD_UF_Q119</t>
        </is>
      </c>
      <c r="E175" t="inlineStr">
        <is>
          <t>Paramount</t>
        </is>
      </c>
      <c r="F175" s="122" t="n">
        <v>43531</v>
      </c>
      <c r="G175" s="122" t="n">
        <v>43555</v>
      </c>
      <c r="H175" t="n">
        <v>288262</v>
      </c>
      <c r="I175" t="n">
        <v>10</v>
      </c>
      <c r="J175" t="n">
        <v>0.71</v>
      </c>
      <c r="K175">
        <f>ROUND(I175*(J175/1000),2)</f>
        <v/>
      </c>
    </row>
    <row r="176">
      <c r="B176" t="n">
        <v>149</v>
      </c>
      <c r="C176" t="n">
        <v>31431615</v>
      </c>
      <c r="D176" t="inlineStr">
        <is>
          <t>#15411_M&amp;E_PEPSI COLA_GAMEFUEL_VOD_UF_Q119</t>
        </is>
      </c>
      <c r="E176" t="inlineStr">
        <is>
          <t>VH1</t>
        </is>
      </c>
      <c r="F176" s="122" t="n">
        <v>43531</v>
      </c>
      <c r="G176" s="122" t="n">
        <v>43555</v>
      </c>
      <c r="H176" t="n">
        <v>424089</v>
      </c>
      <c r="I176" t="n">
        <v>7</v>
      </c>
      <c r="J176" t="n">
        <v>0.71</v>
      </c>
      <c r="K176">
        <f>ROUND(I176*(J176/1000),2)</f>
        <v/>
      </c>
    </row>
    <row r="177">
      <c r="B177" t="n">
        <v>150</v>
      </c>
      <c r="C177" t="n">
        <v>31431635</v>
      </c>
      <c r="D177" t="inlineStr">
        <is>
          <t>#15413_M&amp;E_PEPSI COLA_PEPSI_VOD_UF_Q119</t>
        </is>
      </c>
      <c r="E177" t="inlineStr">
        <is>
          <t>CMT</t>
        </is>
      </c>
      <c r="F177" s="122" t="n">
        <v>43518</v>
      </c>
      <c r="G177" s="122" t="n">
        <v>43555</v>
      </c>
      <c r="H177" t="n">
        <v>47686</v>
      </c>
      <c r="I177" t="n">
        <v>68</v>
      </c>
      <c r="J177" t="n">
        <v>0.71</v>
      </c>
      <c r="K177">
        <f>ROUND(I177*(J177/1000),2)</f>
        <v/>
      </c>
    </row>
    <row r="178">
      <c r="B178" t="n">
        <v>151</v>
      </c>
      <c r="C178" t="n">
        <v>31431635</v>
      </c>
      <c r="D178" t="inlineStr">
        <is>
          <t>#15413_M&amp;E_PEPSI COLA_PEPSI_VOD_UF_Q119</t>
        </is>
      </c>
      <c r="E178" t="inlineStr">
        <is>
          <t>Comedy Central</t>
        </is>
      </c>
      <c r="F178" s="122" t="n">
        <v>43483</v>
      </c>
      <c r="G178" s="122" t="n">
        <v>43555</v>
      </c>
      <c r="H178" t="n">
        <v>666652</v>
      </c>
      <c r="I178" t="n">
        <v>2</v>
      </c>
      <c r="J178" t="n">
        <v>0.71</v>
      </c>
      <c r="K178">
        <f>ROUND(I178*(J178/1000),2)</f>
        <v/>
      </c>
    </row>
    <row r="179">
      <c r="B179" t="n">
        <v>152</v>
      </c>
      <c r="C179" t="n">
        <v>31431635</v>
      </c>
      <c r="D179" t="inlineStr">
        <is>
          <t>#15413_M&amp;E_PEPSI COLA_PEPSI_VOD_UF_Q119</t>
        </is>
      </c>
      <c r="E179" t="inlineStr">
        <is>
          <t>MTV</t>
        </is>
      </c>
      <c r="F179" s="122" t="n">
        <v>43483</v>
      </c>
      <c r="G179" s="122" t="n">
        <v>43555</v>
      </c>
      <c r="H179" t="n">
        <v>2689138</v>
      </c>
      <c r="I179" t="n">
        <v>17</v>
      </c>
      <c r="J179" t="n">
        <v>0.71</v>
      </c>
      <c r="K179">
        <f>ROUND(I179*(J179/1000),2)</f>
        <v/>
      </c>
    </row>
    <row r="180">
      <c r="B180" t="n">
        <v>153</v>
      </c>
      <c r="C180" t="n">
        <v>31431635</v>
      </c>
      <c r="D180" t="inlineStr">
        <is>
          <t>#15413_M&amp;E_PEPSI COLA_PEPSI_VOD_UF_Q119</t>
        </is>
      </c>
      <c r="E180" t="inlineStr">
        <is>
          <t>Paramount</t>
        </is>
      </c>
      <c r="F180" s="122" t="n">
        <v>43483</v>
      </c>
      <c r="G180" s="122" t="n">
        <v>43555</v>
      </c>
      <c r="H180" t="n">
        <v>666695</v>
      </c>
      <c r="I180" t="n">
        <v>5</v>
      </c>
      <c r="J180" t="n">
        <v>0.71</v>
      </c>
      <c r="K180">
        <f>ROUND(I180*(J180/1000),2)</f>
        <v/>
      </c>
    </row>
    <row r="181">
      <c r="B181" t="n">
        <v>154</v>
      </c>
      <c r="C181" t="n">
        <v>31431635</v>
      </c>
      <c r="D181" t="inlineStr">
        <is>
          <t>#15413_M&amp;E_PEPSI COLA_PEPSI_VOD_UF_Q119</t>
        </is>
      </c>
      <c r="E181" t="inlineStr">
        <is>
          <t>TV Land</t>
        </is>
      </c>
      <c r="F181" s="122" t="n">
        <v>43518</v>
      </c>
      <c r="G181" s="122" t="n">
        <v>43555</v>
      </c>
      <c r="H181" t="n">
        <v>140628</v>
      </c>
      <c r="I181" t="n">
        <v>109</v>
      </c>
      <c r="J181" t="n">
        <v>0.71</v>
      </c>
      <c r="K181">
        <f>ROUND(I181*(J181/1000),2)</f>
        <v/>
      </c>
    </row>
    <row r="182">
      <c r="B182" t="n">
        <v>155</v>
      </c>
      <c r="C182" t="n">
        <v>31431635</v>
      </c>
      <c r="D182" t="inlineStr">
        <is>
          <t>#15413_M&amp;E_PEPSI COLA_PEPSI_VOD_UF_Q119</t>
        </is>
      </c>
      <c r="E182" t="inlineStr">
        <is>
          <t>VH1</t>
        </is>
      </c>
      <c r="F182" s="122" t="n">
        <v>43483</v>
      </c>
      <c r="G182" s="122" t="n">
        <v>43555</v>
      </c>
      <c r="H182" t="n">
        <v>1571949</v>
      </c>
      <c r="I182" t="n">
        <v>11</v>
      </c>
      <c r="J182" t="n">
        <v>0.71</v>
      </c>
      <c r="K182">
        <f>ROUND(I182*(J182/1000),2)</f>
        <v/>
      </c>
    </row>
    <row r="183">
      <c r="B183" t="n">
        <v>156</v>
      </c>
      <c r="C183" t="n">
        <v>31466785</v>
      </c>
      <c r="D183" t="inlineStr">
        <is>
          <t>15187_M&amp;E_AMGEN_AIMOVIG_FEP_1Q19_Scatter</t>
        </is>
      </c>
      <c r="E183" t="inlineStr">
        <is>
          <t>MTV</t>
        </is>
      </c>
      <c r="F183" s="122" t="n">
        <v>43496</v>
      </c>
      <c r="G183" s="122" t="n">
        <v>43555</v>
      </c>
      <c r="H183" t="n">
        <v>1235860</v>
      </c>
      <c r="I183" t="n">
        <v>4</v>
      </c>
      <c r="J183" t="n">
        <v>0.71</v>
      </c>
      <c r="K183">
        <f>ROUND(I183*(J183/1000),2)</f>
        <v/>
      </c>
    </row>
    <row r="184">
      <c r="B184" t="n">
        <v>157</v>
      </c>
      <c r="C184" t="n">
        <v>31498327</v>
      </c>
      <c r="D184" t="inlineStr">
        <is>
          <t>15326_M&amp;E_Coca Cola_Diet Coke_Viacom OLV/VOD_Q1-Q319_Upfront</t>
        </is>
      </c>
      <c r="E184" t="inlineStr">
        <is>
          <t>CMT</t>
        </is>
      </c>
      <c r="F184" s="122" t="n">
        <v>43556</v>
      </c>
      <c r="G184" s="122" t="n">
        <v>43585</v>
      </c>
      <c r="H184" t="n">
        <v>3644</v>
      </c>
      <c r="I184" t="n">
        <v>3644</v>
      </c>
      <c r="J184" t="n">
        <v>0.71</v>
      </c>
      <c r="K184">
        <f>ROUND(I184*(J184/1000),2)</f>
        <v/>
      </c>
    </row>
    <row r="185">
      <c r="B185" t="n">
        <v>158</v>
      </c>
      <c r="C185" t="n">
        <v>31498327</v>
      </c>
      <c r="D185" t="inlineStr">
        <is>
          <t>15326_M&amp;E_Coca Cola_Diet Coke_Viacom OLV/VOD_Q1-Q319_Upfront</t>
        </is>
      </c>
      <c r="E185" t="inlineStr">
        <is>
          <t>Comedy Central</t>
        </is>
      </c>
      <c r="F185" s="122" t="n">
        <v>43556</v>
      </c>
      <c r="G185" s="122" t="n">
        <v>43585</v>
      </c>
      <c r="H185" t="n">
        <v>30643</v>
      </c>
      <c r="I185" t="n">
        <v>30643</v>
      </c>
      <c r="J185" t="n">
        <v>0.71</v>
      </c>
      <c r="K185">
        <f>ROUND(I185*(J185/1000),2)</f>
        <v/>
      </c>
    </row>
    <row r="186">
      <c r="B186" t="n">
        <v>159</v>
      </c>
      <c r="C186" t="n">
        <v>31498327</v>
      </c>
      <c r="D186" t="inlineStr">
        <is>
          <t>15326_M&amp;E_Coca Cola_Diet Coke_Viacom OLV/VOD_Q1-Q319_Upfront</t>
        </is>
      </c>
      <c r="E186" t="inlineStr">
        <is>
          <t>MTV</t>
        </is>
      </c>
      <c r="F186" s="122" t="n">
        <v>43488</v>
      </c>
      <c r="G186" s="122" t="n">
        <v>43585</v>
      </c>
      <c r="H186" t="n">
        <v>575250</v>
      </c>
      <c r="I186" t="n">
        <v>271444</v>
      </c>
      <c r="J186" t="n">
        <v>0.71</v>
      </c>
      <c r="K186">
        <f>ROUND(I186*(J186/1000),2)</f>
        <v/>
      </c>
    </row>
    <row r="187">
      <c r="B187" t="n">
        <v>160</v>
      </c>
      <c r="C187" t="n">
        <v>31498327</v>
      </c>
      <c r="D187" t="inlineStr">
        <is>
          <t>15326_M&amp;E_Coca Cola_Diet Coke_Viacom OLV/VOD_Q1-Q319_Upfront</t>
        </is>
      </c>
      <c r="E187" t="inlineStr">
        <is>
          <t>Paramount</t>
        </is>
      </c>
      <c r="F187" s="122" t="n">
        <v>43556</v>
      </c>
      <c r="G187" s="122" t="n">
        <v>43585</v>
      </c>
      <c r="H187" t="n">
        <v>92164</v>
      </c>
      <c r="I187" t="n">
        <v>92164</v>
      </c>
      <c r="J187" t="n">
        <v>0.71</v>
      </c>
      <c r="K187">
        <f>ROUND(I187*(J187/1000),2)</f>
        <v/>
      </c>
    </row>
    <row r="188">
      <c r="B188" t="n">
        <v>161</v>
      </c>
      <c r="C188" t="n">
        <v>31498327</v>
      </c>
      <c r="D188" t="inlineStr">
        <is>
          <t>15326_M&amp;E_Coca Cola_Diet Coke_Viacom OLV/VOD_Q1-Q319_Upfront</t>
        </is>
      </c>
      <c r="E188" t="inlineStr">
        <is>
          <t>TV Land</t>
        </is>
      </c>
      <c r="F188" s="122" t="n">
        <v>43556</v>
      </c>
      <c r="G188" s="122" t="n">
        <v>43585</v>
      </c>
      <c r="H188" t="n">
        <v>7103</v>
      </c>
      <c r="I188" t="n">
        <v>7103</v>
      </c>
      <c r="J188" t="n">
        <v>0.71</v>
      </c>
      <c r="K188">
        <f>ROUND(I188*(J188/1000),2)</f>
        <v/>
      </c>
    </row>
    <row r="189">
      <c r="B189" t="n">
        <v>162</v>
      </c>
      <c r="C189" t="n">
        <v>31498327</v>
      </c>
      <c r="D189" t="inlineStr">
        <is>
          <t>15326_M&amp;E_Coca Cola_Diet Coke_Viacom OLV/VOD_Q1-Q319_Upfront</t>
        </is>
      </c>
      <c r="E189" t="inlineStr">
        <is>
          <t>VH1</t>
        </is>
      </c>
      <c r="F189" s="122" t="n">
        <v>43488</v>
      </c>
      <c r="G189" s="122" t="n">
        <v>43585</v>
      </c>
      <c r="H189" t="n">
        <v>408865</v>
      </c>
      <c r="I189" t="n">
        <v>148428</v>
      </c>
      <c r="J189" t="n">
        <v>0.71</v>
      </c>
      <c r="K189">
        <f>ROUND(I189*(J189/1000),2)</f>
        <v/>
      </c>
    </row>
    <row r="190">
      <c r="B190" t="n">
        <v>163</v>
      </c>
      <c r="C190" t="n">
        <v>31588586</v>
      </c>
      <c r="D190" t="inlineStr">
        <is>
          <t>15338_VH1_Hershey_Ice Breakers_Trailblazer Honors 2019 Sponsorship_Q119_Liability</t>
        </is>
      </c>
      <c r="E190" t="inlineStr">
        <is>
          <t>MTV</t>
        </is>
      </c>
      <c r="F190" s="122" t="n">
        <v>43525</v>
      </c>
      <c r="G190" s="122" t="n">
        <v>43585</v>
      </c>
      <c r="H190" t="n">
        <v>377045</v>
      </c>
      <c r="I190" t="n">
        <v>148322</v>
      </c>
      <c r="J190" t="n">
        <v>0.71</v>
      </c>
      <c r="K190">
        <f>ROUND(I190*(J190/1000),2)</f>
        <v/>
      </c>
    </row>
    <row r="191">
      <c r="B191" t="n">
        <v>164</v>
      </c>
      <c r="C191" t="n">
        <v>31588586</v>
      </c>
      <c r="D191" t="inlineStr">
        <is>
          <t>15338_VH1_Hershey_Ice Breakers_Trailblazer Honors 2019 Sponsorship_Q119_Liability</t>
        </is>
      </c>
      <c r="E191" t="inlineStr">
        <is>
          <t>VH1</t>
        </is>
      </c>
      <c r="F191" s="122" t="n">
        <v>43525</v>
      </c>
      <c r="G191" s="122" t="n">
        <v>43585</v>
      </c>
      <c r="H191" t="n">
        <v>319682</v>
      </c>
      <c r="I191" t="n">
        <v>148358</v>
      </c>
      <c r="J191" t="n">
        <v>0.71</v>
      </c>
      <c r="K191">
        <f>ROUND(I191*(J191/1000),2)</f>
        <v/>
      </c>
    </row>
    <row r="192">
      <c r="B192" t="n">
        <v>165</v>
      </c>
      <c r="C192" t="n">
        <v>31636457</v>
      </c>
      <c r="D192" t="inlineStr">
        <is>
          <t>15204_K&amp;F_Mattel_Barbie Feature Mermaid_ BFMM_1Q19 Upfront</t>
        </is>
      </c>
      <c r="E192" t="inlineStr">
        <is>
          <t>Nick Jr (Noggin)</t>
        </is>
      </c>
      <c r="F192" s="122" t="n">
        <v>43545</v>
      </c>
      <c r="G192" s="122" t="n">
        <v>43576</v>
      </c>
      <c r="H192" t="n">
        <v>5205692</v>
      </c>
      <c r="I192" t="n">
        <v>1059946</v>
      </c>
      <c r="J192" t="n">
        <v>0.71</v>
      </c>
      <c r="K192">
        <f>ROUND(I192*(J192/1000),2)</f>
        <v/>
      </c>
    </row>
    <row r="193">
      <c r="B193" t="n">
        <v>166</v>
      </c>
      <c r="C193" t="n">
        <v>31636457</v>
      </c>
      <c r="D193" t="inlineStr">
        <is>
          <t>15204_K&amp;F_Mattel_Barbie Feature Mermaid_ BFMM_1Q19 Upfront</t>
        </is>
      </c>
      <c r="E193" t="inlineStr">
        <is>
          <t>Nickelodeon</t>
        </is>
      </c>
      <c r="F193" s="122" t="n">
        <v>43545</v>
      </c>
      <c r="G193" s="122" t="n">
        <v>43576</v>
      </c>
      <c r="H193" t="n">
        <v>2607085</v>
      </c>
      <c r="I193" t="n">
        <v>532153</v>
      </c>
      <c r="J193" t="n">
        <v>0.71</v>
      </c>
      <c r="K193">
        <f>ROUND(I193*(J193/1000),2)</f>
        <v/>
      </c>
    </row>
    <row r="194">
      <c r="B194" t="n">
        <v>167</v>
      </c>
      <c r="C194" t="n">
        <v>31707495</v>
      </c>
      <c r="D194" t="inlineStr">
        <is>
          <t>15439_M&amp;E_Hershey_Seasons_OLV &amp; VOD Campaign_Q119_Upfront</t>
        </is>
      </c>
      <c r="E194" t="inlineStr">
        <is>
          <t>CMT</t>
        </is>
      </c>
      <c r="F194" s="122" t="n">
        <v>43556</v>
      </c>
      <c r="G194" s="122" t="n">
        <v>43576</v>
      </c>
      <c r="H194" t="n">
        <v>907</v>
      </c>
      <c r="I194" t="n">
        <v>907</v>
      </c>
      <c r="J194" t="n">
        <v>0.71</v>
      </c>
      <c r="K194">
        <f>ROUND(I194*(J194/1000),2)</f>
        <v/>
      </c>
    </row>
    <row r="195">
      <c r="B195" t="n">
        <v>168</v>
      </c>
      <c r="C195" t="n">
        <v>31707495</v>
      </c>
      <c r="D195" t="inlineStr">
        <is>
          <t>15439_M&amp;E_Hershey_Seasons_OLV &amp; VOD Campaign_Q119_Upfront</t>
        </is>
      </c>
      <c r="E195" t="inlineStr">
        <is>
          <t>Comedy Central</t>
        </is>
      </c>
      <c r="F195" s="122" t="n">
        <v>43525</v>
      </c>
      <c r="G195" s="122" t="n">
        <v>43576</v>
      </c>
      <c r="H195" t="n">
        <v>405793</v>
      </c>
      <c r="I195" t="n">
        <v>18311</v>
      </c>
      <c r="J195" t="n">
        <v>0.71</v>
      </c>
      <c r="K195">
        <f>ROUND(I195*(J195/1000),2)</f>
        <v/>
      </c>
    </row>
    <row r="196">
      <c r="B196" t="n">
        <v>169</v>
      </c>
      <c r="C196" t="n">
        <v>31707495</v>
      </c>
      <c r="D196" t="inlineStr">
        <is>
          <t>15439_M&amp;E_Hershey_Seasons_OLV &amp; VOD Campaign_Q119_Upfront</t>
        </is>
      </c>
      <c r="E196" t="inlineStr">
        <is>
          <t>MTV</t>
        </is>
      </c>
      <c r="F196" s="122" t="n">
        <v>43525</v>
      </c>
      <c r="G196" s="122" t="n">
        <v>43576</v>
      </c>
      <c r="H196" t="n">
        <v>805702</v>
      </c>
      <c r="I196" t="n">
        <v>89689</v>
      </c>
      <c r="J196" t="n">
        <v>0.71</v>
      </c>
      <c r="K196">
        <f>ROUND(I196*(J196/1000),2)</f>
        <v/>
      </c>
    </row>
    <row r="197">
      <c r="B197" t="n">
        <v>170</v>
      </c>
      <c r="C197" t="n">
        <v>31707495</v>
      </c>
      <c r="D197" t="inlineStr">
        <is>
          <t>15439_M&amp;E_Hershey_Seasons_OLV &amp; VOD Campaign_Q119_Upfront</t>
        </is>
      </c>
      <c r="E197" t="inlineStr">
        <is>
          <t>Paramount</t>
        </is>
      </c>
      <c r="F197" s="122" t="n">
        <v>43556</v>
      </c>
      <c r="G197" s="122" t="n">
        <v>43576</v>
      </c>
      <c r="H197" t="n">
        <v>19852</v>
      </c>
      <c r="I197" t="n">
        <v>19852</v>
      </c>
      <c r="J197" t="n">
        <v>0.71</v>
      </c>
      <c r="K197">
        <f>ROUND(I197*(J197/1000),2)</f>
        <v/>
      </c>
    </row>
    <row r="198">
      <c r="B198" t="n">
        <v>171</v>
      </c>
      <c r="C198" t="n">
        <v>31707495</v>
      </c>
      <c r="D198" t="inlineStr">
        <is>
          <t>15439_M&amp;E_Hershey_Seasons_OLV &amp; VOD Campaign_Q119_Upfront</t>
        </is>
      </c>
      <c r="E198" t="inlineStr">
        <is>
          <t>TV Land</t>
        </is>
      </c>
      <c r="F198" s="122" t="n">
        <v>43556</v>
      </c>
      <c r="G198" s="122" t="n">
        <v>43576</v>
      </c>
      <c r="H198" t="n">
        <v>2933</v>
      </c>
      <c r="I198" t="n">
        <v>2933</v>
      </c>
      <c r="J198" t="n">
        <v>0.71</v>
      </c>
      <c r="K198">
        <f>ROUND(I198*(J198/1000),2)</f>
        <v/>
      </c>
    </row>
    <row r="199">
      <c r="B199" t="n">
        <v>172</v>
      </c>
      <c r="C199" t="n">
        <v>31707495</v>
      </c>
      <c r="D199" t="inlineStr">
        <is>
          <t>15439_M&amp;E_Hershey_Seasons_OLV &amp; VOD Campaign_Q119_Upfront</t>
        </is>
      </c>
      <c r="E199" t="inlineStr">
        <is>
          <t>VH1</t>
        </is>
      </c>
      <c r="F199" s="122" t="n">
        <v>43546</v>
      </c>
      <c r="G199" s="122" t="n">
        <v>43576</v>
      </c>
      <c r="H199" t="n">
        <v>397426</v>
      </c>
      <c r="I199" t="n">
        <v>108794</v>
      </c>
      <c r="J199" t="n">
        <v>0.71</v>
      </c>
      <c r="K199">
        <f>ROUND(I199*(J199/1000),2)</f>
        <v/>
      </c>
    </row>
    <row r="200">
      <c r="B200" t="n">
        <v>173</v>
      </c>
      <c r="C200" t="n">
        <v>31737668</v>
      </c>
      <c r="D200" t="inlineStr">
        <is>
          <t>15255_M&amp;E_LIVING ESSENTIALS - LIVING ESSENTIALS_Q119_VOD DAI_NG</t>
        </is>
      </c>
      <c r="E200" t="inlineStr">
        <is>
          <t>Comedy Central</t>
        </is>
      </c>
      <c r="F200" s="122" t="n">
        <v>43525</v>
      </c>
      <c r="G200" s="122" t="n">
        <v>43555</v>
      </c>
      <c r="H200" t="n">
        <v>475607</v>
      </c>
      <c r="I200" t="n">
        <v>1457</v>
      </c>
      <c r="J200" t="n">
        <v>0.71</v>
      </c>
      <c r="K200">
        <f>ROUND(I200*(J200/1000),2)</f>
        <v/>
      </c>
    </row>
    <row r="201">
      <c r="B201" t="n">
        <v>174</v>
      </c>
      <c r="C201" t="n">
        <v>31737668</v>
      </c>
      <c r="D201" t="inlineStr">
        <is>
          <t>15255_M&amp;E_LIVING ESSENTIALS - LIVING ESSENTIALS_Q119_VOD DAI_NG</t>
        </is>
      </c>
      <c r="E201" t="inlineStr">
        <is>
          <t>MTV</t>
        </is>
      </c>
      <c r="F201" s="122" t="n">
        <v>43525</v>
      </c>
      <c r="G201" s="122" t="n">
        <v>43555</v>
      </c>
      <c r="H201" t="n">
        <v>773666</v>
      </c>
      <c r="I201" t="n">
        <v>11</v>
      </c>
      <c r="J201" t="n">
        <v>0.71</v>
      </c>
      <c r="K201">
        <f>ROUND(I201*(J201/1000),2)</f>
        <v/>
      </c>
    </row>
    <row r="202">
      <c r="B202" t="n">
        <v>175</v>
      </c>
      <c r="C202" t="n">
        <v>31737668</v>
      </c>
      <c r="D202" t="inlineStr">
        <is>
          <t>15255_M&amp;E_LIVING ESSENTIALS - LIVING ESSENTIALS_Q119_VOD DAI_NG</t>
        </is>
      </c>
      <c r="E202" t="inlineStr">
        <is>
          <t>Paramount</t>
        </is>
      </c>
      <c r="F202" s="122" t="n">
        <v>43525</v>
      </c>
      <c r="G202" s="122" t="n">
        <v>43555</v>
      </c>
      <c r="H202" t="n">
        <v>556459</v>
      </c>
      <c r="I202" t="n">
        <v>1264</v>
      </c>
      <c r="J202" t="n">
        <v>0.71</v>
      </c>
      <c r="K202">
        <f>ROUND(I202*(J202/1000),2)</f>
        <v/>
      </c>
    </row>
    <row r="203">
      <c r="B203" t="n">
        <v>176</v>
      </c>
      <c r="C203" t="n">
        <v>31737668</v>
      </c>
      <c r="D203" t="inlineStr">
        <is>
          <t>15255_M&amp;E_LIVING ESSENTIALS - LIVING ESSENTIALS_Q119_VOD DAI_NG</t>
        </is>
      </c>
      <c r="E203" t="inlineStr">
        <is>
          <t>VH1</t>
        </is>
      </c>
      <c r="F203" s="122" t="n">
        <v>43525</v>
      </c>
      <c r="G203" s="122" t="n">
        <v>43555</v>
      </c>
      <c r="H203" t="n">
        <v>737514</v>
      </c>
      <c r="I203" t="n">
        <v>5</v>
      </c>
      <c r="J203" t="n">
        <v>0.71</v>
      </c>
      <c r="K203">
        <f>ROUND(I203*(J203/1000),2)</f>
        <v/>
      </c>
    </row>
    <row r="204">
      <c r="B204" t="n">
        <v>177</v>
      </c>
      <c r="C204" t="n">
        <v>31740630</v>
      </c>
      <c r="D204" t="inlineStr">
        <is>
          <t>(15482) BET_WALMART_FY19-OGP-Broadband_Q1 (Feb- Apr)</t>
        </is>
      </c>
      <c r="E204" t="inlineStr">
        <is>
          <t>BET</t>
        </is>
      </c>
      <c r="F204" s="122" t="n">
        <v>43556</v>
      </c>
      <c r="G204" s="122" t="n">
        <v>43569</v>
      </c>
      <c r="H204" t="n">
        <v>447565</v>
      </c>
      <c r="I204" t="n">
        <v>76331</v>
      </c>
      <c r="J204" t="n">
        <v>0.71</v>
      </c>
      <c r="K204">
        <f>ROUND(I204*(J204/1000),2)</f>
        <v/>
      </c>
    </row>
    <row r="205">
      <c r="B205" t="n">
        <v>178</v>
      </c>
      <c r="C205" t="n">
        <v>31740630</v>
      </c>
      <c r="D205" t="inlineStr">
        <is>
          <t>(15482) BET_WALMART_FY19-OGP-Broadband_Q1 (Feb- Apr)</t>
        </is>
      </c>
      <c r="E205" t="inlineStr">
        <is>
          <t>BET Her</t>
        </is>
      </c>
      <c r="F205" s="122" t="n">
        <v>43556</v>
      </c>
      <c r="G205" s="122" t="n">
        <v>43569</v>
      </c>
      <c r="H205" t="n">
        <v>17200</v>
      </c>
      <c r="I205" t="n">
        <v>4310</v>
      </c>
      <c r="J205" t="n">
        <v>0.71</v>
      </c>
      <c r="K205">
        <f>ROUND(I205*(J205/1000),2)</f>
        <v/>
      </c>
    </row>
    <row r="206">
      <c r="B206" t="n">
        <v>179</v>
      </c>
      <c r="C206" t="n">
        <v>31750055</v>
      </c>
      <c r="D206" t="inlineStr">
        <is>
          <t>15455_M&amp;E_VAN MELL_ AIRHEADS_Q119-Q419_VOD_Upfront</t>
        </is>
      </c>
      <c r="E206" t="inlineStr">
        <is>
          <t>MTV</t>
        </is>
      </c>
      <c r="F206" s="122" t="n">
        <v>43556</v>
      </c>
      <c r="G206" s="122" t="n">
        <v>43646</v>
      </c>
      <c r="H206" t="n">
        <v>6018524</v>
      </c>
      <c r="I206" t="n">
        <v>1729332</v>
      </c>
      <c r="J206" t="n">
        <v>0.71</v>
      </c>
      <c r="K206">
        <f>ROUND(I206*(J206/1000),2)</f>
        <v/>
      </c>
    </row>
    <row r="207">
      <c r="B207" t="n">
        <v>180</v>
      </c>
      <c r="C207" t="n">
        <v>31750455</v>
      </c>
      <c r="D207" t="inlineStr">
        <is>
          <t>14864_M&amp;E_US ARMY_OLV Upfront_1Q19</t>
        </is>
      </c>
      <c r="E207" t="inlineStr">
        <is>
          <t>Comedy Central</t>
        </is>
      </c>
      <c r="F207" s="122" t="n">
        <v>43500</v>
      </c>
      <c r="G207" s="122" t="n">
        <v>43646</v>
      </c>
      <c r="H207" t="n">
        <v>316958</v>
      </c>
      <c r="I207" t="n">
        <v>131858</v>
      </c>
      <c r="J207" t="n">
        <v>0.71</v>
      </c>
      <c r="K207">
        <f>ROUND(I207*(J207/1000),2)</f>
        <v/>
      </c>
    </row>
    <row r="208">
      <c r="B208" t="n">
        <v>181</v>
      </c>
      <c r="C208" t="n">
        <v>31750455</v>
      </c>
      <c r="D208" t="inlineStr">
        <is>
          <t>14864_M&amp;E_US ARMY_OLV Upfront_1Q19</t>
        </is>
      </c>
      <c r="E208" t="inlineStr">
        <is>
          <t>MTV</t>
        </is>
      </c>
      <c r="F208" s="122" t="n">
        <v>43500</v>
      </c>
      <c r="G208" s="122" t="n">
        <v>43646</v>
      </c>
      <c r="H208" t="n">
        <v>876832</v>
      </c>
      <c r="I208" t="n">
        <v>226460</v>
      </c>
      <c r="J208" t="n">
        <v>0.71</v>
      </c>
      <c r="K208">
        <f>ROUND(I208*(J208/1000),2)</f>
        <v/>
      </c>
    </row>
    <row r="209">
      <c r="B209" t="n">
        <v>182</v>
      </c>
      <c r="C209" t="n">
        <v>31750455</v>
      </c>
      <c r="D209" t="inlineStr">
        <is>
          <t>14864_M&amp;E_US ARMY_OLV Upfront_1Q19</t>
        </is>
      </c>
      <c r="E209" t="inlineStr">
        <is>
          <t>VH1</t>
        </is>
      </c>
      <c r="F209" s="122" t="n">
        <v>43500</v>
      </c>
      <c r="G209" s="122" t="n">
        <v>43646</v>
      </c>
      <c r="H209" t="n">
        <v>674054</v>
      </c>
      <c r="I209" t="n">
        <v>234433</v>
      </c>
      <c r="J209" t="n">
        <v>0.71</v>
      </c>
      <c r="K209">
        <f>ROUND(I209*(J209/1000),2)</f>
        <v/>
      </c>
    </row>
    <row r="210">
      <c r="B210" t="n">
        <v>183</v>
      </c>
      <c r="C210" t="n">
        <v>31808982</v>
      </c>
      <c r="D210" t="inlineStr">
        <is>
          <t>15225_Nick_Zuru_Rainbocorns_1Q-2Q19</t>
        </is>
      </c>
      <c r="E210" t="inlineStr">
        <is>
          <t>Nickelodeon</t>
        </is>
      </c>
      <c r="F210" s="122" t="n">
        <v>43556</v>
      </c>
      <c r="G210" s="122" t="n">
        <v>43576</v>
      </c>
      <c r="H210" t="n">
        <v>285760</v>
      </c>
      <c r="I210" t="n">
        <v>187950</v>
      </c>
      <c r="J210" t="n">
        <v>0.71</v>
      </c>
      <c r="K210">
        <f>ROUND(I210*(J210/1000),2)</f>
        <v/>
      </c>
    </row>
    <row r="211">
      <c r="B211" t="n">
        <v>184</v>
      </c>
      <c r="C211" t="n">
        <v>31838156</v>
      </c>
      <c r="D211" t="inlineStr">
        <is>
          <t>15535_CLOROX_GLAD_TRASH_BAG_1Q19_Upfront_VOD-DAI</t>
        </is>
      </c>
      <c r="E211" t="inlineStr">
        <is>
          <t>CMT</t>
        </is>
      </c>
      <c r="F211" s="122" t="n">
        <v>43529</v>
      </c>
      <c r="G211" s="122" t="n">
        <v>43555</v>
      </c>
      <c r="H211" t="n">
        <v>26185</v>
      </c>
      <c r="I211" t="n">
        <v>1</v>
      </c>
      <c r="J211" t="n">
        <v>0.71</v>
      </c>
      <c r="K211">
        <f>ROUND(I211*(J211/1000),2)</f>
        <v/>
      </c>
    </row>
    <row r="212">
      <c r="B212" t="n">
        <v>185</v>
      </c>
      <c r="C212" t="n">
        <v>31838156</v>
      </c>
      <c r="D212" t="inlineStr">
        <is>
          <t>15535_CLOROX_GLAD_TRASH_BAG_1Q19_Upfront_VOD-DAI</t>
        </is>
      </c>
      <c r="E212" t="inlineStr">
        <is>
          <t>Comedy Central</t>
        </is>
      </c>
      <c r="F212" s="122" t="n">
        <v>43529</v>
      </c>
      <c r="G212" s="122" t="n">
        <v>43555</v>
      </c>
      <c r="H212" t="n">
        <v>155407</v>
      </c>
      <c r="I212" t="n">
        <v>7</v>
      </c>
      <c r="J212" t="n">
        <v>0.71</v>
      </c>
      <c r="K212">
        <f>ROUND(I212*(J212/1000),2)</f>
        <v/>
      </c>
    </row>
    <row r="213">
      <c r="B213" t="n">
        <v>186</v>
      </c>
      <c r="C213" t="n">
        <v>31838156</v>
      </c>
      <c r="D213" t="inlineStr">
        <is>
          <t>15535_CLOROX_GLAD_TRASH_BAG_1Q19_Upfront_VOD-DAI</t>
        </is>
      </c>
      <c r="E213" t="inlineStr">
        <is>
          <t>MTV</t>
        </is>
      </c>
      <c r="F213" s="122" t="n">
        <v>43529</v>
      </c>
      <c r="G213" s="122" t="n">
        <v>43555</v>
      </c>
      <c r="H213" t="n">
        <v>537199</v>
      </c>
      <c r="I213" t="n">
        <v>13</v>
      </c>
      <c r="J213" t="n">
        <v>0.71</v>
      </c>
      <c r="K213">
        <f>ROUND(I213*(J213/1000),2)</f>
        <v/>
      </c>
    </row>
    <row r="214">
      <c r="B214" t="n">
        <v>187</v>
      </c>
      <c r="C214" t="n">
        <v>31838156</v>
      </c>
      <c r="D214" t="inlineStr">
        <is>
          <t>15535_CLOROX_GLAD_TRASH_BAG_1Q19_Upfront_VOD-DAI</t>
        </is>
      </c>
      <c r="E214" t="inlineStr">
        <is>
          <t>Paramount</t>
        </is>
      </c>
      <c r="F214" s="122" t="n">
        <v>43529</v>
      </c>
      <c r="G214" s="122" t="n">
        <v>43555</v>
      </c>
      <c r="H214" t="n">
        <v>493008</v>
      </c>
      <c r="I214" t="n">
        <v>2</v>
      </c>
      <c r="J214" t="n">
        <v>0.71</v>
      </c>
      <c r="K214">
        <f>ROUND(I214*(J214/1000),2)</f>
        <v/>
      </c>
    </row>
    <row r="215">
      <c r="B215" t="n">
        <v>188</v>
      </c>
      <c r="C215" t="n">
        <v>31842660</v>
      </c>
      <c r="D215" t="inlineStr">
        <is>
          <t>15518_BET_WALMART_FY19-Fashion-Broadband_(Mar-Apr)</t>
        </is>
      </c>
      <c r="E215" t="inlineStr">
        <is>
          <t>BET</t>
        </is>
      </c>
      <c r="F215" s="122" t="n">
        <v>43556</v>
      </c>
      <c r="G215" s="122" t="n">
        <v>43576</v>
      </c>
      <c r="H215" t="n">
        <v>250141</v>
      </c>
      <c r="I215" t="n">
        <v>141632</v>
      </c>
      <c r="J215" t="n">
        <v>0.71</v>
      </c>
      <c r="K215">
        <f>ROUND(I215*(J215/1000),2)</f>
        <v/>
      </c>
    </row>
    <row r="216">
      <c r="B216" t="n">
        <v>189</v>
      </c>
      <c r="C216" t="n">
        <v>31842660</v>
      </c>
      <c r="D216" t="inlineStr">
        <is>
          <t>15518_BET_WALMART_FY19-Fashion-Broadband_(Mar-Apr)</t>
        </is>
      </c>
      <c r="E216" t="inlineStr">
        <is>
          <t>BET Her</t>
        </is>
      </c>
      <c r="F216" s="122" t="n">
        <v>43556</v>
      </c>
      <c r="G216" s="122" t="n">
        <v>43576</v>
      </c>
      <c r="H216" t="n">
        <v>10280</v>
      </c>
      <c r="I216" t="n">
        <v>6598</v>
      </c>
      <c r="J216" t="n">
        <v>0.71</v>
      </c>
      <c r="K216">
        <f>ROUND(I216*(J216/1000),2)</f>
        <v/>
      </c>
    </row>
    <row r="217">
      <c r="B217" t="n">
        <v>190</v>
      </c>
      <c r="C217" t="n">
        <v>32012933</v>
      </c>
      <c r="D217" t="inlineStr">
        <is>
          <t>15525_BET_MATCH.COM - BLACK PEOPLE MEET_1Q19_Liability ADU Wipe</t>
        </is>
      </c>
      <c r="E217" t="inlineStr">
        <is>
          <t>BET</t>
        </is>
      </c>
      <c r="F217" s="122" t="n">
        <v>43510</v>
      </c>
      <c r="G217" s="122" t="n">
        <v>43555</v>
      </c>
      <c r="H217" t="n">
        <v>487886</v>
      </c>
      <c r="I217" t="n">
        <v>347</v>
      </c>
      <c r="J217" t="n">
        <v>0.71</v>
      </c>
      <c r="K217">
        <f>ROUND(I217*(J217/1000),2)</f>
        <v/>
      </c>
    </row>
    <row r="218">
      <c r="B218" t="n">
        <v>191</v>
      </c>
      <c r="C218" t="n">
        <v>32012933</v>
      </c>
      <c r="D218" t="inlineStr">
        <is>
          <t>15525_BET_MATCH.COM - BLACK PEOPLE MEET_1Q19_Liability ADU Wipe</t>
        </is>
      </c>
      <c r="E218" t="inlineStr">
        <is>
          <t>BET Her</t>
        </is>
      </c>
      <c r="F218" s="122" t="n">
        <v>43510</v>
      </c>
      <c r="G218" s="122" t="n">
        <v>43555</v>
      </c>
      <c r="H218" t="n">
        <v>26005</v>
      </c>
      <c r="I218" t="n">
        <v>5</v>
      </c>
      <c r="J218" t="n">
        <v>0.71</v>
      </c>
      <c r="K218">
        <f>ROUND(I218*(J218/1000),2)</f>
        <v/>
      </c>
    </row>
    <row r="219">
      <c r="B219" t="n">
        <v>192</v>
      </c>
      <c r="C219" t="n">
        <v>32022264</v>
      </c>
      <c r="D219" t="inlineStr">
        <is>
          <t>#15562_U.S. ARMY_US ARMY_OLV_VOD_DEMO GUARANTEE M18-24_Upfront_Liability_Q119</t>
        </is>
      </c>
      <c r="E219" t="inlineStr">
        <is>
          <t>CMT</t>
        </is>
      </c>
      <c r="F219" s="122" t="n">
        <v>43557</v>
      </c>
      <c r="G219" s="122" t="n">
        <v>43595</v>
      </c>
      <c r="H219" t="n">
        <v>20332</v>
      </c>
      <c r="I219" t="n">
        <v>20332</v>
      </c>
      <c r="J219" t="n">
        <v>0.71</v>
      </c>
      <c r="K219">
        <f>ROUND(I219*(J219/1000),2)</f>
        <v/>
      </c>
    </row>
    <row r="220">
      <c r="B220" t="n">
        <v>193</v>
      </c>
      <c r="C220" t="n">
        <v>32022264</v>
      </c>
      <c r="D220" t="inlineStr">
        <is>
          <t>#15562_U.S. ARMY_US ARMY_OLV_VOD_DEMO GUARANTEE M18-24_Upfront_Liability_Q119</t>
        </is>
      </c>
      <c r="E220" t="inlineStr">
        <is>
          <t>Comedy Central</t>
        </is>
      </c>
      <c r="F220" s="122" t="n">
        <v>43523</v>
      </c>
      <c r="G220" s="122" t="n">
        <v>43595</v>
      </c>
      <c r="H220" t="n">
        <v>799633</v>
      </c>
      <c r="I220" t="n">
        <v>339667</v>
      </c>
      <c r="J220" t="n">
        <v>0.71</v>
      </c>
      <c r="K220">
        <f>ROUND(I220*(J220/1000),2)</f>
        <v/>
      </c>
    </row>
    <row r="221">
      <c r="B221" t="n">
        <v>194</v>
      </c>
      <c r="C221" t="n">
        <v>32022264</v>
      </c>
      <c r="D221" t="inlineStr">
        <is>
          <t>#15562_U.S. ARMY_US ARMY_OLV_VOD_DEMO GUARANTEE M18-24_Upfront_Liability_Q119</t>
        </is>
      </c>
      <c r="E221" t="inlineStr">
        <is>
          <t>MTV</t>
        </is>
      </c>
      <c r="F221" s="122" t="n">
        <v>43523</v>
      </c>
      <c r="G221" s="122" t="n">
        <v>43595</v>
      </c>
      <c r="H221" t="n">
        <v>3156985</v>
      </c>
      <c r="I221" t="n">
        <v>970723</v>
      </c>
      <c r="J221" t="n">
        <v>0.71</v>
      </c>
      <c r="K221">
        <f>ROUND(I221*(J221/1000),2)</f>
        <v/>
      </c>
    </row>
    <row r="222">
      <c r="B222" t="n">
        <v>195</v>
      </c>
      <c r="C222" t="n">
        <v>32022264</v>
      </c>
      <c r="D222" t="inlineStr">
        <is>
          <t>#15562_U.S. ARMY_US ARMY_OLV_VOD_DEMO GUARANTEE M18-24_Upfront_Liability_Q119</t>
        </is>
      </c>
      <c r="E222" t="inlineStr">
        <is>
          <t>Paramount</t>
        </is>
      </c>
      <c r="F222" s="122" t="n">
        <v>43557</v>
      </c>
      <c r="G222" s="122" t="n">
        <v>43595</v>
      </c>
      <c r="H222" t="n">
        <v>318222</v>
      </c>
      <c r="I222" t="n">
        <v>318222</v>
      </c>
      <c r="J222" t="n">
        <v>0.71</v>
      </c>
      <c r="K222">
        <f>ROUND(I222*(J222/1000),2)</f>
        <v/>
      </c>
    </row>
    <row r="223">
      <c r="B223" t="n">
        <v>196</v>
      </c>
      <c r="C223" t="n">
        <v>32022264</v>
      </c>
      <c r="D223" t="inlineStr">
        <is>
          <t>#15562_U.S. ARMY_US ARMY_OLV_VOD_DEMO GUARANTEE M18-24_Upfront_Liability_Q119</t>
        </is>
      </c>
      <c r="E223" t="inlineStr">
        <is>
          <t>TV Land</t>
        </is>
      </c>
      <c r="F223" s="122" t="n">
        <v>43557</v>
      </c>
      <c r="G223" s="122" t="n">
        <v>43595</v>
      </c>
      <c r="H223" t="n">
        <v>49014</v>
      </c>
      <c r="I223" t="n">
        <v>49014</v>
      </c>
      <c r="J223" t="n">
        <v>0.71</v>
      </c>
      <c r="K223">
        <f>ROUND(I223*(J223/1000),2)</f>
        <v/>
      </c>
    </row>
    <row r="224">
      <c r="B224" t="n">
        <v>197</v>
      </c>
      <c r="C224" t="n">
        <v>32022264</v>
      </c>
      <c r="D224" t="inlineStr">
        <is>
          <t>#15562_U.S. ARMY_US ARMY_OLV_VOD_DEMO GUARANTEE M18-24_Upfront_Liability_Q119</t>
        </is>
      </c>
      <c r="E224" t="inlineStr">
        <is>
          <t>VH1</t>
        </is>
      </c>
      <c r="F224" s="122" t="n">
        <v>43523</v>
      </c>
      <c r="G224" s="122" t="n">
        <v>43595</v>
      </c>
      <c r="H224" t="n">
        <v>3007785</v>
      </c>
      <c r="I224" t="n">
        <v>1094661</v>
      </c>
      <c r="J224" t="n">
        <v>0.71</v>
      </c>
      <c r="K224">
        <f>ROUND(I224*(J224/1000),2)</f>
        <v/>
      </c>
    </row>
    <row r="225">
      <c r="B225" t="n">
        <v>198</v>
      </c>
      <c r="C225" t="n">
        <v>32052069</v>
      </c>
      <c r="D225" t="inlineStr">
        <is>
          <t>(15486)_NICK_NICKJR_BIG TIME TOYS_SOCKER BOPPER_2Q19_UPFRONT_APP_OTT_VOD DAI</t>
        </is>
      </c>
      <c r="E225" t="inlineStr">
        <is>
          <t>Nick Jr (Noggin)</t>
        </is>
      </c>
      <c r="F225" s="122" t="n">
        <v>43549</v>
      </c>
      <c r="G225" s="122" t="n">
        <v>43576</v>
      </c>
      <c r="H225" t="n">
        <v>259036</v>
      </c>
      <c r="I225" t="n">
        <v>193531</v>
      </c>
      <c r="J225" t="n">
        <v>0.71</v>
      </c>
      <c r="K225">
        <f>ROUND(I225*(J225/1000),2)</f>
        <v/>
      </c>
    </row>
    <row r="226">
      <c r="B226" t="n">
        <v>199</v>
      </c>
      <c r="C226" t="n">
        <v>32052069</v>
      </c>
      <c r="D226" t="inlineStr">
        <is>
          <t>(15486)_NICK_NICKJR_BIG TIME TOYS_SOCKER BOPPER_2Q19_UPFRONT_APP_OTT_VOD DAI</t>
        </is>
      </c>
      <c r="E226" t="inlineStr">
        <is>
          <t>Nickelodeon</t>
        </is>
      </c>
      <c r="F226" s="122" t="n">
        <v>43549</v>
      </c>
      <c r="G226" s="122" t="n">
        <v>43576</v>
      </c>
      <c r="H226" t="n">
        <v>430005</v>
      </c>
      <c r="I226" t="n">
        <v>322876</v>
      </c>
      <c r="J226" t="n">
        <v>0.71</v>
      </c>
      <c r="K226">
        <f>ROUND(I226*(J226/1000),2)</f>
        <v/>
      </c>
    </row>
    <row r="227">
      <c r="B227" t="n">
        <v>200</v>
      </c>
      <c r="C227" t="n">
        <v>32056353</v>
      </c>
      <c r="D227" t="inlineStr">
        <is>
          <t>15207_K&amp;F_Mattel_Barbie Doggy DayCare_BDDC_1Q19-2Q19 Upfront</t>
        </is>
      </c>
      <c r="E227" t="inlineStr">
        <is>
          <t>Nick Jr (Noggin)</t>
        </is>
      </c>
      <c r="F227" s="122" t="n">
        <v>43521</v>
      </c>
      <c r="G227" s="122" t="n">
        <v>43583</v>
      </c>
      <c r="H227" t="n">
        <v>4168669</v>
      </c>
      <c r="I227" t="n">
        <v>397634</v>
      </c>
      <c r="J227" t="n">
        <v>0.71</v>
      </c>
      <c r="K227">
        <f>ROUND(I227*(J227/1000),2)</f>
        <v/>
      </c>
    </row>
    <row r="228">
      <c r="B228" t="n">
        <v>201</v>
      </c>
      <c r="C228" t="n">
        <v>32056353</v>
      </c>
      <c r="D228" t="inlineStr">
        <is>
          <t>15207_K&amp;F_Mattel_Barbie Doggy DayCare_BDDC_1Q19-2Q19 Upfront</t>
        </is>
      </c>
      <c r="E228" t="inlineStr">
        <is>
          <t>Nickelodeon</t>
        </is>
      </c>
      <c r="F228" s="122" t="n">
        <v>43521</v>
      </c>
      <c r="G228" s="122" t="n">
        <v>43583</v>
      </c>
      <c r="H228" t="n">
        <v>2111322</v>
      </c>
      <c r="I228" t="n">
        <v>226781</v>
      </c>
      <c r="J228" t="n">
        <v>0.71</v>
      </c>
      <c r="K228">
        <f>ROUND(I228*(J228/1000),2)</f>
        <v/>
      </c>
    </row>
    <row r="229">
      <c r="B229" t="n">
        <v>202</v>
      </c>
      <c r="C229" t="n">
        <v>32155664</v>
      </c>
      <c r="D229" t="inlineStr">
        <is>
          <t>(15476)_NICK_CEPIA, LLC_CEPIA, LLC_1_2Q19_UPFRONT_VOD DAI</t>
        </is>
      </c>
      <c r="E229" t="inlineStr">
        <is>
          <t>Nick Jr (Noggin)</t>
        </is>
      </c>
      <c r="F229" s="122" t="n">
        <v>43549</v>
      </c>
      <c r="G229" s="122" t="n">
        <v>43576</v>
      </c>
      <c r="H229" t="n">
        <v>1573220</v>
      </c>
      <c r="I229" t="n">
        <v>941377</v>
      </c>
      <c r="J229" t="n">
        <v>0.71</v>
      </c>
      <c r="K229">
        <f>ROUND(I229*(J229/1000),2)</f>
        <v/>
      </c>
    </row>
    <row r="230">
      <c r="B230" t="n">
        <v>203</v>
      </c>
      <c r="C230" t="n">
        <v>32158046</v>
      </c>
      <c r="D230" t="inlineStr">
        <is>
          <t>TVLand VOD DAI Promos 2019</t>
        </is>
      </c>
      <c r="E230" t="inlineStr">
        <is>
          <t>TV Land</t>
        </is>
      </c>
      <c r="F230" s="122" t="n">
        <v>43544</v>
      </c>
      <c r="G230" s="122" t="n">
        <v>43555</v>
      </c>
      <c r="H230" t="n">
        <v>24378</v>
      </c>
      <c r="I230" t="n">
        <v>63</v>
      </c>
      <c r="J230" t="n">
        <v>0.71</v>
      </c>
      <c r="K230">
        <f>ROUND(I230*(J230/1000),2)</f>
        <v/>
      </c>
    </row>
    <row r="231">
      <c r="B231" t="n">
        <v>204</v>
      </c>
      <c r="C231" t="n">
        <v>32167381</v>
      </c>
      <c r="D231" t="inlineStr">
        <is>
          <t>#15489_NICK_NICKJR_JAZWARES_PEPPA PIG_1_2Q19_UPFRONT_APP_OTT_VOD DAI</t>
        </is>
      </c>
      <c r="E231" t="inlineStr">
        <is>
          <t>Nick Jr (Noggin)</t>
        </is>
      </c>
      <c r="F231" s="122" t="n">
        <v>43549</v>
      </c>
      <c r="G231" s="122" t="n">
        <v>43576</v>
      </c>
      <c r="H231" t="n">
        <v>391626</v>
      </c>
      <c r="I231" t="n">
        <v>234347</v>
      </c>
      <c r="J231" t="n">
        <v>0.71</v>
      </c>
      <c r="K231">
        <f>ROUND(I231*(J231/1000),2)</f>
        <v/>
      </c>
    </row>
    <row r="232">
      <c r="B232" t="n">
        <v>205</v>
      </c>
      <c r="C232" t="n">
        <v>32167381</v>
      </c>
      <c r="D232" t="inlineStr">
        <is>
          <t>#15489_NICK_NICKJR_JAZWARES_PEPPA PIG_1_2Q19_UPFRONT_APP_OTT_VOD DAI</t>
        </is>
      </c>
      <c r="E232" t="inlineStr">
        <is>
          <t>Nickelodeon</t>
        </is>
      </c>
      <c r="F232" s="122" t="n">
        <v>43549</v>
      </c>
      <c r="G232" s="122" t="n">
        <v>43576</v>
      </c>
      <c r="H232" t="n">
        <v>654440</v>
      </c>
      <c r="I232" t="n">
        <v>391433</v>
      </c>
      <c r="J232" t="n">
        <v>0.71</v>
      </c>
      <c r="K232">
        <f>ROUND(I232*(J232/1000),2)</f>
        <v/>
      </c>
    </row>
    <row r="233">
      <c r="B233" t="n">
        <v>206</v>
      </c>
      <c r="C233" t="n">
        <v>32167511</v>
      </c>
      <c r="D233" t="inlineStr">
        <is>
          <t>#15487_NICK_BIG TIME TOYS_YOYO BALL_1_2Q19_UPFRONT_APP_OTT_VOD</t>
        </is>
      </c>
      <c r="E233" t="inlineStr">
        <is>
          <t>Nickelodeon</t>
        </is>
      </c>
      <c r="F233" s="122" t="n">
        <v>43549</v>
      </c>
      <c r="G233" s="122" t="n">
        <v>43576</v>
      </c>
      <c r="H233" t="n">
        <v>576179</v>
      </c>
      <c r="I233" t="n">
        <v>430653</v>
      </c>
      <c r="J233" t="n">
        <v>0.71</v>
      </c>
      <c r="K233">
        <f>ROUND(I233*(J233/1000),2)</f>
        <v/>
      </c>
    </row>
    <row r="234">
      <c r="B234" t="n">
        <v>207</v>
      </c>
      <c r="C234" t="n">
        <v>32172582</v>
      </c>
      <c r="D234" t="inlineStr">
        <is>
          <t>#15488_NICK_INNOVATION FIRST_BATTLE BOTS_2Q19_UPFRONT_APP_OTT_VOD DAI</t>
        </is>
      </c>
      <c r="E234" t="inlineStr">
        <is>
          <t>Nickelodeon</t>
        </is>
      </c>
      <c r="F234" s="122" t="n">
        <v>43556</v>
      </c>
      <c r="G234" s="122" t="n">
        <v>43569</v>
      </c>
      <c r="H234" t="n">
        <v>385058</v>
      </c>
      <c r="I234" t="n">
        <v>385058</v>
      </c>
      <c r="J234" t="n">
        <v>0.71</v>
      </c>
      <c r="K234">
        <f>ROUND(I234*(J234/1000),2)</f>
        <v/>
      </c>
    </row>
    <row r="235">
      <c r="B235" t="n">
        <v>208</v>
      </c>
      <c r="C235" t="n">
        <v>32173862</v>
      </c>
      <c r="D235" t="inlineStr">
        <is>
          <t>2Q19_DISNEY PICTURES_DUMBO VOD_K&amp;F_UF #15324 LIABILITY WIPE</t>
        </is>
      </c>
      <c r="E235" t="inlineStr">
        <is>
          <t>Nickelodeon</t>
        </is>
      </c>
      <c r="F235" s="122" t="n">
        <v>43558</v>
      </c>
      <c r="G235" s="122" t="n">
        <v>43562</v>
      </c>
      <c r="H235" t="n">
        <v>6879348</v>
      </c>
      <c r="I235" t="n">
        <v>826873</v>
      </c>
      <c r="J235" t="n">
        <v>0.71</v>
      </c>
      <c r="K235">
        <f>ROUND(I235*(J235/1000),2)</f>
        <v/>
      </c>
    </row>
    <row r="236">
      <c r="B236" t="n">
        <v>209</v>
      </c>
      <c r="C236" t="n">
        <v>32174089</v>
      </c>
      <c r="D236" t="inlineStr">
        <is>
          <t>2Q19_DISNEY PICTURES_PENGUINS VOD_K&amp;F_UF #15325 LIABILITY WIPE</t>
        </is>
      </c>
      <c r="E236" t="inlineStr">
        <is>
          <t>Nickelodeon</t>
        </is>
      </c>
      <c r="F236" s="122" t="n">
        <v>43556</v>
      </c>
      <c r="G236" s="122" t="n">
        <v>43575</v>
      </c>
      <c r="H236" t="n">
        <v>4823508</v>
      </c>
      <c r="I236" t="n">
        <v>4823508</v>
      </c>
      <c r="J236" t="n">
        <v>0.71</v>
      </c>
      <c r="K236">
        <f>ROUND(I236*(J236/1000),2)</f>
        <v/>
      </c>
    </row>
    <row r="237">
      <c r="B237" t="n">
        <v>210</v>
      </c>
      <c r="C237" t="n">
        <v>32216631</v>
      </c>
      <c r="D237" t="inlineStr">
        <is>
          <t>(15513) Mattel_Barbie KCA_Q119 SC_15513</t>
        </is>
      </c>
      <c r="E237" t="inlineStr">
        <is>
          <t>Nickelodeon</t>
        </is>
      </c>
      <c r="F237" s="122" t="n">
        <v>43523</v>
      </c>
      <c r="G237" s="122" t="n">
        <v>43583</v>
      </c>
      <c r="H237" t="n">
        <v>2388294</v>
      </c>
      <c r="I237" t="n">
        <v>211900</v>
      </c>
      <c r="J237" t="n">
        <v>0.71</v>
      </c>
      <c r="K237">
        <f>ROUND(I237*(J237/1000),2)</f>
        <v/>
      </c>
    </row>
    <row r="238">
      <c r="B238" t="n">
        <v>211</v>
      </c>
      <c r="C238" t="n">
        <v>32225053</v>
      </c>
      <c r="D238" t="inlineStr">
        <is>
          <t>15008_M&amp;E_ BOEHRINGER/INGELHEIM - BOEHRINGER_Q219-Q319_Liability-ADU</t>
        </is>
      </c>
      <c r="E238" t="inlineStr">
        <is>
          <t>CMT</t>
        </is>
      </c>
      <c r="F238" s="122" t="n">
        <v>43558</v>
      </c>
      <c r="G238" s="122" t="n">
        <v>43646</v>
      </c>
      <c r="H238" t="n">
        <v>1518</v>
      </c>
      <c r="I238" t="n">
        <v>1518</v>
      </c>
      <c r="J238" t="n">
        <v>0.71</v>
      </c>
      <c r="K238">
        <f>ROUND(I238*(J238/1000),2)</f>
        <v/>
      </c>
    </row>
    <row r="239">
      <c r="B239" t="n">
        <v>212</v>
      </c>
      <c r="C239" t="n">
        <v>32225053</v>
      </c>
      <c r="D239" t="inlineStr">
        <is>
          <t>15008_M&amp;E_ BOEHRINGER/INGELHEIM - BOEHRINGER_Q219-Q319_Liability-ADU</t>
        </is>
      </c>
      <c r="E239" t="inlineStr">
        <is>
          <t>Comedy Central</t>
        </is>
      </c>
      <c r="F239" s="122" t="n">
        <v>43558</v>
      </c>
      <c r="G239" s="122" t="n">
        <v>43646</v>
      </c>
      <c r="H239" t="n">
        <v>27817</v>
      </c>
      <c r="I239" t="n">
        <v>27817</v>
      </c>
      <c r="J239" t="n">
        <v>0.71</v>
      </c>
      <c r="K239">
        <f>ROUND(I239*(J239/1000),2)</f>
        <v/>
      </c>
    </row>
    <row r="240">
      <c r="B240" t="n">
        <v>213</v>
      </c>
      <c r="C240" t="n">
        <v>32225053</v>
      </c>
      <c r="D240" t="inlineStr">
        <is>
          <t>15008_M&amp;E_ BOEHRINGER/INGELHEIM - BOEHRINGER_Q219-Q319_Liability-ADU</t>
        </is>
      </c>
      <c r="E240" t="inlineStr">
        <is>
          <t>MTV</t>
        </is>
      </c>
      <c r="F240" s="122" t="n">
        <v>43558</v>
      </c>
      <c r="G240" s="122" t="n">
        <v>43646</v>
      </c>
      <c r="H240" t="n">
        <v>185744</v>
      </c>
      <c r="I240" t="n">
        <v>185744</v>
      </c>
      <c r="J240" t="n">
        <v>0.71</v>
      </c>
      <c r="K240">
        <f>ROUND(I240*(J240/1000),2)</f>
        <v/>
      </c>
    </row>
    <row r="241">
      <c r="B241" t="n">
        <v>214</v>
      </c>
      <c r="C241" t="n">
        <v>32225053</v>
      </c>
      <c r="D241" t="inlineStr">
        <is>
          <t>15008_M&amp;E_ BOEHRINGER/INGELHEIM - BOEHRINGER_Q219-Q319_Liability-ADU</t>
        </is>
      </c>
      <c r="E241" t="inlineStr">
        <is>
          <t>Paramount</t>
        </is>
      </c>
      <c r="F241" s="122" t="n">
        <v>43558</v>
      </c>
      <c r="G241" s="122" t="n">
        <v>43646</v>
      </c>
      <c r="H241" t="n">
        <v>49008</v>
      </c>
      <c r="I241" t="n">
        <v>49008</v>
      </c>
      <c r="J241" t="n">
        <v>0.71</v>
      </c>
      <c r="K241">
        <f>ROUND(I241*(J241/1000),2)</f>
        <v/>
      </c>
    </row>
    <row r="242">
      <c r="B242" t="n">
        <v>215</v>
      </c>
      <c r="C242" t="n">
        <v>32225053</v>
      </c>
      <c r="D242" t="inlineStr">
        <is>
          <t>15008_M&amp;E_ BOEHRINGER/INGELHEIM - BOEHRINGER_Q219-Q319_Liability-ADU</t>
        </is>
      </c>
      <c r="E242" t="inlineStr">
        <is>
          <t>TV Land</t>
        </is>
      </c>
      <c r="F242" s="122" t="n">
        <v>43558</v>
      </c>
      <c r="G242" s="122" t="n">
        <v>43646</v>
      </c>
      <c r="H242" t="n">
        <v>5486</v>
      </c>
      <c r="I242" t="n">
        <v>5486</v>
      </c>
      <c r="J242" t="n">
        <v>0.71</v>
      </c>
      <c r="K242">
        <f>ROUND(I242*(J242/1000),2)</f>
        <v/>
      </c>
    </row>
    <row r="243">
      <c r="B243" t="n">
        <v>216</v>
      </c>
      <c r="C243" t="n">
        <v>32225053</v>
      </c>
      <c r="D243" t="inlineStr">
        <is>
          <t>15008_M&amp;E_ BOEHRINGER/INGELHEIM - BOEHRINGER_Q219-Q319_Liability-ADU</t>
        </is>
      </c>
      <c r="E243" t="inlineStr">
        <is>
          <t>VH1</t>
        </is>
      </c>
      <c r="F243" s="122" t="n">
        <v>43558</v>
      </c>
      <c r="G243" s="122" t="n">
        <v>43646</v>
      </c>
      <c r="H243" t="n">
        <v>215143</v>
      </c>
      <c r="I243" t="n">
        <v>215143</v>
      </c>
      <c r="J243" t="n">
        <v>0.71</v>
      </c>
      <c r="K243">
        <f>ROUND(I243*(J243/1000),2)</f>
        <v/>
      </c>
    </row>
    <row r="244">
      <c r="B244" t="n">
        <v>217</v>
      </c>
      <c r="C244" t="n">
        <v>32246649</v>
      </c>
      <c r="D244" t="inlineStr">
        <is>
          <t>14217_Nick_Chobani_Gimmies_Kids Choice Awards_1Q19-2Q19</t>
        </is>
      </c>
      <c r="E244" t="inlineStr">
        <is>
          <t>Nickelodeon</t>
        </is>
      </c>
      <c r="F244" s="122" t="n">
        <v>43525</v>
      </c>
      <c r="G244" s="122" t="n">
        <v>43562</v>
      </c>
      <c r="H244" t="n">
        <v>3915982</v>
      </c>
      <c r="I244" t="n">
        <v>543230</v>
      </c>
      <c r="J244" t="n">
        <v>0.71</v>
      </c>
      <c r="K244">
        <f>ROUND(I244*(J244/1000),2)</f>
        <v/>
      </c>
    </row>
    <row r="245">
      <c r="B245" t="n">
        <v>218</v>
      </c>
      <c r="C245" t="n">
        <v>32276372</v>
      </c>
      <c r="D245" t="inlineStr">
        <is>
          <t>15509_M&amp;E_VAN MELLE_MENTOS_Q119-Q4-19 VOD_UPFRONT</t>
        </is>
      </c>
      <c r="E245" t="inlineStr">
        <is>
          <t>CMT</t>
        </is>
      </c>
      <c r="F245" s="122" t="n">
        <v>43531</v>
      </c>
      <c r="G245" s="122" t="n">
        <v>43646</v>
      </c>
      <c r="H245" t="n">
        <v>13253</v>
      </c>
      <c r="I245" t="n">
        <v>6005</v>
      </c>
      <c r="J245" t="n">
        <v>0.71</v>
      </c>
      <c r="K245">
        <f>ROUND(I245*(J245/1000),2)</f>
        <v/>
      </c>
    </row>
    <row r="246">
      <c r="B246" t="n">
        <v>219</v>
      </c>
      <c r="C246" t="n">
        <v>32276372</v>
      </c>
      <c r="D246" t="inlineStr">
        <is>
          <t>15509_M&amp;E_VAN MELLE_MENTOS_Q119-Q4-19 VOD_UPFRONT</t>
        </is>
      </c>
      <c r="E246" t="inlineStr">
        <is>
          <t>Comedy Central</t>
        </is>
      </c>
      <c r="F246" s="122" t="n">
        <v>43528</v>
      </c>
      <c r="G246" s="122" t="n">
        <v>43646</v>
      </c>
      <c r="H246" t="n">
        <v>414922</v>
      </c>
      <c r="I246" t="n">
        <v>83600</v>
      </c>
      <c r="J246" t="n">
        <v>0.71</v>
      </c>
      <c r="K246">
        <f>ROUND(I246*(J246/1000),2)</f>
        <v/>
      </c>
    </row>
    <row r="247">
      <c r="B247" t="n">
        <v>220</v>
      </c>
      <c r="C247" t="n">
        <v>32276372</v>
      </c>
      <c r="D247" t="inlineStr">
        <is>
          <t>15509_M&amp;E_VAN MELLE_MENTOS_Q119-Q4-19 VOD_UPFRONT</t>
        </is>
      </c>
      <c r="E247" t="inlineStr">
        <is>
          <t>MTV</t>
        </is>
      </c>
      <c r="F247" s="122" t="n">
        <v>43528</v>
      </c>
      <c r="G247" s="122" t="n">
        <v>43646</v>
      </c>
      <c r="H247" t="n">
        <v>2538767</v>
      </c>
      <c r="I247" t="n">
        <v>658110</v>
      </c>
      <c r="J247" t="n">
        <v>0.71</v>
      </c>
      <c r="K247">
        <f>ROUND(I247*(J247/1000),2)</f>
        <v/>
      </c>
    </row>
    <row r="248">
      <c r="B248" t="n">
        <v>221</v>
      </c>
      <c r="C248" t="n">
        <v>32276372</v>
      </c>
      <c r="D248" t="inlineStr">
        <is>
          <t>15509_M&amp;E_VAN MELLE_MENTOS_Q119-Q4-19 VOD_UPFRONT</t>
        </is>
      </c>
      <c r="E248" t="inlineStr">
        <is>
          <t>Paramount</t>
        </is>
      </c>
      <c r="F248" s="122" t="n">
        <v>43528</v>
      </c>
      <c r="G248" s="122" t="n">
        <v>43646</v>
      </c>
      <c r="H248" t="n">
        <v>537170</v>
      </c>
      <c r="I248" t="n">
        <v>175685</v>
      </c>
      <c r="J248" t="n">
        <v>0.71</v>
      </c>
      <c r="K248">
        <f>ROUND(I248*(J248/1000),2)</f>
        <v/>
      </c>
    </row>
    <row r="249">
      <c r="B249" t="n">
        <v>222</v>
      </c>
      <c r="C249" t="n">
        <v>32276372</v>
      </c>
      <c r="D249" t="inlineStr">
        <is>
          <t>15509_M&amp;E_VAN MELLE_MENTOS_Q119-Q4-19 VOD_UPFRONT</t>
        </is>
      </c>
      <c r="E249" t="inlineStr">
        <is>
          <t>TV Land</t>
        </is>
      </c>
      <c r="F249" s="122" t="n">
        <v>43556</v>
      </c>
      <c r="G249" s="122" t="n">
        <v>43646</v>
      </c>
      <c r="H249" t="n">
        <v>34791</v>
      </c>
      <c r="I249" t="n">
        <v>19237</v>
      </c>
      <c r="J249" t="n">
        <v>0.71</v>
      </c>
      <c r="K249">
        <f>ROUND(I249*(J249/1000),2)</f>
        <v/>
      </c>
    </row>
    <row r="250">
      <c r="B250" t="n">
        <v>223</v>
      </c>
      <c r="C250" t="n">
        <v>32276372</v>
      </c>
      <c r="D250" t="inlineStr">
        <is>
          <t>15509_M&amp;E_VAN MELLE_MENTOS_Q119-Q4-19 VOD_UPFRONT</t>
        </is>
      </c>
      <c r="E250" t="inlineStr">
        <is>
          <t>VH1</t>
        </is>
      </c>
      <c r="F250" s="122" t="n">
        <v>43531</v>
      </c>
      <c r="G250" s="122" t="n">
        <v>43646</v>
      </c>
      <c r="H250" t="n">
        <v>1635623</v>
      </c>
      <c r="I250" t="n">
        <v>810493</v>
      </c>
      <c r="J250" t="n">
        <v>0.71</v>
      </c>
      <c r="K250">
        <f>ROUND(I250*(J250/1000),2)</f>
        <v/>
      </c>
    </row>
    <row r="251">
      <c r="B251" t="n">
        <v>224</v>
      </c>
      <c r="C251" t="n">
        <v>32277063</v>
      </c>
      <c r="D251" t="inlineStr">
        <is>
          <t>15556_M&amp;E_POPEYES CHICKEN &amp; BISCUITS - POPEYES CHICKEN &amp; BISCUITS_17/18 Paramount Liabiity_1Q19</t>
        </is>
      </c>
      <c r="E251" t="inlineStr">
        <is>
          <t>CMT</t>
        </is>
      </c>
      <c r="F251" s="122" t="n">
        <v>43556</v>
      </c>
      <c r="G251" s="122" t="n">
        <v>43585</v>
      </c>
      <c r="H251" t="n">
        <v>19390</v>
      </c>
      <c r="I251" t="n">
        <v>19390</v>
      </c>
      <c r="J251" t="n">
        <v>0.71</v>
      </c>
      <c r="K251">
        <f>ROUND(I251*(J251/1000),2)</f>
        <v/>
      </c>
    </row>
    <row r="252">
      <c r="B252" t="n">
        <v>225</v>
      </c>
      <c r="C252" t="n">
        <v>32277063</v>
      </c>
      <c r="D252" t="inlineStr">
        <is>
          <t>15556_M&amp;E_POPEYES CHICKEN &amp; BISCUITS - POPEYES CHICKEN &amp; BISCUITS_17/18 Paramount Liabiity_1Q19</t>
        </is>
      </c>
      <c r="E252" t="inlineStr">
        <is>
          <t>Comedy Central</t>
        </is>
      </c>
      <c r="F252" s="122" t="n">
        <v>43556</v>
      </c>
      <c r="G252" s="122" t="n">
        <v>43585</v>
      </c>
      <c r="H252" t="n">
        <v>297194</v>
      </c>
      <c r="I252" t="n">
        <v>297194</v>
      </c>
      <c r="J252" t="n">
        <v>0.71</v>
      </c>
      <c r="K252">
        <f>ROUND(I252*(J252/1000),2)</f>
        <v/>
      </c>
    </row>
    <row r="253">
      <c r="B253" t="n">
        <v>226</v>
      </c>
      <c r="C253" t="n">
        <v>32277063</v>
      </c>
      <c r="D253" t="inlineStr">
        <is>
          <t>15556_M&amp;E_POPEYES CHICKEN &amp; BISCUITS - POPEYES CHICKEN &amp; BISCUITS_17/18 Paramount Liabiity_1Q19</t>
        </is>
      </c>
      <c r="E253" t="inlineStr">
        <is>
          <t>MTV</t>
        </is>
      </c>
      <c r="F253" s="122" t="n">
        <v>43556</v>
      </c>
      <c r="G253" s="122" t="n">
        <v>43585</v>
      </c>
      <c r="H253" t="n">
        <v>1361385</v>
      </c>
      <c r="I253" t="n">
        <v>1339066</v>
      </c>
      <c r="J253" t="n">
        <v>0.71</v>
      </c>
      <c r="K253">
        <f>ROUND(I253*(J253/1000),2)</f>
        <v/>
      </c>
    </row>
    <row r="254">
      <c r="B254" t="n">
        <v>227</v>
      </c>
      <c r="C254" t="n">
        <v>32277063</v>
      </c>
      <c r="D254" t="inlineStr">
        <is>
          <t>15556_M&amp;E_POPEYES CHICKEN &amp; BISCUITS - POPEYES CHICKEN &amp; BISCUITS_17/18 Paramount Liabiity_1Q19</t>
        </is>
      </c>
      <c r="E254" t="inlineStr">
        <is>
          <t>MTV2</t>
        </is>
      </c>
      <c r="F254" s="122" t="n">
        <v>43556</v>
      </c>
      <c r="G254" s="122" t="n">
        <v>43585</v>
      </c>
      <c r="H254" t="n">
        <v>1839</v>
      </c>
      <c r="I254" t="n">
        <v>1839</v>
      </c>
      <c r="J254" t="n">
        <v>0.71</v>
      </c>
      <c r="K254">
        <f>ROUND(I254*(J254/1000),2)</f>
        <v/>
      </c>
    </row>
    <row r="255">
      <c r="B255" t="n">
        <v>228</v>
      </c>
      <c r="C255" t="n">
        <v>32277063</v>
      </c>
      <c r="D255" t="inlineStr">
        <is>
          <t>15556_M&amp;E_POPEYES CHICKEN &amp; BISCUITS - POPEYES CHICKEN &amp; BISCUITS_17/18 Paramount Liabiity_1Q19</t>
        </is>
      </c>
      <c r="E255" t="inlineStr">
        <is>
          <t>Paramount</t>
        </is>
      </c>
      <c r="F255" s="122" t="n">
        <v>43556</v>
      </c>
      <c r="G255" s="122" t="n">
        <v>43585</v>
      </c>
      <c r="H255" t="n">
        <v>464850</v>
      </c>
      <c r="I255" t="n">
        <v>464850</v>
      </c>
      <c r="J255" t="n">
        <v>0.71</v>
      </c>
      <c r="K255">
        <f>ROUND(I255*(J255/1000),2)</f>
        <v/>
      </c>
    </row>
    <row r="256">
      <c r="B256" t="n">
        <v>229</v>
      </c>
      <c r="C256" t="n">
        <v>32277063</v>
      </c>
      <c r="D256" t="inlineStr">
        <is>
          <t>15556_M&amp;E_POPEYES CHICKEN &amp; BISCUITS - POPEYES CHICKEN &amp; BISCUITS_17/18 Paramount Liabiity_1Q19</t>
        </is>
      </c>
      <c r="E256" t="inlineStr">
        <is>
          <t>TV Land</t>
        </is>
      </c>
      <c r="F256" s="122" t="n">
        <v>43556</v>
      </c>
      <c r="G256" s="122" t="n">
        <v>43585</v>
      </c>
      <c r="H256" t="n">
        <v>46891</v>
      </c>
      <c r="I256" t="n">
        <v>46891</v>
      </c>
      <c r="J256" t="n">
        <v>0.71</v>
      </c>
      <c r="K256">
        <f>ROUND(I256*(J256/1000),2)</f>
        <v/>
      </c>
    </row>
    <row r="257">
      <c r="B257" t="n">
        <v>230</v>
      </c>
      <c r="C257" t="n">
        <v>32277063</v>
      </c>
      <c r="D257" t="inlineStr">
        <is>
          <t>15556_M&amp;E_POPEYES CHICKEN &amp; BISCUITS - POPEYES CHICKEN &amp; BISCUITS_17/18 Paramount Liabiity_1Q19</t>
        </is>
      </c>
      <c r="E257" t="inlineStr">
        <is>
          <t>VH1</t>
        </is>
      </c>
      <c r="F257" s="122" t="n">
        <v>43556</v>
      </c>
      <c r="G257" s="122" t="n">
        <v>43585</v>
      </c>
      <c r="H257" t="n">
        <v>1500901</v>
      </c>
      <c r="I257" t="n">
        <v>1479146</v>
      </c>
      <c r="J257" t="n">
        <v>0.71</v>
      </c>
      <c r="K257">
        <f>ROUND(I257*(J257/1000),2)</f>
        <v/>
      </c>
    </row>
    <row r="258">
      <c r="B258" t="n">
        <v>231</v>
      </c>
      <c r="C258" t="n">
        <v>32277173</v>
      </c>
      <c r="D258" t="inlineStr">
        <is>
          <t>15436_CC_MTV_WARNER_BROTHERS_THEATRICAL_Shazam!_1Q19_Upfront_FEP_VOD-DAI</t>
        </is>
      </c>
      <c r="E258" t="inlineStr">
        <is>
          <t>Comedy Central</t>
        </is>
      </c>
      <c r="F258" s="122" t="n">
        <v>43528</v>
      </c>
      <c r="G258" s="122" t="n">
        <v>43562</v>
      </c>
      <c r="H258" t="n">
        <v>443617</v>
      </c>
      <c r="I258" t="n">
        <v>185591</v>
      </c>
      <c r="J258" t="n">
        <v>0.71</v>
      </c>
      <c r="K258">
        <f>ROUND(I258*(J258/1000),2)</f>
        <v/>
      </c>
    </row>
    <row r="259">
      <c r="B259" t="n">
        <v>232</v>
      </c>
      <c r="C259" t="n">
        <v>32277173</v>
      </c>
      <c r="D259" t="inlineStr">
        <is>
          <t>15436_CC_MTV_WARNER_BROTHERS_THEATRICAL_Shazam!_1Q19_Upfront_FEP_VOD-DAI</t>
        </is>
      </c>
      <c r="E259" t="inlineStr">
        <is>
          <t>MTV</t>
        </is>
      </c>
      <c r="F259" s="122" t="n">
        <v>43556</v>
      </c>
      <c r="G259" s="122" t="n">
        <v>43562</v>
      </c>
      <c r="H259" t="n">
        <v>284924</v>
      </c>
      <c r="I259" t="n">
        <v>87780</v>
      </c>
      <c r="J259" t="n">
        <v>0.71</v>
      </c>
      <c r="K259">
        <f>ROUND(I259*(J259/1000),2)</f>
        <v/>
      </c>
    </row>
    <row r="260">
      <c r="B260" t="n">
        <v>233</v>
      </c>
      <c r="C260" t="n">
        <v>32304998</v>
      </c>
      <c r="D260" t="inlineStr">
        <is>
          <t>#15614_M&amp;E_U.S. ARMY_OLV_VOD_Liability_P1849_1Q19</t>
        </is>
      </c>
      <c r="E260" t="inlineStr">
        <is>
          <t>CMT</t>
        </is>
      </c>
      <c r="F260" s="122" t="n">
        <v>43528</v>
      </c>
      <c r="G260" s="122" t="n">
        <v>43585</v>
      </c>
      <c r="H260" t="n">
        <v>94527</v>
      </c>
      <c r="I260" t="n">
        <v>11993</v>
      </c>
      <c r="J260" t="n">
        <v>0.71</v>
      </c>
      <c r="K260">
        <f>ROUND(I260*(J260/1000),2)</f>
        <v/>
      </c>
    </row>
    <row r="261">
      <c r="B261" t="n">
        <v>234</v>
      </c>
      <c r="C261" t="n">
        <v>32304998</v>
      </c>
      <c r="D261" t="inlineStr">
        <is>
          <t>#15614_M&amp;E_U.S. ARMY_OLV_VOD_Liability_P1849_1Q19</t>
        </is>
      </c>
      <c r="E261" t="inlineStr">
        <is>
          <t>Comedy Central</t>
        </is>
      </c>
      <c r="F261" s="122" t="n">
        <v>43528</v>
      </c>
      <c r="G261" s="122" t="n">
        <v>43585</v>
      </c>
      <c r="H261" t="n">
        <v>1331186</v>
      </c>
      <c r="I261" t="n">
        <v>209766</v>
      </c>
      <c r="J261" t="n">
        <v>0.71</v>
      </c>
      <c r="K261">
        <f>ROUND(I261*(J261/1000),2)</f>
        <v/>
      </c>
    </row>
    <row r="262">
      <c r="B262" t="n">
        <v>235</v>
      </c>
      <c r="C262" t="n">
        <v>32304998</v>
      </c>
      <c r="D262" t="inlineStr">
        <is>
          <t>#15614_M&amp;E_U.S. ARMY_OLV_VOD_Liability_P1849_1Q19</t>
        </is>
      </c>
      <c r="E262" t="inlineStr">
        <is>
          <t>MTV</t>
        </is>
      </c>
      <c r="F262" s="122" t="n">
        <v>43557</v>
      </c>
      <c r="G262" s="122" t="n">
        <v>43585</v>
      </c>
      <c r="H262" t="n">
        <v>723967</v>
      </c>
      <c r="I262" t="n">
        <v>723967</v>
      </c>
      <c r="J262" t="n">
        <v>0.71</v>
      </c>
      <c r="K262">
        <f>ROUND(I262*(J262/1000),2)</f>
        <v/>
      </c>
    </row>
    <row r="263">
      <c r="B263" t="n">
        <v>236</v>
      </c>
      <c r="C263" t="n">
        <v>32304998</v>
      </c>
      <c r="D263" t="inlineStr">
        <is>
          <t>#15614_M&amp;E_U.S. ARMY_OLV_VOD_Liability_P1849_1Q19</t>
        </is>
      </c>
      <c r="E263" t="inlineStr">
        <is>
          <t>Paramount</t>
        </is>
      </c>
      <c r="F263" s="122" t="n">
        <v>43528</v>
      </c>
      <c r="G263" s="122" t="n">
        <v>43585</v>
      </c>
      <c r="H263" t="n">
        <v>928617</v>
      </c>
      <c r="I263" t="n">
        <v>250030</v>
      </c>
      <c r="J263" t="n">
        <v>0.71</v>
      </c>
      <c r="K263">
        <f>ROUND(I263*(J263/1000),2)</f>
        <v/>
      </c>
    </row>
    <row r="264">
      <c r="B264" t="n">
        <v>237</v>
      </c>
      <c r="C264" t="n">
        <v>32304998</v>
      </c>
      <c r="D264" t="inlineStr">
        <is>
          <t>#15614_M&amp;E_U.S. ARMY_OLV_VOD_Liability_P1849_1Q19</t>
        </is>
      </c>
      <c r="E264" t="inlineStr">
        <is>
          <t>TV Land</t>
        </is>
      </c>
      <c r="F264" s="122" t="n">
        <v>43528</v>
      </c>
      <c r="G264" s="122" t="n">
        <v>43585</v>
      </c>
      <c r="H264" t="n">
        <v>222450</v>
      </c>
      <c r="I264" t="n">
        <v>33782</v>
      </c>
      <c r="J264" t="n">
        <v>0.71</v>
      </c>
      <c r="K264">
        <f>ROUND(I264*(J264/1000),2)</f>
        <v/>
      </c>
    </row>
    <row r="265">
      <c r="B265" t="n">
        <v>238</v>
      </c>
      <c r="C265" t="n">
        <v>32304998</v>
      </c>
      <c r="D265" t="inlineStr">
        <is>
          <t>#15614_M&amp;E_U.S. ARMY_OLV_VOD_Liability_P1849_1Q19</t>
        </is>
      </c>
      <c r="E265" t="inlineStr">
        <is>
          <t>VH1</t>
        </is>
      </c>
      <c r="F265" s="122" t="n">
        <v>43557</v>
      </c>
      <c r="G265" s="122" t="n">
        <v>43585</v>
      </c>
      <c r="H265" t="n">
        <v>891755</v>
      </c>
      <c r="I265" t="n">
        <v>891755</v>
      </c>
      <c r="J265" t="n">
        <v>0.71</v>
      </c>
      <c r="K265">
        <f>ROUND(I265*(J265/1000),2)</f>
        <v/>
      </c>
    </row>
    <row r="266">
      <c r="B266" t="n">
        <v>239</v>
      </c>
      <c r="C266" t="n">
        <v>32326863</v>
      </c>
      <c r="D266" t="inlineStr">
        <is>
          <t>(15399)_NICK_WARNER BROTHERS_SHAZAM!_2-3Q19_UPFRONT_VOD DAI</t>
        </is>
      </c>
      <c r="E266" t="inlineStr">
        <is>
          <t>Nickelodeon</t>
        </is>
      </c>
      <c r="F266" s="122" t="n">
        <v>43529</v>
      </c>
      <c r="G266" s="122" t="n">
        <v>43562</v>
      </c>
      <c r="H266" t="n">
        <v>902138</v>
      </c>
      <c r="I266" t="n">
        <v>123013</v>
      </c>
      <c r="J266" t="n">
        <v>0.71</v>
      </c>
      <c r="K266">
        <f>ROUND(I266*(J266/1000),2)</f>
        <v/>
      </c>
    </row>
    <row r="267">
      <c r="B267" t="n">
        <v>240</v>
      </c>
      <c r="C267" t="n">
        <v>32398970</v>
      </c>
      <c r="D267" t="inlineStr">
        <is>
          <t>(15709)BET_ULTA BEAUTY_W1834_1Q19</t>
        </is>
      </c>
      <c r="E267" t="inlineStr">
        <is>
          <t>BET</t>
        </is>
      </c>
      <c r="F267" s="122" t="n">
        <v>43534</v>
      </c>
      <c r="G267" s="122" t="n">
        <v>43561</v>
      </c>
      <c r="H267" t="n">
        <v>780773</v>
      </c>
      <c r="I267" t="n">
        <v>116769</v>
      </c>
      <c r="J267" t="n">
        <v>0.71</v>
      </c>
      <c r="K267">
        <f>ROUND(I267*(J267/1000),2)</f>
        <v/>
      </c>
    </row>
    <row r="268">
      <c r="B268" t="n">
        <v>241</v>
      </c>
      <c r="C268" t="n">
        <v>32398970</v>
      </c>
      <c r="D268" t="inlineStr">
        <is>
          <t>(15709)BET_ULTA BEAUTY_W1834_1Q19</t>
        </is>
      </c>
      <c r="E268" t="inlineStr">
        <is>
          <t>BET Her</t>
        </is>
      </c>
      <c r="F268" s="122" t="n">
        <v>43534</v>
      </c>
      <c r="G268" s="122" t="n">
        <v>43561</v>
      </c>
      <c r="H268" t="n">
        <v>26212</v>
      </c>
      <c r="I268" t="n">
        <v>4960</v>
      </c>
      <c r="J268" t="n">
        <v>0.71</v>
      </c>
      <c r="K268">
        <f>ROUND(I268*(J268/1000),2)</f>
        <v/>
      </c>
    </row>
    <row r="269">
      <c r="B269" t="n">
        <v>242</v>
      </c>
      <c r="C269" t="n">
        <v>32404956</v>
      </c>
      <c r="D269" t="inlineStr">
        <is>
          <t>15619_TACO BELL 18-19 LIABILITY WIPE_VOD DAI P18-49</t>
        </is>
      </c>
      <c r="E269" t="inlineStr">
        <is>
          <t>CMT</t>
        </is>
      </c>
      <c r="F269" s="122" t="n">
        <v>43532</v>
      </c>
      <c r="G269" s="122" t="n">
        <v>43585</v>
      </c>
      <c r="H269" t="n">
        <v>29973</v>
      </c>
      <c r="I269" t="n">
        <v>6950</v>
      </c>
      <c r="J269" t="n">
        <v>0.71</v>
      </c>
      <c r="K269">
        <f>ROUND(I269*(J269/1000),2)</f>
        <v/>
      </c>
    </row>
    <row r="270">
      <c r="B270" t="n">
        <v>243</v>
      </c>
      <c r="C270" t="n">
        <v>32404956</v>
      </c>
      <c r="D270" t="inlineStr">
        <is>
          <t>15619_TACO BELL 18-19 LIABILITY WIPE_VOD DAI P18-49</t>
        </is>
      </c>
      <c r="E270" t="inlineStr">
        <is>
          <t>Comedy Central</t>
        </is>
      </c>
      <c r="F270" s="122" t="n">
        <v>43532</v>
      </c>
      <c r="G270" s="122" t="n">
        <v>43585</v>
      </c>
      <c r="H270" t="n">
        <v>638934</v>
      </c>
      <c r="I270" t="n">
        <v>228785</v>
      </c>
      <c r="J270" t="n">
        <v>0.71</v>
      </c>
      <c r="K270">
        <f>ROUND(I270*(J270/1000),2)</f>
        <v/>
      </c>
    </row>
    <row r="271">
      <c r="B271" t="n">
        <v>244</v>
      </c>
      <c r="C271" t="n">
        <v>32404956</v>
      </c>
      <c r="D271" t="inlineStr">
        <is>
          <t>15619_TACO BELL 18-19 LIABILITY WIPE_VOD DAI P18-49</t>
        </is>
      </c>
      <c r="E271" t="inlineStr">
        <is>
          <t>MTV</t>
        </is>
      </c>
      <c r="F271" s="122" t="n">
        <v>43532</v>
      </c>
      <c r="G271" s="122" t="n">
        <v>43585</v>
      </c>
      <c r="H271" t="n">
        <v>1865303</v>
      </c>
      <c r="I271" t="n">
        <v>558705</v>
      </c>
      <c r="J271" t="n">
        <v>0.71</v>
      </c>
      <c r="K271">
        <f>ROUND(I271*(J271/1000),2)</f>
        <v/>
      </c>
    </row>
    <row r="272">
      <c r="B272" t="n">
        <v>245</v>
      </c>
      <c r="C272" t="n">
        <v>32404956</v>
      </c>
      <c r="D272" t="inlineStr">
        <is>
          <t>15619_TACO BELL 18-19 LIABILITY WIPE_VOD DAI P18-49</t>
        </is>
      </c>
      <c r="E272" t="inlineStr">
        <is>
          <t>MTV2</t>
        </is>
      </c>
      <c r="F272" s="122" t="n">
        <v>43565</v>
      </c>
      <c r="G272" s="122" t="n">
        <v>43585</v>
      </c>
      <c r="H272" t="n">
        <v>5341</v>
      </c>
      <c r="I272" t="n">
        <v>790</v>
      </c>
      <c r="J272" t="n">
        <v>0.71</v>
      </c>
      <c r="K272">
        <f>ROUND(I272*(J272/1000),2)</f>
        <v/>
      </c>
    </row>
    <row r="273">
      <c r="B273" t="n">
        <v>246</v>
      </c>
      <c r="C273" t="n">
        <v>32404956</v>
      </c>
      <c r="D273" t="inlineStr">
        <is>
          <t>15619_TACO BELL 18-19 LIABILITY WIPE_VOD DAI P18-49</t>
        </is>
      </c>
      <c r="E273" t="inlineStr">
        <is>
          <t>Paramount</t>
        </is>
      </c>
      <c r="F273" s="122" t="n">
        <v>43532</v>
      </c>
      <c r="G273" s="122" t="n">
        <v>43585</v>
      </c>
      <c r="H273" t="n">
        <v>391458</v>
      </c>
      <c r="I273" t="n">
        <v>200986</v>
      </c>
      <c r="J273" t="n">
        <v>0.71</v>
      </c>
      <c r="K273">
        <f>ROUND(I273*(J273/1000),2)</f>
        <v/>
      </c>
    </row>
    <row r="274">
      <c r="B274" t="n">
        <v>247</v>
      </c>
      <c r="C274" t="n">
        <v>32404956</v>
      </c>
      <c r="D274" t="inlineStr">
        <is>
          <t>15619_TACO BELL 18-19 LIABILITY WIPE_VOD DAI P18-49</t>
        </is>
      </c>
      <c r="E274" t="inlineStr">
        <is>
          <t>TV Land</t>
        </is>
      </c>
      <c r="F274" s="122" t="n">
        <v>43532</v>
      </c>
      <c r="G274" s="122" t="n">
        <v>43585</v>
      </c>
      <c r="H274" t="n">
        <v>115715</v>
      </c>
      <c r="I274" t="n">
        <v>28031</v>
      </c>
      <c r="J274" t="n">
        <v>0.71</v>
      </c>
      <c r="K274">
        <f>ROUND(I274*(J274/1000),2)</f>
        <v/>
      </c>
    </row>
    <row r="275">
      <c r="B275" t="n">
        <v>248</v>
      </c>
      <c r="C275" t="n">
        <v>32404956</v>
      </c>
      <c r="D275" t="inlineStr">
        <is>
          <t>15619_TACO BELL 18-19 LIABILITY WIPE_VOD DAI P18-49</t>
        </is>
      </c>
      <c r="E275" t="inlineStr">
        <is>
          <t>VH1</t>
        </is>
      </c>
      <c r="F275" s="122" t="n">
        <v>43532</v>
      </c>
      <c r="G275" s="122" t="n">
        <v>43585</v>
      </c>
      <c r="H275" t="n">
        <v>1694997</v>
      </c>
      <c r="I275" t="n">
        <v>700559</v>
      </c>
      <c r="J275" t="n">
        <v>0.71</v>
      </c>
      <c r="K275">
        <f>ROUND(I275*(J275/1000),2)</f>
        <v/>
      </c>
    </row>
    <row r="276">
      <c r="B276" t="n">
        <v>249</v>
      </c>
      <c r="C276" t="n">
        <v>32420633</v>
      </c>
      <c r="D276" t="inlineStr">
        <is>
          <t>15725_Mattel_K&amp;F_Lil Gleemerz_LGLM_ 1Q19-2Q19_Upfront</t>
        </is>
      </c>
      <c r="E276" t="inlineStr">
        <is>
          <t>Nick Jr (Noggin)</t>
        </is>
      </c>
      <c r="F276" s="122" t="n">
        <v>43542</v>
      </c>
      <c r="G276" s="122" t="n">
        <v>43576</v>
      </c>
      <c r="H276" t="n">
        <v>866573</v>
      </c>
      <c r="I276" t="n">
        <v>107860</v>
      </c>
      <c r="J276" t="n">
        <v>0.71</v>
      </c>
      <c r="K276">
        <f>ROUND(I276*(J276/1000),2)</f>
        <v/>
      </c>
    </row>
    <row r="277">
      <c r="B277" t="n">
        <v>250</v>
      </c>
      <c r="C277" t="n">
        <v>32420633</v>
      </c>
      <c r="D277" t="inlineStr">
        <is>
          <t>15725_Mattel_K&amp;F_Lil Gleemerz_LGLM_ 1Q19-2Q19_Upfront</t>
        </is>
      </c>
      <c r="E277" t="inlineStr">
        <is>
          <t>Nickelodeon</t>
        </is>
      </c>
      <c r="F277" s="122" t="n">
        <v>43542</v>
      </c>
      <c r="G277" s="122" t="n">
        <v>43576</v>
      </c>
      <c r="H277" t="n">
        <v>1666290</v>
      </c>
      <c r="I277" t="n">
        <v>148085</v>
      </c>
      <c r="J277" t="n">
        <v>0.71</v>
      </c>
      <c r="K277">
        <f>ROUND(I277*(J277/1000),2)</f>
        <v/>
      </c>
    </row>
    <row r="278">
      <c r="B278" t="n">
        <v>251</v>
      </c>
      <c r="C278" t="n">
        <v>32421624</v>
      </c>
      <c r="D278" t="inlineStr">
        <is>
          <t>15243_K&amp;F_Mattel_HW City Dino Triceratops_HCDT_1Q19-2Q19 Upfront</t>
        </is>
      </c>
      <c r="E278" t="inlineStr">
        <is>
          <t>Nick Jr (Noggin)</t>
        </is>
      </c>
      <c r="F278" s="122" t="n">
        <v>43549</v>
      </c>
      <c r="G278" s="122" t="n">
        <v>43576</v>
      </c>
      <c r="H278" t="n">
        <v>1573362</v>
      </c>
      <c r="I278" t="n">
        <v>1020729</v>
      </c>
      <c r="J278" t="n">
        <v>0.71</v>
      </c>
      <c r="K278">
        <f>ROUND(I278*(J278/1000),2)</f>
        <v/>
      </c>
    </row>
    <row r="279">
      <c r="B279" t="n">
        <v>252</v>
      </c>
      <c r="C279" t="n">
        <v>32421624</v>
      </c>
      <c r="D279" t="inlineStr">
        <is>
          <t>15243_K&amp;F_Mattel_HW City Dino Triceratops_HCDT_1Q19-2Q19 Upfront</t>
        </is>
      </c>
      <c r="E279" t="inlineStr">
        <is>
          <t>Nickelodeon</t>
        </is>
      </c>
      <c r="F279" s="122" t="n">
        <v>43549</v>
      </c>
      <c r="G279" s="122" t="n">
        <v>43576</v>
      </c>
      <c r="H279" t="n">
        <v>786401</v>
      </c>
      <c r="I279" t="n">
        <v>511027</v>
      </c>
      <c r="J279" t="n">
        <v>0.71</v>
      </c>
      <c r="K279">
        <f>ROUND(I279*(J279/1000),2)</f>
        <v/>
      </c>
    </row>
    <row r="280">
      <c r="B280" t="n">
        <v>253</v>
      </c>
      <c r="C280" t="n">
        <v>32443944</v>
      </c>
      <c r="D280" t="inlineStr">
        <is>
          <t>15721_Nick_Moose Toys_Moose Toys_Liability Order_1Q19</t>
        </is>
      </c>
      <c r="E280" t="inlineStr">
        <is>
          <t>Nickelodeon</t>
        </is>
      </c>
      <c r="F280" s="122" t="n">
        <v>43536</v>
      </c>
      <c r="G280" s="122" t="n">
        <v>43555</v>
      </c>
      <c r="H280" t="n">
        <v>3439466</v>
      </c>
      <c r="I280" t="n">
        <v>81</v>
      </c>
      <c r="J280" t="n">
        <v>0.71</v>
      </c>
      <c r="K280">
        <f>ROUND(I280*(J280/1000),2)</f>
        <v/>
      </c>
    </row>
    <row r="281">
      <c r="B281" t="n">
        <v>254</v>
      </c>
      <c r="C281" t="n">
        <v>32444638</v>
      </c>
      <c r="D281" t="inlineStr">
        <is>
          <t>15359_Nintendo_YOSHI CRAFTED WORLD_KCA_Q1</t>
        </is>
      </c>
      <c r="E281" t="inlineStr">
        <is>
          <t>Nickelodeon</t>
        </is>
      </c>
      <c r="F281" s="122" t="n">
        <v>43556</v>
      </c>
      <c r="G281" s="122" t="n">
        <v>43576</v>
      </c>
      <c r="H281" t="n">
        <v>5961622</v>
      </c>
      <c r="I281" t="n">
        <v>3195013</v>
      </c>
      <c r="J281" t="n">
        <v>0.71</v>
      </c>
      <c r="K281">
        <f>ROUND(I281*(J281/1000),2)</f>
        <v/>
      </c>
    </row>
    <row r="282">
      <c r="B282" t="n">
        <v>255</v>
      </c>
      <c r="C282" t="n">
        <v>32450008</v>
      </c>
      <c r="D282" t="inlineStr">
        <is>
          <t>15698_M&amp;E_HERSHEY_KIT KAT_OLV/VOD_Q1-Q219_Liability</t>
        </is>
      </c>
      <c r="E282" t="inlineStr">
        <is>
          <t>CMT</t>
        </is>
      </c>
      <c r="F282" s="122" t="n">
        <v>43556</v>
      </c>
      <c r="G282" s="122" t="n">
        <v>43585</v>
      </c>
      <c r="H282" t="n">
        <v>5640</v>
      </c>
      <c r="I282" t="n">
        <v>2034</v>
      </c>
      <c r="J282" t="n">
        <v>0.71</v>
      </c>
      <c r="K282">
        <f>ROUND(I282*(J282/1000),2)</f>
        <v/>
      </c>
    </row>
    <row r="283">
      <c r="B283" t="n">
        <v>256</v>
      </c>
      <c r="C283" t="n">
        <v>32450008</v>
      </c>
      <c r="D283" t="inlineStr">
        <is>
          <t>15698_M&amp;E_HERSHEY_KIT KAT_OLV/VOD_Q1-Q219_Liability</t>
        </is>
      </c>
      <c r="E283" t="inlineStr">
        <is>
          <t>Comedy Central</t>
        </is>
      </c>
      <c r="F283" s="122" t="n">
        <v>43537</v>
      </c>
      <c r="G283" s="122" t="n">
        <v>43585</v>
      </c>
      <c r="H283" t="n">
        <v>33797</v>
      </c>
      <c r="I283" t="n">
        <v>22092</v>
      </c>
      <c r="J283" t="n">
        <v>0.71</v>
      </c>
      <c r="K283">
        <f>ROUND(I283*(J283/1000),2)</f>
        <v/>
      </c>
    </row>
    <row r="284">
      <c r="B284" t="n">
        <v>257</v>
      </c>
      <c r="C284" t="n">
        <v>32450008</v>
      </c>
      <c r="D284" t="inlineStr">
        <is>
          <t>15698_M&amp;E_HERSHEY_KIT KAT_OLV/VOD_Q1-Q219_Liability</t>
        </is>
      </c>
      <c r="E284" t="inlineStr">
        <is>
          <t>MTV</t>
        </is>
      </c>
      <c r="F284" s="122" t="n">
        <v>43537</v>
      </c>
      <c r="G284" s="122" t="n">
        <v>43585</v>
      </c>
      <c r="H284" t="n">
        <v>362819</v>
      </c>
      <c r="I284" t="n">
        <v>146386</v>
      </c>
      <c r="J284" t="n">
        <v>0.71</v>
      </c>
      <c r="K284">
        <f>ROUND(I284*(J284/1000),2)</f>
        <v/>
      </c>
    </row>
    <row r="285">
      <c r="B285" t="n">
        <v>258</v>
      </c>
      <c r="C285" t="n">
        <v>32450008</v>
      </c>
      <c r="D285" t="inlineStr">
        <is>
          <t>15698_M&amp;E_HERSHEY_KIT KAT_OLV/VOD_Q1-Q219_Liability</t>
        </is>
      </c>
      <c r="E285" t="inlineStr">
        <is>
          <t>Paramount</t>
        </is>
      </c>
      <c r="F285" s="122" t="n">
        <v>43537</v>
      </c>
      <c r="G285" s="122" t="n">
        <v>43585</v>
      </c>
      <c r="H285" t="n">
        <v>80536</v>
      </c>
      <c r="I285" t="n">
        <v>53308</v>
      </c>
      <c r="J285" t="n">
        <v>0.71</v>
      </c>
      <c r="K285">
        <f>ROUND(I285*(J285/1000),2)</f>
        <v/>
      </c>
    </row>
    <row r="286">
      <c r="B286" t="n">
        <v>259</v>
      </c>
      <c r="C286" t="n">
        <v>32450008</v>
      </c>
      <c r="D286" t="inlineStr">
        <is>
          <t>15698_M&amp;E_HERSHEY_KIT KAT_OLV/VOD_Q1-Q219_Liability</t>
        </is>
      </c>
      <c r="E286" t="inlineStr">
        <is>
          <t>TV Land</t>
        </is>
      </c>
      <c r="F286" s="122" t="n">
        <v>43556</v>
      </c>
      <c r="G286" s="122" t="n">
        <v>43585</v>
      </c>
      <c r="H286" t="n">
        <v>15893</v>
      </c>
      <c r="I286" t="n">
        <v>8792</v>
      </c>
      <c r="J286" t="n">
        <v>0.71</v>
      </c>
      <c r="K286">
        <f>ROUND(I286*(J286/1000),2)</f>
        <v/>
      </c>
    </row>
    <row r="287">
      <c r="B287" t="n">
        <v>260</v>
      </c>
      <c r="C287" t="n">
        <v>32450008</v>
      </c>
      <c r="D287" t="inlineStr">
        <is>
          <t>15698_M&amp;E_HERSHEY_KIT KAT_OLV/VOD_Q1-Q219_Liability</t>
        </is>
      </c>
      <c r="E287" t="inlineStr">
        <is>
          <t>VH1</t>
        </is>
      </c>
      <c r="F287" s="122" t="n">
        <v>43556</v>
      </c>
      <c r="G287" s="122" t="n">
        <v>43585</v>
      </c>
      <c r="H287" t="n">
        <v>119620</v>
      </c>
      <c r="I287" t="n">
        <v>109102</v>
      </c>
      <c r="J287" t="n">
        <v>0.71</v>
      </c>
      <c r="K287">
        <f>ROUND(I287*(J287/1000),2)</f>
        <v/>
      </c>
    </row>
    <row r="288">
      <c r="B288" t="n">
        <v>261</v>
      </c>
      <c r="C288" t="n">
        <v>32486742</v>
      </c>
      <c r="D288" t="inlineStr">
        <is>
          <t>15784_CC_TRUECAR.COM - TRUECAR.COM_Q219_VOD DAI_NG</t>
        </is>
      </c>
      <c r="E288" t="inlineStr">
        <is>
          <t>Comedy Central</t>
        </is>
      </c>
      <c r="F288" s="122" t="n">
        <v>43556</v>
      </c>
      <c r="G288" s="122" t="n">
        <v>43611</v>
      </c>
      <c r="H288" t="n">
        <v>133379</v>
      </c>
      <c r="I288" t="n">
        <v>133379</v>
      </c>
      <c r="J288" t="n">
        <v>0.71</v>
      </c>
      <c r="K288">
        <f>ROUND(I288*(J288/1000),2)</f>
        <v/>
      </c>
    </row>
    <row r="289">
      <c r="B289" t="n">
        <v>262</v>
      </c>
      <c r="C289" t="n">
        <v>32490074</v>
      </c>
      <c r="D289" t="inlineStr">
        <is>
          <t>15807_M&amp;E_MIDAS_MIDAS_Q219_UPFRONT</t>
        </is>
      </c>
      <c r="E289" t="inlineStr">
        <is>
          <t>CMT</t>
        </is>
      </c>
      <c r="F289" s="122" t="n">
        <v>43556</v>
      </c>
      <c r="G289" s="122" t="n">
        <v>43576</v>
      </c>
      <c r="H289" t="n">
        <v>6104</v>
      </c>
      <c r="I289" t="n">
        <v>6104</v>
      </c>
      <c r="J289" t="n">
        <v>0.71</v>
      </c>
      <c r="K289">
        <f>ROUND(I289*(J289/1000),2)</f>
        <v/>
      </c>
    </row>
    <row r="290">
      <c r="B290" t="n">
        <v>263</v>
      </c>
      <c r="C290" t="n">
        <v>32490074</v>
      </c>
      <c r="D290" t="inlineStr">
        <is>
          <t>15807_M&amp;E_MIDAS_MIDAS_Q219_UPFRONT</t>
        </is>
      </c>
      <c r="E290" t="inlineStr">
        <is>
          <t>Comedy Central</t>
        </is>
      </c>
      <c r="F290" s="122" t="n">
        <v>43556</v>
      </c>
      <c r="G290" s="122" t="n">
        <v>43576</v>
      </c>
      <c r="H290" t="n">
        <v>134823</v>
      </c>
      <c r="I290" t="n">
        <v>134823</v>
      </c>
      <c r="J290" t="n">
        <v>0.71</v>
      </c>
      <c r="K290">
        <f>ROUND(I290*(J290/1000),2)</f>
        <v/>
      </c>
    </row>
    <row r="291">
      <c r="B291" t="n">
        <v>264</v>
      </c>
      <c r="C291" t="n">
        <v>32490074</v>
      </c>
      <c r="D291" t="inlineStr">
        <is>
          <t>15807_M&amp;E_MIDAS_MIDAS_Q219_UPFRONT</t>
        </is>
      </c>
      <c r="E291" t="inlineStr">
        <is>
          <t>MTV</t>
        </is>
      </c>
      <c r="F291" s="122" t="n">
        <v>43556</v>
      </c>
      <c r="G291" s="122" t="n">
        <v>43576</v>
      </c>
      <c r="H291" t="n">
        <v>657004</v>
      </c>
      <c r="I291" t="n">
        <v>657004</v>
      </c>
      <c r="J291" t="n">
        <v>0.71</v>
      </c>
      <c r="K291">
        <f>ROUND(I291*(J291/1000),2)</f>
        <v/>
      </c>
    </row>
    <row r="292">
      <c r="B292" t="n">
        <v>265</v>
      </c>
      <c r="C292" t="n">
        <v>32490074</v>
      </c>
      <c r="D292" t="inlineStr">
        <is>
          <t>15807_M&amp;E_MIDAS_MIDAS_Q219_UPFRONT</t>
        </is>
      </c>
      <c r="E292" t="inlineStr">
        <is>
          <t>Paramount</t>
        </is>
      </c>
      <c r="F292" s="122" t="n">
        <v>43556</v>
      </c>
      <c r="G292" s="122" t="n">
        <v>43576</v>
      </c>
      <c r="H292" t="n">
        <v>157676</v>
      </c>
      <c r="I292" t="n">
        <v>157676</v>
      </c>
      <c r="J292" t="n">
        <v>0.71</v>
      </c>
      <c r="K292">
        <f>ROUND(I292*(J292/1000),2)</f>
        <v/>
      </c>
    </row>
    <row r="293">
      <c r="B293" t="n">
        <v>266</v>
      </c>
      <c r="C293" t="n">
        <v>32490074</v>
      </c>
      <c r="D293" t="inlineStr">
        <is>
          <t>15807_M&amp;E_MIDAS_MIDAS_Q219_UPFRONT</t>
        </is>
      </c>
      <c r="E293" t="inlineStr">
        <is>
          <t>TV Land</t>
        </is>
      </c>
      <c r="F293" s="122" t="n">
        <v>43556</v>
      </c>
      <c r="G293" s="122" t="n">
        <v>43576</v>
      </c>
      <c r="H293" t="n">
        <v>20754</v>
      </c>
      <c r="I293" t="n">
        <v>20754</v>
      </c>
      <c r="J293" t="n">
        <v>0.71</v>
      </c>
      <c r="K293">
        <f>ROUND(I293*(J293/1000),2)</f>
        <v/>
      </c>
    </row>
    <row r="294">
      <c r="B294" t="n">
        <v>267</v>
      </c>
      <c r="C294" t="n">
        <v>32490074</v>
      </c>
      <c r="D294" t="inlineStr">
        <is>
          <t>15807_M&amp;E_MIDAS_MIDAS_Q219_UPFRONT</t>
        </is>
      </c>
      <c r="E294" t="inlineStr">
        <is>
          <t>VH1</t>
        </is>
      </c>
      <c r="F294" s="122" t="n">
        <v>43556</v>
      </c>
      <c r="G294" s="122" t="n">
        <v>43576</v>
      </c>
      <c r="H294" t="n">
        <v>701010</v>
      </c>
      <c r="I294" t="n">
        <v>701010</v>
      </c>
      <c r="J294" t="n">
        <v>0.71</v>
      </c>
      <c r="K294">
        <f>ROUND(I294*(J294/1000),2)</f>
        <v/>
      </c>
    </row>
    <row r="295">
      <c r="B295" t="n">
        <v>268</v>
      </c>
      <c r="C295" t="n">
        <v>32496303</v>
      </c>
      <c r="D295" t="inlineStr">
        <is>
          <t>15432_M&amp;E_AMGEN_AIMOVIG_2Q19_Scatter_FEP_VOD-DAI</t>
        </is>
      </c>
      <c r="E295" t="inlineStr">
        <is>
          <t>CMT</t>
        </is>
      </c>
      <c r="F295" s="122" t="n">
        <v>43556</v>
      </c>
      <c r="G295" s="122" t="n">
        <v>43646</v>
      </c>
      <c r="H295" t="n">
        <v>12523</v>
      </c>
      <c r="I295" t="n">
        <v>12523</v>
      </c>
      <c r="J295" t="n">
        <v>0.71</v>
      </c>
      <c r="K295">
        <f>ROUND(I295*(J295/1000),2)</f>
        <v/>
      </c>
    </row>
    <row r="296">
      <c r="B296" t="n">
        <v>269</v>
      </c>
      <c r="C296" t="n">
        <v>32496303</v>
      </c>
      <c r="D296" t="inlineStr">
        <is>
          <t>15432_M&amp;E_AMGEN_AIMOVIG_2Q19_Scatter_FEP_VOD-DAI</t>
        </is>
      </c>
      <c r="E296" t="inlineStr">
        <is>
          <t>Comedy Central</t>
        </is>
      </c>
      <c r="F296" s="122" t="n">
        <v>43556</v>
      </c>
      <c r="G296" s="122" t="n">
        <v>43646</v>
      </c>
      <c r="H296" t="n">
        <v>175041</v>
      </c>
      <c r="I296" t="n">
        <v>175041</v>
      </c>
      <c r="J296" t="n">
        <v>0.71</v>
      </c>
      <c r="K296">
        <f>ROUND(I296*(J296/1000),2)</f>
        <v/>
      </c>
    </row>
    <row r="297">
      <c r="B297" t="n">
        <v>270</v>
      </c>
      <c r="C297" t="n">
        <v>32496303</v>
      </c>
      <c r="D297" t="inlineStr">
        <is>
          <t>15432_M&amp;E_AMGEN_AIMOVIG_2Q19_Scatter_FEP_VOD-DAI</t>
        </is>
      </c>
      <c r="E297" t="inlineStr">
        <is>
          <t>MTV</t>
        </is>
      </c>
      <c r="F297" s="122" t="n">
        <v>43556</v>
      </c>
      <c r="G297" s="122" t="n">
        <v>43646</v>
      </c>
      <c r="H297" t="n">
        <v>893883</v>
      </c>
      <c r="I297" t="n">
        <v>893883</v>
      </c>
      <c r="J297" t="n">
        <v>0.71</v>
      </c>
      <c r="K297">
        <f>ROUND(I297*(J297/1000),2)</f>
        <v/>
      </c>
    </row>
    <row r="298">
      <c r="B298" t="n">
        <v>271</v>
      </c>
      <c r="C298" t="n">
        <v>32496303</v>
      </c>
      <c r="D298" t="inlineStr">
        <is>
          <t>15432_M&amp;E_AMGEN_AIMOVIG_2Q19_Scatter_FEP_VOD-DAI</t>
        </is>
      </c>
      <c r="E298" t="inlineStr">
        <is>
          <t>Paramount</t>
        </is>
      </c>
      <c r="F298" s="122" t="n">
        <v>43556</v>
      </c>
      <c r="G298" s="122" t="n">
        <v>43646</v>
      </c>
      <c r="H298" t="n">
        <v>371762</v>
      </c>
      <c r="I298" t="n">
        <v>371762</v>
      </c>
      <c r="J298" t="n">
        <v>0.71</v>
      </c>
      <c r="K298">
        <f>ROUND(I298*(J298/1000),2)</f>
        <v/>
      </c>
    </row>
    <row r="299">
      <c r="B299" t="n">
        <v>272</v>
      </c>
      <c r="C299" t="n">
        <v>32496303</v>
      </c>
      <c r="D299" t="inlineStr">
        <is>
          <t>15432_M&amp;E_AMGEN_AIMOVIG_2Q19_Scatter_FEP_VOD-DAI</t>
        </is>
      </c>
      <c r="E299" t="inlineStr">
        <is>
          <t>TV Land</t>
        </is>
      </c>
      <c r="F299" s="122" t="n">
        <v>43556</v>
      </c>
      <c r="G299" s="122" t="n">
        <v>43646</v>
      </c>
      <c r="H299" t="n">
        <v>39984</v>
      </c>
      <c r="I299" t="n">
        <v>39984</v>
      </c>
      <c r="J299" t="n">
        <v>0.71</v>
      </c>
      <c r="K299">
        <f>ROUND(I299*(J299/1000),2)</f>
        <v/>
      </c>
    </row>
    <row r="300">
      <c r="B300" t="n">
        <v>273</v>
      </c>
      <c r="C300" t="n">
        <v>32496303</v>
      </c>
      <c r="D300" t="inlineStr">
        <is>
          <t>15432_M&amp;E_AMGEN_AIMOVIG_2Q19_Scatter_FEP_VOD-DAI</t>
        </is>
      </c>
      <c r="E300" t="inlineStr">
        <is>
          <t>VH1</t>
        </is>
      </c>
      <c r="F300" s="122" t="n">
        <v>43556</v>
      </c>
      <c r="G300" s="122" t="n">
        <v>43646</v>
      </c>
      <c r="H300" t="n">
        <v>1159738</v>
      </c>
      <c r="I300" t="n">
        <v>1159738</v>
      </c>
      <c r="J300" t="n">
        <v>0.71</v>
      </c>
      <c r="K300">
        <f>ROUND(I300*(J300/1000),2)</f>
        <v/>
      </c>
    </row>
    <row r="301">
      <c r="B301" t="n">
        <v>274</v>
      </c>
      <c r="C301" t="n">
        <v>32496829</v>
      </c>
      <c r="D301" t="inlineStr">
        <is>
          <t>(15801) DISNEY PICTURES_CAPTAIN MARVEL BW3_K&amp;F_UF_1Q19</t>
        </is>
      </c>
      <c r="E301" t="inlineStr">
        <is>
          <t>Nickelodeon</t>
        </is>
      </c>
      <c r="F301" s="122" t="n">
        <v>43556</v>
      </c>
      <c r="G301" s="122" t="n">
        <v>43562</v>
      </c>
      <c r="H301" t="n">
        <v>482459</v>
      </c>
      <c r="I301" t="n">
        <v>43437</v>
      </c>
      <c r="J301" t="n">
        <v>0.71</v>
      </c>
      <c r="K301">
        <f>ROUND(I301*(J301/1000),2)</f>
        <v/>
      </c>
    </row>
    <row r="302">
      <c r="B302" t="n">
        <v>275</v>
      </c>
      <c r="C302" t="n">
        <v>32504663</v>
      </c>
      <c r="D302" t="inlineStr">
        <is>
          <t>15224_K&amp;F_Mattel_Mega Construx_MGC_1Q19-2Q19 Upfront</t>
        </is>
      </c>
      <c r="E302" t="inlineStr">
        <is>
          <t>Nick Jr (Noggin)</t>
        </is>
      </c>
      <c r="F302" s="122" t="n">
        <v>43542</v>
      </c>
      <c r="G302" s="122" t="n">
        <v>43576</v>
      </c>
      <c r="H302" t="n">
        <v>2274885</v>
      </c>
      <c r="I302" t="n">
        <v>1072732</v>
      </c>
      <c r="J302" t="n">
        <v>0.71</v>
      </c>
      <c r="K302">
        <f>ROUND(I302*(J302/1000),2)</f>
        <v/>
      </c>
    </row>
    <row r="303">
      <c r="B303" t="n">
        <v>276</v>
      </c>
      <c r="C303" t="n">
        <v>32504663</v>
      </c>
      <c r="D303" t="inlineStr">
        <is>
          <t>15224_K&amp;F_Mattel_Mega Construx_MGC_1Q19-2Q19 Upfront</t>
        </is>
      </c>
      <c r="E303" t="inlineStr">
        <is>
          <t>Nickelodeon</t>
        </is>
      </c>
      <c r="F303" s="122" t="n">
        <v>43542</v>
      </c>
      <c r="G303" s="122" t="n">
        <v>43576</v>
      </c>
      <c r="H303" t="n">
        <v>1073732</v>
      </c>
      <c r="I303" t="n">
        <v>474209</v>
      </c>
      <c r="J303" t="n">
        <v>0.71</v>
      </c>
      <c r="K303">
        <f>ROUND(I303*(J303/1000),2)</f>
        <v/>
      </c>
    </row>
    <row r="304">
      <c r="B304" t="n">
        <v>277</v>
      </c>
      <c r="C304" t="n">
        <v>32515712</v>
      </c>
      <c r="D304" t="inlineStr">
        <is>
          <t>15738_K&amp;F_SKECHERS_Energy_lights_Q219</t>
        </is>
      </c>
      <c r="E304" t="inlineStr">
        <is>
          <t>Nickelodeon</t>
        </is>
      </c>
      <c r="F304" s="122" t="n">
        <v>43556</v>
      </c>
      <c r="G304" s="122" t="n">
        <v>43585</v>
      </c>
      <c r="H304" t="n">
        <v>1025594</v>
      </c>
      <c r="I304" t="n">
        <v>1025594</v>
      </c>
      <c r="J304" t="n">
        <v>0.71</v>
      </c>
      <c r="K304">
        <f>ROUND(I304*(J304/1000),2)</f>
        <v/>
      </c>
    </row>
    <row r="305">
      <c r="B305" t="n">
        <v>278</v>
      </c>
      <c r="C305" t="n">
        <v>32516265</v>
      </c>
      <c r="D305" t="inlineStr">
        <is>
          <t>15737_K&amp;F_SKECHERS_Twinkle_Toes_Q219</t>
        </is>
      </c>
      <c r="E305" t="inlineStr">
        <is>
          <t>Nickelodeon</t>
        </is>
      </c>
      <c r="F305" s="122" t="n">
        <v>43556</v>
      </c>
      <c r="G305" s="122" t="n">
        <v>43585</v>
      </c>
      <c r="H305" t="n">
        <v>1026784</v>
      </c>
      <c r="I305" t="n">
        <v>1026784</v>
      </c>
      <c r="J305" t="n">
        <v>0.71</v>
      </c>
      <c r="K305">
        <f>ROUND(I305*(J305/1000),2)</f>
        <v/>
      </c>
    </row>
    <row r="306">
      <c r="B306" t="n">
        <v>279</v>
      </c>
      <c r="C306" t="n">
        <v>32516300</v>
      </c>
      <c r="D306" t="inlineStr">
        <is>
          <t>15736_K&amp;F_SKECHERS_Heart_lights_Q219</t>
        </is>
      </c>
      <c r="E306" t="inlineStr">
        <is>
          <t>Nickelodeon</t>
        </is>
      </c>
      <c r="F306" s="122" t="n">
        <v>43556</v>
      </c>
      <c r="G306" s="122" t="n">
        <v>43585</v>
      </c>
      <c r="H306" t="n">
        <v>1137124</v>
      </c>
      <c r="I306" t="n">
        <v>1137124</v>
      </c>
      <c r="J306" t="n">
        <v>0.71</v>
      </c>
      <c r="K306">
        <f>ROUND(I306*(J306/1000),2)</f>
        <v/>
      </c>
    </row>
    <row r="307">
      <c r="B307" t="n">
        <v>280</v>
      </c>
      <c r="C307" t="n">
        <v>32517802</v>
      </c>
      <c r="D307" t="inlineStr">
        <is>
          <t>15454_M&amp;E_DR PEPPER SNAPPLE GROUP - SNAPPLE_2Q 3Q19_Demo A18-49</t>
        </is>
      </c>
      <c r="E307" t="inlineStr">
        <is>
          <t>CMT</t>
        </is>
      </c>
      <c r="F307" s="122" t="n">
        <v>43584</v>
      </c>
      <c r="G307" s="122" t="n">
        <v>43611</v>
      </c>
      <c r="H307" t="n">
        <v>29</v>
      </c>
      <c r="I307" t="n">
        <v>29</v>
      </c>
      <c r="J307" t="n">
        <v>0.71</v>
      </c>
      <c r="K307">
        <f>ROUND(I307*(J307/1000),2)</f>
        <v/>
      </c>
    </row>
    <row r="308">
      <c r="B308" t="n">
        <v>281</v>
      </c>
      <c r="C308" t="n">
        <v>32517802</v>
      </c>
      <c r="D308" t="inlineStr">
        <is>
          <t>15454_M&amp;E_DR PEPPER SNAPPLE GROUP - SNAPPLE_2Q 3Q19_Demo A18-49</t>
        </is>
      </c>
      <c r="E308" t="inlineStr">
        <is>
          <t>Comedy Central</t>
        </is>
      </c>
      <c r="F308" s="122" t="n">
        <v>43584</v>
      </c>
      <c r="G308" s="122" t="n">
        <v>43611</v>
      </c>
      <c r="H308" t="n">
        <v>432</v>
      </c>
      <c r="I308" t="n">
        <v>432</v>
      </c>
      <c r="J308" t="n">
        <v>0.71</v>
      </c>
      <c r="K308">
        <f>ROUND(I308*(J308/1000),2)</f>
        <v/>
      </c>
    </row>
    <row r="309">
      <c r="B309" t="n">
        <v>282</v>
      </c>
      <c r="C309" t="n">
        <v>32517802</v>
      </c>
      <c r="D309" t="inlineStr">
        <is>
          <t>15454_M&amp;E_DR PEPPER SNAPPLE GROUP - SNAPPLE_2Q 3Q19_Demo A18-49</t>
        </is>
      </c>
      <c r="E309" t="inlineStr">
        <is>
          <t>MTV</t>
        </is>
      </c>
      <c r="F309" s="122" t="n">
        <v>43584</v>
      </c>
      <c r="G309" s="122" t="n">
        <v>43611</v>
      </c>
      <c r="H309" t="n">
        <v>6214</v>
      </c>
      <c r="I309" t="n">
        <v>6214</v>
      </c>
      <c r="J309" t="n">
        <v>0.71</v>
      </c>
      <c r="K309">
        <f>ROUND(I309*(J309/1000),2)</f>
        <v/>
      </c>
    </row>
    <row r="310">
      <c r="B310" t="n">
        <v>283</v>
      </c>
      <c r="C310" t="n">
        <v>32517802</v>
      </c>
      <c r="D310" t="inlineStr">
        <is>
          <t>15454_M&amp;E_DR PEPPER SNAPPLE GROUP - SNAPPLE_2Q 3Q19_Demo A18-49</t>
        </is>
      </c>
      <c r="E310" t="inlineStr">
        <is>
          <t>Paramount</t>
        </is>
      </c>
      <c r="F310" s="122" t="n">
        <v>43584</v>
      </c>
      <c r="G310" s="122" t="n">
        <v>43611</v>
      </c>
      <c r="H310" t="n">
        <v>3354</v>
      </c>
      <c r="I310" t="n">
        <v>3354</v>
      </c>
      <c r="J310" t="n">
        <v>0.71</v>
      </c>
      <c r="K310">
        <f>ROUND(I310*(J310/1000),2)</f>
        <v/>
      </c>
    </row>
    <row r="311">
      <c r="B311" t="n">
        <v>284</v>
      </c>
      <c r="C311" t="n">
        <v>32517802</v>
      </c>
      <c r="D311" t="inlineStr">
        <is>
          <t>15454_M&amp;E_DR PEPPER SNAPPLE GROUP - SNAPPLE_2Q 3Q19_Demo A18-49</t>
        </is>
      </c>
      <c r="E311" t="inlineStr">
        <is>
          <t>TV Land</t>
        </is>
      </c>
      <c r="F311" s="122" t="n">
        <v>43584</v>
      </c>
      <c r="G311" s="122" t="n">
        <v>43611</v>
      </c>
      <c r="H311" t="n">
        <v>192</v>
      </c>
      <c r="I311" t="n">
        <v>192</v>
      </c>
      <c r="J311" t="n">
        <v>0.71</v>
      </c>
      <c r="K311">
        <f>ROUND(I311*(J311/1000),2)</f>
        <v/>
      </c>
    </row>
    <row r="312">
      <c r="B312" t="n">
        <v>285</v>
      </c>
      <c r="C312" t="n">
        <v>32517802</v>
      </c>
      <c r="D312" t="inlineStr">
        <is>
          <t>15454_M&amp;E_DR PEPPER SNAPPLE GROUP - SNAPPLE_2Q 3Q19_Demo A18-49</t>
        </is>
      </c>
      <c r="E312" t="inlineStr">
        <is>
          <t>VH1</t>
        </is>
      </c>
      <c r="F312" s="122" t="n">
        <v>43584</v>
      </c>
      <c r="G312" s="122" t="n">
        <v>43611</v>
      </c>
      <c r="H312" t="n">
        <v>15884</v>
      </c>
      <c r="I312" t="n">
        <v>15884</v>
      </c>
      <c r="J312" t="n">
        <v>0.71</v>
      </c>
      <c r="K312">
        <f>ROUND(I312*(J312/1000),2)</f>
        <v/>
      </c>
    </row>
    <row r="313">
      <c r="B313" t="n">
        <v>286</v>
      </c>
      <c r="C313" t="n">
        <v>32517973</v>
      </c>
      <c r="D313" t="inlineStr">
        <is>
          <t>15453_M&amp;E_DR PEPPER SNAPPLE GROUP - DR. PEPPER_2Q 3Q19_DEMO A18-49</t>
        </is>
      </c>
      <c r="E313" t="inlineStr">
        <is>
          <t>CMT</t>
        </is>
      </c>
      <c r="F313" s="122" t="n">
        <v>43584</v>
      </c>
      <c r="G313" s="122" t="n">
        <v>43611</v>
      </c>
      <c r="H313" t="n">
        <v>79</v>
      </c>
      <c r="I313" t="n">
        <v>79</v>
      </c>
      <c r="J313" t="n">
        <v>0.71</v>
      </c>
      <c r="K313">
        <f>ROUND(I313*(J313/1000),2)</f>
        <v/>
      </c>
    </row>
    <row r="314">
      <c r="B314" t="n">
        <v>287</v>
      </c>
      <c r="C314" t="n">
        <v>32517973</v>
      </c>
      <c r="D314" t="inlineStr">
        <is>
          <t>15453_M&amp;E_DR PEPPER SNAPPLE GROUP - DR. PEPPER_2Q 3Q19_DEMO A18-49</t>
        </is>
      </c>
      <c r="E314" t="inlineStr">
        <is>
          <t>Comedy Central</t>
        </is>
      </c>
      <c r="F314" s="122" t="n">
        <v>43584</v>
      </c>
      <c r="G314" s="122" t="n">
        <v>43611</v>
      </c>
      <c r="H314" t="n">
        <v>1507</v>
      </c>
      <c r="I314" t="n">
        <v>1507</v>
      </c>
      <c r="J314" t="n">
        <v>0.71</v>
      </c>
      <c r="K314">
        <f>ROUND(I314*(J314/1000),2)</f>
        <v/>
      </c>
    </row>
    <row r="315">
      <c r="B315" t="n">
        <v>288</v>
      </c>
      <c r="C315" t="n">
        <v>32517973</v>
      </c>
      <c r="D315" t="inlineStr">
        <is>
          <t>15453_M&amp;E_DR PEPPER SNAPPLE GROUP - DR. PEPPER_2Q 3Q19_DEMO A18-49</t>
        </is>
      </c>
      <c r="E315" t="inlineStr">
        <is>
          <t>MTV</t>
        </is>
      </c>
      <c r="F315" s="122" t="n">
        <v>43584</v>
      </c>
      <c r="G315" s="122" t="n">
        <v>43611</v>
      </c>
      <c r="H315" t="n">
        <v>16199</v>
      </c>
      <c r="I315" t="n">
        <v>16199</v>
      </c>
      <c r="J315" t="n">
        <v>0.71</v>
      </c>
      <c r="K315">
        <f>ROUND(I315*(J315/1000),2)</f>
        <v/>
      </c>
    </row>
    <row r="316">
      <c r="B316" t="n">
        <v>289</v>
      </c>
      <c r="C316" t="n">
        <v>32517973</v>
      </c>
      <c r="D316" t="inlineStr">
        <is>
          <t>15453_M&amp;E_DR PEPPER SNAPPLE GROUP - DR. PEPPER_2Q 3Q19_DEMO A18-49</t>
        </is>
      </c>
      <c r="E316" t="inlineStr">
        <is>
          <t>Paramount</t>
        </is>
      </c>
      <c r="F316" s="122" t="n">
        <v>43584</v>
      </c>
      <c r="G316" s="122" t="n">
        <v>43611</v>
      </c>
      <c r="H316" t="n">
        <v>9288</v>
      </c>
      <c r="I316" t="n">
        <v>9288</v>
      </c>
      <c r="J316" t="n">
        <v>0.71</v>
      </c>
      <c r="K316">
        <f>ROUND(I316*(J316/1000),2)</f>
        <v/>
      </c>
    </row>
    <row r="317">
      <c r="B317" t="n">
        <v>290</v>
      </c>
      <c r="C317" t="n">
        <v>32517973</v>
      </c>
      <c r="D317" t="inlineStr">
        <is>
          <t>15453_M&amp;E_DR PEPPER SNAPPLE GROUP - DR. PEPPER_2Q 3Q19_DEMO A18-49</t>
        </is>
      </c>
      <c r="E317" t="inlineStr">
        <is>
          <t>TV Land</t>
        </is>
      </c>
      <c r="F317" s="122" t="n">
        <v>43584</v>
      </c>
      <c r="G317" s="122" t="n">
        <v>43611</v>
      </c>
      <c r="H317" t="n">
        <v>634</v>
      </c>
      <c r="I317" t="n">
        <v>634</v>
      </c>
      <c r="J317" t="n">
        <v>0.71</v>
      </c>
      <c r="K317">
        <f>ROUND(I317*(J317/1000),2)</f>
        <v/>
      </c>
    </row>
    <row r="318">
      <c r="B318" t="n">
        <v>291</v>
      </c>
      <c r="C318" t="n">
        <v>32517973</v>
      </c>
      <c r="D318" t="inlineStr">
        <is>
          <t>15453_M&amp;E_DR PEPPER SNAPPLE GROUP - DR. PEPPER_2Q 3Q19_DEMO A18-49</t>
        </is>
      </c>
      <c r="E318" t="inlineStr">
        <is>
          <t>VH1</t>
        </is>
      </c>
      <c r="F318" s="122" t="n">
        <v>43584</v>
      </c>
      <c r="G318" s="122" t="n">
        <v>43611</v>
      </c>
      <c r="H318" t="n">
        <v>41997</v>
      </c>
      <c r="I318" t="n">
        <v>41997</v>
      </c>
      <c r="J318" t="n">
        <v>0.71</v>
      </c>
      <c r="K318">
        <f>ROUND(I318*(J318/1000),2)</f>
        <v/>
      </c>
    </row>
    <row r="319">
      <c r="B319" t="n">
        <v>292</v>
      </c>
      <c r="C319" t="n">
        <v>32518028</v>
      </c>
      <c r="D319" t="inlineStr">
        <is>
          <t>15452_M&amp;E_DR PEPPER SNAPPLE GROUP - 7UP_2Q 3Q19_Demo A18-49</t>
        </is>
      </c>
      <c r="E319" t="inlineStr">
        <is>
          <t>CMT</t>
        </is>
      </c>
      <c r="F319" s="122" t="n">
        <v>43570</v>
      </c>
      <c r="G319" s="122" t="n">
        <v>43590</v>
      </c>
      <c r="H319" t="n">
        <v>4454</v>
      </c>
      <c r="I319" t="n">
        <v>4454</v>
      </c>
      <c r="J319" t="n">
        <v>0.71</v>
      </c>
      <c r="K319">
        <f>ROUND(I319*(J319/1000),2)</f>
        <v/>
      </c>
    </row>
    <row r="320">
      <c r="B320" t="n">
        <v>293</v>
      </c>
      <c r="C320" t="n">
        <v>32518028</v>
      </c>
      <c r="D320" t="inlineStr">
        <is>
          <t>15452_M&amp;E_DR PEPPER SNAPPLE GROUP - 7UP_2Q 3Q19_Demo A18-49</t>
        </is>
      </c>
      <c r="E320" t="inlineStr">
        <is>
          <t>Comedy Central</t>
        </is>
      </c>
      <c r="F320" s="122" t="n">
        <v>43570</v>
      </c>
      <c r="G320" s="122" t="n">
        <v>43590</v>
      </c>
      <c r="H320" t="n">
        <v>75877</v>
      </c>
      <c r="I320" t="n">
        <v>75877</v>
      </c>
      <c r="J320" t="n">
        <v>0.71</v>
      </c>
      <c r="K320">
        <f>ROUND(I320*(J320/1000),2)</f>
        <v/>
      </c>
    </row>
    <row r="321">
      <c r="B321" t="n">
        <v>294</v>
      </c>
      <c r="C321" t="n">
        <v>32518028</v>
      </c>
      <c r="D321" t="inlineStr">
        <is>
          <t>15452_M&amp;E_DR PEPPER SNAPPLE GROUP - 7UP_2Q 3Q19_Demo A18-49</t>
        </is>
      </c>
      <c r="E321" t="inlineStr">
        <is>
          <t>MTV</t>
        </is>
      </c>
      <c r="F321" s="122" t="n">
        <v>43570</v>
      </c>
      <c r="G321" s="122" t="n">
        <v>43590</v>
      </c>
      <c r="H321" t="n">
        <v>190427</v>
      </c>
      <c r="I321" t="n">
        <v>190427</v>
      </c>
      <c r="J321" t="n">
        <v>0.71</v>
      </c>
      <c r="K321">
        <f>ROUND(I321*(J321/1000),2)</f>
        <v/>
      </c>
    </row>
    <row r="322">
      <c r="B322" t="n">
        <v>295</v>
      </c>
      <c r="C322" t="n">
        <v>32518028</v>
      </c>
      <c r="D322" t="inlineStr">
        <is>
          <t>15452_M&amp;E_DR PEPPER SNAPPLE GROUP - 7UP_2Q 3Q19_Demo A18-49</t>
        </is>
      </c>
      <c r="E322" t="inlineStr">
        <is>
          <t>MTV2</t>
        </is>
      </c>
      <c r="F322" s="122" t="n">
        <v>43570</v>
      </c>
      <c r="G322" s="122" t="n">
        <v>43590</v>
      </c>
      <c r="H322" t="n">
        <v>299</v>
      </c>
      <c r="I322" t="n">
        <v>299</v>
      </c>
      <c r="J322" t="n">
        <v>0.71</v>
      </c>
      <c r="K322">
        <f>ROUND(I322*(J322/1000),2)</f>
        <v/>
      </c>
    </row>
    <row r="323">
      <c r="B323" t="n">
        <v>296</v>
      </c>
      <c r="C323" t="n">
        <v>32518028</v>
      </c>
      <c r="D323" t="inlineStr">
        <is>
          <t>15452_M&amp;E_DR PEPPER SNAPPLE GROUP - 7UP_2Q 3Q19_Demo A18-49</t>
        </is>
      </c>
      <c r="E323" t="inlineStr">
        <is>
          <t>Paramount</t>
        </is>
      </c>
      <c r="F323" s="122" t="n">
        <v>43570</v>
      </c>
      <c r="G323" s="122" t="n">
        <v>43590</v>
      </c>
      <c r="H323" t="n">
        <v>60734</v>
      </c>
      <c r="I323" t="n">
        <v>60734</v>
      </c>
      <c r="J323" t="n">
        <v>0.71</v>
      </c>
      <c r="K323">
        <f>ROUND(I323*(J323/1000),2)</f>
        <v/>
      </c>
    </row>
    <row r="324">
      <c r="B324" t="n">
        <v>297</v>
      </c>
      <c r="C324" t="n">
        <v>32518028</v>
      </c>
      <c r="D324" t="inlineStr">
        <is>
          <t>15452_M&amp;E_DR PEPPER SNAPPLE GROUP - 7UP_2Q 3Q19_Demo A18-49</t>
        </is>
      </c>
      <c r="E324" t="inlineStr">
        <is>
          <t>TV Land</t>
        </is>
      </c>
      <c r="F324" s="122" t="n">
        <v>43570</v>
      </c>
      <c r="G324" s="122" t="n">
        <v>43590</v>
      </c>
      <c r="H324" t="n">
        <v>9777</v>
      </c>
      <c r="I324" t="n">
        <v>9777</v>
      </c>
      <c r="J324" t="n">
        <v>0.71</v>
      </c>
      <c r="K324">
        <f>ROUND(I324*(J324/1000),2)</f>
        <v/>
      </c>
    </row>
    <row r="325">
      <c r="B325" t="n">
        <v>298</v>
      </c>
      <c r="C325" t="n">
        <v>32518028</v>
      </c>
      <c r="D325" t="inlineStr">
        <is>
          <t>15452_M&amp;E_DR PEPPER SNAPPLE GROUP - 7UP_2Q 3Q19_Demo A18-49</t>
        </is>
      </c>
      <c r="E325" t="inlineStr">
        <is>
          <t>VH1</t>
        </is>
      </c>
      <c r="F325" s="122" t="n">
        <v>43570</v>
      </c>
      <c r="G325" s="122" t="n">
        <v>43590</v>
      </c>
      <c r="H325" t="n">
        <v>216092</v>
      </c>
      <c r="I325" t="n">
        <v>216092</v>
      </c>
      <c r="J325" t="n">
        <v>0.71</v>
      </c>
      <c r="K325">
        <f>ROUND(I325*(J325/1000),2)</f>
        <v/>
      </c>
    </row>
    <row r="326">
      <c r="B326" t="n">
        <v>299</v>
      </c>
      <c r="C326" t="n">
        <v>32523320</v>
      </c>
      <c r="D326" t="inlineStr">
        <is>
          <t>14012_M&amp;E_MICROSOFT_SURFACE TABLET_2Q19_Upfront</t>
        </is>
      </c>
      <c r="E326" t="inlineStr">
        <is>
          <t>CMT</t>
        </is>
      </c>
      <c r="F326" s="122" t="n">
        <v>43584</v>
      </c>
      <c r="G326" s="122" t="n">
        <v>43604</v>
      </c>
      <c r="H326" t="n">
        <v>5</v>
      </c>
      <c r="I326" t="n">
        <v>5</v>
      </c>
      <c r="J326" t="n">
        <v>0.71</v>
      </c>
      <c r="K326">
        <f>ROUND(I326*(J326/1000),2)</f>
        <v/>
      </c>
    </row>
    <row r="327">
      <c r="B327" t="n">
        <v>300</v>
      </c>
      <c r="C327" t="n">
        <v>32523320</v>
      </c>
      <c r="D327" t="inlineStr">
        <is>
          <t>14012_M&amp;E_MICROSOFT_SURFACE TABLET_2Q19_Upfront</t>
        </is>
      </c>
      <c r="E327" t="inlineStr">
        <is>
          <t>Comedy Central</t>
        </is>
      </c>
      <c r="F327" s="122" t="n">
        <v>43584</v>
      </c>
      <c r="G327" s="122" t="n">
        <v>43604</v>
      </c>
      <c r="H327" t="n">
        <v>4671</v>
      </c>
      <c r="I327" t="n">
        <v>4671</v>
      </c>
      <c r="J327" t="n">
        <v>0.71</v>
      </c>
      <c r="K327">
        <f>ROUND(I327*(J327/1000),2)</f>
        <v/>
      </c>
    </row>
    <row r="328">
      <c r="B328" t="n">
        <v>301</v>
      </c>
      <c r="C328" t="n">
        <v>32523320</v>
      </c>
      <c r="D328" t="inlineStr">
        <is>
          <t>14012_M&amp;E_MICROSOFT_SURFACE TABLET_2Q19_Upfront</t>
        </is>
      </c>
      <c r="E328" t="inlineStr">
        <is>
          <t>MTV</t>
        </is>
      </c>
      <c r="F328" s="122" t="n">
        <v>43584</v>
      </c>
      <c r="G328" s="122" t="n">
        <v>43604</v>
      </c>
      <c r="H328" t="n">
        <v>18201</v>
      </c>
      <c r="I328" t="n">
        <v>18201</v>
      </c>
      <c r="J328" t="n">
        <v>0.71</v>
      </c>
      <c r="K328">
        <f>ROUND(I328*(J328/1000),2)</f>
        <v/>
      </c>
    </row>
    <row r="329">
      <c r="B329" t="n">
        <v>302</v>
      </c>
      <c r="C329" t="n">
        <v>32523320</v>
      </c>
      <c r="D329" t="inlineStr">
        <is>
          <t>14012_M&amp;E_MICROSOFT_SURFACE TABLET_2Q19_Upfront</t>
        </is>
      </c>
      <c r="E329" t="inlineStr">
        <is>
          <t>MTV2</t>
        </is>
      </c>
      <c r="F329" s="122" t="n">
        <v>43584</v>
      </c>
      <c r="G329" s="122" t="n">
        <v>43604</v>
      </c>
      <c r="H329" t="n">
        <v>1</v>
      </c>
      <c r="I329" t="n">
        <v>1</v>
      </c>
      <c r="J329" t="n">
        <v>0.71</v>
      </c>
      <c r="K329">
        <f>ROUND(I329*(J329/1000),2)</f>
        <v/>
      </c>
    </row>
    <row r="330">
      <c r="B330" t="n">
        <v>303</v>
      </c>
      <c r="C330" t="n">
        <v>32523320</v>
      </c>
      <c r="D330" t="inlineStr">
        <is>
          <t>14012_M&amp;E_MICROSOFT_SURFACE TABLET_2Q19_Upfront</t>
        </is>
      </c>
      <c r="E330" t="inlineStr">
        <is>
          <t>Paramount</t>
        </is>
      </c>
      <c r="F330" s="122" t="n">
        <v>43584</v>
      </c>
      <c r="G330" s="122" t="n">
        <v>43604</v>
      </c>
      <c r="H330" t="n">
        <v>8924</v>
      </c>
      <c r="I330" t="n">
        <v>8924</v>
      </c>
      <c r="J330" t="n">
        <v>0.71</v>
      </c>
      <c r="K330">
        <f>ROUND(I330*(J330/1000),2)</f>
        <v/>
      </c>
    </row>
    <row r="331">
      <c r="B331" t="n">
        <v>304</v>
      </c>
      <c r="C331" t="n">
        <v>32523320</v>
      </c>
      <c r="D331" t="inlineStr">
        <is>
          <t>14012_M&amp;E_MICROSOFT_SURFACE TABLET_2Q19_Upfront</t>
        </is>
      </c>
      <c r="E331" t="inlineStr">
        <is>
          <t>TV Land</t>
        </is>
      </c>
      <c r="F331" s="122" t="n">
        <v>43584</v>
      </c>
      <c r="G331" s="122" t="n">
        <v>43604</v>
      </c>
      <c r="H331" t="n">
        <v>45</v>
      </c>
      <c r="I331" t="n">
        <v>45</v>
      </c>
      <c r="J331" t="n">
        <v>0.71</v>
      </c>
      <c r="K331">
        <f>ROUND(I331*(J331/1000),2)</f>
        <v/>
      </c>
    </row>
    <row r="332">
      <c r="B332" t="n">
        <v>305</v>
      </c>
      <c r="C332" t="n">
        <v>32523320</v>
      </c>
      <c r="D332" t="inlineStr">
        <is>
          <t>14012_M&amp;E_MICROSOFT_SURFACE TABLET_2Q19_Upfront</t>
        </is>
      </c>
      <c r="E332" t="inlineStr">
        <is>
          <t>VH1</t>
        </is>
      </c>
      <c r="F332" s="122" t="n">
        <v>43584</v>
      </c>
      <c r="G332" s="122" t="n">
        <v>43604</v>
      </c>
      <c r="H332" t="n">
        <v>29734</v>
      </c>
      <c r="I332" t="n">
        <v>29734</v>
      </c>
      <c r="J332" t="n">
        <v>0.71</v>
      </c>
      <c r="K332">
        <f>ROUND(I332*(J332/1000),2)</f>
        <v/>
      </c>
    </row>
    <row r="333">
      <c r="B333" t="n">
        <v>306</v>
      </c>
      <c r="C333" t="n">
        <v>32556830</v>
      </c>
      <c r="D333" t="inlineStr">
        <is>
          <t>15811_K&amp;F_Mattel_LinearADU 1Q19</t>
        </is>
      </c>
      <c r="E333" t="inlineStr">
        <is>
          <t>Nick Jr (Noggin)</t>
        </is>
      </c>
      <c r="F333" s="122" t="n">
        <v>43549</v>
      </c>
      <c r="G333" s="122" t="n">
        <v>43555</v>
      </c>
      <c r="H333" t="n">
        <v>1446864</v>
      </c>
      <c r="I333" t="n">
        <v>85</v>
      </c>
      <c r="J333" t="n">
        <v>0.71</v>
      </c>
      <c r="K333">
        <f>ROUND(I333*(J333/1000),2)</f>
        <v/>
      </c>
    </row>
    <row r="334">
      <c r="B334" t="n">
        <v>307</v>
      </c>
      <c r="C334" t="n">
        <v>32556830</v>
      </c>
      <c r="D334" t="inlineStr">
        <is>
          <t>15811_K&amp;F_Mattel_LinearADU 1Q19</t>
        </is>
      </c>
      <c r="E334" t="inlineStr">
        <is>
          <t>Nickelodeon</t>
        </is>
      </c>
      <c r="F334" s="122" t="n">
        <v>43549</v>
      </c>
      <c r="G334" s="122" t="n">
        <v>43555</v>
      </c>
      <c r="H334" t="n">
        <v>965451</v>
      </c>
      <c r="I334" t="n">
        <v>48</v>
      </c>
      <c r="J334" t="n">
        <v>0.71</v>
      </c>
      <c r="K334">
        <f>ROUND(I334*(J334/1000),2)</f>
        <v/>
      </c>
    </row>
    <row r="335">
      <c r="B335" t="n">
        <v>308</v>
      </c>
      <c r="C335" t="n">
        <v>32571629</v>
      </c>
      <c r="D335" t="inlineStr">
        <is>
          <t>15683_Campbells_Goldfish_Liability Order_1Q-2Q19</t>
        </is>
      </c>
      <c r="E335" t="inlineStr">
        <is>
          <t>Nickelodeon</t>
        </is>
      </c>
      <c r="F335" s="122" t="n">
        <v>43556</v>
      </c>
      <c r="G335" s="122" t="n">
        <v>43737</v>
      </c>
      <c r="H335" t="n">
        <v>3554003</v>
      </c>
      <c r="I335" t="n">
        <v>3554003</v>
      </c>
      <c r="J335" t="n">
        <v>0.71</v>
      </c>
      <c r="K335">
        <f>ROUND(I335*(J335/1000),2)</f>
        <v/>
      </c>
    </row>
    <row r="336">
      <c r="B336" t="n">
        <v>309</v>
      </c>
      <c r="C336" t="n">
        <v>32584705</v>
      </c>
      <c r="D336" t="inlineStr">
        <is>
          <t>15245_K&amp;F_Mattel_Jurassic Bite N Fight T-Rex_JBFT_1Q19-2Q19 Upfront</t>
        </is>
      </c>
      <c r="E336" t="inlineStr">
        <is>
          <t>Nickelodeon</t>
        </is>
      </c>
      <c r="F336" s="122" t="n">
        <v>43549</v>
      </c>
      <c r="G336" s="122" t="n">
        <v>43576</v>
      </c>
      <c r="H336" t="n">
        <v>2285626</v>
      </c>
      <c r="I336" t="n">
        <v>1540695</v>
      </c>
      <c r="J336" t="n">
        <v>0.71</v>
      </c>
      <c r="K336">
        <f>ROUND(I336*(J336/1000),2)</f>
        <v/>
      </c>
    </row>
    <row r="337">
      <c r="B337" t="n">
        <v>310</v>
      </c>
      <c r="C337" t="n">
        <v>32584755</v>
      </c>
      <c r="D337" t="inlineStr">
        <is>
          <t>15218_K&amp;F_Mattel_Polly World of Compact_PPWC_1Q19-2Q19 Upfront</t>
        </is>
      </c>
      <c r="E337" t="inlineStr">
        <is>
          <t>Nick Jr (Noggin)</t>
        </is>
      </c>
      <c r="F337" s="122" t="n">
        <v>43549</v>
      </c>
      <c r="G337" s="122" t="n">
        <v>43576</v>
      </c>
      <c r="H337" t="n">
        <v>2423820</v>
      </c>
      <c r="I337" t="n">
        <v>1667303</v>
      </c>
      <c r="J337" t="n">
        <v>0.71</v>
      </c>
      <c r="K337">
        <f>ROUND(I337*(J337/1000),2)</f>
        <v/>
      </c>
    </row>
    <row r="338">
      <c r="B338" t="n">
        <v>311</v>
      </c>
      <c r="C338" t="n">
        <v>32584755</v>
      </c>
      <c r="D338" t="inlineStr">
        <is>
          <t>15218_K&amp;F_Mattel_Polly World of Compact_PPWC_1Q19-2Q19 Upfront</t>
        </is>
      </c>
      <c r="E338" t="inlineStr">
        <is>
          <t>Nickelodeon</t>
        </is>
      </c>
      <c r="F338" s="122" t="n">
        <v>43549</v>
      </c>
      <c r="G338" s="122" t="n">
        <v>43576</v>
      </c>
      <c r="H338" t="n">
        <v>1215875</v>
      </c>
      <c r="I338" t="n">
        <v>832942</v>
      </c>
      <c r="J338" t="n">
        <v>0.71</v>
      </c>
      <c r="K338">
        <f>ROUND(I338*(J338/1000),2)</f>
        <v/>
      </c>
    </row>
    <row r="339">
      <c r="B339" t="n">
        <v>312</v>
      </c>
      <c r="C339" t="n">
        <v>32712528</v>
      </c>
      <c r="D339" t="inlineStr">
        <is>
          <t>(15747) BET_SHOWTIME _THE CHI_OLV &amp; VOD_P2+</t>
        </is>
      </c>
      <c r="E339" t="inlineStr">
        <is>
          <t>BET</t>
        </is>
      </c>
      <c r="F339" s="122" t="n">
        <v>43549</v>
      </c>
      <c r="G339" s="122" t="n">
        <v>43576</v>
      </c>
      <c r="H339" t="n">
        <v>337665</v>
      </c>
      <c r="I339" t="n">
        <v>212477</v>
      </c>
      <c r="J339" t="n">
        <v>0.71</v>
      </c>
      <c r="K339">
        <f>ROUND(I339*(J339/1000),2)</f>
        <v/>
      </c>
    </row>
    <row r="340">
      <c r="B340" t="n">
        <v>313</v>
      </c>
      <c r="C340" t="n">
        <v>32712528</v>
      </c>
      <c r="D340" t="inlineStr">
        <is>
          <t>(15747) BET_SHOWTIME _THE CHI_OLV &amp; VOD_P2+</t>
        </is>
      </c>
      <c r="E340" t="inlineStr">
        <is>
          <t>BET Her</t>
        </is>
      </c>
      <c r="F340" s="122" t="n">
        <v>43549</v>
      </c>
      <c r="G340" s="122" t="n">
        <v>43576</v>
      </c>
      <c r="H340" t="n">
        <v>12584</v>
      </c>
      <c r="I340" t="n">
        <v>8838</v>
      </c>
      <c r="J340" t="n">
        <v>0.71</v>
      </c>
      <c r="K340">
        <f>ROUND(I340*(J340/1000),2)</f>
        <v/>
      </c>
    </row>
    <row r="341">
      <c r="B341" t="n">
        <v>314</v>
      </c>
      <c r="C341" t="n">
        <v>32712528</v>
      </c>
      <c r="D341" t="inlineStr">
        <is>
          <t>15747_BET_SHOWTIME _THE CHI_OLV_P2+_1Q2Q19</t>
        </is>
      </c>
      <c r="E341" t="inlineStr">
        <is>
          <t>BET</t>
        </is>
      </c>
      <c r="F341" s="122" t="n">
        <v>43549</v>
      </c>
      <c r="G341" s="122" t="n">
        <v>43576</v>
      </c>
      <c r="H341" t="n">
        <v>337665</v>
      </c>
      <c r="I341" t="n">
        <v>11290</v>
      </c>
      <c r="J341" t="n">
        <v>0.71</v>
      </c>
      <c r="K341">
        <f>ROUND(I341*(J341/1000),2)</f>
        <v/>
      </c>
    </row>
    <row r="342">
      <c r="B342" t="n">
        <v>315</v>
      </c>
      <c r="C342" t="n">
        <v>32712528</v>
      </c>
      <c r="D342" t="inlineStr">
        <is>
          <t>15747_BET_SHOWTIME _THE CHI_OLV_P2+_1Q2Q19</t>
        </is>
      </c>
      <c r="E342" t="inlineStr">
        <is>
          <t>BET Her</t>
        </is>
      </c>
      <c r="F342" s="122" t="n">
        <v>43549</v>
      </c>
      <c r="G342" s="122" t="n">
        <v>43576</v>
      </c>
      <c r="H342" t="n">
        <v>12584</v>
      </c>
      <c r="I342" t="n">
        <v>401</v>
      </c>
      <c r="J342" t="n">
        <v>0.71</v>
      </c>
      <c r="K342">
        <f>ROUND(I342*(J342/1000),2)</f>
        <v/>
      </c>
    </row>
    <row r="343">
      <c r="B343" t="n">
        <v>316</v>
      </c>
      <c r="C343" t="n">
        <v>32720247</v>
      </c>
      <c r="D343" t="inlineStr">
        <is>
          <t>15246_K&amp;F_Mattel_Thomas Daring Dragon  Escape_ FTDD_ 1Q19 Upfront</t>
        </is>
      </c>
      <c r="E343" t="inlineStr">
        <is>
          <t>Nick Jr (Noggin)</t>
        </is>
      </c>
      <c r="F343" s="122" t="n">
        <v>43549</v>
      </c>
      <c r="G343" s="122" t="n">
        <v>43576</v>
      </c>
      <c r="H343" t="n">
        <v>1119565</v>
      </c>
      <c r="I343" t="n">
        <v>524116</v>
      </c>
      <c r="J343" t="n">
        <v>0.71</v>
      </c>
      <c r="K343">
        <f>ROUND(I343*(J343/1000),2)</f>
        <v/>
      </c>
    </row>
    <row r="344">
      <c r="B344" t="n">
        <v>317</v>
      </c>
      <c r="C344" t="n">
        <v>32720247</v>
      </c>
      <c r="D344" t="inlineStr">
        <is>
          <t>15246_K&amp;F_Mattel_Thomas Daring Dragon  Escape_ FTDD_ 1Q19 Upfront</t>
        </is>
      </c>
      <c r="E344" t="inlineStr">
        <is>
          <t>Nickelodeon</t>
        </is>
      </c>
      <c r="F344" s="122" t="n">
        <v>43549</v>
      </c>
      <c r="G344" s="122" t="n">
        <v>43576</v>
      </c>
      <c r="H344" t="n">
        <v>490907</v>
      </c>
      <c r="I344" t="n">
        <v>191493</v>
      </c>
      <c r="J344" t="n">
        <v>0.71</v>
      </c>
      <c r="K344">
        <f>ROUND(I344*(J344/1000),2)</f>
        <v/>
      </c>
    </row>
    <row r="345">
      <c r="B345" t="n">
        <v>318</v>
      </c>
      <c r="C345" t="n">
        <v>32726513</v>
      </c>
      <c r="D345" t="inlineStr">
        <is>
          <t>(15833)_BET_HORIZON_CARVANA_Peel_Mar-Aprl 19</t>
        </is>
      </c>
      <c r="E345" t="inlineStr">
        <is>
          <t>BET</t>
        </is>
      </c>
      <c r="F345" s="122" t="n">
        <v>43544</v>
      </c>
      <c r="G345" s="122" t="n">
        <v>43583</v>
      </c>
      <c r="H345" t="n">
        <v>749957</v>
      </c>
      <c r="I345" t="n">
        <v>377345</v>
      </c>
      <c r="J345" t="n">
        <v>0.71</v>
      </c>
      <c r="K345">
        <f>ROUND(I345*(J345/1000),2)</f>
        <v/>
      </c>
    </row>
    <row r="346">
      <c r="B346" t="n">
        <v>319</v>
      </c>
      <c r="C346" t="n">
        <v>32726513</v>
      </c>
      <c r="D346" t="inlineStr">
        <is>
          <t>(15833)_BET_HORIZON_CARVANA_Peel_Mar-Aprl 19</t>
        </is>
      </c>
      <c r="E346" t="inlineStr">
        <is>
          <t>BET Her</t>
        </is>
      </c>
      <c r="F346" s="122" t="n">
        <v>43544</v>
      </c>
      <c r="G346" s="122" t="n">
        <v>43583</v>
      </c>
      <c r="H346" t="n">
        <v>26691</v>
      </c>
      <c r="I346" t="n">
        <v>15391</v>
      </c>
      <c r="J346" t="n">
        <v>0.71</v>
      </c>
      <c r="K346">
        <f>ROUND(I346*(J346/1000),2)</f>
        <v/>
      </c>
    </row>
    <row r="347">
      <c r="B347" t="n">
        <v>320</v>
      </c>
      <c r="C347" t="n">
        <v>32731616</v>
      </c>
      <c r="D347" t="inlineStr">
        <is>
          <t>(15834)_BET_HORIZON_DRIVETIME_Peel Mar-April 19</t>
        </is>
      </c>
      <c r="E347" t="inlineStr">
        <is>
          <t>BET</t>
        </is>
      </c>
      <c r="F347" s="122" t="n">
        <v>43544</v>
      </c>
      <c r="G347" s="122" t="n">
        <v>43583</v>
      </c>
      <c r="H347" t="n">
        <v>832253</v>
      </c>
      <c r="I347" t="n">
        <v>463117</v>
      </c>
      <c r="J347" t="n">
        <v>0.71</v>
      </c>
      <c r="K347">
        <f>ROUND(I347*(J347/1000),2)</f>
        <v/>
      </c>
    </row>
    <row r="348">
      <c r="B348" t="n">
        <v>321</v>
      </c>
      <c r="C348" t="n">
        <v>32731616</v>
      </c>
      <c r="D348" t="inlineStr">
        <is>
          <t>(15834)_BET_HORIZON_DRIVETIME_Peel Mar-April 19</t>
        </is>
      </c>
      <c r="E348" t="inlineStr">
        <is>
          <t>BET Her</t>
        </is>
      </c>
      <c r="F348" s="122" t="n">
        <v>43544</v>
      </c>
      <c r="G348" s="122" t="n">
        <v>43583</v>
      </c>
      <c r="H348" t="n">
        <v>29883</v>
      </c>
      <c r="I348" t="n">
        <v>18673</v>
      </c>
      <c r="J348" t="n">
        <v>0.71</v>
      </c>
      <c r="K348">
        <f>ROUND(I348*(J348/1000),2)</f>
        <v/>
      </c>
    </row>
    <row r="349">
      <c r="B349" t="n">
        <v>322</v>
      </c>
      <c r="C349" t="n">
        <v>32739235</v>
      </c>
      <c r="D349" t="inlineStr">
        <is>
          <t>15876_M&amp;E_MCDONALDS_2Q19_Upfront_FEP_VOD</t>
        </is>
      </c>
      <c r="E349" t="inlineStr">
        <is>
          <t>CMT</t>
        </is>
      </c>
      <c r="F349" s="122" t="n">
        <v>43556</v>
      </c>
      <c r="G349" s="122" t="n">
        <v>43583</v>
      </c>
      <c r="H349" t="n">
        <v>7667</v>
      </c>
      <c r="I349" t="n">
        <v>7667</v>
      </c>
      <c r="J349" t="n">
        <v>0.71</v>
      </c>
      <c r="K349">
        <f>ROUND(I349*(J349/1000),2)</f>
        <v/>
      </c>
    </row>
    <row r="350">
      <c r="B350" t="n">
        <v>323</v>
      </c>
      <c r="C350" t="n">
        <v>32739235</v>
      </c>
      <c r="D350" t="inlineStr">
        <is>
          <t>15876_M&amp;E_MCDONALDS_2Q19_Upfront_FEP_VOD</t>
        </is>
      </c>
      <c r="E350" t="inlineStr">
        <is>
          <t>Comedy Central</t>
        </is>
      </c>
      <c r="F350" s="122" t="n">
        <v>43556</v>
      </c>
      <c r="G350" s="122" t="n">
        <v>43583</v>
      </c>
      <c r="H350" t="n">
        <v>153234</v>
      </c>
      <c r="I350" t="n">
        <v>153234</v>
      </c>
      <c r="J350" t="n">
        <v>0.71</v>
      </c>
      <c r="K350">
        <f>ROUND(I350*(J350/1000),2)</f>
        <v/>
      </c>
    </row>
    <row r="351">
      <c r="B351" t="n">
        <v>324</v>
      </c>
      <c r="C351" t="n">
        <v>32739235</v>
      </c>
      <c r="D351" t="inlineStr">
        <is>
          <t>15876_M&amp;E_MCDONALDS_2Q19_Upfront_FEP_VOD</t>
        </is>
      </c>
      <c r="E351" t="inlineStr">
        <is>
          <t>MTV</t>
        </is>
      </c>
      <c r="F351" s="122" t="n">
        <v>43556</v>
      </c>
      <c r="G351" s="122" t="n">
        <v>43583</v>
      </c>
      <c r="H351" t="n">
        <v>719561</v>
      </c>
      <c r="I351" t="n">
        <v>719561</v>
      </c>
      <c r="J351" t="n">
        <v>0.71</v>
      </c>
      <c r="K351">
        <f>ROUND(I351*(J351/1000),2)</f>
        <v/>
      </c>
    </row>
    <row r="352">
      <c r="B352" t="n">
        <v>325</v>
      </c>
      <c r="C352" t="n">
        <v>32739235</v>
      </c>
      <c r="D352" t="inlineStr">
        <is>
          <t>15876_M&amp;E_MCDONALDS_2Q19_Upfront_FEP_VOD</t>
        </is>
      </c>
      <c r="E352" t="inlineStr">
        <is>
          <t>Paramount</t>
        </is>
      </c>
      <c r="F352" s="122" t="n">
        <v>43556</v>
      </c>
      <c r="G352" s="122" t="n">
        <v>43583</v>
      </c>
      <c r="H352" t="n">
        <v>213225</v>
      </c>
      <c r="I352" t="n">
        <v>213225</v>
      </c>
      <c r="J352" t="n">
        <v>0.71</v>
      </c>
      <c r="K352">
        <f>ROUND(I352*(J352/1000),2)</f>
        <v/>
      </c>
    </row>
    <row r="353">
      <c r="B353" t="n">
        <v>326</v>
      </c>
      <c r="C353" t="n">
        <v>32739235</v>
      </c>
      <c r="D353" t="inlineStr">
        <is>
          <t>15876_M&amp;E_MCDONALDS_2Q19_Upfront_FEP_VOD</t>
        </is>
      </c>
      <c r="E353" t="inlineStr">
        <is>
          <t>TV Land</t>
        </is>
      </c>
      <c r="F353" s="122" t="n">
        <v>43556</v>
      </c>
      <c r="G353" s="122" t="n">
        <v>43583</v>
      </c>
      <c r="H353" t="n">
        <v>26084</v>
      </c>
      <c r="I353" t="n">
        <v>26084</v>
      </c>
      <c r="J353" t="n">
        <v>0.71</v>
      </c>
      <c r="K353">
        <f>ROUND(I353*(J353/1000),2)</f>
        <v/>
      </c>
    </row>
    <row r="354">
      <c r="B354" t="n">
        <v>327</v>
      </c>
      <c r="C354" t="n">
        <v>32739235</v>
      </c>
      <c r="D354" t="inlineStr">
        <is>
          <t>15876_M&amp;E_MCDONALDS_2Q19_Upfront_FEP_VOD</t>
        </is>
      </c>
      <c r="E354" t="inlineStr">
        <is>
          <t>VH1</t>
        </is>
      </c>
      <c r="F354" s="122" t="n">
        <v>43556</v>
      </c>
      <c r="G354" s="122" t="n">
        <v>43583</v>
      </c>
      <c r="H354" t="n">
        <v>959250</v>
      </c>
      <c r="I354" t="n">
        <v>959250</v>
      </c>
      <c r="J354" t="n">
        <v>0.71</v>
      </c>
      <c r="K354">
        <f>ROUND(I354*(J354/1000),2)</f>
        <v/>
      </c>
    </row>
    <row r="355">
      <c r="B355" t="n">
        <v>328</v>
      </c>
      <c r="C355" t="n">
        <v>32741363</v>
      </c>
      <c r="D355" t="inlineStr">
        <is>
          <t>(15863)BET_ HORIZON_ PENN FOSTER_1Q19</t>
        </is>
      </c>
      <c r="E355" t="inlineStr">
        <is>
          <t>BET</t>
        </is>
      </c>
      <c r="F355" s="122" t="n">
        <v>43545</v>
      </c>
      <c r="G355" s="122" t="n">
        <v>43555</v>
      </c>
      <c r="H355" t="n">
        <v>345492</v>
      </c>
      <c r="I355" t="n">
        <v>1922</v>
      </c>
      <c r="J355" t="n">
        <v>0.71</v>
      </c>
      <c r="K355">
        <f>ROUND(I355*(J355/1000),2)</f>
        <v/>
      </c>
    </row>
    <row r="356">
      <c r="B356" t="n">
        <v>329</v>
      </c>
      <c r="C356" t="n">
        <v>32741363</v>
      </c>
      <c r="D356" t="inlineStr">
        <is>
          <t>(15863)BET_ HORIZON_ PENN FOSTER_1Q19</t>
        </is>
      </c>
      <c r="E356" t="inlineStr">
        <is>
          <t>BET Her</t>
        </is>
      </c>
      <c r="F356" s="122" t="n">
        <v>43545</v>
      </c>
      <c r="G356" s="122" t="n">
        <v>43555</v>
      </c>
      <c r="H356" t="n">
        <v>10566</v>
      </c>
      <c r="I356" t="n">
        <v>13</v>
      </c>
      <c r="J356" t="n">
        <v>0.71</v>
      </c>
      <c r="K356">
        <f>ROUND(I356*(J356/1000),2)</f>
        <v/>
      </c>
    </row>
    <row r="357">
      <c r="B357" t="n">
        <v>330</v>
      </c>
      <c r="C357" t="n">
        <v>32742152</v>
      </c>
      <c r="D357" t="inlineStr">
        <is>
          <t>15735_K&amp;F_SKECHERS USA_Memory_Foam_2Q19</t>
        </is>
      </c>
      <c r="E357" t="inlineStr">
        <is>
          <t>Nickelodeon</t>
        </is>
      </c>
      <c r="F357" s="122" t="n">
        <v>43556</v>
      </c>
      <c r="G357" s="122" t="n">
        <v>43585</v>
      </c>
      <c r="H357" t="n">
        <v>1377905</v>
      </c>
      <c r="I357" t="n">
        <v>1377905</v>
      </c>
      <c r="J357" t="n">
        <v>0.71</v>
      </c>
      <c r="K357">
        <f>ROUND(I357*(J357/1000),2)</f>
        <v/>
      </c>
    </row>
    <row r="358">
      <c r="B358" t="n">
        <v>331</v>
      </c>
      <c r="C358" t="n">
        <v>32747586</v>
      </c>
      <c r="D358" t="inlineStr">
        <is>
          <t>(15182)_NICK_CANVAS_ANNAPURNA PICTURES_MISSING LINK_Q119</t>
        </is>
      </c>
      <c r="E358" t="inlineStr">
        <is>
          <t>Nick Jr (Noggin)</t>
        </is>
      </c>
      <c r="F358" s="122" t="n">
        <v>43550</v>
      </c>
      <c r="G358" s="122" t="n">
        <v>43569</v>
      </c>
      <c r="H358" t="n">
        <v>2563471</v>
      </c>
      <c r="I358" t="n">
        <v>1782520</v>
      </c>
      <c r="J358" t="n">
        <v>0.71</v>
      </c>
      <c r="K358">
        <f>ROUND(I358*(J358/1000),2)</f>
        <v/>
      </c>
    </row>
    <row r="359">
      <c r="B359" t="n">
        <v>332</v>
      </c>
      <c r="C359" t="n">
        <v>32747586</v>
      </c>
      <c r="D359" t="inlineStr">
        <is>
          <t>(15182)_NICK_CANVAS_ANNAPURNA PICTURES_MISSING LINK_Q119</t>
        </is>
      </c>
      <c r="E359" t="inlineStr">
        <is>
          <t>Nickelodeon</t>
        </is>
      </c>
      <c r="F359" s="122" t="n">
        <v>43545</v>
      </c>
      <c r="G359" s="122" t="n">
        <v>43569</v>
      </c>
      <c r="H359" t="n">
        <v>2270899</v>
      </c>
      <c r="I359" t="n">
        <v>1385306</v>
      </c>
      <c r="J359" t="n">
        <v>0.71</v>
      </c>
      <c r="K359">
        <f>ROUND(I359*(J359/1000),2)</f>
        <v/>
      </c>
    </row>
    <row r="360">
      <c r="B360" t="n">
        <v>333</v>
      </c>
      <c r="C360" t="n">
        <v>32749907</v>
      </c>
      <c r="D360" t="inlineStr">
        <is>
          <t>15376_M&amp;E_Spotify_Spotify + Hulu Crossover_Q219_WhoSay</t>
        </is>
      </c>
      <c r="E360" t="inlineStr">
        <is>
          <t>CMT</t>
        </is>
      </c>
      <c r="F360" s="122" t="n">
        <v>43555</v>
      </c>
      <c r="G360" s="122" t="n">
        <v>43590</v>
      </c>
      <c r="H360" t="n">
        <v>1089</v>
      </c>
      <c r="I360" t="n">
        <v>1089</v>
      </c>
      <c r="J360" t="n">
        <v>0.71</v>
      </c>
      <c r="K360">
        <f>ROUND(I360*(J360/1000),2)</f>
        <v/>
      </c>
    </row>
    <row r="361">
      <c r="B361" t="n">
        <v>334</v>
      </c>
      <c r="C361" t="n">
        <v>32749907</v>
      </c>
      <c r="D361" t="inlineStr">
        <is>
          <t>15376_M&amp;E_Spotify_Spotify + Hulu Crossover_Q219_WhoSay</t>
        </is>
      </c>
      <c r="E361" t="inlineStr">
        <is>
          <t>Comedy Central</t>
        </is>
      </c>
      <c r="F361" s="122" t="n">
        <v>43555</v>
      </c>
      <c r="G361" s="122" t="n">
        <v>43590</v>
      </c>
      <c r="H361" t="n">
        <v>17551</v>
      </c>
      <c r="I361" t="n">
        <v>17551</v>
      </c>
      <c r="J361" t="n">
        <v>0.71</v>
      </c>
      <c r="K361">
        <f>ROUND(I361*(J361/1000),2)</f>
        <v/>
      </c>
    </row>
    <row r="362">
      <c r="B362" t="n">
        <v>335</v>
      </c>
      <c r="C362" t="n">
        <v>32749907</v>
      </c>
      <c r="D362" t="inlineStr">
        <is>
          <t>15376_M&amp;E_Spotify_Spotify + Hulu Crossover_Q219_WhoSay</t>
        </is>
      </c>
      <c r="E362" t="inlineStr">
        <is>
          <t>MTV</t>
        </is>
      </c>
      <c r="F362" s="122" t="n">
        <v>43555</v>
      </c>
      <c r="G362" s="122" t="n">
        <v>43590</v>
      </c>
      <c r="H362" t="n">
        <v>209477</v>
      </c>
      <c r="I362" t="n">
        <v>209477</v>
      </c>
      <c r="J362" t="n">
        <v>0.71</v>
      </c>
      <c r="K362">
        <f>ROUND(I362*(J362/1000),2)</f>
        <v/>
      </c>
    </row>
    <row r="363">
      <c r="B363" t="n">
        <v>336</v>
      </c>
      <c r="C363" t="n">
        <v>32749907</v>
      </c>
      <c r="D363" t="inlineStr">
        <is>
          <t>15376_M&amp;E_Spotify_Spotify + Hulu Crossover_Q219_WhoSay</t>
        </is>
      </c>
      <c r="E363" t="inlineStr">
        <is>
          <t>Paramount</t>
        </is>
      </c>
      <c r="F363" s="122" t="n">
        <v>43555</v>
      </c>
      <c r="G363" s="122" t="n">
        <v>43590</v>
      </c>
      <c r="H363" t="n">
        <v>72790</v>
      </c>
      <c r="I363" t="n">
        <v>72790</v>
      </c>
      <c r="J363" t="n">
        <v>0.71</v>
      </c>
      <c r="K363">
        <f>ROUND(I363*(J363/1000),2)</f>
        <v/>
      </c>
    </row>
    <row r="364">
      <c r="B364" t="n">
        <v>337</v>
      </c>
      <c r="C364" t="n">
        <v>32749907</v>
      </c>
      <c r="D364" t="inlineStr">
        <is>
          <t>15376_M&amp;E_Spotify_Spotify + Hulu Crossover_Q219_WhoSay</t>
        </is>
      </c>
      <c r="E364" t="inlineStr">
        <is>
          <t>TV Land</t>
        </is>
      </c>
      <c r="F364" s="122" t="n">
        <v>43555</v>
      </c>
      <c r="G364" s="122" t="n">
        <v>43590</v>
      </c>
      <c r="H364" t="n">
        <v>5702</v>
      </c>
      <c r="I364" t="n">
        <v>5702</v>
      </c>
      <c r="J364" t="n">
        <v>0.71</v>
      </c>
      <c r="K364">
        <f>ROUND(I364*(J364/1000),2)</f>
        <v/>
      </c>
    </row>
    <row r="365">
      <c r="B365" t="n">
        <v>338</v>
      </c>
      <c r="C365" t="n">
        <v>32749907</v>
      </c>
      <c r="D365" t="inlineStr">
        <is>
          <t>15376_M&amp;E_Spotify_Spotify + Hulu Crossover_Q219_WhoSay</t>
        </is>
      </c>
      <c r="E365" t="inlineStr">
        <is>
          <t>VH1</t>
        </is>
      </c>
      <c r="F365" s="122" t="n">
        <v>43555</v>
      </c>
      <c r="G365" s="122" t="n">
        <v>43590</v>
      </c>
      <c r="H365" t="n">
        <v>306467</v>
      </c>
      <c r="I365" t="n">
        <v>306467</v>
      </c>
      <c r="J365" t="n">
        <v>0.71</v>
      </c>
      <c r="K365">
        <f>ROUND(I365*(J365/1000),2)</f>
        <v/>
      </c>
    </row>
    <row r="366">
      <c r="B366" t="n">
        <v>339</v>
      </c>
      <c r="C366" t="n">
        <v>32753703</v>
      </c>
      <c r="D366" t="inlineStr">
        <is>
          <t>BET_(15805) UNIVERSAL PICTURES - LITTLE_2Q19</t>
        </is>
      </c>
      <c r="E366" t="inlineStr">
        <is>
          <t>BET</t>
        </is>
      </c>
      <c r="F366" s="122" t="n">
        <v>43556</v>
      </c>
      <c r="G366" s="122" t="n">
        <v>43569</v>
      </c>
      <c r="H366" t="n">
        <v>199917</v>
      </c>
      <c r="I366" t="n">
        <v>199917</v>
      </c>
      <c r="J366" t="n">
        <v>0.71</v>
      </c>
      <c r="K366">
        <f>ROUND(I366*(J366/1000),2)</f>
        <v/>
      </c>
    </row>
    <row r="367">
      <c r="B367" t="n">
        <v>340</v>
      </c>
      <c r="C367" t="n">
        <v>32760676</v>
      </c>
      <c r="D367" t="inlineStr">
        <is>
          <t>(15813) APPLE_IPHONE_1Q19_VOD</t>
        </is>
      </c>
      <c r="E367" t="inlineStr">
        <is>
          <t>Comedy Central</t>
        </is>
      </c>
      <c r="F367" s="122" t="n">
        <v>43546</v>
      </c>
      <c r="G367" s="122" t="n">
        <v>43555</v>
      </c>
      <c r="H367" t="n">
        <v>138748</v>
      </c>
      <c r="I367" t="n">
        <v>523</v>
      </c>
      <c r="J367" t="n">
        <v>0.71</v>
      </c>
      <c r="K367">
        <f>ROUND(I367*(J367/1000),2)</f>
        <v/>
      </c>
    </row>
    <row r="368">
      <c r="B368" t="n">
        <v>341</v>
      </c>
      <c r="C368" t="n">
        <v>32760676</v>
      </c>
      <c r="D368" t="inlineStr">
        <is>
          <t>(15813) APPLE_IPHONE_1Q19_VOD</t>
        </is>
      </c>
      <c r="E368" t="inlineStr">
        <is>
          <t>MTV</t>
        </is>
      </c>
      <c r="F368" s="122" t="n">
        <v>43546</v>
      </c>
      <c r="G368" s="122" t="n">
        <v>43555</v>
      </c>
      <c r="H368" t="n">
        <v>269193</v>
      </c>
      <c r="I368" t="n">
        <v>1304</v>
      </c>
      <c r="J368" t="n">
        <v>0.71</v>
      </c>
      <c r="K368">
        <f>ROUND(I368*(J368/1000),2)</f>
        <v/>
      </c>
    </row>
    <row r="369">
      <c r="B369" t="n">
        <v>342</v>
      </c>
      <c r="C369" t="n">
        <v>32769759</v>
      </c>
      <c r="D369" t="inlineStr">
        <is>
          <t>#15806_M&amp;E_LIBERTY MUTUAL_Liability_Q119</t>
        </is>
      </c>
      <c r="E369" t="inlineStr">
        <is>
          <t>Comedy Central</t>
        </is>
      </c>
      <c r="F369" s="122" t="n">
        <v>43546</v>
      </c>
      <c r="G369" s="122" t="n">
        <v>43585</v>
      </c>
      <c r="H369" t="n">
        <v>846918</v>
      </c>
      <c r="I369" t="n">
        <v>555648</v>
      </c>
      <c r="J369" t="n">
        <v>0.71</v>
      </c>
      <c r="K369">
        <f>ROUND(I369*(J369/1000),2)</f>
        <v/>
      </c>
    </row>
    <row r="370">
      <c r="B370" t="n">
        <v>343</v>
      </c>
      <c r="C370" t="n">
        <v>32769759</v>
      </c>
      <c r="D370" t="inlineStr">
        <is>
          <t>#15806_M&amp;E_LIBERTY MUTUAL_Liability_Q119</t>
        </is>
      </c>
      <c r="E370" t="inlineStr">
        <is>
          <t>MTV</t>
        </is>
      </c>
      <c r="F370" s="122" t="n">
        <v>43546</v>
      </c>
      <c r="G370" s="122" t="n">
        <v>43585</v>
      </c>
      <c r="H370" t="n">
        <v>1281314</v>
      </c>
      <c r="I370" t="n">
        <v>291430</v>
      </c>
      <c r="J370" t="n">
        <v>0.71</v>
      </c>
      <c r="K370">
        <f>ROUND(I370*(J370/1000),2)</f>
        <v/>
      </c>
    </row>
    <row r="371">
      <c r="B371" t="n">
        <v>344</v>
      </c>
      <c r="C371" t="n">
        <v>32769759</v>
      </c>
      <c r="D371" t="inlineStr">
        <is>
          <t>#15806_M&amp;E_LIBERTY MUTUAL_Liability_Q119</t>
        </is>
      </c>
      <c r="E371" t="inlineStr">
        <is>
          <t>VH1</t>
        </is>
      </c>
      <c r="F371" s="122" t="n">
        <v>43546</v>
      </c>
      <c r="G371" s="122" t="n">
        <v>43585</v>
      </c>
      <c r="H371" t="n">
        <v>1950374</v>
      </c>
      <c r="I371" t="n">
        <v>1186326</v>
      </c>
      <c r="J371" t="n">
        <v>0.71</v>
      </c>
      <c r="K371">
        <f>ROUND(I371*(J371/1000),2)</f>
        <v/>
      </c>
    </row>
    <row r="372">
      <c r="B372" t="n">
        <v>345</v>
      </c>
      <c r="C372" t="n">
        <v>32770210</v>
      </c>
      <c r="D372" t="inlineStr">
        <is>
          <t>14009_M&amp;E_MICROSOFT_INNOVATION_2Q19_Upfront</t>
        </is>
      </c>
      <c r="E372" t="inlineStr">
        <is>
          <t>Comedy Central</t>
        </is>
      </c>
      <c r="F372" s="122" t="n">
        <v>43556</v>
      </c>
      <c r="G372" s="122" t="n">
        <v>43576</v>
      </c>
      <c r="H372" t="n">
        <v>11384</v>
      </c>
      <c r="I372" t="n">
        <v>11384</v>
      </c>
      <c r="J372" t="n">
        <v>0.71</v>
      </c>
      <c r="K372">
        <f>ROUND(I372*(J372/1000),2)</f>
        <v/>
      </c>
    </row>
    <row r="373">
      <c r="B373" t="n">
        <v>346</v>
      </c>
      <c r="C373" t="n">
        <v>32770210</v>
      </c>
      <c r="D373" t="inlineStr">
        <is>
          <t>14009_M&amp;E_MICROSOFT_INNOVATION_2Q19_Upfront</t>
        </is>
      </c>
      <c r="E373" t="inlineStr">
        <is>
          <t>MTV</t>
        </is>
      </c>
      <c r="F373" s="122" t="n">
        <v>43556</v>
      </c>
      <c r="G373" s="122" t="n">
        <v>43576</v>
      </c>
      <c r="H373" t="n">
        <v>251356</v>
      </c>
      <c r="I373" t="n">
        <v>251356</v>
      </c>
      <c r="J373" t="n">
        <v>0.71</v>
      </c>
      <c r="K373">
        <f>ROUND(I373*(J373/1000),2)</f>
        <v/>
      </c>
    </row>
    <row r="374">
      <c r="B374" t="n">
        <v>347</v>
      </c>
      <c r="C374" t="n">
        <v>32770210</v>
      </c>
      <c r="D374" t="inlineStr">
        <is>
          <t>14009_M&amp;E_MICROSOFT_INNOVATION_2Q19_Upfront</t>
        </is>
      </c>
      <c r="E374" t="inlineStr">
        <is>
          <t>Paramount</t>
        </is>
      </c>
      <c r="F374" s="122" t="n">
        <v>43556</v>
      </c>
      <c r="G374" s="122" t="n">
        <v>43576</v>
      </c>
      <c r="H374" t="n">
        <v>71274</v>
      </c>
      <c r="I374" t="n">
        <v>71274</v>
      </c>
      <c r="J374" t="n">
        <v>0.71</v>
      </c>
      <c r="K374">
        <f>ROUND(I374*(J374/1000),2)</f>
        <v/>
      </c>
    </row>
    <row r="375">
      <c r="B375" t="n">
        <v>348</v>
      </c>
      <c r="C375" t="n">
        <v>32770210</v>
      </c>
      <c r="D375" t="inlineStr">
        <is>
          <t>14009_M&amp;E_MICROSOFT_INNOVATION_2Q19_Upfront</t>
        </is>
      </c>
      <c r="E375" t="inlineStr">
        <is>
          <t>TV Land</t>
        </is>
      </c>
      <c r="F375" s="122" t="n">
        <v>43556</v>
      </c>
      <c r="G375" s="122" t="n">
        <v>43576</v>
      </c>
      <c r="H375" t="n">
        <v>4978</v>
      </c>
      <c r="I375" t="n">
        <v>4978</v>
      </c>
      <c r="J375" t="n">
        <v>0.71</v>
      </c>
      <c r="K375">
        <f>ROUND(I375*(J375/1000),2)</f>
        <v/>
      </c>
    </row>
    <row r="376">
      <c r="B376" t="n">
        <v>349</v>
      </c>
      <c r="C376" t="n">
        <v>32770210</v>
      </c>
      <c r="D376" t="inlineStr">
        <is>
          <t>14009_M&amp;E_MICROSOFT_INNOVATION_2Q19_Upfront</t>
        </is>
      </c>
      <c r="E376" t="inlineStr">
        <is>
          <t>VH1</t>
        </is>
      </c>
      <c r="F376" s="122" t="n">
        <v>43556</v>
      </c>
      <c r="G376" s="122" t="n">
        <v>43576</v>
      </c>
      <c r="H376" t="n">
        <v>293766</v>
      </c>
      <c r="I376" t="n">
        <v>293766</v>
      </c>
      <c r="J376" t="n">
        <v>0.71</v>
      </c>
      <c r="K376">
        <f>ROUND(I376*(J376/1000),2)</f>
        <v/>
      </c>
    </row>
    <row r="377">
      <c r="B377" t="n">
        <v>350</v>
      </c>
      <c r="C377" t="n">
        <v>32771590</v>
      </c>
      <c r="D377" t="inlineStr">
        <is>
          <t>15143_M&amp;E_CAMPARI- SKYY VODKA_2Q19_3Q10</t>
        </is>
      </c>
      <c r="E377" t="inlineStr">
        <is>
          <t>MTV</t>
        </is>
      </c>
      <c r="F377" s="122" t="n">
        <v>43556</v>
      </c>
      <c r="G377" s="122" t="n">
        <v>43585</v>
      </c>
      <c r="H377" t="n">
        <v>150510</v>
      </c>
      <c r="I377" t="n">
        <v>150510</v>
      </c>
      <c r="J377" t="n">
        <v>0.71</v>
      </c>
      <c r="K377">
        <f>ROUND(I377*(J377/1000),2)</f>
        <v/>
      </c>
    </row>
    <row r="378">
      <c r="B378" t="n">
        <v>351</v>
      </c>
      <c r="C378" t="n">
        <v>32771590</v>
      </c>
      <c r="D378" t="inlineStr">
        <is>
          <t>15143_M&amp;E_CAMPARI- SKYY VODKA_2Q19_3Q10</t>
        </is>
      </c>
      <c r="E378" t="inlineStr">
        <is>
          <t>VH1</t>
        </is>
      </c>
      <c r="F378" s="122" t="n">
        <v>43556</v>
      </c>
      <c r="G378" s="122" t="n">
        <v>43585</v>
      </c>
      <c r="H378" t="n">
        <v>277173</v>
      </c>
      <c r="I378" t="n">
        <v>277173</v>
      </c>
      <c r="J378" t="n">
        <v>0.71</v>
      </c>
      <c r="K378">
        <f>ROUND(I378*(J378/1000),2)</f>
        <v/>
      </c>
    </row>
    <row r="379">
      <c r="B379" t="n">
        <v>352</v>
      </c>
      <c r="C379" t="n">
        <v>32772061</v>
      </c>
      <c r="D379" t="inlineStr">
        <is>
          <t>15635_M&amp;E_CREDIT KARMA - CREDIT KARMA_DEMO P18-49_PMT Liability Wipe_1Q19</t>
        </is>
      </c>
      <c r="E379" t="inlineStr">
        <is>
          <t>Comedy Central</t>
        </is>
      </c>
      <c r="F379" s="122" t="n">
        <v>43556</v>
      </c>
      <c r="G379" s="122" t="n">
        <v>43590</v>
      </c>
      <c r="H379" t="n">
        <v>47252</v>
      </c>
      <c r="I379" t="n">
        <v>47252</v>
      </c>
      <c r="J379" t="n">
        <v>0.71</v>
      </c>
      <c r="K379">
        <f>ROUND(I379*(J379/1000),2)</f>
        <v/>
      </c>
    </row>
    <row r="380">
      <c r="B380" t="n">
        <v>353</v>
      </c>
      <c r="C380" t="n">
        <v>32772061</v>
      </c>
      <c r="D380" t="inlineStr">
        <is>
          <t>15635_M&amp;E_CREDIT KARMA - CREDIT KARMA_DEMO P18-49_PMT Liability Wipe_1Q19</t>
        </is>
      </c>
      <c r="E380" t="inlineStr">
        <is>
          <t>MTV</t>
        </is>
      </c>
      <c r="F380" s="122" t="n">
        <v>43556</v>
      </c>
      <c r="G380" s="122" t="n">
        <v>43590</v>
      </c>
      <c r="H380" t="n">
        <v>523765</v>
      </c>
      <c r="I380" t="n">
        <v>523765</v>
      </c>
      <c r="J380" t="n">
        <v>0.71</v>
      </c>
      <c r="K380">
        <f>ROUND(I380*(J380/1000),2)</f>
        <v/>
      </c>
    </row>
    <row r="381">
      <c r="B381" t="n">
        <v>354</v>
      </c>
      <c r="C381" t="n">
        <v>32772061</v>
      </c>
      <c r="D381" t="inlineStr">
        <is>
          <t>15635_M&amp;E_CREDIT KARMA - CREDIT KARMA_DEMO P18-49_PMT Liability Wipe_1Q19</t>
        </is>
      </c>
      <c r="E381" t="inlineStr">
        <is>
          <t>MTV2</t>
        </is>
      </c>
      <c r="F381" s="122" t="n">
        <v>43556</v>
      </c>
      <c r="G381" s="122" t="n">
        <v>43585</v>
      </c>
      <c r="H381" t="n">
        <v>459</v>
      </c>
      <c r="I381" t="n">
        <v>459</v>
      </c>
      <c r="J381" t="n">
        <v>0.71</v>
      </c>
      <c r="K381">
        <f>ROUND(I381*(J381/1000),2)</f>
        <v/>
      </c>
    </row>
    <row r="382">
      <c r="B382" t="n">
        <v>355</v>
      </c>
      <c r="C382" t="n">
        <v>32772061</v>
      </c>
      <c r="D382" t="inlineStr">
        <is>
          <t>15635_M&amp;E_CREDIT KARMA - CREDIT KARMA_DEMO P18-49_PMT Liability Wipe_1Q19</t>
        </is>
      </c>
      <c r="E382" t="inlineStr">
        <is>
          <t>Paramount</t>
        </is>
      </c>
      <c r="F382" s="122" t="n">
        <v>43556</v>
      </c>
      <c r="G382" s="122" t="n">
        <v>43590</v>
      </c>
      <c r="H382" t="n">
        <v>168898</v>
      </c>
      <c r="I382" t="n">
        <v>168898</v>
      </c>
      <c r="J382" t="n">
        <v>0.71</v>
      </c>
      <c r="K382">
        <f>ROUND(I382*(J382/1000),2)</f>
        <v/>
      </c>
    </row>
    <row r="383">
      <c r="B383" t="n">
        <v>356</v>
      </c>
      <c r="C383" t="n">
        <v>32772061</v>
      </c>
      <c r="D383" t="inlineStr">
        <is>
          <t>15635_M&amp;E_CREDIT KARMA - CREDIT KARMA_DEMO P18-49_PMT Liability Wipe_1Q19</t>
        </is>
      </c>
      <c r="E383" t="inlineStr">
        <is>
          <t>TV Land</t>
        </is>
      </c>
      <c r="F383" s="122" t="n">
        <v>43556</v>
      </c>
      <c r="G383" s="122" t="n">
        <v>43590</v>
      </c>
      <c r="H383" t="n">
        <v>16304</v>
      </c>
      <c r="I383" t="n">
        <v>16304</v>
      </c>
      <c r="J383" t="n">
        <v>0.71</v>
      </c>
      <c r="K383">
        <f>ROUND(I383*(J383/1000),2)</f>
        <v/>
      </c>
    </row>
    <row r="384">
      <c r="B384" t="n">
        <v>357</v>
      </c>
      <c r="C384" t="n">
        <v>32772061</v>
      </c>
      <c r="D384" t="inlineStr">
        <is>
          <t>15635_M&amp;E_CREDIT KARMA - CREDIT KARMA_DEMO P18-49_PMT Liability Wipe_1Q19</t>
        </is>
      </c>
      <c r="E384" t="inlineStr">
        <is>
          <t>VH1</t>
        </is>
      </c>
      <c r="F384" s="122" t="n">
        <v>43556</v>
      </c>
      <c r="G384" s="122" t="n">
        <v>43590</v>
      </c>
      <c r="H384" t="n">
        <v>650391</v>
      </c>
      <c r="I384" t="n">
        <v>650391</v>
      </c>
      <c r="J384" t="n">
        <v>0.71</v>
      </c>
      <c r="K384">
        <f>ROUND(I384*(J384/1000),2)</f>
        <v/>
      </c>
    </row>
    <row r="385">
      <c r="B385" t="n">
        <v>358</v>
      </c>
      <c r="C385" t="n">
        <v>32772979</v>
      </c>
      <c r="D385" t="inlineStr">
        <is>
          <t>Paramount VOD DAI Promos 2019</t>
        </is>
      </c>
      <c r="E385" t="inlineStr">
        <is>
          <t>Paramount</t>
        </is>
      </c>
      <c r="F385" s="122" t="n">
        <v>43549</v>
      </c>
      <c r="G385" s="122" t="n">
        <v>43555</v>
      </c>
      <c r="H385" t="n">
        <v>63967</v>
      </c>
      <c r="I385" t="n">
        <v>756</v>
      </c>
      <c r="J385" t="n">
        <v>0.71</v>
      </c>
      <c r="K385">
        <f>ROUND(I385*(J385/1000),2)</f>
        <v/>
      </c>
    </row>
    <row r="386">
      <c r="B386" t="n">
        <v>359</v>
      </c>
      <c r="C386" t="n">
        <v>32774444</v>
      </c>
      <c r="D386" t="inlineStr">
        <is>
          <t>15221 K&amp;F_Mattel_Cars Smash &amp; Crash_CXSC_1Q19 Upfront</t>
        </is>
      </c>
      <c r="E386" t="inlineStr">
        <is>
          <t>Nick Jr (Noggin)</t>
        </is>
      </c>
      <c r="F386" s="122" t="n">
        <v>43549</v>
      </c>
      <c r="G386" s="122" t="n">
        <v>43555</v>
      </c>
      <c r="H386" t="n">
        <v>1170728</v>
      </c>
      <c r="I386" t="n">
        <v>2140</v>
      </c>
      <c r="J386" t="n">
        <v>0.71</v>
      </c>
      <c r="K386">
        <f>ROUND(I386*(J386/1000),2)</f>
        <v/>
      </c>
    </row>
    <row r="387">
      <c r="B387" t="n">
        <v>360</v>
      </c>
      <c r="C387" t="n">
        <v>32774444</v>
      </c>
      <c r="D387" t="inlineStr">
        <is>
          <t>15221 K&amp;F_Mattel_Cars Smash &amp; Crash_CXSC_1Q19 Upfront</t>
        </is>
      </c>
      <c r="E387" t="inlineStr">
        <is>
          <t>Nickelodeon</t>
        </is>
      </c>
      <c r="F387" s="122" t="n">
        <v>43549</v>
      </c>
      <c r="G387" s="122" t="n">
        <v>43555</v>
      </c>
      <c r="H387" t="n">
        <v>642626</v>
      </c>
      <c r="I387" t="n">
        <v>52</v>
      </c>
      <c r="J387" t="n">
        <v>0.71</v>
      </c>
      <c r="K387">
        <f>ROUND(I387*(J387/1000),2)</f>
        <v/>
      </c>
    </row>
    <row r="388">
      <c r="B388" t="n">
        <v>361</v>
      </c>
      <c r="C388" t="n">
        <v>32778815</v>
      </c>
      <c r="D388" t="inlineStr">
        <is>
          <t>15230_K&amp;F_Mattel_UNO Attack_UNO_1Q19-2Q19 Upfront</t>
        </is>
      </c>
      <c r="E388" t="inlineStr">
        <is>
          <t>Nick Jr (Noggin)</t>
        </is>
      </c>
      <c r="F388" s="122" t="n">
        <v>43549</v>
      </c>
      <c r="G388" s="122" t="n">
        <v>43576</v>
      </c>
      <c r="H388" t="n">
        <v>2330178</v>
      </c>
      <c r="I388" t="n">
        <v>1734397</v>
      </c>
      <c r="J388" t="n">
        <v>0.71</v>
      </c>
      <c r="K388">
        <f>ROUND(I388*(J388/1000),2)</f>
        <v/>
      </c>
    </row>
    <row r="389">
      <c r="B389" t="n">
        <v>362</v>
      </c>
      <c r="C389" t="n">
        <v>32778815</v>
      </c>
      <c r="D389" t="inlineStr">
        <is>
          <t>15230_K&amp;F_Mattel_UNO Attack_UNO_1Q19-2Q19 Upfront</t>
        </is>
      </c>
      <c r="E389" t="inlineStr">
        <is>
          <t>Nickelodeon</t>
        </is>
      </c>
      <c r="F389" s="122" t="n">
        <v>43549</v>
      </c>
      <c r="G389" s="122" t="n">
        <v>43576</v>
      </c>
      <c r="H389" t="n">
        <v>1169118</v>
      </c>
      <c r="I389" t="n">
        <v>871210</v>
      </c>
      <c r="J389" t="n">
        <v>0.71</v>
      </c>
      <c r="K389">
        <f>ROUND(I389*(J389/1000),2)</f>
        <v/>
      </c>
    </row>
    <row r="390">
      <c r="B390" t="n">
        <v>363</v>
      </c>
      <c r="C390" t="n">
        <v>32778984</v>
      </c>
      <c r="D390" t="inlineStr">
        <is>
          <t>15880_M&amp;E_UNILEVER - DOVE WOMEN PW CORE SPARTACUS (DSP)_2Q19</t>
        </is>
      </c>
      <c r="E390" t="inlineStr">
        <is>
          <t>MTV</t>
        </is>
      </c>
      <c r="F390" s="122" t="n">
        <v>43556</v>
      </c>
      <c r="G390" s="122" t="n">
        <v>43646</v>
      </c>
      <c r="H390" t="n">
        <v>106539</v>
      </c>
      <c r="I390" t="n">
        <v>106539</v>
      </c>
      <c r="J390" t="n">
        <v>0.71</v>
      </c>
      <c r="K390">
        <f>ROUND(I390*(J390/1000),2)</f>
        <v/>
      </c>
    </row>
    <row r="391">
      <c r="B391" t="n">
        <v>364</v>
      </c>
      <c r="C391" t="n">
        <v>32778984</v>
      </c>
      <c r="D391" t="inlineStr">
        <is>
          <t>15880_M&amp;E_UNILEVER - DOVE WOMEN PW CORE SPARTACUS (DSP)_2Q19</t>
        </is>
      </c>
      <c r="E391" t="inlineStr">
        <is>
          <t>VH1</t>
        </is>
      </c>
      <c r="F391" s="122" t="n">
        <v>43556</v>
      </c>
      <c r="G391" s="122" t="n">
        <v>43646</v>
      </c>
      <c r="H391" t="n">
        <v>116205</v>
      </c>
      <c r="I391" t="n">
        <v>116205</v>
      </c>
      <c r="J391" t="n">
        <v>0.71</v>
      </c>
      <c r="K391">
        <f>ROUND(I391*(J391/1000),2)</f>
        <v/>
      </c>
    </row>
    <row r="392">
      <c r="B392" t="n">
        <v>365</v>
      </c>
      <c r="C392" t="n">
        <v>32779572</v>
      </c>
      <c r="D392" t="inlineStr">
        <is>
          <t>15883_M&amp;E_UNILEVER-DOVE DEMOCRACY (DDM)_2Q19_UF</t>
        </is>
      </c>
      <c r="E392" t="inlineStr">
        <is>
          <t>MTV</t>
        </is>
      </c>
      <c r="F392" s="122" t="n">
        <v>43556</v>
      </c>
      <c r="G392" s="122" t="n">
        <v>43611</v>
      </c>
      <c r="H392" t="n">
        <v>585237</v>
      </c>
      <c r="I392" t="n">
        <v>585237</v>
      </c>
      <c r="J392" t="n">
        <v>0.71</v>
      </c>
      <c r="K392">
        <f>ROUND(I392*(J392/1000),2)</f>
        <v/>
      </c>
    </row>
    <row r="393">
      <c r="B393" t="n">
        <v>366</v>
      </c>
      <c r="C393" t="n">
        <v>32779572</v>
      </c>
      <c r="D393" t="inlineStr">
        <is>
          <t>15883_M&amp;E_UNILEVER-DOVE DEMOCRACY (DDM)_2Q19_UF</t>
        </is>
      </c>
      <c r="E393" t="inlineStr">
        <is>
          <t>VH1</t>
        </is>
      </c>
      <c r="F393" s="122" t="n">
        <v>43556</v>
      </c>
      <c r="G393" s="122" t="n">
        <v>43611</v>
      </c>
      <c r="H393" t="n">
        <v>674514</v>
      </c>
      <c r="I393" t="n">
        <v>674514</v>
      </c>
      <c r="J393" t="n">
        <v>0.71</v>
      </c>
      <c r="K393">
        <f>ROUND(I393*(J393/1000),2)</f>
        <v/>
      </c>
    </row>
    <row r="394">
      <c r="B394" t="n">
        <v>367</v>
      </c>
      <c r="C394" t="n">
        <v>32782674</v>
      </c>
      <c r="D394" t="inlineStr">
        <is>
          <t>15932_Mattel_K&amp;F_Barbie World of Camper_BWCA_1Q19-2Q19_Upfront</t>
        </is>
      </c>
      <c r="E394" t="inlineStr">
        <is>
          <t>Nick Jr (Noggin)</t>
        </is>
      </c>
      <c r="F394" s="122" t="n">
        <v>43549</v>
      </c>
      <c r="G394" s="122" t="n">
        <v>43576</v>
      </c>
      <c r="H394" t="n">
        <v>784931</v>
      </c>
      <c r="I394" t="n">
        <v>422020</v>
      </c>
      <c r="J394" t="n">
        <v>0.71</v>
      </c>
      <c r="K394">
        <f>ROUND(I394*(J394/1000),2)</f>
        <v/>
      </c>
    </row>
    <row r="395">
      <c r="B395" t="n">
        <v>368</v>
      </c>
      <c r="C395" t="n">
        <v>32782674</v>
      </c>
      <c r="D395" t="inlineStr">
        <is>
          <t>15932_Mattel_K&amp;F_Barbie World of Camper_BWCA_1Q19-2Q19_Upfront</t>
        </is>
      </c>
      <c r="E395" t="inlineStr">
        <is>
          <t>Nickelodeon</t>
        </is>
      </c>
      <c r="F395" s="122" t="n">
        <v>43549</v>
      </c>
      <c r="G395" s="122" t="n">
        <v>43576</v>
      </c>
      <c r="H395" t="n">
        <v>453262</v>
      </c>
      <c r="I395" t="n">
        <v>210855</v>
      </c>
      <c r="J395" t="n">
        <v>0.71</v>
      </c>
      <c r="K395">
        <f>ROUND(I395*(J395/1000),2)</f>
        <v/>
      </c>
    </row>
    <row r="396">
      <c r="B396" t="n">
        <v>369</v>
      </c>
      <c r="C396" t="n">
        <v>32784309</v>
      </c>
      <c r="D396" t="inlineStr">
        <is>
          <t>(15879) 1Q19_DISNEY PICTURES_AVENGERS: ENDGAME_K&amp;F_UF</t>
        </is>
      </c>
      <c r="E396" t="inlineStr">
        <is>
          <t>Nickelodeon</t>
        </is>
      </c>
      <c r="F396" s="122" t="n">
        <v>43557</v>
      </c>
      <c r="G396" s="122" t="n">
        <v>43583</v>
      </c>
      <c r="H396" t="n">
        <v>1430590</v>
      </c>
      <c r="I396" t="n">
        <v>1028426</v>
      </c>
      <c r="J396" t="n">
        <v>0.71</v>
      </c>
      <c r="K396">
        <f>ROUND(I396*(J396/1000),2)</f>
        <v/>
      </c>
    </row>
    <row r="397">
      <c r="B397" t="n">
        <v>370</v>
      </c>
      <c r="C397" t="n">
        <v>32784827</v>
      </c>
      <c r="D397" t="inlineStr">
        <is>
          <t>15906_M&amp;E_Coca Cola_Equity_OTT &amp; VOD Only_Q119</t>
        </is>
      </c>
      <c r="E397" t="inlineStr">
        <is>
          <t>Comedy Central</t>
        </is>
      </c>
      <c r="F397" s="122" t="n">
        <v>43546</v>
      </c>
      <c r="G397" s="122" t="n">
        <v>43555</v>
      </c>
      <c r="H397" t="n">
        <v>6909</v>
      </c>
      <c r="I397" t="n">
        <v>5</v>
      </c>
      <c r="J397" t="n">
        <v>0.71</v>
      </c>
      <c r="K397">
        <f>ROUND(I397*(J397/1000),2)</f>
        <v/>
      </c>
    </row>
    <row r="398">
      <c r="B398" t="n">
        <v>371</v>
      </c>
      <c r="C398" t="n">
        <v>32784827</v>
      </c>
      <c r="D398" t="inlineStr">
        <is>
          <t>15906_M&amp;E_Coca Cola_Equity_OTT &amp; VOD Only_Q119</t>
        </is>
      </c>
      <c r="E398" t="inlineStr">
        <is>
          <t>MTV</t>
        </is>
      </c>
      <c r="F398" s="122" t="n">
        <v>43546</v>
      </c>
      <c r="G398" s="122" t="n">
        <v>43555</v>
      </c>
      <c r="H398" t="n">
        <v>62146</v>
      </c>
      <c r="I398" t="n">
        <v>3</v>
      </c>
      <c r="J398" t="n">
        <v>0.71</v>
      </c>
      <c r="K398">
        <f>ROUND(I398*(J398/1000),2)</f>
        <v/>
      </c>
    </row>
    <row r="399">
      <c r="B399" t="n">
        <v>372</v>
      </c>
      <c r="C399" t="n">
        <v>32784827</v>
      </c>
      <c r="D399" t="inlineStr">
        <is>
          <t>15906_M&amp;E_Coca Cola_Equity_OTT &amp; VOD Only_Q119</t>
        </is>
      </c>
      <c r="E399" t="inlineStr">
        <is>
          <t>Paramount</t>
        </is>
      </c>
      <c r="F399" s="122" t="n">
        <v>43546</v>
      </c>
      <c r="G399" s="122" t="n">
        <v>43555</v>
      </c>
      <c r="H399" t="n">
        <v>7536</v>
      </c>
      <c r="I399" t="n">
        <v>2</v>
      </c>
      <c r="J399" t="n">
        <v>0.71</v>
      </c>
      <c r="K399">
        <f>ROUND(I399*(J399/1000),2)</f>
        <v/>
      </c>
    </row>
    <row r="400">
      <c r="B400" t="n">
        <v>373</v>
      </c>
      <c r="C400" t="n">
        <v>32784827</v>
      </c>
      <c r="D400" t="inlineStr">
        <is>
          <t>15906_M&amp;E_Coca Cola_Equity_OTT &amp; VOD Only_Q119</t>
        </is>
      </c>
      <c r="E400" t="inlineStr">
        <is>
          <t>VH1</t>
        </is>
      </c>
      <c r="F400" s="122" t="n">
        <v>43546</v>
      </c>
      <c r="G400" s="122" t="n">
        <v>43555</v>
      </c>
      <c r="H400" t="n">
        <v>24868</v>
      </c>
      <c r="I400" t="n">
        <v>3</v>
      </c>
      <c r="J400" t="n">
        <v>0.71</v>
      </c>
      <c r="K400">
        <f>ROUND(I400*(J400/1000),2)</f>
        <v/>
      </c>
    </row>
    <row r="401">
      <c r="B401" t="n">
        <v>374</v>
      </c>
      <c r="C401" t="n">
        <v>32791369</v>
      </c>
      <c r="D401" t="inlineStr">
        <is>
          <t>15916_M&amp;E_GLAXOSMITHKLINE - GSK_1-2Q19_SCATTER</t>
        </is>
      </c>
      <c r="E401" t="inlineStr">
        <is>
          <t>CMT</t>
        </is>
      </c>
      <c r="F401" s="122" t="n">
        <v>43558</v>
      </c>
      <c r="G401" s="122" t="n">
        <v>43597</v>
      </c>
      <c r="H401" t="n">
        <v>5464</v>
      </c>
      <c r="I401" t="n">
        <v>5464</v>
      </c>
      <c r="J401" t="n">
        <v>0.71</v>
      </c>
      <c r="K401">
        <f>ROUND(I401*(J401/1000),2)</f>
        <v/>
      </c>
    </row>
    <row r="402">
      <c r="B402" t="n">
        <v>375</v>
      </c>
      <c r="C402" t="n">
        <v>32791369</v>
      </c>
      <c r="D402" t="inlineStr">
        <is>
          <t>15916_M&amp;E_GLAXOSMITHKLINE - GSK_1-2Q19_SCATTER</t>
        </is>
      </c>
      <c r="E402" t="inlineStr">
        <is>
          <t>Comedy Central</t>
        </is>
      </c>
      <c r="F402" s="122" t="n">
        <v>43558</v>
      </c>
      <c r="G402" s="122" t="n">
        <v>43597</v>
      </c>
      <c r="H402" t="n">
        <v>58833</v>
      </c>
      <c r="I402" t="n">
        <v>58833</v>
      </c>
      <c r="J402" t="n">
        <v>0.71</v>
      </c>
      <c r="K402">
        <f>ROUND(I402*(J402/1000),2)</f>
        <v/>
      </c>
    </row>
    <row r="403">
      <c r="B403" t="n">
        <v>376</v>
      </c>
      <c r="C403" t="n">
        <v>32791369</v>
      </c>
      <c r="D403" t="inlineStr">
        <is>
          <t>15916_M&amp;E_GLAXOSMITHKLINE - GSK_1-2Q19_SCATTER</t>
        </is>
      </c>
      <c r="E403" t="inlineStr">
        <is>
          <t>MTV</t>
        </is>
      </c>
      <c r="F403" s="122" t="n">
        <v>43558</v>
      </c>
      <c r="G403" s="122" t="n">
        <v>43597</v>
      </c>
      <c r="H403" t="n">
        <v>416143</v>
      </c>
      <c r="I403" t="n">
        <v>416143</v>
      </c>
      <c r="J403" t="n">
        <v>0.71</v>
      </c>
      <c r="K403">
        <f>ROUND(I403*(J403/1000),2)</f>
        <v/>
      </c>
    </row>
    <row r="404">
      <c r="B404" t="n">
        <v>377</v>
      </c>
      <c r="C404" t="n">
        <v>32791369</v>
      </c>
      <c r="D404" t="inlineStr">
        <is>
          <t>15916_M&amp;E_GLAXOSMITHKLINE - GSK_1-2Q19_SCATTER</t>
        </is>
      </c>
      <c r="E404" t="inlineStr">
        <is>
          <t>Paramount</t>
        </is>
      </c>
      <c r="F404" s="122" t="n">
        <v>43558</v>
      </c>
      <c r="G404" s="122" t="n">
        <v>43597</v>
      </c>
      <c r="H404" t="n">
        <v>209739</v>
      </c>
      <c r="I404" t="n">
        <v>209739</v>
      </c>
      <c r="J404" t="n">
        <v>0.71</v>
      </c>
      <c r="K404">
        <f>ROUND(I404*(J404/1000),2)</f>
        <v/>
      </c>
    </row>
    <row r="405">
      <c r="B405" t="n">
        <v>378</v>
      </c>
      <c r="C405" t="n">
        <v>32791369</v>
      </c>
      <c r="D405" t="inlineStr">
        <is>
          <t>15916_M&amp;E_GLAXOSMITHKLINE - GSK_1-2Q19_SCATTER</t>
        </is>
      </c>
      <c r="E405" t="inlineStr">
        <is>
          <t>TV Land</t>
        </is>
      </c>
      <c r="F405" s="122" t="n">
        <v>43558</v>
      </c>
      <c r="G405" s="122" t="n">
        <v>43597</v>
      </c>
      <c r="H405" t="n">
        <v>19549</v>
      </c>
      <c r="I405" t="n">
        <v>19549</v>
      </c>
      <c r="J405" t="n">
        <v>0.71</v>
      </c>
      <c r="K405">
        <f>ROUND(I405*(J405/1000),2)</f>
        <v/>
      </c>
    </row>
    <row r="406">
      <c r="B406" t="n">
        <v>379</v>
      </c>
      <c r="C406" t="n">
        <v>32791369</v>
      </c>
      <c r="D406" t="inlineStr">
        <is>
          <t>15916_M&amp;E_GLAXOSMITHKLINE - GSK_1-2Q19_SCATTER</t>
        </is>
      </c>
      <c r="E406" t="inlineStr">
        <is>
          <t>VH1</t>
        </is>
      </c>
      <c r="F406" s="122" t="n">
        <v>43558</v>
      </c>
      <c r="G406" s="122" t="n">
        <v>43597</v>
      </c>
      <c r="H406" t="n">
        <v>196902</v>
      </c>
      <c r="I406" t="n">
        <v>196902</v>
      </c>
      <c r="J406" t="n">
        <v>0.71</v>
      </c>
      <c r="K406">
        <f>ROUND(I406*(J406/1000),2)</f>
        <v/>
      </c>
    </row>
    <row r="407">
      <c r="B407" t="n">
        <v>380</v>
      </c>
      <c r="C407" t="n">
        <v>32796816</v>
      </c>
      <c r="D407" t="inlineStr">
        <is>
          <t>15936_M&amp;E_UNILEVER - DOVE SOAP (DB)_2Q19</t>
        </is>
      </c>
      <c r="E407" t="inlineStr">
        <is>
          <t>MTV</t>
        </is>
      </c>
      <c r="F407" s="122" t="n">
        <v>43556</v>
      </c>
      <c r="G407" s="122" t="n">
        <v>43646</v>
      </c>
      <c r="H407" t="n">
        <v>136289</v>
      </c>
      <c r="I407" t="n">
        <v>136289</v>
      </c>
      <c r="J407" t="n">
        <v>0.71</v>
      </c>
      <c r="K407">
        <f>ROUND(I407*(J407/1000),2)</f>
        <v/>
      </c>
    </row>
    <row r="408">
      <c r="B408" t="n">
        <v>381</v>
      </c>
      <c r="C408" t="n">
        <v>32796816</v>
      </c>
      <c r="D408" t="inlineStr">
        <is>
          <t>15936_M&amp;E_UNILEVER - DOVE SOAP (DB)_2Q19</t>
        </is>
      </c>
      <c r="E408" t="inlineStr">
        <is>
          <t>VH1</t>
        </is>
      </c>
      <c r="F408" s="122" t="n">
        <v>43556</v>
      </c>
      <c r="G408" s="122" t="n">
        <v>43646</v>
      </c>
      <c r="H408" t="n">
        <v>146265</v>
      </c>
      <c r="I408" t="n">
        <v>146265</v>
      </c>
      <c r="J408" t="n">
        <v>0.71</v>
      </c>
      <c r="K408">
        <f>ROUND(I408*(J408/1000),2)</f>
        <v/>
      </c>
    </row>
    <row r="409">
      <c r="B409" t="n">
        <v>382</v>
      </c>
      <c r="C409" t="n">
        <v>32796920</v>
      </c>
      <c r="D409" t="inlineStr">
        <is>
          <t>15928_M&amp;E_Unilever -DOVE DEO WOMEN (DDW)_2Q19</t>
        </is>
      </c>
      <c r="E409" t="inlineStr">
        <is>
          <t>MTV</t>
        </is>
      </c>
      <c r="F409" s="122" t="n">
        <v>43556</v>
      </c>
      <c r="G409" s="122" t="n">
        <v>43646</v>
      </c>
      <c r="H409" t="n">
        <v>210272</v>
      </c>
      <c r="I409" t="n">
        <v>210272</v>
      </c>
      <c r="J409" t="n">
        <v>0.71</v>
      </c>
      <c r="K409">
        <f>ROUND(I409*(J409/1000),2)</f>
        <v/>
      </c>
    </row>
    <row r="410">
      <c r="B410" t="n">
        <v>383</v>
      </c>
      <c r="C410" t="n">
        <v>32796920</v>
      </c>
      <c r="D410" t="inlineStr">
        <is>
          <t>15928_M&amp;E_Unilever -DOVE DEO WOMEN (DDW)_2Q19</t>
        </is>
      </c>
      <c r="E410" t="inlineStr">
        <is>
          <t>VH1</t>
        </is>
      </c>
      <c r="F410" s="122" t="n">
        <v>43556</v>
      </c>
      <c r="G410" s="122" t="n">
        <v>43646</v>
      </c>
      <c r="H410" t="n">
        <v>195753</v>
      </c>
      <c r="I410" t="n">
        <v>195753</v>
      </c>
      <c r="J410" t="n">
        <v>0.71</v>
      </c>
      <c r="K410">
        <f>ROUND(I410*(J410/1000),2)</f>
        <v/>
      </c>
    </row>
    <row r="411">
      <c r="B411" t="n">
        <v>384</v>
      </c>
      <c r="C411" t="n">
        <v>32808835</v>
      </c>
      <c r="D411" t="inlineStr">
        <is>
          <t>15933_ASHLEY FURNITURE_PEEL_OLV_P2+_1Q19</t>
        </is>
      </c>
      <c r="E411" t="inlineStr">
        <is>
          <t>BET</t>
        </is>
      </c>
      <c r="F411" s="122" t="n">
        <v>43549</v>
      </c>
      <c r="G411" s="122" t="n">
        <v>43583</v>
      </c>
      <c r="H411" t="n">
        <v>376480</v>
      </c>
      <c r="I411" t="n">
        <v>376480</v>
      </c>
      <c r="J411" t="n">
        <v>0.71</v>
      </c>
      <c r="K411">
        <f>ROUND(I411*(J411/1000),2)</f>
        <v/>
      </c>
    </row>
    <row r="412">
      <c r="B412" t="n">
        <v>385</v>
      </c>
      <c r="C412" t="n">
        <v>32808835</v>
      </c>
      <c r="D412" t="inlineStr">
        <is>
          <t>15933_ASHLEY FURNITURE_PEEL_OLV_P2+_1Q19</t>
        </is>
      </c>
      <c r="E412" t="inlineStr">
        <is>
          <t>BET Her</t>
        </is>
      </c>
      <c r="F412" s="122" t="n">
        <v>43549</v>
      </c>
      <c r="G412" s="122" t="n">
        <v>43583</v>
      </c>
      <c r="H412" t="n">
        <v>15473</v>
      </c>
      <c r="I412" t="n">
        <v>15473</v>
      </c>
      <c r="J412" t="n">
        <v>0.71</v>
      </c>
      <c r="K412">
        <f>ROUND(I412*(J412/1000),2)</f>
        <v/>
      </c>
    </row>
    <row r="413">
      <c r="B413" t="n">
        <v>386</v>
      </c>
      <c r="C413" t="n">
        <v>32817976</v>
      </c>
      <c r="D413" t="inlineStr">
        <is>
          <t>14059_M&amp;E_DARDEN RESTAURANTS_OLIVE GARDEN_2Q19_Upfront</t>
        </is>
      </c>
      <c r="E413" t="inlineStr">
        <is>
          <t>CMT</t>
        </is>
      </c>
      <c r="F413" s="122" t="n">
        <v>43556</v>
      </c>
      <c r="G413" s="122" t="n">
        <v>43590</v>
      </c>
      <c r="H413" t="n">
        <v>5937</v>
      </c>
      <c r="I413" t="n">
        <v>5937</v>
      </c>
      <c r="J413" t="n">
        <v>0.71</v>
      </c>
      <c r="K413">
        <f>ROUND(I413*(J413/1000),2)</f>
        <v/>
      </c>
    </row>
    <row r="414">
      <c r="B414" t="n">
        <v>387</v>
      </c>
      <c r="C414" t="n">
        <v>32817976</v>
      </c>
      <c r="D414" t="inlineStr">
        <is>
          <t>14059_M&amp;E_DARDEN RESTAURANTS_OLIVE GARDEN_2Q19_Upfront</t>
        </is>
      </c>
      <c r="E414" t="inlineStr">
        <is>
          <t>MTV</t>
        </is>
      </c>
      <c r="F414" s="122" t="n">
        <v>43556</v>
      </c>
      <c r="G414" s="122" t="n">
        <v>43590</v>
      </c>
      <c r="H414" t="n">
        <v>398363</v>
      </c>
      <c r="I414" t="n">
        <v>398363</v>
      </c>
      <c r="J414" t="n">
        <v>0.71</v>
      </c>
      <c r="K414">
        <f>ROUND(I414*(J414/1000),2)</f>
        <v/>
      </c>
    </row>
    <row r="415">
      <c r="B415" t="n">
        <v>388</v>
      </c>
      <c r="C415" t="n">
        <v>32817976</v>
      </c>
      <c r="D415" t="inlineStr">
        <is>
          <t>14059_M&amp;E_DARDEN RESTAURANTS_OLIVE GARDEN_2Q19_Upfront</t>
        </is>
      </c>
      <c r="E415" t="inlineStr">
        <is>
          <t>Paramount</t>
        </is>
      </c>
      <c r="F415" s="122" t="n">
        <v>43556</v>
      </c>
      <c r="G415" s="122" t="n">
        <v>43590</v>
      </c>
      <c r="H415" t="n">
        <v>120173</v>
      </c>
      <c r="I415" t="n">
        <v>120173</v>
      </c>
      <c r="J415" t="n">
        <v>0.71</v>
      </c>
      <c r="K415">
        <f>ROUND(I415*(J415/1000),2)</f>
        <v/>
      </c>
    </row>
    <row r="416">
      <c r="B416" t="n">
        <v>389</v>
      </c>
      <c r="C416" t="n">
        <v>32817976</v>
      </c>
      <c r="D416" t="inlineStr">
        <is>
          <t>14059_M&amp;E_DARDEN RESTAURANTS_OLIVE GARDEN_2Q19_Upfront</t>
        </is>
      </c>
      <c r="E416" t="inlineStr">
        <is>
          <t>TV Land</t>
        </is>
      </c>
      <c r="F416" s="122" t="n">
        <v>43556</v>
      </c>
      <c r="G416" s="122" t="n">
        <v>43590</v>
      </c>
      <c r="H416" t="n">
        <v>12991</v>
      </c>
      <c r="I416" t="n">
        <v>12991</v>
      </c>
      <c r="J416" t="n">
        <v>0.71</v>
      </c>
      <c r="K416">
        <f>ROUND(I416*(J416/1000),2)</f>
        <v/>
      </c>
    </row>
    <row r="417">
      <c r="B417" t="n">
        <v>390</v>
      </c>
      <c r="C417" t="n">
        <v>32817976</v>
      </c>
      <c r="D417" t="inlineStr">
        <is>
          <t>14059_M&amp;E_DARDEN RESTAURANTS_OLIVE GARDEN_2Q19_Upfront</t>
        </is>
      </c>
      <c r="E417" t="inlineStr">
        <is>
          <t>VH1</t>
        </is>
      </c>
      <c r="F417" s="122" t="n">
        <v>43556</v>
      </c>
      <c r="G417" s="122" t="n">
        <v>43590</v>
      </c>
      <c r="H417" t="n">
        <v>436723</v>
      </c>
      <c r="I417" t="n">
        <v>436723</v>
      </c>
      <c r="J417" t="n">
        <v>0.71</v>
      </c>
      <c r="K417">
        <f>ROUND(I417*(J417/1000),2)</f>
        <v/>
      </c>
    </row>
    <row r="418">
      <c r="B418" t="n">
        <v>391</v>
      </c>
      <c r="C418" t="n">
        <v>32822055</v>
      </c>
      <c r="D418" t="inlineStr">
        <is>
          <t>(15939) BET STX OLV &amp; VOD_Liability Wipe</t>
        </is>
      </c>
      <c r="E418" t="inlineStr">
        <is>
          <t>BET</t>
        </is>
      </c>
      <c r="F418" s="122" t="n">
        <v>43550</v>
      </c>
      <c r="G418" s="122" t="n">
        <v>43561</v>
      </c>
      <c r="H418" t="n">
        <v>374972</v>
      </c>
      <c r="I418" t="n">
        <v>186992</v>
      </c>
      <c r="J418" t="n">
        <v>0.71</v>
      </c>
      <c r="K418">
        <f>ROUND(I418*(J418/1000),2)</f>
        <v/>
      </c>
    </row>
    <row r="419">
      <c r="B419" t="n">
        <v>392</v>
      </c>
      <c r="C419" t="n">
        <v>32822055</v>
      </c>
      <c r="D419" t="inlineStr">
        <is>
          <t>(15939) BET STX OLV &amp; VOD_Liability Wipe</t>
        </is>
      </c>
      <c r="E419" t="inlineStr">
        <is>
          <t>BET Her</t>
        </is>
      </c>
      <c r="F419" s="122" t="n">
        <v>43550</v>
      </c>
      <c r="G419" s="122" t="n">
        <v>43561</v>
      </c>
      <c r="H419" t="n">
        <v>13758</v>
      </c>
      <c r="I419" t="n">
        <v>7870</v>
      </c>
      <c r="J419" t="n">
        <v>0.71</v>
      </c>
      <c r="K419">
        <f>ROUND(I419*(J419/1000),2)</f>
        <v/>
      </c>
    </row>
    <row r="420">
      <c r="B420" t="n">
        <v>393</v>
      </c>
      <c r="C420" t="n">
        <v>32828347</v>
      </c>
      <c r="D420" t="inlineStr">
        <is>
          <t>15877_M&amp;E_MCDONALDS_LBT_2Q19_Upfront_FEP_VOD</t>
        </is>
      </c>
      <c r="E420" t="inlineStr">
        <is>
          <t>CMT</t>
        </is>
      </c>
      <c r="F420" s="122" t="n">
        <v>43557</v>
      </c>
      <c r="G420" s="122" t="n">
        <v>43576</v>
      </c>
      <c r="H420" t="n">
        <v>17122</v>
      </c>
      <c r="I420" t="n">
        <v>17122</v>
      </c>
      <c r="J420" t="n">
        <v>0.71</v>
      </c>
      <c r="K420">
        <f>ROUND(I420*(J420/1000),2)</f>
        <v/>
      </c>
    </row>
    <row r="421">
      <c r="B421" t="n">
        <v>394</v>
      </c>
      <c r="C421" t="n">
        <v>32828347</v>
      </c>
      <c r="D421" t="inlineStr">
        <is>
          <t>15877_M&amp;E_MCDONALDS_LBT_2Q19_Upfront_FEP_VOD</t>
        </is>
      </c>
      <c r="E421" t="inlineStr">
        <is>
          <t>Comedy Central</t>
        </is>
      </c>
      <c r="F421" s="122" t="n">
        <v>43557</v>
      </c>
      <c r="G421" s="122" t="n">
        <v>43576</v>
      </c>
      <c r="H421" t="n">
        <v>422464</v>
      </c>
      <c r="I421" t="n">
        <v>422464</v>
      </c>
      <c r="J421" t="n">
        <v>0.71</v>
      </c>
      <c r="K421">
        <f>ROUND(I421*(J421/1000),2)</f>
        <v/>
      </c>
    </row>
    <row r="422">
      <c r="B422" t="n">
        <v>395</v>
      </c>
      <c r="C422" t="n">
        <v>32828347</v>
      </c>
      <c r="D422" t="inlineStr">
        <is>
          <t>15877_M&amp;E_MCDONALDS_LBT_2Q19_Upfront_FEP_VOD</t>
        </is>
      </c>
      <c r="E422" t="inlineStr">
        <is>
          <t>MTV</t>
        </is>
      </c>
      <c r="F422" s="122" t="n">
        <v>43557</v>
      </c>
      <c r="G422" s="122" t="n">
        <v>43576</v>
      </c>
      <c r="H422" t="n">
        <v>1138962</v>
      </c>
      <c r="I422" t="n">
        <v>1138962</v>
      </c>
      <c r="J422" t="n">
        <v>0.71</v>
      </c>
      <c r="K422">
        <f>ROUND(I422*(J422/1000),2)</f>
        <v/>
      </c>
    </row>
    <row r="423">
      <c r="B423" t="n">
        <v>396</v>
      </c>
      <c r="C423" t="n">
        <v>32828347</v>
      </c>
      <c r="D423" t="inlineStr">
        <is>
          <t>15877_M&amp;E_MCDONALDS_LBT_2Q19_Upfront_FEP_VOD</t>
        </is>
      </c>
      <c r="E423" t="inlineStr">
        <is>
          <t>Paramount</t>
        </is>
      </c>
      <c r="F423" s="122" t="n">
        <v>43557</v>
      </c>
      <c r="G423" s="122" t="n">
        <v>43576</v>
      </c>
      <c r="H423" t="n">
        <v>413287</v>
      </c>
      <c r="I423" t="n">
        <v>413287</v>
      </c>
      <c r="J423" t="n">
        <v>0.71</v>
      </c>
      <c r="K423">
        <f>ROUND(I423*(J423/1000),2)</f>
        <v/>
      </c>
    </row>
    <row r="424">
      <c r="B424" t="n">
        <v>397</v>
      </c>
      <c r="C424" t="n">
        <v>32828347</v>
      </c>
      <c r="D424" t="inlineStr">
        <is>
          <t>15877_M&amp;E_MCDONALDS_LBT_2Q19_Upfront_FEP_VOD</t>
        </is>
      </c>
      <c r="E424" t="inlineStr">
        <is>
          <t>TV Land</t>
        </is>
      </c>
      <c r="F424" s="122" t="n">
        <v>43557</v>
      </c>
      <c r="G424" s="122" t="n">
        <v>43576</v>
      </c>
      <c r="H424" t="n">
        <v>49698</v>
      </c>
      <c r="I424" t="n">
        <v>49698</v>
      </c>
      <c r="J424" t="n">
        <v>0.71</v>
      </c>
      <c r="K424">
        <f>ROUND(I424*(J424/1000),2)</f>
        <v/>
      </c>
    </row>
    <row r="425">
      <c r="B425" t="n">
        <v>398</v>
      </c>
      <c r="C425" t="n">
        <v>32828347</v>
      </c>
      <c r="D425" t="inlineStr">
        <is>
          <t>15877_M&amp;E_MCDONALDS_LBT_2Q19_Upfront_FEP_VOD</t>
        </is>
      </c>
      <c r="E425" t="inlineStr">
        <is>
          <t>VH1</t>
        </is>
      </c>
      <c r="F425" s="122" t="n">
        <v>43557</v>
      </c>
      <c r="G425" s="122" t="n">
        <v>43576</v>
      </c>
      <c r="H425" t="n">
        <v>1240245</v>
      </c>
      <c r="I425" t="n">
        <v>1240245</v>
      </c>
      <c r="J425" t="n">
        <v>0.71</v>
      </c>
      <c r="K425">
        <f>ROUND(I425*(J425/1000),2)</f>
        <v/>
      </c>
    </row>
    <row r="426">
      <c r="B426" t="n">
        <v>399</v>
      </c>
      <c r="C426" t="n">
        <v>32855950</v>
      </c>
      <c r="D426" t="inlineStr">
        <is>
          <t>(15957) APPLE_IPHONE_2Q19_VOD</t>
        </is>
      </c>
      <c r="E426" t="inlineStr">
        <is>
          <t>Comedy Central</t>
        </is>
      </c>
      <c r="F426" s="122" t="n">
        <v>43556</v>
      </c>
      <c r="G426" s="122" t="n">
        <v>43576</v>
      </c>
      <c r="H426" t="n">
        <v>188300</v>
      </c>
      <c r="I426" t="n">
        <v>188300</v>
      </c>
      <c r="J426" t="n">
        <v>0.71</v>
      </c>
      <c r="K426">
        <f>ROUND(I426*(J426/1000),2)</f>
        <v/>
      </c>
    </row>
    <row r="427">
      <c r="B427" t="n">
        <v>400</v>
      </c>
      <c r="C427" t="n">
        <v>32855950</v>
      </c>
      <c r="D427" t="inlineStr">
        <is>
          <t>(15957) APPLE_IPHONE_2Q19_VOD</t>
        </is>
      </c>
      <c r="E427" t="inlineStr">
        <is>
          <t>MTV</t>
        </is>
      </c>
      <c r="F427" s="122" t="n">
        <v>43556</v>
      </c>
      <c r="G427" s="122" t="n">
        <v>43576</v>
      </c>
      <c r="H427" t="n">
        <v>257611</v>
      </c>
      <c r="I427" t="n">
        <v>257611</v>
      </c>
      <c r="J427" t="n">
        <v>0.71</v>
      </c>
      <c r="K427">
        <f>ROUND(I427*(J427/1000),2)</f>
        <v/>
      </c>
    </row>
    <row r="428">
      <c r="B428" t="n">
        <v>401</v>
      </c>
      <c r="C428" t="n">
        <v>32856392</v>
      </c>
      <c r="D428" t="inlineStr">
        <is>
          <t>15952_K&amp;F_Mattel_ Shazam World of Spot_2Q19 Upfront</t>
        </is>
      </c>
      <c r="E428" t="inlineStr">
        <is>
          <t>Nickelodeon</t>
        </is>
      </c>
      <c r="F428" s="122" t="n">
        <v>43556</v>
      </c>
      <c r="G428" s="122" t="n">
        <v>43583</v>
      </c>
      <c r="H428" t="n">
        <v>4903490</v>
      </c>
      <c r="I428" t="n">
        <v>4903490</v>
      </c>
      <c r="J428" t="n">
        <v>0.71</v>
      </c>
      <c r="K428">
        <f>ROUND(I428*(J428/1000),2)</f>
        <v/>
      </c>
    </row>
    <row r="429">
      <c r="B429" t="n">
        <v>402</v>
      </c>
      <c r="C429" t="n">
        <v>32861407</v>
      </c>
      <c r="D429" t="inlineStr">
        <is>
          <t>15983_MTV_WARNER_BROTHERS_THEATRICAL_The_Curse_of_La_Llorona_1Q19-2Q19_Upfront_FEP_VOD-DAI</t>
        </is>
      </c>
      <c r="E429" t="inlineStr">
        <is>
          <t>MTV</t>
        </is>
      </c>
      <c r="F429" s="122" t="n">
        <v>43551</v>
      </c>
      <c r="G429" s="122" t="n">
        <v>43573</v>
      </c>
      <c r="H429" t="n">
        <v>719032</v>
      </c>
      <c r="I429" t="n">
        <v>318920</v>
      </c>
      <c r="J429" t="n">
        <v>0.71</v>
      </c>
      <c r="K429">
        <f>ROUND(I429*(J429/1000),2)</f>
        <v/>
      </c>
    </row>
    <row r="430">
      <c r="B430" t="n">
        <v>403</v>
      </c>
      <c r="C430" t="n">
        <v>32863253</v>
      </c>
      <c r="D430" t="inlineStr">
        <is>
          <t>(15931) JAMES PATTERSON_KATT_V._DOGG_K&amp;F_SC_2Q19</t>
        </is>
      </c>
      <c r="E430" t="inlineStr">
        <is>
          <t>Nick Jr (Noggin)</t>
        </is>
      </c>
      <c r="F430" s="122" t="n">
        <v>43557</v>
      </c>
      <c r="G430" s="122" t="n">
        <v>43585</v>
      </c>
      <c r="H430" t="n">
        <v>419269</v>
      </c>
      <c r="I430" t="n">
        <v>419269</v>
      </c>
      <c r="J430" t="n">
        <v>0.71</v>
      </c>
      <c r="K430">
        <f>ROUND(I430*(J430/1000),2)</f>
        <v/>
      </c>
    </row>
    <row r="431">
      <c r="B431" t="n">
        <v>404</v>
      </c>
      <c r="C431" t="n">
        <v>32863253</v>
      </c>
      <c r="D431" t="inlineStr">
        <is>
          <t>(15931) JAMES PATTERSON_KATT_V._DOGG_K&amp;F_SC_2Q19</t>
        </is>
      </c>
      <c r="E431" t="inlineStr">
        <is>
          <t>Nickelodeon</t>
        </is>
      </c>
      <c r="F431" s="122" t="n">
        <v>43557</v>
      </c>
      <c r="G431" s="122" t="n">
        <v>43585</v>
      </c>
      <c r="H431" t="n">
        <v>205398</v>
      </c>
      <c r="I431" t="n">
        <v>205398</v>
      </c>
      <c r="J431" t="n">
        <v>0.71</v>
      </c>
      <c r="K431">
        <f>ROUND(I431*(J431/1000),2)</f>
        <v/>
      </c>
    </row>
    <row r="432">
      <c r="B432" t="n">
        <v>405</v>
      </c>
      <c r="C432" t="n">
        <v>32863277</v>
      </c>
      <c r="D432" t="inlineStr">
        <is>
          <t>15648_VH1_WARNER_BROTHERS_THEATRICAL_The_Curse_of_La_Llorona_1Q19-2Q19_Upfront_FEP_VOD-DAI</t>
        </is>
      </c>
      <c r="E432" t="inlineStr">
        <is>
          <t>VH1</t>
        </is>
      </c>
      <c r="F432" s="122" t="n">
        <v>43551</v>
      </c>
      <c r="G432" s="122" t="n">
        <v>43574</v>
      </c>
      <c r="H432" t="n">
        <v>654331</v>
      </c>
      <c r="I432" t="n">
        <v>337008</v>
      </c>
      <c r="J432" t="n">
        <v>0.71</v>
      </c>
      <c r="K432">
        <f>ROUND(I432*(J432/1000),2)</f>
        <v/>
      </c>
    </row>
    <row r="433">
      <c r="B433" t="n">
        <v>406</v>
      </c>
      <c r="C433" t="n">
        <v>32869212</v>
      </c>
      <c r="D433" t="inlineStr">
        <is>
          <t>15982_CC_WARNER_BROTHERS_THEATRICAL_The_Curse_of_La_Llorona_1Q19-2Q19_Upfront_FEP_VOD-DAI</t>
        </is>
      </c>
      <c r="E433" t="inlineStr">
        <is>
          <t>Comedy Central</t>
        </is>
      </c>
      <c r="F433" s="122" t="n">
        <v>43551</v>
      </c>
      <c r="G433" s="122" t="n">
        <v>43576</v>
      </c>
      <c r="H433" t="n">
        <v>689264</v>
      </c>
      <c r="I433" t="n">
        <v>559378</v>
      </c>
      <c r="J433" t="n">
        <v>0.71</v>
      </c>
      <c r="K433">
        <f>ROUND(I433*(J433/1000),2)</f>
        <v/>
      </c>
    </row>
    <row r="434">
      <c r="B434" t="n">
        <v>407</v>
      </c>
      <c r="C434" t="n">
        <v>32878327</v>
      </c>
      <c r="D434" t="inlineStr">
        <is>
          <t>15842_BET_P&amp;G_H&amp;S_OLV_RON_A1849_MR. CLEAN SURFACE CARE_2Q19</t>
        </is>
      </c>
      <c r="E434" t="inlineStr">
        <is>
          <t>BET</t>
        </is>
      </c>
      <c r="F434" s="122" t="n">
        <v>43564</v>
      </c>
      <c r="G434" s="122" t="n">
        <v>43646</v>
      </c>
      <c r="H434" t="n">
        <v>63178</v>
      </c>
      <c r="I434" t="n">
        <v>63178</v>
      </c>
      <c r="J434" t="n">
        <v>0.71</v>
      </c>
      <c r="K434">
        <f>ROUND(I434*(J434/1000),2)</f>
        <v/>
      </c>
    </row>
    <row r="435">
      <c r="B435" t="n">
        <v>408</v>
      </c>
      <c r="C435" t="n">
        <v>32878327</v>
      </c>
      <c r="D435" t="inlineStr">
        <is>
          <t>15842_BET_P&amp;G_H&amp;S_OLV_RON_A1849_MR. CLEAN SURFACE CARE_2Q19</t>
        </is>
      </c>
      <c r="E435" t="inlineStr">
        <is>
          <t>BET Her</t>
        </is>
      </c>
      <c r="F435" s="122" t="n">
        <v>43564</v>
      </c>
      <c r="G435" s="122" t="n">
        <v>43646</v>
      </c>
      <c r="H435" t="n">
        <v>2463</v>
      </c>
      <c r="I435" t="n">
        <v>2463</v>
      </c>
      <c r="J435" t="n">
        <v>0.71</v>
      </c>
      <c r="K435">
        <f>ROUND(I435*(J435/1000),2)</f>
        <v/>
      </c>
    </row>
    <row r="436">
      <c r="B436" t="n">
        <v>409</v>
      </c>
      <c r="C436" t="n">
        <v>32882919</v>
      </c>
      <c r="D436" t="inlineStr">
        <is>
          <t>15845_BET_P &amp; G_ H &amp; S_OLV_RON_A1849_MR. CLEAN FREAK MIST_2Q19</t>
        </is>
      </c>
      <c r="E436" t="inlineStr">
        <is>
          <t>BET</t>
        </is>
      </c>
      <c r="F436" s="122" t="n">
        <v>43565</v>
      </c>
      <c r="G436" s="122" t="n">
        <v>43646</v>
      </c>
      <c r="H436" t="n">
        <v>58590</v>
      </c>
      <c r="I436" t="n">
        <v>58590</v>
      </c>
      <c r="J436" t="n">
        <v>0.71</v>
      </c>
      <c r="K436">
        <f>ROUND(I436*(J436/1000),2)</f>
        <v/>
      </c>
    </row>
    <row r="437">
      <c r="B437" t="n">
        <v>410</v>
      </c>
      <c r="C437" t="n">
        <v>32882919</v>
      </c>
      <c r="D437" t="inlineStr">
        <is>
          <t>15845_BET_P &amp; G_ H &amp; S_OLV_RON_A1849_MR. CLEAN FREAK MIST_2Q19</t>
        </is>
      </c>
      <c r="E437" t="inlineStr">
        <is>
          <t>BET Her</t>
        </is>
      </c>
      <c r="F437" s="122" t="n">
        <v>43565</v>
      </c>
      <c r="G437" s="122" t="n">
        <v>43646</v>
      </c>
      <c r="H437" t="n">
        <v>2186</v>
      </c>
      <c r="I437" t="n">
        <v>2186</v>
      </c>
      <c r="J437" t="n">
        <v>0.71</v>
      </c>
      <c r="K437">
        <f>ROUND(I437*(J437/1000),2)</f>
        <v/>
      </c>
    </row>
    <row r="438">
      <c r="B438" t="n">
        <v>411</v>
      </c>
      <c r="C438" t="n">
        <v>32888099</v>
      </c>
      <c r="D438" t="inlineStr">
        <is>
          <t>15796_M&amp;E_THE PROACTIV COMPANY - PROACTIV_Q219_VOD DAI_NG</t>
        </is>
      </c>
      <c r="E438" t="inlineStr">
        <is>
          <t>MTV</t>
        </is>
      </c>
      <c r="F438" s="122" t="n">
        <v>43556</v>
      </c>
      <c r="G438" s="122" t="n">
        <v>43611</v>
      </c>
      <c r="H438" t="n">
        <v>853051</v>
      </c>
      <c r="I438" t="n">
        <v>853051</v>
      </c>
      <c r="J438" t="n">
        <v>0.71</v>
      </c>
      <c r="K438">
        <f>ROUND(I438*(J438/1000),2)</f>
        <v/>
      </c>
    </row>
    <row r="439">
      <c r="B439" t="n">
        <v>412</v>
      </c>
      <c r="C439" t="n">
        <v>32889117</v>
      </c>
      <c r="D439" t="inlineStr">
        <is>
          <t>15744_M&amp;E_ESURANCE - ESURANCE_Q219_VOD DAI_NG</t>
        </is>
      </c>
      <c r="E439" t="inlineStr">
        <is>
          <t>Comedy Central</t>
        </is>
      </c>
      <c r="F439" s="122" t="n">
        <v>43556</v>
      </c>
      <c r="G439" s="122" t="n">
        <v>43585</v>
      </c>
      <c r="H439" t="n">
        <v>118397</v>
      </c>
      <c r="I439" t="n">
        <v>118397</v>
      </c>
      <c r="J439" t="n">
        <v>0.71</v>
      </c>
      <c r="K439">
        <f>ROUND(I439*(J439/1000),2)</f>
        <v/>
      </c>
    </row>
    <row r="440">
      <c r="B440" t="n">
        <v>413</v>
      </c>
      <c r="C440" t="n">
        <v>32889117</v>
      </c>
      <c r="D440" t="inlineStr">
        <is>
          <t>15744_M&amp;E_ESURANCE - ESURANCE_Q219_VOD DAI_NG</t>
        </is>
      </c>
      <c r="E440" t="inlineStr">
        <is>
          <t>Paramount</t>
        </is>
      </c>
      <c r="F440" s="122" t="n">
        <v>43556</v>
      </c>
      <c r="G440" s="122" t="n">
        <v>43585</v>
      </c>
      <c r="H440" t="n">
        <v>237108</v>
      </c>
      <c r="I440" t="n">
        <v>237108</v>
      </c>
      <c r="J440" t="n">
        <v>0.71</v>
      </c>
      <c r="K440">
        <f>ROUND(I440*(J440/1000),2)</f>
        <v/>
      </c>
    </row>
    <row r="441">
      <c r="B441" t="n">
        <v>414</v>
      </c>
      <c r="C441" t="n">
        <v>32889316</v>
      </c>
      <c r="D441" t="inlineStr">
        <is>
          <t>(15713)_M&amp;E_CROWN IMPORTS_MODELO ESPECIAL_1Q-3Q19_M21-34_LIABILITY WIPE</t>
        </is>
      </c>
      <c r="E441" t="inlineStr">
        <is>
          <t>CMT</t>
        </is>
      </c>
      <c r="F441" s="122" t="n">
        <v>43570</v>
      </c>
      <c r="G441" s="122" t="n">
        <v>43737</v>
      </c>
      <c r="H441" t="n">
        <v>4044</v>
      </c>
      <c r="I441" t="n">
        <v>4044</v>
      </c>
      <c r="J441" t="n">
        <v>0.71</v>
      </c>
      <c r="K441">
        <f>ROUND(I441*(J441/1000),2)</f>
        <v/>
      </c>
    </row>
    <row r="442">
      <c r="B442" t="n">
        <v>415</v>
      </c>
      <c r="C442" t="n">
        <v>32889316</v>
      </c>
      <c r="D442" t="inlineStr">
        <is>
          <t>(15713)_M&amp;E_CROWN IMPORTS_MODELO ESPECIAL_1Q-3Q19_M21-34_LIABILITY WIPE</t>
        </is>
      </c>
      <c r="E442" t="inlineStr">
        <is>
          <t>Comedy Central</t>
        </is>
      </c>
      <c r="F442" s="122" t="n">
        <v>43570</v>
      </c>
      <c r="G442" s="122" t="n">
        <v>43737</v>
      </c>
      <c r="H442" t="n">
        <v>84474</v>
      </c>
      <c r="I442" t="n">
        <v>84474</v>
      </c>
      <c r="J442" t="n">
        <v>0.71</v>
      </c>
      <c r="K442">
        <f>ROUND(I442*(J442/1000),2)</f>
        <v/>
      </c>
    </row>
    <row r="443">
      <c r="B443" t="n">
        <v>416</v>
      </c>
      <c r="C443" t="n">
        <v>32889316</v>
      </c>
      <c r="D443" t="inlineStr">
        <is>
          <t>(15713)_M&amp;E_CROWN IMPORTS_MODELO ESPECIAL_1Q-3Q19_M21-34_LIABILITY WIPE</t>
        </is>
      </c>
      <c r="E443" t="inlineStr">
        <is>
          <t>Paramount</t>
        </is>
      </c>
      <c r="F443" s="122" t="n">
        <v>43570</v>
      </c>
      <c r="G443" s="122" t="n">
        <v>43737</v>
      </c>
      <c r="H443" t="n">
        <v>167283</v>
      </c>
      <c r="I443" t="n">
        <v>167283</v>
      </c>
      <c r="J443" t="n">
        <v>0.71</v>
      </c>
      <c r="K443">
        <f>ROUND(I443*(J443/1000),2)</f>
        <v/>
      </c>
    </row>
    <row r="444">
      <c r="B444" t="n">
        <v>417</v>
      </c>
      <c r="C444" t="n">
        <v>32889316</v>
      </c>
      <c r="D444" t="inlineStr">
        <is>
          <t>(15713)_M&amp;E_CROWN IMPORTS_MODELO ESPECIAL_1Q-3Q19_M21-34_LIABILITY WIPE</t>
        </is>
      </c>
      <c r="E444" t="inlineStr">
        <is>
          <t>TV Land</t>
        </is>
      </c>
      <c r="F444" s="122" t="n">
        <v>43570</v>
      </c>
      <c r="G444" s="122" t="n">
        <v>43737</v>
      </c>
      <c r="H444" t="n">
        <v>19549</v>
      </c>
      <c r="I444" t="n">
        <v>19549</v>
      </c>
      <c r="J444" t="n">
        <v>0.71</v>
      </c>
      <c r="K444">
        <f>ROUND(I444*(J444/1000),2)</f>
        <v/>
      </c>
    </row>
    <row r="445">
      <c r="B445" t="n">
        <v>418</v>
      </c>
      <c r="C445" t="n">
        <v>32889316</v>
      </c>
      <c r="D445" t="inlineStr">
        <is>
          <t>(15713)_M&amp;E_CROWN IMPORTS_MODELO ESPECIAL_1Q-3Q19_M21-34_LIABILITY WIPE</t>
        </is>
      </c>
      <c r="E445" t="inlineStr">
        <is>
          <t>VH1</t>
        </is>
      </c>
      <c r="F445" s="122" t="n">
        <v>43570</v>
      </c>
      <c r="G445" s="122" t="n">
        <v>43737</v>
      </c>
      <c r="H445" t="n">
        <v>732035</v>
      </c>
      <c r="I445" t="n">
        <v>732035</v>
      </c>
      <c r="J445" t="n">
        <v>0.71</v>
      </c>
      <c r="K445">
        <f>ROUND(I445*(J445/1000),2)</f>
        <v/>
      </c>
    </row>
    <row r="446">
      <c r="B446" t="n">
        <v>419</v>
      </c>
      <c r="C446" t="n">
        <v>32890626</v>
      </c>
      <c r="D446" t="inlineStr">
        <is>
          <t>(15712)_M&amp;E_CROWN IMPORTS_CORONA_1Q-3Q19_M21-34_LIABILITY WIPE</t>
        </is>
      </c>
      <c r="E446" t="inlineStr">
        <is>
          <t>CMT</t>
        </is>
      </c>
      <c r="F446" s="122" t="n">
        <v>43556</v>
      </c>
      <c r="G446" s="122" t="n">
        <v>43737</v>
      </c>
      <c r="H446" t="n">
        <v>6807</v>
      </c>
      <c r="I446" t="n">
        <v>6807</v>
      </c>
      <c r="J446" t="n">
        <v>0.71</v>
      </c>
      <c r="K446">
        <f>ROUND(I446*(J446/1000),2)</f>
        <v/>
      </c>
    </row>
    <row r="447">
      <c r="B447" t="n">
        <v>420</v>
      </c>
      <c r="C447" t="n">
        <v>32890626</v>
      </c>
      <c r="D447" t="inlineStr">
        <is>
          <t>(15712)_M&amp;E_CROWN IMPORTS_CORONA_1Q-3Q19_M21-34_LIABILITY WIPE</t>
        </is>
      </c>
      <c r="E447" t="inlineStr">
        <is>
          <t>Comedy Central</t>
        </is>
      </c>
      <c r="F447" s="122" t="n">
        <v>43556</v>
      </c>
      <c r="G447" s="122" t="n">
        <v>43737</v>
      </c>
      <c r="H447" t="n">
        <v>43181</v>
      </c>
      <c r="I447" t="n">
        <v>43181</v>
      </c>
      <c r="J447" t="n">
        <v>0.71</v>
      </c>
      <c r="K447">
        <f>ROUND(I447*(J447/1000),2)</f>
        <v/>
      </c>
    </row>
    <row r="448">
      <c r="B448" t="n">
        <v>421</v>
      </c>
      <c r="C448" t="n">
        <v>32890626</v>
      </c>
      <c r="D448" t="inlineStr">
        <is>
          <t>(15712)_M&amp;E_CROWN IMPORTS_CORONA_1Q-3Q19_M21-34_LIABILITY WIPE</t>
        </is>
      </c>
      <c r="E448" t="inlineStr">
        <is>
          <t>Paramount</t>
        </is>
      </c>
      <c r="F448" s="122" t="n">
        <v>43556</v>
      </c>
      <c r="G448" s="122" t="n">
        <v>43737</v>
      </c>
      <c r="H448" t="n">
        <v>201197</v>
      </c>
      <c r="I448" t="n">
        <v>201197</v>
      </c>
      <c r="J448" t="n">
        <v>0.71</v>
      </c>
      <c r="K448">
        <f>ROUND(I448*(J448/1000),2)</f>
        <v/>
      </c>
    </row>
    <row r="449">
      <c r="B449" t="n">
        <v>422</v>
      </c>
      <c r="C449" t="n">
        <v>32890626</v>
      </c>
      <c r="D449" t="inlineStr">
        <is>
          <t>(15712)_M&amp;E_CROWN IMPORTS_CORONA_1Q-3Q19_M21-34_LIABILITY WIPE</t>
        </is>
      </c>
      <c r="E449" t="inlineStr">
        <is>
          <t>TV Land</t>
        </is>
      </c>
      <c r="F449" s="122" t="n">
        <v>43556</v>
      </c>
      <c r="G449" s="122" t="n">
        <v>43737</v>
      </c>
      <c r="H449" t="n">
        <v>17116</v>
      </c>
      <c r="I449" t="n">
        <v>17116</v>
      </c>
      <c r="J449" t="n">
        <v>0.71</v>
      </c>
      <c r="K449">
        <f>ROUND(I449*(J449/1000),2)</f>
        <v/>
      </c>
    </row>
    <row r="450">
      <c r="B450" t="n">
        <v>423</v>
      </c>
      <c r="C450" t="n">
        <v>32890626</v>
      </c>
      <c r="D450" t="inlineStr">
        <is>
          <t>(15712)_M&amp;E_CROWN IMPORTS_CORONA_1Q-3Q19_M21-34_LIABILITY WIPE</t>
        </is>
      </c>
      <c r="E450" t="inlineStr">
        <is>
          <t>VH1</t>
        </is>
      </c>
      <c r="F450" s="122" t="n">
        <v>43556</v>
      </c>
      <c r="G450" s="122" t="n">
        <v>43737</v>
      </c>
      <c r="H450" t="n">
        <v>836076</v>
      </c>
      <c r="I450" t="n">
        <v>836076</v>
      </c>
      <c r="J450" t="n">
        <v>0.71</v>
      </c>
      <c r="K450">
        <f>ROUND(I450*(J450/1000),2)</f>
        <v/>
      </c>
    </row>
    <row r="451">
      <c r="B451" t="n">
        <v>424</v>
      </c>
      <c r="C451" t="n">
        <v>32891970</v>
      </c>
      <c r="D451" t="inlineStr">
        <is>
          <t>15769_CC &amp; Paramount_CBS ENTERTAINMENT_The Twilight Zone_2Q19_Scatter_VOD-DAI</t>
        </is>
      </c>
      <c r="E451" t="inlineStr">
        <is>
          <t>Comedy Central</t>
        </is>
      </c>
      <c r="F451" s="122" t="n">
        <v>43556</v>
      </c>
      <c r="G451" s="122" t="n">
        <v>43580</v>
      </c>
      <c r="H451" t="n">
        <v>192025</v>
      </c>
      <c r="I451" t="n">
        <v>192025</v>
      </c>
      <c r="J451" t="n">
        <v>0.71</v>
      </c>
      <c r="K451">
        <f>ROUND(I451*(J451/1000),2)</f>
        <v/>
      </c>
    </row>
    <row r="452">
      <c r="B452" t="n">
        <v>425</v>
      </c>
      <c r="C452" t="n">
        <v>32891970</v>
      </c>
      <c r="D452" t="inlineStr">
        <is>
          <t>15769_CC &amp; Paramount_CBS ENTERTAINMENT_The Twilight Zone_2Q19_Scatter_VOD-DAI</t>
        </is>
      </c>
      <c r="E452" t="inlineStr">
        <is>
          <t>Paramount</t>
        </is>
      </c>
      <c r="F452" s="122" t="n">
        <v>43556</v>
      </c>
      <c r="G452" s="122" t="n">
        <v>43580</v>
      </c>
      <c r="H452" t="n">
        <v>429962</v>
      </c>
      <c r="I452" t="n">
        <v>429962</v>
      </c>
      <c r="J452" t="n">
        <v>0.71</v>
      </c>
      <c r="K452">
        <f>ROUND(I452*(J452/1000),2)</f>
        <v/>
      </c>
    </row>
    <row r="453">
      <c r="B453" t="n">
        <v>426</v>
      </c>
      <c r="C453" t="n">
        <v>32896453</v>
      </c>
      <c r="D453" t="inlineStr">
        <is>
          <t>Paramount VOD DAI Promos 2019</t>
        </is>
      </c>
      <c r="E453" t="inlineStr">
        <is>
          <t>Paramount</t>
        </is>
      </c>
      <c r="F453" s="122" t="n">
        <v>43556</v>
      </c>
      <c r="G453" s="122" t="n">
        <v>43562</v>
      </c>
      <c r="H453" t="n">
        <v>76026</v>
      </c>
      <c r="I453" t="n">
        <v>76026</v>
      </c>
      <c r="J453" t="n">
        <v>0.71</v>
      </c>
      <c r="K453">
        <f>ROUND(I453*(J453/1000),2)</f>
        <v/>
      </c>
    </row>
    <row r="454">
      <c r="B454" t="n">
        <v>427</v>
      </c>
      <c r="C454" t="n">
        <v>32897321</v>
      </c>
      <c r="D454" t="inlineStr">
        <is>
          <t>TVLand VOD DAI Promos 2019</t>
        </is>
      </c>
      <c r="E454" t="inlineStr">
        <is>
          <t>TV Land</t>
        </is>
      </c>
      <c r="F454" s="122" t="n">
        <v>43556</v>
      </c>
      <c r="G454" s="122" t="n">
        <v>43583</v>
      </c>
      <c r="H454" t="n">
        <v>11684</v>
      </c>
      <c r="I454" t="n">
        <v>11684</v>
      </c>
      <c r="J454" t="n">
        <v>0.71</v>
      </c>
      <c r="K454">
        <f>ROUND(I454*(J454/1000),2)</f>
        <v/>
      </c>
    </row>
    <row r="455">
      <c r="B455" t="n">
        <v>428</v>
      </c>
      <c r="C455" t="n">
        <v>32898508</v>
      </c>
      <c r="D455" t="inlineStr">
        <is>
          <t>15859_MTV &amp; CC_ANNAPURNA PICTURES - BOOKSMART_P18-34_1Q-2Q19</t>
        </is>
      </c>
      <c r="E455" t="inlineStr">
        <is>
          <t>Comedy Central</t>
        </is>
      </c>
      <c r="F455" s="122" t="n">
        <v>43584</v>
      </c>
      <c r="G455" s="122" t="n">
        <v>43597</v>
      </c>
      <c r="H455" t="n">
        <v>10213</v>
      </c>
      <c r="I455" t="n">
        <v>10213</v>
      </c>
      <c r="J455" t="n">
        <v>0.71</v>
      </c>
      <c r="K455">
        <f>ROUND(I455*(J455/1000),2)</f>
        <v/>
      </c>
    </row>
    <row r="456">
      <c r="B456" t="n">
        <v>429</v>
      </c>
      <c r="C456" t="n">
        <v>32898508</v>
      </c>
      <c r="D456" t="inlineStr">
        <is>
          <t>15859_MTV &amp; CC_ANNAPURNA PICTURES - BOOKSMART_P18-34_1Q-2Q19</t>
        </is>
      </c>
      <c r="E456" t="inlineStr">
        <is>
          <t>MTV</t>
        </is>
      </c>
      <c r="F456" s="122" t="n">
        <v>43581</v>
      </c>
      <c r="G456" s="122" t="n">
        <v>43597</v>
      </c>
      <c r="H456" t="n">
        <v>50338</v>
      </c>
      <c r="I456" t="n">
        <v>50338</v>
      </c>
      <c r="J456" t="n">
        <v>0.71</v>
      </c>
      <c r="K456">
        <f>ROUND(I456*(J456/1000),2)</f>
        <v/>
      </c>
    </row>
    <row r="457">
      <c r="B457" t="n">
        <v>430</v>
      </c>
      <c r="C457" t="n">
        <v>32907388</v>
      </c>
      <c r="D457" t="inlineStr">
        <is>
          <t>15670_M&amp;E_HERSHEY_TWIZZLERS_OLV/VOD Campaign_Q2-Q419_Upfront</t>
        </is>
      </c>
      <c r="E457" t="inlineStr">
        <is>
          <t>CMT</t>
        </is>
      </c>
      <c r="F457" s="122" t="n">
        <v>43584</v>
      </c>
      <c r="G457" s="122" t="n">
        <v>43585</v>
      </c>
      <c r="H457" t="n">
        <v>183</v>
      </c>
      <c r="I457" t="n">
        <v>183</v>
      </c>
      <c r="J457" t="n">
        <v>0.71</v>
      </c>
      <c r="K457">
        <f>ROUND(I457*(J457/1000),2)</f>
        <v/>
      </c>
    </row>
    <row r="458">
      <c r="B458" t="n">
        <v>431</v>
      </c>
      <c r="C458" t="n">
        <v>32907388</v>
      </c>
      <c r="D458" t="inlineStr">
        <is>
          <t>15670_M&amp;E_HERSHEY_TWIZZLERS_OLV/VOD Campaign_Q2-Q419_Upfront</t>
        </is>
      </c>
      <c r="E458" t="inlineStr">
        <is>
          <t>Comedy Central</t>
        </is>
      </c>
      <c r="F458" s="122" t="n">
        <v>43584</v>
      </c>
      <c r="G458" s="122" t="n">
        <v>43585</v>
      </c>
      <c r="H458" t="n">
        <v>4501</v>
      </c>
      <c r="I458" t="n">
        <v>4501</v>
      </c>
      <c r="J458" t="n">
        <v>0.71</v>
      </c>
      <c r="K458">
        <f>ROUND(I458*(J458/1000),2)</f>
        <v/>
      </c>
    </row>
    <row r="459">
      <c r="B459" t="n">
        <v>432</v>
      </c>
      <c r="C459" t="n">
        <v>32907388</v>
      </c>
      <c r="D459" t="inlineStr">
        <is>
          <t>15670_M&amp;E_HERSHEY_TWIZZLERS_OLV/VOD Campaign_Q2-Q419_Upfront</t>
        </is>
      </c>
      <c r="E459" t="inlineStr">
        <is>
          <t>MTV</t>
        </is>
      </c>
      <c r="F459" s="122" t="n">
        <v>43584</v>
      </c>
      <c r="G459" s="122" t="n">
        <v>43585</v>
      </c>
      <c r="H459" t="n">
        <v>10660</v>
      </c>
      <c r="I459" t="n">
        <v>10660</v>
      </c>
      <c r="J459" t="n">
        <v>0.71</v>
      </c>
      <c r="K459">
        <f>ROUND(I459*(J459/1000),2)</f>
        <v/>
      </c>
    </row>
    <row r="460">
      <c r="B460" t="n">
        <v>433</v>
      </c>
      <c r="C460" t="n">
        <v>32907388</v>
      </c>
      <c r="D460" t="inlineStr">
        <is>
          <t>15670_M&amp;E_HERSHEY_TWIZZLERS_OLV/VOD Campaign_Q2-Q419_Upfront</t>
        </is>
      </c>
      <c r="E460" t="inlineStr">
        <is>
          <t>Paramount</t>
        </is>
      </c>
      <c r="F460" s="122" t="n">
        <v>43584</v>
      </c>
      <c r="G460" s="122" t="n">
        <v>43585</v>
      </c>
      <c r="H460" t="n">
        <v>4415</v>
      </c>
      <c r="I460" t="n">
        <v>4415</v>
      </c>
      <c r="J460" t="n">
        <v>0.71</v>
      </c>
      <c r="K460">
        <f>ROUND(I460*(J460/1000),2)</f>
        <v/>
      </c>
    </row>
    <row r="461">
      <c r="B461" t="n">
        <v>434</v>
      </c>
      <c r="C461" t="n">
        <v>32907388</v>
      </c>
      <c r="D461" t="inlineStr">
        <is>
          <t>15670_M&amp;E_HERSHEY_TWIZZLERS_OLV/VOD Campaign_Q2-Q419_Upfront</t>
        </is>
      </c>
      <c r="E461" t="inlineStr">
        <is>
          <t>TV Land</t>
        </is>
      </c>
      <c r="F461" s="122" t="n">
        <v>43584</v>
      </c>
      <c r="G461" s="122" t="n">
        <v>43585</v>
      </c>
      <c r="H461" t="n">
        <v>703</v>
      </c>
      <c r="I461" t="n">
        <v>703</v>
      </c>
      <c r="J461" t="n">
        <v>0.71</v>
      </c>
      <c r="K461">
        <f>ROUND(I461*(J461/1000),2)</f>
        <v/>
      </c>
    </row>
    <row r="462">
      <c r="B462" t="n">
        <v>435</v>
      </c>
      <c r="C462" t="n">
        <v>32907388</v>
      </c>
      <c r="D462" t="inlineStr">
        <is>
          <t>15670_M&amp;E_HERSHEY_TWIZZLERS_OLV/VOD Campaign_Q2-Q419_Upfront</t>
        </is>
      </c>
      <c r="E462" t="inlineStr">
        <is>
          <t>VH1</t>
        </is>
      </c>
      <c r="F462" s="122" t="n">
        <v>43584</v>
      </c>
      <c r="G462" s="122" t="n">
        <v>43585</v>
      </c>
      <c r="H462" t="n">
        <v>10733</v>
      </c>
      <c r="I462" t="n">
        <v>10733</v>
      </c>
      <c r="J462" t="n">
        <v>0.71</v>
      </c>
      <c r="K462">
        <f>ROUND(I462*(J462/1000),2)</f>
        <v/>
      </c>
    </row>
    <row r="463">
      <c r="B463" t="n">
        <v>436</v>
      </c>
      <c r="C463" t="n">
        <v>32908665</v>
      </c>
      <c r="D463" t="inlineStr">
        <is>
          <t>15941_M&amp;E_SMILE DIRECT CLUB - SMILE DIRECT CLUB_Q219_VOD DAI_NG</t>
        </is>
      </c>
      <c r="E463" t="inlineStr">
        <is>
          <t>CMT</t>
        </is>
      </c>
      <c r="F463" s="122" t="n">
        <v>43556</v>
      </c>
      <c r="G463" s="122" t="n">
        <v>43590</v>
      </c>
      <c r="H463" t="n">
        <v>5283</v>
      </c>
      <c r="I463" t="n">
        <v>5283</v>
      </c>
      <c r="J463" t="n">
        <v>0.71</v>
      </c>
      <c r="K463">
        <f>ROUND(I463*(J463/1000),2)</f>
        <v/>
      </c>
    </row>
    <row r="464">
      <c r="B464" t="n">
        <v>437</v>
      </c>
      <c r="C464" t="n">
        <v>32908665</v>
      </c>
      <c r="D464" t="inlineStr">
        <is>
          <t>15941_M&amp;E_SMILE DIRECT CLUB - SMILE DIRECT CLUB_Q219_VOD DAI_NG</t>
        </is>
      </c>
      <c r="E464" t="inlineStr">
        <is>
          <t>Comedy Central</t>
        </is>
      </c>
      <c r="F464" s="122" t="n">
        <v>43556</v>
      </c>
      <c r="G464" s="122" t="n">
        <v>43590</v>
      </c>
      <c r="H464" t="n">
        <v>47261</v>
      </c>
      <c r="I464" t="n">
        <v>47261</v>
      </c>
      <c r="J464" t="n">
        <v>0.71</v>
      </c>
      <c r="K464">
        <f>ROUND(I464*(J464/1000),2)</f>
        <v/>
      </c>
    </row>
    <row r="465">
      <c r="B465" t="n">
        <v>438</v>
      </c>
      <c r="C465" t="n">
        <v>32908665</v>
      </c>
      <c r="D465" t="inlineStr">
        <is>
          <t>15941_M&amp;E_SMILE DIRECT CLUB - SMILE DIRECT CLUB_Q219_VOD DAI_NG</t>
        </is>
      </c>
      <c r="E465" t="inlineStr">
        <is>
          <t>MTV</t>
        </is>
      </c>
      <c r="F465" s="122" t="n">
        <v>43556</v>
      </c>
      <c r="G465" s="122" t="n">
        <v>43590</v>
      </c>
      <c r="H465" t="n">
        <v>490938</v>
      </c>
      <c r="I465" t="n">
        <v>490938</v>
      </c>
      <c r="J465" t="n">
        <v>0.71</v>
      </c>
      <c r="K465">
        <f>ROUND(I465*(J465/1000),2)</f>
        <v/>
      </c>
    </row>
    <row r="466">
      <c r="B466" t="n">
        <v>439</v>
      </c>
      <c r="C466" t="n">
        <v>32908665</v>
      </c>
      <c r="D466" t="inlineStr">
        <is>
          <t>15941_M&amp;E_SMILE DIRECT CLUB - SMILE DIRECT CLUB_Q219_VOD DAI_NG</t>
        </is>
      </c>
      <c r="E466" t="inlineStr">
        <is>
          <t>Paramount</t>
        </is>
      </c>
      <c r="F466" s="122" t="n">
        <v>43556</v>
      </c>
      <c r="G466" s="122" t="n">
        <v>43590</v>
      </c>
      <c r="H466" t="n">
        <v>157018</v>
      </c>
      <c r="I466" t="n">
        <v>157018</v>
      </c>
      <c r="J466" t="n">
        <v>0.71</v>
      </c>
      <c r="K466">
        <f>ROUND(I466*(J466/1000),2)</f>
        <v/>
      </c>
    </row>
    <row r="467">
      <c r="B467" t="n">
        <v>440</v>
      </c>
      <c r="C467" t="n">
        <v>32908665</v>
      </c>
      <c r="D467" t="inlineStr">
        <is>
          <t>15941_M&amp;E_SMILE DIRECT CLUB - SMILE DIRECT CLUB_Q219_VOD DAI_NG</t>
        </is>
      </c>
      <c r="E467" t="inlineStr">
        <is>
          <t>TV Land</t>
        </is>
      </c>
      <c r="F467" s="122" t="n">
        <v>43556</v>
      </c>
      <c r="G467" s="122" t="n">
        <v>43590</v>
      </c>
      <c r="H467" t="n">
        <v>13513</v>
      </c>
      <c r="I467" t="n">
        <v>13513</v>
      </c>
      <c r="J467" t="n">
        <v>0.71</v>
      </c>
      <c r="K467">
        <f>ROUND(I467*(J467/1000),2)</f>
        <v/>
      </c>
    </row>
    <row r="468">
      <c r="B468" t="n">
        <v>441</v>
      </c>
      <c r="C468" t="n">
        <v>32908665</v>
      </c>
      <c r="D468" t="inlineStr">
        <is>
          <t>15941_M&amp;E_SMILE DIRECT CLUB - SMILE DIRECT CLUB_Q219_VOD DAI_NG</t>
        </is>
      </c>
      <c r="E468" t="inlineStr">
        <is>
          <t>VH1</t>
        </is>
      </c>
      <c r="F468" s="122" t="n">
        <v>43556</v>
      </c>
      <c r="G468" s="122" t="n">
        <v>43590</v>
      </c>
      <c r="H468" t="n">
        <v>549335</v>
      </c>
      <c r="I468" t="n">
        <v>549335</v>
      </c>
      <c r="J468" t="n">
        <v>0.71</v>
      </c>
      <c r="K468">
        <f>ROUND(I468*(J468/1000),2)</f>
        <v/>
      </c>
    </row>
    <row r="469">
      <c r="B469" t="n">
        <v>442</v>
      </c>
      <c r="C469" t="n">
        <v>32920788</v>
      </c>
      <c r="D469" t="inlineStr">
        <is>
          <t>15819_BET_P &amp; G_H&amp; S_OLV_RON_A1849_BOUNCE Fabric Enhancer_2Q19</t>
        </is>
      </c>
      <c r="E469" t="inlineStr">
        <is>
          <t>BET</t>
        </is>
      </c>
      <c r="F469" s="122" t="n">
        <v>43577</v>
      </c>
      <c r="G469" s="122" t="n">
        <v>43597</v>
      </c>
      <c r="H469" t="n">
        <v>16406</v>
      </c>
      <c r="I469" t="n">
        <v>16406</v>
      </c>
      <c r="J469" t="n">
        <v>0.71</v>
      </c>
      <c r="K469">
        <f>ROUND(I469*(J469/1000),2)</f>
        <v/>
      </c>
    </row>
    <row r="470">
      <c r="B470" t="n">
        <v>443</v>
      </c>
      <c r="C470" t="n">
        <v>32920788</v>
      </c>
      <c r="D470" t="inlineStr">
        <is>
          <t>15819_BET_P &amp; G_H&amp; S_OLV_RON_A1849_BOUNCE Fabric Enhancer_2Q19</t>
        </is>
      </c>
      <c r="E470" t="inlineStr">
        <is>
          <t>BET Her</t>
        </is>
      </c>
      <c r="F470" s="122" t="n">
        <v>43577</v>
      </c>
      <c r="G470" s="122" t="n">
        <v>43597</v>
      </c>
      <c r="H470" t="n">
        <v>4824</v>
      </c>
      <c r="I470" t="n">
        <v>4824</v>
      </c>
      <c r="J470" t="n">
        <v>0.71</v>
      </c>
      <c r="K470">
        <f>ROUND(I470*(J470/1000),2)</f>
        <v/>
      </c>
    </row>
    <row r="471">
      <c r="B471" t="n">
        <v>444</v>
      </c>
      <c r="C471" t="n">
        <v>32923718</v>
      </c>
      <c r="D471" t="inlineStr">
        <is>
          <t>15976_K&amp;F_Beverly_Hills_Teddy_Bear_Company_SHIMMEEZ_2Q19</t>
        </is>
      </c>
      <c r="E471" t="inlineStr">
        <is>
          <t>Nickelodeon</t>
        </is>
      </c>
      <c r="F471" s="122" t="n">
        <v>43556</v>
      </c>
      <c r="G471" s="122" t="n">
        <v>43562</v>
      </c>
      <c r="H471" t="n">
        <v>243841</v>
      </c>
      <c r="I471" t="n">
        <v>243841</v>
      </c>
      <c r="J471" t="n">
        <v>0.71</v>
      </c>
      <c r="K471">
        <f>ROUND(I471*(J471/1000),2)</f>
        <v/>
      </c>
    </row>
    <row r="472">
      <c r="B472" t="n">
        <v>445</v>
      </c>
      <c r="C472" t="n">
        <v>32923921</v>
      </c>
      <c r="D472" t="inlineStr">
        <is>
          <t>15977_K&amp;F_Beverly_Hills_Teddy_Bear_Company_SQUEEZAMALS_2Q19_VOD_DAI</t>
        </is>
      </c>
      <c r="E472" t="inlineStr">
        <is>
          <t>Nickelodeon</t>
        </is>
      </c>
      <c r="F472" s="122" t="n">
        <v>43556</v>
      </c>
      <c r="G472" s="122" t="n">
        <v>43576</v>
      </c>
      <c r="H472" t="n">
        <v>1773359</v>
      </c>
      <c r="I472" t="n">
        <v>1773359</v>
      </c>
      <c r="J472" t="n">
        <v>0.71</v>
      </c>
      <c r="K472">
        <f>ROUND(I472*(J472/1000),2)</f>
        <v/>
      </c>
    </row>
    <row r="473">
      <c r="B473" t="n">
        <v>446</v>
      </c>
      <c r="C473" t="n">
        <v>32924142</v>
      </c>
      <c r="D473" t="inlineStr">
        <is>
          <t>15979_K&amp;F_Beverly_Hills_Teddy_Bear_Company_SQUEEZAMALS_NickJR_2Q19_VOD_DAI</t>
        </is>
      </c>
      <c r="E473" t="inlineStr">
        <is>
          <t>Nick Jr (Noggin)</t>
        </is>
      </c>
      <c r="F473" s="122" t="n">
        <v>43556</v>
      </c>
      <c r="G473" s="122" t="n">
        <v>43576</v>
      </c>
      <c r="H473" t="n">
        <v>1743692</v>
      </c>
      <c r="I473" t="n">
        <v>1743692</v>
      </c>
      <c r="J473" t="n">
        <v>0.71</v>
      </c>
      <c r="K473">
        <f>ROUND(I473*(J473/1000),2)</f>
        <v/>
      </c>
    </row>
    <row r="474">
      <c r="B474" t="n">
        <v>447</v>
      </c>
      <c r="C474" t="n">
        <v>32925924</v>
      </c>
      <c r="D474" t="inlineStr">
        <is>
          <t>15980_K&amp;F_Beverly Hills Teddy Bear Company_SHIMMEEZ_NickJr_2Q19_VOD_DAI</t>
        </is>
      </c>
      <c r="E474" t="inlineStr">
        <is>
          <t>Nick Jr (Noggin)</t>
        </is>
      </c>
      <c r="F474" s="122" t="n">
        <v>43556</v>
      </c>
      <c r="G474" s="122" t="n">
        <v>43562</v>
      </c>
      <c r="H474" t="n">
        <v>151282</v>
      </c>
      <c r="I474" t="n">
        <v>151282</v>
      </c>
      <c r="J474" t="n">
        <v>0.71</v>
      </c>
      <c r="K474">
        <f>ROUND(I474*(J474/1000),2)</f>
        <v/>
      </c>
    </row>
    <row r="475">
      <c r="B475" t="n">
        <v>448</v>
      </c>
      <c r="C475" t="n">
        <v>32927064</v>
      </c>
      <c r="D475" t="inlineStr">
        <is>
          <t>15989_M&amp;E_PIZZA HUT - PIZZA HUT_Vantage Addressable_2Q19</t>
        </is>
      </c>
      <c r="E475" t="inlineStr">
        <is>
          <t>CMT</t>
        </is>
      </c>
      <c r="F475" s="122" t="n">
        <v>43556</v>
      </c>
      <c r="G475" s="122" t="n">
        <v>43590</v>
      </c>
      <c r="H475" t="n">
        <v>1625</v>
      </c>
      <c r="I475" t="n">
        <v>1625</v>
      </c>
      <c r="J475" t="n">
        <v>0.71</v>
      </c>
      <c r="K475">
        <f>ROUND(I475*(J475/1000),2)</f>
        <v/>
      </c>
    </row>
    <row r="476">
      <c r="B476" t="n">
        <v>449</v>
      </c>
      <c r="C476" t="n">
        <v>32927064</v>
      </c>
      <c r="D476" t="inlineStr">
        <is>
          <t>15989_M&amp;E_PIZZA HUT - PIZZA HUT_Vantage Addressable_2Q19</t>
        </is>
      </c>
      <c r="E476" t="inlineStr">
        <is>
          <t>Comedy Central</t>
        </is>
      </c>
      <c r="F476" s="122" t="n">
        <v>43556</v>
      </c>
      <c r="G476" s="122" t="n">
        <v>43590</v>
      </c>
      <c r="H476" t="n">
        <v>60341</v>
      </c>
      <c r="I476" t="n">
        <v>60341</v>
      </c>
      <c r="J476" t="n">
        <v>0.71</v>
      </c>
      <c r="K476">
        <f>ROUND(I476*(J476/1000),2)</f>
        <v/>
      </c>
    </row>
    <row r="477">
      <c r="B477" t="n">
        <v>450</v>
      </c>
      <c r="C477" t="n">
        <v>32927064</v>
      </c>
      <c r="D477" t="inlineStr">
        <is>
          <t>15989_M&amp;E_PIZZA HUT - PIZZA HUT_Vantage Addressable_2Q19</t>
        </is>
      </c>
      <c r="E477" t="inlineStr">
        <is>
          <t>MTV</t>
        </is>
      </c>
      <c r="F477" s="122" t="n">
        <v>43556</v>
      </c>
      <c r="G477" s="122" t="n">
        <v>43590</v>
      </c>
      <c r="H477" t="n">
        <v>113008</v>
      </c>
      <c r="I477" t="n">
        <v>113008</v>
      </c>
      <c r="J477" t="n">
        <v>0.71</v>
      </c>
      <c r="K477">
        <f>ROUND(I477*(J477/1000),2)</f>
        <v/>
      </c>
    </row>
    <row r="478">
      <c r="B478" t="n">
        <v>451</v>
      </c>
      <c r="C478" t="n">
        <v>32927064</v>
      </c>
      <c r="D478" t="inlineStr">
        <is>
          <t>15989_M&amp;E_PIZZA HUT - PIZZA HUT_Vantage Addressable_2Q19</t>
        </is>
      </c>
      <c r="E478" t="inlineStr">
        <is>
          <t>MTV2</t>
        </is>
      </c>
      <c r="F478" s="122" t="n">
        <v>43556</v>
      </c>
      <c r="G478" s="122" t="n">
        <v>43590</v>
      </c>
      <c r="H478" t="n">
        <v>19</v>
      </c>
      <c r="I478" t="n">
        <v>19</v>
      </c>
      <c r="J478" t="n">
        <v>0.71</v>
      </c>
      <c r="K478">
        <f>ROUND(I478*(J478/1000),2)</f>
        <v/>
      </c>
    </row>
    <row r="479">
      <c r="B479" t="n">
        <v>452</v>
      </c>
      <c r="C479" t="n">
        <v>32927064</v>
      </c>
      <c r="D479" t="inlineStr">
        <is>
          <t>15989_M&amp;E_PIZZA HUT - PIZZA HUT_Vantage Addressable_2Q19</t>
        </is>
      </c>
      <c r="E479" t="inlineStr">
        <is>
          <t>Paramount</t>
        </is>
      </c>
      <c r="F479" s="122" t="n">
        <v>43556</v>
      </c>
      <c r="G479" s="122" t="n">
        <v>43590</v>
      </c>
      <c r="H479" t="n">
        <v>50244</v>
      </c>
      <c r="I479" t="n">
        <v>50244</v>
      </c>
      <c r="J479" t="n">
        <v>0.71</v>
      </c>
      <c r="K479">
        <f>ROUND(I479*(J479/1000),2)</f>
        <v/>
      </c>
    </row>
    <row r="480">
      <c r="B480" t="n">
        <v>453</v>
      </c>
      <c r="C480" t="n">
        <v>32927064</v>
      </c>
      <c r="D480" t="inlineStr">
        <is>
          <t>15989_M&amp;E_PIZZA HUT - PIZZA HUT_Vantage Addressable_2Q19</t>
        </is>
      </c>
      <c r="E480" t="inlineStr">
        <is>
          <t>TV Land</t>
        </is>
      </c>
      <c r="F480" s="122" t="n">
        <v>43556</v>
      </c>
      <c r="G480" s="122" t="n">
        <v>43590</v>
      </c>
      <c r="H480" t="n">
        <v>5982</v>
      </c>
      <c r="I480" t="n">
        <v>5982</v>
      </c>
      <c r="J480" t="n">
        <v>0.71</v>
      </c>
      <c r="K480">
        <f>ROUND(I480*(J480/1000),2)</f>
        <v/>
      </c>
    </row>
    <row r="481">
      <c r="B481" t="n">
        <v>454</v>
      </c>
      <c r="C481" t="n">
        <v>32927064</v>
      </c>
      <c r="D481" t="inlineStr">
        <is>
          <t>15989_M&amp;E_PIZZA HUT - PIZZA HUT_Vantage Addressable_2Q19</t>
        </is>
      </c>
      <c r="E481" t="inlineStr">
        <is>
          <t>VH1</t>
        </is>
      </c>
      <c r="F481" s="122" t="n">
        <v>43556</v>
      </c>
      <c r="G481" s="122" t="n">
        <v>43590</v>
      </c>
      <c r="H481" t="n">
        <v>91972</v>
      </c>
      <c r="I481" t="n">
        <v>91972</v>
      </c>
      <c r="J481" t="n">
        <v>0.71</v>
      </c>
      <c r="K481">
        <f>ROUND(I481*(J481/1000),2)</f>
        <v/>
      </c>
    </row>
    <row r="482">
      <c r="B482" t="n">
        <v>455</v>
      </c>
      <c r="C482" t="n">
        <v>32927748</v>
      </c>
      <c r="D482" t="inlineStr">
        <is>
          <t>15829_BET_ P &amp; G_H &amp; S_OLV_RON_A1849_CREST 3D White Luxe Dentifrice_2Q19</t>
        </is>
      </c>
      <c r="E482" t="inlineStr">
        <is>
          <t>BET</t>
        </is>
      </c>
      <c r="F482" s="122" t="n">
        <v>43559</v>
      </c>
      <c r="G482" s="122" t="n">
        <v>43639</v>
      </c>
      <c r="H482" t="n">
        <v>194842</v>
      </c>
      <c r="I482" t="n">
        <v>194842</v>
      </c>
      <c r="J482" t="n">
        <v>0.71</v>
      </c>
      <c r="K482">
        <f>ROUND(I482*(J482/1000),2)</f>
        <v/>
      </c>
    </row>
    <row r="483">
      <c r="B483" t="n">
        <v>456</v>
      </c>
      <c r="C483" t="n">
        <v>32927748</v>
      </c>
      <c r="D483" t="inlineStr">
        <is>
          <t>15829_BET_ P &amp; G_H &amp; S_OLV_RON_A1849_CREST 3D White Luxe Dentifrice_2Q19</t>
        </is>
      </c>
      <c r="E483" t="inlineStr">
        <is>
          <t>BET Her</t>
        </is>
      </c>
      <c r="F483" s="122" t="n">
        <v>43559</v>
      </c>
      <c r="G483" s="122" t="n">
        <v>43639</v>
      </c>
      <c r="H483" t="n">
        <v>8665</v>
      </c>
      <c r="I483" t="n">
        <v>8665</v>
      </c>
      <c r="J483" t="n">
        <v>0.71</v>
      </c>
      <c r="K483">
        <f>ROUND(I483*(J483/1000),2)</f>
        <v/>
      </c>
    </row>
    <row r="484">
      <c r="B484" t="n">
        <v>457</v>
      </c>
      <c r="C484" t="n">
        <v>32928086</v>
      </c>
      <c r="D484" t="inlineStr">
        <is>
          <t>(14279) BET_P&amp;G_H&amp;S_OLV_ RON_Downy Unstopables Fabric Enhancers_ A1849_ 2Q19</t>
        </is>
      </c>
      <c r="E484" t="inlineStr">
        <is>
          <t>BET</t>
        </is>
      </c>
      <c r="F484" s="122" t="n">
        <v>43556</v>
      </c>
      <c r="G484" s="122" t="n">
        <v>43597</v>
      </c>
      <c r="H484" t="n">
        <v>257657</v>
      </c>
      <c r="I484" t="n">
        <v>257657</v>
      </c>
      <c r="J484" t="n">
        <v>0.71</v>
      </c>
      <c r="K484">
        <f>ROUND(I484*(J484/1000),2)</f>
        <v/>
      </c>
    </row>
    <row r="485">
      <c r="B485" t="n">
        <v>458</v>
      </c>
      <c r="C485" t="n">
        <v>32928086</v>
      </c>
      <c r="D485" t="inlineStr">
        <is>
          <t>(14279) BET_P&amp;G_H&amp;S_OLV_ RON_Downy Unstopables Fabric Enhancers_ A1849_ 2Q19</t>
        </is>
      </c>
      <c r="E485" t="inlineStr">
        <is>
          <t>BET Her</t>
        </is>
      </c>
      <c r="F485" s="122" t="n">
        <v>43556</v>
      </c>
      <c r="G485" s="122" t="n">
        <v>43597</v>
      </c>
      <c r="H485" t="n">
        <v>16454</v>
      </c>
      <c r="I485" t="n">
        <v>16454</v>
      </c>
      <c r="J485" t="n">
        <v>0.71</v>
      </c>
      <c r="K485">
        <f>ROUND(I485*(J485/1000),2)</f>
        <v/>
      </c>
    </row>
    <row r="486">
      <c r="B486" t="n">
        <v>459</v>
      </c>
      <c r="C486" t="n">
        <v>32928102</v>
      </c>
      <c r="D486" t="inlineStr">
        <is>
          <t>16020_BET_H&amp;S_AT&amp;T_MOBILITY_VOD DAI_A1849_2Q19</t>
        </is>
      </c>
      <c r="E486" t="inlineStr">
        <is>
          <t>BET</t>
        </is>
      </c>
      <c r="F486" s="122" t="n">
        <v>43557</v>
      </c>
      <c r="G486" s="122" t="n">
        <v>43646</v>
      </c>
      <c r="H486" t="n">
        <v>635002</v>
      </c>
      <c r="I486" t="n">
        <v>635002</v>
      </c>
      <c r="J486" t="n">
        <v>0.71</v>
      </c>
      <c r="K486">
        <f>ROUND(I486*(J486/1000),2)</f>
        <v/>
      </c>
    </row>
    <row r="487">
      <c r="B487" t="n">
        <v>460</v>
      </c>
      <c r="C487" t="n">
        <v>32928234</v>
      </c>
      <c r="D487" t="inlineStr">
        <is>
          <t>15652_K&amp;F_Skecthers_Liability_Wipe_Q2-319_VOD_DAI</t>
        </is>
      </c>
      <c r="E487" t="inlineStr">
        <is>
          <t>Nickelodeon</t>
        </is>
      </c>
      <c r="F487" s="122" t="n">
        <v>43556</v>
      </c>
      <c r="G487" s="122" t="n">
        <v>43611</v>
      </c>
      <c r="H487" t="n">
        <v>3549746</v>
      </c>
      <c r="I487" t="n">
        <v>3549746</v>
      </c>
      <c r="J487" t="n">
        <v>0.71</v>
      </c>
      <c r="K487">
        <f>ROUND(I487*(J487/1000),2)</f>
        <v/>
      </c>
    </row>
    <row r="488">
      <c r="B488" t="n">
        <v>461</v>
      </c>
      <c r="C488" t="n">
        <v>32928528</v>
      </c>
      <c r="D488" t="inlineStr">
        <is>
          <t>16016_Nick_CRA-Z-ART_Nick Slime Glue_2Q19</t>
        </is>
      </c>
      <c r="E488" t="inlineStr">
        <is>
          <t>Nickelodeon</t>
        </is>
      </c>
      <c r="F488" s="122" t="n">
        <v>43556</v>
      </c>
      <c r="G488" s="122" t="n">
        <v>43576</v>
      </c>
      <c r="H488" t="n">
        <v>1169974</v>
      </c>
      <c r="I488" t="n">
        <v>1169974</v>
      </c>
      <c r="J488" t="n">
        <v>0.71</v>
      </c>
      <c r="K488">
        <f>ROUND(I488*(J488/1000),2)</f>
        <v/>
      </c>
    </row>
    <row r="489">
      <c r="B489" t="n">
        <v>462</v>
      </c>
      <c r="C489" t="n">
        <v>32936332</v>
      </c>
      <c r="D489" t="inlineStr">
        <is>
          <t>#15999_M&amp;E_PROCTER &amp; GAMBLE_TIDE_LAUNDRY_TB_Q219_UF</t>
        </is>
      </c>
      <c r="E489" t="inlineStr">
        <is>
          <t>CMT</t>
        </is>
      </c>
      <c r="F489" s="122" t="n">
        <v>43556</v>
      </c>
      <c r="G489" s="122" t="n">
        <v>43604</v>
      </c>
      <c r="H489" t="n">
        <v>7415</v>
      </c>
      <c r="I489" t="n">
        <v>7415</v>
      </c>
      <c r="J489" t="n">
        <v>0.71</v>
      </c>
      <c r="K489">
        <f>ROUND(I489*(J489/1000),2)</f>
        <v/>
      </c>
    </row>
    <row r="490">
      <c r="B490" t="n">
        <v>463</v>
      </c>
      <c r="C490" t="n">
        <v>32936332</v>
      </c>
      <c r="D490" t="inlineStr">
        <is>
          <t>#15999_M&amp;E_PROCTER &amp; GAMBLE_TIDE_LAUNDRY_TB_Q219_UF</t>
        </is>
      </c>
      <c r="E490" t="inlineStr">
        <is>
          <t>Comedy Central</t>
        </is>
      </c>
      <c r="F490" s="122" t="n">
        <v>43556</v>
      </c>
      <c r="G490" s="122" t="n">
        <v>43604</v>
      </c>
      <c r="H490" t="n">
        <v>211835</v>
      </c>
      <c r="I490" t="n">
        <v>211835</v>
      </c>
      <c r="J490" t="n">
        <v>0.71</v>
      </c>
      <c r="K490">
        <f>ROUND(I490*(J490/1000),2)</f>
        <v/>
      </c>
    </row>
    <row r="491">
      <c r="B491" t="n">
        <v>464</v>
      </c>
      <c r="C491" t="n">
        <v>32936332</v>
      </c>
      <c r="D491" t="inlineStr">
        <is>
          <t>#15999_M&amp;E_PROCTER &amp; GAMBLE_TIDE_LAUNDRY_TB_Q219_UF</t>
        </is>
      </c>
      <c r="E491" t="inlineStr">
        <is>
          <t>MTV</t>
        </is>
      </c>
      <c r="F491" s="122" t="n">
        <v>43556</v>
      </c>
      <c r="G491" s="122" t="n">
        <v>43604</v>
      </c>
      <c r="H491" t="n">
        <v>602478</v>
      </c>
      <c r="I491" t="n">
        <v>602478</v>
      </c>
      <c r="J491" t="n">
        <v>0.71</v>
      </c>
      <c r="K491">
        <f>ROUND(I491*(J491/1000),2)</f>
        <v/>
      </c>
    </row>
    <row r="492">
      <c r="B492" t="n">
        <v>465</v>
      </c>
      <c r="C492" t="n">
        <v>32936332</v>
      </c>
      <c r="D492" t="inlineStr">
        <is>
          <t>#15999_M&amp;E_PROCTER &amp; GAMBLE_TIDE_LAUNDRY_TB_Q219_UF</t>
        </is>
      </c>
      <c r="E492" t="inlineStr">
        <is>
          <t>Paramount</t>
        </is>
      </c>
      <c r="F492" s="122" t="n">
        <v>43556</v>
      </c>
      <c r="G492" s="122" t="n">
        <v>43604</v>
      </c>
      <c r="H492" t="n">
        <v>195892</v>
      </c>
      <c r="I492" t="n">
        <v>195892</v>
      </c>
      <c r="J492" t="n">
        <v>0.71</v>
      </c>
      <c r="K492">
        <f>ROUND(I492*(J492/1000),2)</f>
        <v/>
      </c>
    </row>
    <row r="493">
      <c r="B493" t="n">
        <v>466</v>
      </c>
      <c r="C493" t="n">
        <v>32936332</v>
      </c>
      <c r="D493" t="inlineStr">
        <is>
          <t>#15999_M&amp;E_PROCTER &amp; GAMBLE_TIDE_LAUNDRY_TB_Q219_UF</t>
        </is>
      </c>
      <c r="E493" t="inlineStr">
        <is>
          <t>TV Land</t>
        </is>
      </c>
      <c r="F493" s="122" t="n">
        <v>43556</v>
      </c>
      <c r="G493" s="122" t="n">
        <v>43604</v>
      </c>
      <c r="H493" t="n">
        <v>23996</v>
      </c>
      <c r="I493" t="n">
        <v>23996</v>
      </c>
      <c r="J493" t="n">
        <v>0.71</v>
      </c>
      <c r="K493">
        <f>ROUND(I493*(J493/1000),2)</f>
        <v/>
      </c>
    </row>
    <row r="494">
      <c r="B494" t="n">
        <v>467</v>
      </c>
      <c r="C494" t="n">
        <v>32936332</v>
      </c>
      <c r="D494" t="inlineStr">
        <is>
          <t>#15999_M&amp;E_PROCTER &amp; GAMBLE_TIDE_LAUNDRY_TB_Q219_UF</t>
        </is>
      </c>
      <c r="E494" t="inlineStr">
        <is>
          <t>VH1</t>
        </is>
      </c>
      <c r="F494" s="122" t="n">
        <v>43556</v>
      </c>
      <c r="G494" s="122" t="n">
        <v>43604</v>
      </c>
      <c r="H494" t="n">
        <v>684469</v>
      </c>
      <c r="I494" t="n">
        <v>684469</v>
      </c>
      <c r="J494" t="n">
        <v>0.71</v>
      </c>
      <c r="K494">
        <f>ROUND(I494*(J494/1000),2)</f>
        <v/>
      </c>
    </row>
    <row r="495">
      <c r="B495" t="n">
        <v>468</v>
      </c>
      <c r="C495" t="n">
        <v>32936351</v>
      </c>
      <c r="D495" t="inlineStr">
        <is>
          <t>#15995_M&amp;E_PROCTER &amp; GAMBLE_GAIN_SCENT_BOOSTER_Q219_UF</t>
        </is>
      </c>
      <c r="E495" t="inlineStr">
        <is>
          <t>CMT</t>
        </is>
      </c>
      <c r="F495" s="122" t="n">
        <v>43556</v>
      </c>
      <c r="G495" s="122" t="n">
        <v>43639</v>
      </c>
      <c r="H495" t="n">
        <v>2341</v>
      </c>
      <c r="I495" t="n">
        <v>2341</v>
      </c>
      <c r="J495" t="n">
        <v>0.71</v>
      </c>
      <c r="K495">
        <f>ROUND(I495*(J495/1000),2)</f>
        <v/>
      </c>
    </row>
    <row r="496">
      <c r="B496" t="n">
        <v>469</v>
      </c>
      <c r="C496" t="n">
        <v>32936351</v>
      </c>
      <c r="D496" t="inlineStr">
        <is>
          <t>#15995_M&amp;E_PROCTER &amp; GAMBLE_GAIN_SCENT_BOOSTER_Q219_UF</t>
        </is>
      </c>
      <c r="E496" t="inlineStr">
        <is>
          <t>Comedy Central</t>
        </is>
      </c>
      <c r="F496" s="122" t="n">
        <v>43556</v>
      </c>
      <c r="G496" s="122" t="n">
        <v>43639</v>
      </c>
      <c r="H496" t="n">
        <v>27067</v>
      </c>
      <c r="I496" t="n">
        <v>27067</v>
      </c>
      <c r="J496" t="n">
        <v>0.71</v>
      </c>
      <c r="K496">
        <f>ROUND(I496*(J496/1000),2)</f>
        <v/>
      </c>
    </row>
    <row r="497">
      <c r="B497" t="n">
        <v>470</v>
      </c>
      <c r="C497" t="n">
        <v>32936351</v>
      </c>
      <c r="D497" t="inlineStr">
        <is>
          <t>#15995_M&amp;E_PROCTER &amp; GAMBLE_GAIN_SCENT_BOOSTER_Q219_UF</t>
        </is>
      </c>
      <c r="E497" t="inlineStr">
        <is>
          <t>MTV</t>
        </is>
      </c>
      <c r="F497" s="122" t="n">
        <v>43556</v>
      </c>
      <c r="G497" s="122" t="n">
        <v>43639</v>
      </c>
      <c r="H497" t="n">
        <v>195931</v>
      </c>
      <c r="I497" t="n">
        <v>195931</v>
      </c>
      <c r="J497" t="n">
        <v>0.71</v>
      </c>
      <c r="K497">
        <f>ROUND(I497*(J497/1000),2)</f>
        <v/>
      </c>
    </row>
    <row r="498">
      <c r="B498" t="n">
        <v>471</v>
      </c>
      <c r="C498" t="n">
        <v>32936351</v>
      </c>
      <c r="D498" t="inlineStr">
        <is>
          <t>#15995_M&amp;E_PROCTER &amp; GAMBLE_GAIN_SCENT_BOOSTER_Q219_UF</t>
        </is>
      </c>
      <c r="E498" t="inlineStr">
        <is>
          <t>Paramount</t>
        </is>
      </c>
      <c r="F498" s="122" t="n">
        <v>43556</v>
      </c>
      <c r="G498" s="122" t="n">
        <v>43639</v>
      </c>
      <c r="H498" t="n">
        <v>67899</v>
      </c>
      <c r="I498" t="n">
        <v>67899</v>
      </c>
      <c r="J498" t="n">
        <v>0.71</v>
      </c>
      <c r="K498">
        <f>ROUND(I498*(J498/1000),2)</f>
        <v/>
      </c>
    </row>
    <row r="499">
      <c r="B499" t="n">
        <v>472</v>
      </c>
      <c r="C499" t="n">
        <v>32936351</v>
      </c>
      <c r="D499" t="inlineStr">
        <is>
          <t>#15995_M&amp;E_PROCTER &amp; GAMBLE_GAIN_SCENT_BOOSTER_Q219_UF</t>
        </is>
      </c>
      <c r="E499" t="inlineStr">
        <is>
          <t>TV Land</t>
        </is>
      </c>
      <c r="F499" s="122" t="n">
        <v>43556</v>
      </c>
      <c r="G499" s="122" t="n">
        <v>43639</v>
      </c>
      <c r="H499" t="n">
        <v>5200</v>
      </c>
      <c r="I499" t="n">
        <v>5200</v>
      </c>
      <c r="J499" t="n">
        <v>0.71</v>
      </c>
      <c r="K499">
        <f>ROUND(I499*(J499/1000),2)</f>
        <v/>
      </c>
    </row>
    <row r="500">
      <c r="B500" t="n">
        <v>473</v>
      </c>
      <c r="C500" t="n">
        <v>32936351</v>
      </c>
      <c r="D500" t="inlineStr">
        <is>
          <t>#15995_M&amp;E_PROCTER &amp; GAMBLE_GAIN_SCENT_BOOSTER_Q219_UF</t>
        </is>
      </c>
      <c r="E500" t="inlineStr">
        <is>
          <t>VH1</t>
        </is>
      </c>
      <c r="F500" s="122" t="n">
        <v>43556</v>
      </c>
      <c r="G500" s="122" t="n">
        <v>43639</v>
      </c>
      <c r="H500" t="n">
        <v>254911</v>
      </c>
      <c r="I500" t="n">
        <v>254911</v>
      </c>
      <c r="J500" t="n">
        <v>0.71</v>
      </c>
      <c r="K500">
        <f>ROUND(I500*(J500/1000),2)</f>
        <v/>
      </c>
    </row>
    <row r="501">
      <c r="B501" t="n">
        <v>474</v>
      </c>
      <c r="C501" t="n">
        <v>32936370</v>
      </c>
      <c r="D501" t="inlineStr">
        <is>
          <t>#15993_M&amp;E_PROCTER &amp; GAMBLE_DOWNY FABRIC_DY_Q219_UF</t>
        </is>
      </c>
      <c r="E501" t="inlineStr">
        <is>
          <t>CMT</t>
        </is>
      </c>
      <c r="F501" s="122" t="n">
        <v>43556</v>
      </c>
      <c r="G501" s="122" t="n">
        <v>43639</v>
      </c>
      <c r="H501" t="n">
        <v>693</v>
      </c>
      <c r="I501" t="n">
        <v>693</v>
      </c>
      <c r="J501" t="n">
        <v>0.71</v>
      </c>
      <c r="K501">
        <f>ROUND(I501*(J501/1000),2)</f>
        <v/>
      </c>
    </row>
    <row r="502">
      <c r="B502" t="n">
        <v>475</v>
      </c>
      <c r="C502" t="n">
        <v>32936370</v>
      </c>
      <c r="D502" t="inlineStr">
        <is>
          <t>#15993_M&amp;E_PROCTER &amp; GAMBLE_DOWNY FABRIC_DY_Q219_UF</t>
        </is>
      </c>
      <c r="E502" t="inlineStr">
        <is>
          <t>Comedy Central</t>
        </is>
      </c>
      <c r="F502" s="122" t="n">
        <v>43556</v>
      </c>
      <c r="G502" s="122" t="n">
        <v>43639</v>
      </c>
      <c r="H502" t="n">
        <v>9957</v>
      </c>
      <c r="I502" t="n">
        <v>9957</v>
      </c>
      <c r="J502" t="n">
        <v>0.71</v>
      </c>
      <c r="K502">
        <f>ROUND(I502*(J502/1000),2)</f>
        <v/>
      </c>
    </row>
    <row r="503">
      <c r="B503" t="n">
        <v>476</v>
      </c>
      <c r="C503" t="n">
        <v>32936370</v>
      </c>
      <c r="D503" t="inlineStr">
        <is>
          <t>#15993_M&amp;E_PROCTER &amp; GAMBLE_DOWNY FABRIC_DY_Q219_UF</t>
        </is>
      </c>
      <c r="E503" t="inlineStr">
        <is>
          <t>MTV</t>
        </is>
      </c>
      <c r="F503" s="122" t="n">
        <v>43556</v>
      </c>
      <c r="G503" s="122" t="n">
        <v>43639</v>
      </c>
      <c r="H503" t="n">
        <v>59471</v>
      </c>
      <c r="I503" t="n">
        <v>59471</v>
      </c>
      <c r="J503" t="n">
        <v>0.71</v>
      </c>
      <c r="K503">
        <f>ROUND(I503*(J503/1000),2)</f>
        <v/>
      </c>
    </row>
    <row r="504">
      <c r="B504" t="n">
        <v>477</v>
      </c>
      <c r="C504" t="n">
        <v>32936370</v>
      </c>
      <c r="D504" t="inlineStr">
        <is>
          <t>#15993_M&amp;E_PROCTER &amp; GAMBLE_DOWNY FABRIC_DY_Q219_UF</t>
        </is>
      </c>
      <c r="E504" t="inlineStr">
        <is>
          <t>Paramount</t>
        </is>
      </c>
      <c r="F504" s="122" t="n">
        <v>43556</v>
      </c>
      <c r="G504" s="122" t="n">
        <v>43639</v>
      </c>
      <c r="H504" t="n">
        <v>20489</v>
      </c>
      <c r="I504" t="n">
        <v>20489</v>
      </c>
      <c r="J504" t="n">
        <v>0.71</v>
      </c>
      <c r="K504">
        <f>ROUND(I504*(J504/1000),2)</f>
        <v/>
      </c>
    </row>
    <row r="505">
      <c r="B505" t="n">
        <v>478</v>
      </c>
      <c r="C505" t="n">
        <v>32936370</v>
      </c>
      <c r="D505" t="inlineStr">
        <is>
          <t>#15993_M&amp;E_PROCTER &amp; GAMBLE_DOWNY FABRIC_DY_Q219_UF</t>
        </is>
      </c>
      <c r="E505" t="inlineStr">
        <is>
          <t>TV Land</t>
        </is>
      </c>
      <c r="F505" s="122" t="n">
        <v>43556</v>
      </c>
      <c r="G505" s="122" t="n">
        <v>43639</v>
      </c>
      <c r="H505" t="n">
        <v>1797</v>
      </c>
      <c r="I505" t="n">
        <v>1797</v>
      </c>
      <c r="J505" t="n">
        <v>0.71</v>
      </c>
      <c r="K505">
        <f>ROUND(I505*(J505/1000),2)</f>
        <v/>
      </c>
    </row>
    <row r="506">
      <c r="B506" t="n">
        <v>479</v>
      </c>
      <c r="C506" t="n">
        <v>32936370</v>
      </c>
      <c r="D506" t="inlineStr">
        <is>
          <t>#15993_M&amp;E_PROCTER &amp; GAMBLE_DOWNY FABRIC_DY_Q219_UF</t>
        </is>
      </c>
      <c r="E506" t="inlineStr">
        <is>
          <t>VH1</t>
        </is>
      </c>
      <c r="F506" s="122" t="n">
        <v>43556</v>
      </c>
      <c r="G506" s="122" t="n">
        <v>43639</v>
      </c>
      <c r="H506" t="n">
        <v>72478</v>
      </c>
      <c r="I506" t="n">
        <v>72478</v>
      </c>
      <c r="J506" t="n">
        <v>0.71</v>
      </c>
      <c r="K506">
        <f>ROUND(I506*(J506/1000),2)</f>
        <v/>
      </c>
    </row>
    <row r="507">
      <c r="B507" t="n">
        <v>480</v>
      </c>
      <c r="C507" t="n">
        <v>32943590</v>
      </c>
      <c r="D507" t="inlineStr">
        <is>
          <t>(15851) BET_ P&amp;G_H&amp;S_OLV_RON_A1849_Tide_Laundry_PVPG8TB_2Q19</t>
        </is>
      </c>
      <c r="E507" t="inlineStr">
        <is>
          <t>BET</t>
        </is>
      </c>
      <c r="F507" s="122" t="n">
        <v>43556</v>
      </c>
      <c r="G507" s="122" t="n">
        <v>43590</v>
      </c>
      <c r="H507" t="n">
        <v>123583</v>
      </c>
      <c r="I507" t="n">
        <v>117901</v>
      </c>
      <c r="J507" t="n">
        <v>0.71</v>
      </c>
      <c r="K507">
        <f>ROUND(I507*(J507/1000),2)</f>
        <v/>
      </c>
    </row>
    <row r="508">
      <c r="B508" t="n">
        <v>481</v>
      </c>
      <c r="C508" t="n">
        <v>32943590</v>
      </c>
      <c r="D508" t="inlineStr">
        <is>
          <t>(15851) BET_ P&amp;G_H&amp;S_OLV_RON_A1849_Tide_Laundry_PVPG8TB_2Q19</t>
        </is>
      </c>
      <c r="E508" t="inlineStr">
        <is>
          <t>BET Her</t>
        </is>
      </c>
      <c r="F508" s="122" t="n">
        <v>43556</v>
      </c>
      <c r="G508" s="122" t="n">
        <v>43590</v>
      </c>
      <c r="H508" t="n">
        <v>5386</v>
      </c>
      <c r="I508" t="n">
        <v>5134</v>
      </c>
      <c r="J508" t="n">
        <v>0.71</v>
      </c>
      <c r="K508">
        <f>ROUND(I508*(J508/1000),2)</f>
        <v/>
      </c>
    </row>
    <row r="509">
      <c r="B509" t="n">
        <v>482</v>
      </c>
      <c r="C509" t="n">
        <v>32943590</v>
      </c>
      <c r="D509" t="inlineStr">
        <is>
          <t>15851_BET_ P &amp; G_H &amp; S_OLV_RON_A1849_TIDE LAUNDRY_2Q19</t>
        </is>
      </c>
      <c r="E509" t="inlineStr">
        <is>
          <t>BET</t>
        </is>
      </c>
      <c r="F509" s="122" t="n">
        <v>43556</v>
      </c>
      <c r="G509" s="122" t="n">
        <v>43590</v>
      </c>
      <c r="H509" t="n">
        <v>123583</v>
      </c>
      <c r="I509" t="n">
        <v>5682</v>
      </c>
      <c r="J509" t="n">
        <v>0.71</v>
      </c>
      <c r="K509">
        <f>ROUND(I509*(J509/1000),2)</f>
        <v/>
      </c>
    </row>
    <row r="510">
      <c r="B510" t="n">
        <v>483</v>
      </c>
      <c r="C510" t="n">
        <v>32943590</v>
      </c>
      <c r="D510" t="inlineStr">
        <is>
          <t>15851_BET_ P &amp; G_H &amp; S_OLV_RON_A1849_TIDE LAUNDRY_2Q19</t>
        </is>
      </c>
      <c r="E510" t="inlineStr">
        <is>
          <t>BET Her</t>
        </is>
      </c>
      <c r="F510" s="122" t="n">
        <v>43556</v>
      </c>
      <c r="G510" s="122" t="n">
        <v>43590</v>
      </c>
      <c r="H510" t="n">
        <v>5386</v>
      </c>
      <c r="I510" t="n">
        <v>252</v>
      </c>
      <c r="J510" t="n">
        <v>0.71</v>
      </c>
      <c r="K510">
        <f>ROUND(I510*(J510/1000),2)</f>
        <v/>
      </c>
    </row>
    <row r="511">
      <c r="B511" t="n">
        <v>484</v>
      </c>
      <c r="C511" t="n">
        <v>32959284</v>
      </c>
      <c r="D511" t="inlineStr">
        <is>
          <t>14107_M&amp;E_AT&amp;T_2Q19_Upfront_VOD</t>
        </is>
      </c>
      <c r="E511" t="inlineStr">
        <is>
          <t>CMT</t>
        </is>
      </c>
      <c r="F511" s="122" t="n">
        <v>43577</v>
      </c>
      <c r="G511" s="122" t="n">
        <v>43646</v>
      </c>
      <c r="H511" t="n">
        <v>1202</v>
      </c>
      <c r="I511" t="n">
        <v>1202</v>
      </c>
      <c r="J511" t="n">
        <v>0.71</v>
      </c>
      <c r="K511">
        <f>ROUND(I511*(J511/1000),2)</f>
        <v/>
      </c>
    </row>
    <row r="512">
      <c r="B512" t="n">
        <v>485</v>
      </c>
      <c r="C512" t="n">
        <v>32959284</v>
      </c>
      <c r="D512" t="inlineStr">
        <is>
          <t>14107_M&amp;E_AT&amp;T_2Q19_Upfront_VOD</t>
        </is>
      </c>
      <c r="E512" t="inlineStr">
        <is>
          <t>Comedy Central</t>
        </is>
      </c>
      <c r="F512" s="122" t="n">
        <v>43557</v>
      </c>
      <c r="G512" s="122" t="n">
        <v>43646</v>
      </c>
      <c r="H512" t="n">
        <v>353642</v>
      </c>
      <c r="I512" t="n">
        <v>353642</v>
      </c>
      <c r="J512" t="n">
        <v>0.71</v>
      </c>
      <c r="K512">
        <f>ROUND(I512*(J512/1000),2)</f>
        <v/>
      </c>
    </row>
    <row r="513">
      <c r="B513" t="n">
        <v>486</v>
      </c>
      <c r="C513" t="n">
        <v>32959284</v>
      </c>
      <c r="D513" t="inlineStr">
        <is>
          <t>14107_M&amp;E_AT&amp;T_2Q19_Upfront_VOD</t>
        </is>
      </c>
      <c r="E513" t="inlineStr">
        <is>
          <t>MTV</t>
        </is>
      </c>
      <c r="F513" s="122" t="n">
        <v>43557</v>
      </c>
      <c r="G513" s="122" t="n">
        <v>43646</v>
      </c>
      <c r="H513" t="n">
        <v>1067168</v>
      </c>
      <c r="I513" t="n">
        <v>1067168</v>
      </c>
      <c r="J513" t="n">
        <v>0.71</v>
      </c>
      <c r="K513">
        <f>ROUND(I513*(J513/1000),2)</f>
        <v/>
      </c>
    </row>
    <row r="514">
      <c r="B514" t="n">
        <v>487</v>
      </c>
      <c r="C514" t="n">
        <v>32959284</v>
      </c>
      <c r="D514" t="inlineStr">
        <is>
          <t>14107_M&amp;E_AT&amp;T_2Q19_Upfront_VOD</t>
        </is>
      </c>
      <c r="E514" t="inlineStr">
        <is>
          <t>MTV2</t>
        </is>
      </c>
      <c r="F514" s="122" t="n">
        <v>43577</v>
      </c>
      <c r="G514" s="122" t="n">
        <v>43646</v>
      </c>
      <c r="H514" t="n">
        <v>46</v>
      </c>
      <c r="I514" t="n">
        <v>46</v>
      </c>
      <c r="J514" t="n">
        <v>0.71</v>
      </c>
      <c r="K514">
        <f>ROUND(I514*(J514/1000),2)</f>
        <v/>
      </c>
    </row>
    <row r="515">
      <c r="B515" t="n">
        <v>488</v>
      </c>
      <c r="C515" t="n">
        <v>32959284</v>
      </c>
      <c r="D515" t="inlineStr">
        <is>
          <t>14107_M&amp;E_AT&amp;T_2Q19_Upfront_VOD</t>
        </is>
      </c>
      <c r="E515" t="inlineStr">
        <is>
          <t>Paramount</t>
        </is>
      </c>
      <c r="F515" s="122" t="n">
        <v>43577</v>
      </c>
      <c r="G515" s="122" t="n">
        <v>43646</v>
      </c>
      <c r="H515" t="n">
        <v>85213</v>
      </c>
      <c r="I515" t="n">
        <v>85213</v>
      </c>
      <c r="J515" t="n">
        <v>0.71</v>
      </c>
      <c r="K515">
        <f>ROUND(I515*(J515/1000),2)</f>
        <v/>
      </c>
    </row>
    <row r="516">
      <c r="B516" t="n">
        <v>489</v>
      </c>
      <c r="C516" t="n">
        <v>32959284</v>
      </c>
      <c r="D516" t="inlineStr">
        <is>
          <t>14107_M&amp;E_AT&amp;T_2Q19_Upfront_VOD</t>
        </is>
      </c>
      <c r="E516" t="inlineStr">
        <is>
          <t>TV Land</t>
        </is>
      </c>
      <c r="F516" s="122" t="n">
        <v>43577</v>
      </c>
      <c r="G516" s="122" t="n">
        <v>43646</v>
      </c>
      <c r="H516" t="n">
        <v>4690</v>
      </c>
      <c r="I516" t="n">
        <v>4690</v>
      </c>
      <c r="J516" t="n">
        <v>0.71</v>
      </c>
      <c r="K516">
        <f>ROUND(I516*(J516/1000),2)</f>
        <v/>
      </c>
    </row>
    <row r="517">
      <c r="B517" t="n">
        <v>490</v>
      </c>
      <c r="C517" t="n">
        <v>32959284</v>
      </c>
      <c r="D517" t="inlineStr">
        <is>
          <t>14107_M&amp;E_AT&amp;T_2Q19_Upfront_VOD</t>
        </is>
      </c>
      <c r="E517" t="inlineStr">
        <is>
          <t>VH1</t>
        </is>
      </c>
      <c r="F517" s="122" t="n">
        <v>43557</v>
      </c>
      <c r="G517" s="122" t="n">
        <v>43646</v>
      </c>
      <c r="H517" t="n">
        <v>1218421</v>
      </c>
      <c r="I517" t="n">
        <v>1218421</v>
      </c>
      <c r="J517" t="n">
        <v>0.71</v>
      </c>
      <c r="K517">
        <f>ROUND(I517*(J517/1000),2)</f>
        <v/>
      </c>
    </row>
    <row r="518">
      <c r="B518" t="n">
        <v>491</v>
      </c>
      <c r="C518" t="n">
        <v>32960226</v>
      </c>
      <c r="D518" t="inlineStr">
        <is>
          <t>(16004) BET_PEPSI_PURE LEAF CORE_OLV_2Q19</t>
        </is>
      </c>
      <c r="E518" t="inlineStr">
        <is>
          <t>BET</t>
        </is>
      </c>
      <c r="F518" s="122" t="n">
        <v>43556</v>
      </c>
      <c r="G518" s="122" t="n">
        <v>43604</v>
      </c>
      <c r="H518" t="n">
        <v>77022</v>
      </c>
      <c r="I518" t="n">
        <v>77022</v>
      </c>
      <c r="J518" t="n">
        <v>0.71</v>
      </c>
      <c r="K518">
        <f>ROUND(I518*(J518/1000),2)</f>
        <v/>
      </c>
    </row>
    <row r="519">
      <c r="B519" t="n">
        <v>492</v>
      </c>
      <c r="C519" t="n">
        <v>32960226</v>
      </c>
      <c r="D519" t="inlineStr">
        <is>
          <t>(16004) BET_PEPSI_PURE LEAF CORE_OLV_2Q19</t>
        </is>
      </c>
      <c r="E519" t="inlineStr">
        <is>
          <t>BET Her</t>
        </is>
      </c>
      <c r="F519" s="122" t="n">
        <v>43556</v>
      </c>
      <c r="G519" s="122" t="n">
        <v>43604</v>
      </c>
      <c r="H519" t="n">
        <v>3406</v>
      </c>
      <c r="I519" t="n">
        <v>3406</v>
      </c>
      <c r="J519" t="n">
        <v>0.71</v>
      </c>
      <c r="K519">
        <f>ROUND(I519*(J519/1000),2)</f>
        <v/>
      </c>
    </row>
    <row r="520">
      <c r="B520" t="n">
        <v>493</v>
      </c>
      <c r="C520" t="n">
        <v>32960946</v>
      </c>
      <c r="D520" t="inlineStr">
        <is>
          <t>15846_ BET_P &amp; G_H &amp; S_OLV_RON_A1849_SWIFFER_2Q19</t>
        </is>
      </c>
      <c r="E520" t="inlineStr">
        <is>
          <t>BET</t>
        </is>
      </c>
      <c r="F520" s="122" t="n">
        <v>43556</v>
      </c>
      <c r="G520" s="122" t="n">
        <v>43611</v>
      </c>
      <c r="H520" t="n">
        <v>109226</v>
      </c>
      <c r="I520" t="n">
        <v>109226</v>
      </c>
      <c r="J520" t="n">
        <v>0.71</v>
      </c>
      <c r="K520">
        <f>ROUND(I520*(J520/1000),2)</f>
        <v/>
      </c>
    </row>
    <row r="521">
      <c r="B521" t="n">
        <v>494</v>
      </c>
      <c r="C521" t="n">
        <v>32960946</v>
      </c>
      <c r="D521" t="inlineStr">
        <is>
          <t>15846_ BET_P &amp; G_H &amp; S_OLV_RON_A1849_SWIFFER_2Q19</t>
        </is>
      </c>
      <c r="E521" t="inlineStr">
        <is>
          <t>BET Her</t>
        </is>
      </c>
      <c r="F521" s="122" t="n">
        <v>43556</v>
      </c>
      <c r="G521" s="122" t="n">
        <v>43611</v>
      </c>
      <c r="H521" t="n">
        <v>4195</v>
      </c>
      <c r="I521" t="n">
        <v>4195</v>
      </c>
      <c r="J521" t="n">
        <v>0.71</v>
      </c>
      <c r="K521">
        <f>ROUND(I521*(J521/1000),2)</f>
        <v/>
      </c>
    </row>
    <row r="522">
      <c r="B522" t="n">
        <v>495</v>
      </c>
      <c r="C522" t="n">
        <v>32971237</v>
      </c>
      <c r="D522" t="inlineStr">
        <is>
          <t>14920_Nick_Campbells_Goldfish Kids_Upfront 2Q19-3Q19</t>
        </is>
      </c>
      <c r="E522" t="inlineStr">
        <is>
          <t>Nickelodeon</t>
        </is>
      </c>
      <c r="F522" s="122" t="n">
        <v>43556</v>
      </c>
      <c r="G522" s="122" t="n">
        <v>43674</v>
      </c>
      <c r="H522" t="n">
        <v>2892851</v>
      </c>
      <c r="I522" t="n">
        <v>2892851</v>
      </c>
      <c r="J522" t="n">
        <v>0.71</v>
      </c>
      <c r="K522">
        <f>ROUND(I522*(J522/1000),2)</f>
        <v/>
      </c>
    </row>
    <row r="523">
      <c r="B523" t="n">
        <v>496</v>
      </c>
      <c r="C523" t="n">
        <v>32983281</v>
      </c>
      <c r="D523" t="inlineStr">
        <is>
          <t>15900_M&amp;E_GENERAL MOTORS CORP - CADILLAC_2Q19_UPFRONT</t>
        </is>
      </c>
      <c r="E523" t="inlineStr">
        <is>
          <t>CMT</t>
        </is>
      </c>
      <c r="F523" s="122" t="n">
        <v>43557</v>
      </c>
      <c r="G523" s="122" t="n">
        <v>43646</v>
      </c>
      <c r="H523" t="n">
        <v>2174</v>
      </c>
      <c r="I523" t="n">
        <v>2174</v>
      </c>
      <c r="J523" t="n">
        <v>0.71</v>
      </c>
      <c r="K523">
        <f>ROUND(I523*(J523/1000),2)</f>
        <v/>
      </c>
    </row>
    <row r="524">
      <c r="B524" t="n">
        <v>497</v>
      </c>
      <c r="C524" t="n">
        <v>32983281</v>
      </c>
      <c r="D524" t="inlineStr">
        <is>
          <t>15900_M&amp;E_GENERAL MOTORS CORP - CADILLAC_2Q19_UPFRONT</t>
        </is>
      </c>
      <c r="E524" t="inlineStr">
        <is>
          <t>Comedy Central</t>
        </is>
      </c>
      <c r="F524" s="122" t="n">
        <v>43557</v>
      </c>
      <c r="G524" s="122" t="n">
        <v>43646</v>
      </c>
      <c r="H524" t="n">
        <v>10413</v>
      </c>
      <c r="I524" t="n">
        <v>10413</v>
      </c>
      <c r="J524" t="n">
        <v>0.71</v>
      </c>
      <c r="K524">
        <f>ROUND(I524*(J524/1000),2)</f>
        <v/>
      </c>
    </row>
    <row r="525">
      <c r="B525" t="n">
        <v>498</v>
      </c>
      <c r="C525" t="n">
        <v>32983281</v>
      </c>
      <c r="D525" t="inlineStr">
        <is>
          <t>15900_M&amp;E_GENERAL MOTORS CORP - CADILLAC_2Q19_UPFRONT</t>
        </is>
      </c>
      <c r="E525" t="inlineStr">
        <is>
          <t>MTV</t>
        </is>
      </c>
      <c r="F525" s="122" t="n">
        <v>43557</v>
      </c>
      <c r="G525" s="122" t="n">
        <v>43646</v>
      </c>
      <c r="H525" t="n">
        <v>114772</v>
      </c>
      <c r="I525" t="n">
        <v>114772</v>
      </c>
      <c r="J525" t="n">
        <v>0.71</v>
      </c>
      <c r="K525">
        <f>ROUND(I525*(J525/1000),2)</f>
        <v/>
      </c>
    </row>
    <row r="526">
      <c r="B526" t="n">
        <v>499</v>
      </c>
      <c r="C526" t="n">
        <v>32983281</v>
      </c>
      <c r="D526" t="inlineStr">
        <is>
          <t>15900_M&amp;E_GENERAL MOTORS CORP - CADILLAC_2Q19_UPFRONT</t>
        </is>
      </c>
      <c r="E526" t="inlineStr">
        <is>
          <t>Paramount</t>
        </is>
      </c>
      <c r="F526" s="122" t="n">
        <v>43557</v>
      </c>
      <c r="G526" s="122" t="n">
        <v>43646</v>
      </c>
      <c r="H526" t="n">
        <v>68050</v>
      </c>
      <c r="I526" t="n">
        <v>68050</v>
      </c>
      <c r="J526" t="n">
        <v>0.71</v>
      </c>
      <c r="K526">
        <f>ROUND(I526*(J526/1000),2)</f>
        <v/>
      </c>
    </row>
    <row r="527">
      <c r="B527" t="n">
        <v>500</v>
      </c>
      <c r="C527" t="n">
        <v>32983281</v>
      </c>
      <c r="D527" t="inlineStr">
        <is>
          <t>15900_M&amp;E_GENERAL MOTORS CORP - CADILLAC_2Q19_UPFRONT</t>
        </is>
      </c>
      <c r="E527" t="inlineStr">
        <is>
          <t>TV Land</t>
        </is>
      </c>
      <c r="F527" s="122" t="n">
        <v>43557</v>
      </c>
      <c r="G527" s="122" t="n">
        <v>43646</v>
      </c>
      <c r="H527" t="n">
        <v>5690</v>
      </c>
      <c r="I527" t="n">
        <v>5690</v>
      </c>
      <c r="J527" t="n">
        <v>0.71</v>
      </c>
      <c r="K527">
        <f>ROUND(I527*(J527/1000),2)</f>
        <v/>
      </c>
    </row>
    <row r="528">
      <c r="B528" t="n">
        <v>501</v>
      </c>
      <c r="C528" t="n">
        <v>32983281</v>
      </c>
      <c r="D528" t="inlineStr">
        <is>
          <t>15900_M&amp;E_GENERAL MOTORS CORP - CADILLAC_2Q19_UPFRONT</t>
        </is>
      </c>
      <c r="E528" t="inlineStr">
        <is>
          <t>VH1</t>
        </is>
      </c>
      <c r="F528" s="122" t="n">
        <v>43557</v>
      </c>
      <c r="G528" s="122" t="n">
        <v>43646</v>
      </c>
      <c r="H528" t="n">
        <v>234549</v>
      </c>
      <c r="I528" t="n">
        <v>234549</v>
      </c>
      <c r="J528" t="n">
        <v>0.71</v>
      </c>
      <c r="K528">
        <f>ROUND(I528*(J528/1000),2)</f>
        <v/>
      </c>
    </row>
    <row r="529">
      <c r="B529" t="n">
        <v>502</v>
      </c>
      <c r="C529" t="n">
        <v>32983459</v>
      </c>
      <c r="D529" t="inlineStr">
        <is>
          <t>15901_M&amp;E_GENERAL MOTORS CORP - CHEVY_2Q19_UPFRONT</t>
        </is>
      </c>
      <c r="E529" t="inlineStr">
        <is>
          <t>CMT</t>
        </is>
      </c>
      <c r="F529" s="122" t="n">
        <v>43557</v>
      </c>
      <c r="G529" s="122" t="n">
        <v>43646</v>
      </c>
      <c r="H529" t="n">
        <v>3108</v>
      </c>
      <c r="I529" t="n">
        <v>3108</v>
      </c>
      <c r="J529" t="n">
        <v>0.71</v>
      </c>
      <c r="K529">
        <f>ROUND(I529*(J529/1000),2)</f>
        <v/>
      </c>
    </row>
    <row r="530">
      <c r="B530" t="n">
        <v>503</v>
      </c>
      <c r="C530" t="n">
        <v>32983459</v>
      </c>
      <c r="D530" t="inlineStr">
        <is>
          <t>15901_M&amp;E_GENERAL MOTORS CORP - CHEVY_2Q19_UPFRONT</t>
        </is>
      </c>
      <c r="E530" t="inlineStr">
        <is>
          <t>Comedy Central</t>
        </is>
      </c>
      <c r="F530" s="122" t="n">
        <v>43557</v>
      </c>
      <c r="G530" s="122" t="n">
        <v>43646</v>
      </c>
      <c r="H530" t="n">
        <v>19634</v>
      </c>
      <c r="I530" t="n">
        <v>19634</v>
      </c>
      <c r="J530" t="n">
        <v>0.71</v>
      </c>
      <c r="K530">
        <f>ROUND(I530*(J530/1000),2)</f>
        <v/>
      </c>
    </row>
    <row r="531">
      <c r="B531" t="n">
        <v>504</v>
      </c>
      <c r="C531" t="n">
        <v>32983459</v>
      </c>
      <c r="D531" t="inlineStr">
        <is>
          <t>15901_M&amp;E_GENERAL MOTORS CORP - CHEVY_2Q19_UPFRONT</t>
        </is>
      </c>
      <c r="E531" t="inlineStr">
        <is>
          <t>MTV</t>
        </is>
      </c>
      <c r="F531" s="122" t="n">
        <v>43557</v>
      </c>
      <c r="G531" s="122" t="n">
        <v>43646</v>
      </c>
      <c r="H531" t="n">
        <v>113724</v>
      </c>
      <c r="I531" t="n">
        <v>113724</v>
      </c>
      <c r="J531" t="n">
        <v>0.71</v>
      </c>
      <c r="K531">
        <f>ROUND(I531*(J531/1000),2)</f>
        <v/>
      </c>
    </row>
    <row r="532">
      <c r="B532" t="n">
        <v>505</v>
      </c>
      <c r="C532" t="n">
        <v>32983459</v>
      </c>
      <c r="D532" t="inlineStr">
        <is>
          <t>15901_M&amp;E_GENERAL MOTORS CORP - CHEVY_2Q19_UPFRONT</t>
        </is>
      </c>
      <c r="E532" t="inlineStr">
        <is>
          <t>Paramount</t>
        </is>
      </c>
      <c r="F532" s="122" t="n">
        <v>43557</v>
      </c>
      <c r="G532" s="122" t="n">
        <v>43646</v>
      </c>
      <c r="H532" t="n">
        <v>39416</v>
      </c>
      <c r="I532" t="n">
        <v>39416</v>
      </c>
      <c r="J532" t="n">
        <v>0.71</v>
      </c>
      <c r="K532">
        <f>ROUND(I532*(J532/1000),2)</f>
        <v/>
      </c>
    </row>
    <row r="533">
      <c r="B533" t="n">
        <v>506</v>
      </c>
      <c r="C533" t="n">
        <v>32983459</v>
      </c>
      <c r="D533" t="inlineStr">
        <is>
          <t>15901_M&amp;E_GENERAL MOTORS CORP - CHEVY_2Q19_UPFRONT</t>
        </is>
      </c>
      <c r="E533" t="inlineStr">
        <is>
          <t>TV Land</t>
        </is>
      </c>
      <c r="F533" s="122" t="n">
        <v>43557</v>
      </c>
      <c r="G533" s="122" t="n">
        <v>43646</v>
      </c>
      <c r="H533" t="n">
        <v>7386</v>
      </c>
      <c r="I533" t="n">
        <v>7386</v>
      </c>
      <c r="J533" t="n">
        <v>0.71</v>
      </c>
      <c r="K533">
        <f>ROUND(I533*(J533/1000),2)</f>
        <v/>
      </c>
    </row>
    <row r="534">
      <c r="B534" t="n">
        <v>507</v>
      </c>
      <c r="C534" t="n">
        <v>32983459</v>
      </c>
      <c r="D534" t="inlineStr">
        <is>
          <t>15901_M&amp;E_GENERAL MOTORS CORP - CHEVY_2Q19_UPFRONT</t>
        </is>
      </c>
      <c r="E534" t="inlineStr">
        <is>
          <t>VH1</t>
        </is>
      </c>
      <c r="F534" s="122" t="n">
        <v>43557</v>
      </c>
      <c r="G534" s="122" t="n">
        <v>43646</v>
      </c>
      <c r="H534" t="n">
        <v>158810</v>
      </c>
      <c r="I534" t="n">
        <v>158810</v>
      </c>
      <c r="J534" t="n">
        <v>0.71</v>
      </c>
      <c r="K534">
        <f>ROUND(I534*(J534/1000),2)</f>
        <v/>
      </c>
    </row>
    <row r="535">
      <c r="B535" t="n">
        <v>508</v>
      </c>
      <c r="C535" t="n">
        <v>32991712</v>
      </c>
      <c r="D535" t="inlineStr">
        <is>
          <t>15654_K&amp;F_TANGIBLE_PLAY_OSMO_VOD_DAI_ADU_WIPE_Q219</t>
        </is>
      </c>
      <c r="E535" t="inlineStr">
        <is>
          <t>Nickelodeon</t>
        </is>
      </c>
      <c r="F535" s="122" t="n">
        <v>43558</v>
      </c>
      <c r="G535" s="122" t="n">
        <v>43572</v>
      </c>
      <c r="H535" t="n">
        <v>2525164</v>
      </c>
      <c r="I535" t="n">
        <v>2525164</v>
      </c>
      <c r="J535" t="n">
        <v>0.71</v>
      </c>
      <c r="K535">
        <f>ROUND(I535*(J535/1000),2)</f>
        <v/>
      </c>
    </row>
    <row r="536">
      <c r="B536" t="n">
        <v>509</v>
      </c>
      <c r="C536" t="n">
        <v>33003366</v>
      </c>
      <c r="D536" t="inlineStr">
        <is>
          <t>Paramount VOD DAI Promos 2019</t>
        </is>
      </c>
      <c r="E536" t="inlineStr">
        <is>
          <t>Paramount</t>
        </is>
      </c>
      <c r="F536" s="122" t="n">
        <v>43563</v>
      </c>
      <c r="G536" s="122" t="n">
        <v>43569</v>
      </c>
      <c r="H536" t="n">
        <v>20323</v>
      </c>
      <c r="I536" t="n">
        <v>20323</v>
      </c>
      <c r="J536" t="n">
        <v>0.71</v>
      </c>
      <c r="K536">
        <f>ROUND(I536*(J536/1000),2)</f>
        <v/>
      </c>
    </row>
    <row r="537">
      <c r="B537" t="n">
        <v>510</v>
      </c>
      <c r="C537" t="n">
        <v>33003623</v>
      </c>
      <c r="D537" t="inlineStr">
        <is>
          <t>15870_P &amp; G_H &amp; S_RON_ LUVS DIAPER_A1849_2Q19</t>
        </is>
      </c>
      <c r="E537" t="inlineStr">
        <is>
          <t>BET</t>
        </is>
      </c>
      <c r="F537" s="122" t="n">
        <v>43557</v>
      </c>
      <c r="G537" s="122" t="n">
        <v>43604</v>
      </c>
      <c r="H537" t="n">
        <v>76632</v>
      </c>
      <c r="I537" t="n">
        <v>76632</v>
      </c>
      <c r="J537" t="n">
        <v>0.71</v>
      </c>
      <c r="K537">
        <f>ROUND(I537*(J537/1000),2)</f>
        <v/>
      </c>
    </row>
    <row r="538">
      <c r="B538" t="n">
        <v>511</v>
      </c>
      <c r="C538" t="n">
        <v>33003623</v>
      </c>
      <c r="D538" t="inlineStr">
        <is>
          <t>15870_P &amp; G_H &amp; S_RON_ LUVS DIAPER_A1849_2Q19</t>
        </is>
      </c>
      <c r="E538" t="inlineStr">
        <is>
          <t>BET Her</t>
        </is>
      </c>
      <c r="F538" s="122" t="n">
        <v>43557</v>
      </c>
      <c r="G538" s="122" t="n">
        <v>43604</v>
      </c>
      <c r="H538" t="n">
        <v>3411</v>
      </c>
      <c r="I538" t="n">
        <v>3411</v>
      </c>
      <c r="J538" t="n">
        <v>0.71</v>
      </c>
      <c r="K538">
        <f>ROUND(I538*(J538/1000),2)</f>
        <v/>
      </c>
    </row>
    <row r="539">
      <c r="B539" t="n">
        <v>512</v>
      </c>
      <c r="C539" t="n">
        <v>33008989</v>
      </c>
      <c r="D539" t="inlineStr">
        <is>
          <t>#15991_M&amp;E_PROCTER &amp; GAMBLE_DOWNY_Q219_UF</t>
        </is>
      </c>
      <c r="E539" t="inlineStr">
        <is>
          <t>CMT</t>
        </is>
      </c>
      <c r="F539" s="122" t="n">
        <v>43558</v>
      </c>
      <c r="G539" s="122" t="n">
        <v>43625</v>
      </c>
      <c r="H539" t="n">
        <v>2134</v>
      </c>
      <c r="I539" t="n">
        <v>2134</v>
      </c>
      <c r="J539" t="n">
        <v>0.71</v>
      </c>
      <c r="K539">
        <f>ROUND(I539*(J539/1000),2)</f>
        <v/>
      </c>
    </row>
    <row r="540">
      <c r="B540" t="n">
        <v>513</v>
      </c>
      <c r="C540" t="n">
        <v>33008989</v>
      </c>
      <c r="D540" t="inlineStr">
        <is>
          <t>#15991_M&amp;E_PROCTER &amp; GAMBLE_DOWNY_Q219_UF</t>
        </is>
      </c>
      <c r="E540" t="inlineStr">
        <is>
          <t>Comedy Central</t>
        </is>
      </c>
      <c r="F540" s="122" t="n">
        <v>43558</v>
      </c>
      <c r="G540" s="122" t="n">
        <v>43625</v>
      </c>
      <c r="H540" t="n">
        <v>28591</v>
      </c>
      <c r="I540" t="n">
        <v>28591</v>
      </c>
      <c r="J540" t="n">
        <v>0.71</v>
      </c>
      <c r="K540">
        <f>ROUND(I540*(J540/1000),2)</f>
        <v/>
      </c>
    </row>
    <row r="541">
      <c r="B541" t="n">
        <v>514</v>
      </c>
      <c r="C541" t="n">
        <v>33008989</v>
      </c>
      <c r="D541" t="inlineStr">
        <is>
          <t>#15991_M&amp;E_PROCTER &amp; GAMBLE_DOWNY_Q219_UF</t>
        </is>
      </c>
      <c r="E541" t="inlineStr">
        <is>
          <t>MTV</t>
        </is>
      </c>
      <c r="F541" s="122" t="n">
        <v>43558</v>
      </c>
      <c r="G541" s="122" t="n">
        <v>43625</v>
      </c>
      <c r="H541" t="n">
        <v>129591</v>
      </c>
      <c r="I541" t="n">
        <v>129591</v>
      </c>
      <c r="J541" t="n">
        <v>0.71</v>
      </c>
      <c r="K541">
        <f>ROUND(I541*(J541/1000),2)</f>
        <v/>
      </c>
    </row>
    <row r="542">
      <c r="B542" t="n">
        <v>515</v>
      </c>
      <c r="C542" t="n">
        <v>33008989</v>
      </c>
      <c r="D542" t="inlineStr">
        <is>
          <t>#15991_M&amp;E_PROCTER &amp; GAMBLE_DOWNY_Q219_UF</t>
        </is>
      </c>
      <c r="E542" t="inlineStr">
        <is>
          <t>Paramount</t>
        </is>
      </c>
      <c r="F542" s="122" t="n">
        <v>43558</v>
      </c>
      <c r="G542" s="122" t="n">
        <v>43625</v>
      </c>
      <c r="H542" t="n">
        <v>46039</v>
      </c>
      <c r="I542" t="n">
        <v>46039</v>
      </c>
      <c r="J542" t="n">
        <v>0.71</v>
      </c>
      <c r="K542">
        <f>ROUND(I542*(J542/1000),2)</f>
        <v/>
      </c>
    </row>
    <row r="543">
      <c r="B543" t="n">
        <v>516</v>
      </c>
      <c r="C543" t="n">
        <v>33008989</v>
      </c>
      <c r="D543" t="inlineStr">
        <is>
          <t>#15991_M&amp;E_PROCTER &amp; GAMBLE_DOWNY_Q219_UF</t>
        </is>
      </c>
      <c r="E543" t="inlineStr">
        <is>
          <t>TV Land</t>
        </is>
      </c>
      <c r="F543" s="122" t="n">
        <v>43558</v>
      </c>
      <c r="G543" s="122" t="n">
        <v>43625</v>
      </c>
      <c r="H543" t="n">
        <v>6233</v>
      </c>
      <c r="I543" t="n">
        <v>6233</v>
      </c>
      <c r="J543" t="n">
        <v>0.71</v>
      </c>
      <c r="K543">
        <f>ROUND(I543*(J543/1000),2)</f>
        <v/>
      </c>
    </row>
    <row r="544">
      <c r="B544" t="n">
        <v>517</v>
      </c>
      <c r="C544" t="n">
        <v>33008989</v>
      </c>
      <c r="D544" t="inlineStr">
        <is>
          <t>#15991_M&amp;E_PROCTER &amp; GAMBLE_DOWNY_Q219_UF</t>
        </is>
      </c>
      <c r="E544" t="inlineStr">
        <is>
          <t>VH1</t>
        </is>
      </c>
      <c r="F544" s="122" t="n">
        <v>43558</v>
      </c>
      <c r="G544" s="122" t="n">
        <v>43625</v>
      </c>
      <c r="H544" t="n">
        <v>146361</v>
      </c>
      <c r="I544" t="n">
        <v>146361</v>
      </c>
      <c r="J544" t="n">
        <v>0.71</v>
      </c>
      <c r="K544">
        <f>ROUND(I544*(J544/1000),2)</f>
        <v/>
      </c>
    </row>
    <row r="545">
      <c r="B545" t="n">
        <v>518</v>
      </c>
      <c r="C545" t="n">
        <v>33009032</v>
      </c>
      <c r="D545" t="inlineStr">
        <is>
          <t>#15998_M&amp;E_PROCTER &amp; GAMBLE_SWIFFER_WET_JET_Q219_UF</t>
        </is>
      </c>
      <c r="E545" t="inlineStr">
        <is>
          <t>CMT</t>
        </is>
      </c>
      <c r="F545" s="122" t="n">
        <v>43558</v>
      </c>
      <c r="G545" s="122" t="n">
        <v>43639</v>
      </c>
      <c r="H545" t="n">
        <v>717</v>
      </c>
      <c r="I545" t="n">
        <v>717</v>
      </c>
      <c r="J545" t="n">
        <v>0.71</v>
      </c>
      <c r="K545">
        <f>ROUND(I545*(J545/1000),2)</f>
        <v/>
      </c>
    </row>
    <row r="546">
      <c r="B546" t="n">
        <v>519</v>
      </c>
      <c r="C546" t="n">
        <v>33009032</v>
      </c>
      <c r="D546" t="inlineStr">
        <is>
          <t>#15998_M&amp;E_PROCTER &amp; GAMBLE_SWIFFER_WET_JET_Q219_UF</t>
        </is>
      </c>
      <c r="E546" t="inlineStr">
        <is>
          <t>Comedy Central</t>
        </is>
      </c>
      <c r="F546" s="122" t="n">
        <v>43558</v>
      </c>
      <c r="G546" s="122" t="n">
        <v>43639</v>
      </c>
      <c r="H546" t="n">
        <v>16844</v>
      </c>
      <c r="I546" t="n">
        <v>16844</v>
      </c>
      <c r="J546" t="n">
        <v>0.71</v>
      </c>
      <c r="K546">
        <f>ROUND(I546*(J546/1000),2)</f>
        <v/>
      </c>
    </row>
    <row r="547">
      <c r="B547" t="n">
        <v>520</v>
      </c>
      <c r="C547" t="n">
        <v>33009032</v>
      </c>
      <c r="D547" t="inlineStr">
        <is>
          <t>#15998_M&amp;E_PROCTER &amp; GAMBLE_SWIFFER_WET_JET_Q219_UF</t>
        </is>
      </c>
      <c r="E547" t="inlineStr">
        <is>
          <t>MTV</t>
        </is>
      </c>
      <c r="F547" s="122" t="n">
        <v>43558</v>
      </c>
      <c r="G547" s="122" t="n">
        <v>43639</v>
      </c>
      <c r="H547" t="n">
        <v>76959</v>
      </c>
      <c r="I547" t="n">
        <v>76959</v>
      </c>
      <c r="J547" t="n">
        <v>0.71</v>
      </c>
      <c r="K547">
        <f>ROUND(I547*(J547/1000),2)</f>
        <v/>
      </c>
    </row>
    <row r="548">
      <c r="B548" t="n">
        <v>521</v>
      </c>
      <c r="C548" t="n">
        <v>33009032</v>
      </c>
      <c r="D548" t="inlineStr">
        <is>
          <t>#15998_M&amp;E_PROCTER &amp; GAMBLE_SWIFFER_WET_JET_Q219_UF</t>
        </is>
      </c>
      <c r="E548" t="inlineStr">
        <is>
          <t>Paramount</t>
        </is>
      </c>
      <c r="F548" s="122" t="n">
        <v>43558</v>
      </c>
      <c r="G548" s="122" t="n">
        <v>43639</v>
      </c>
      <c r="H548" t="n">
        <v>21685</v>
      </c>
      <c r="I548" t="n">
        <v>21685</v>
      </c>
      <c r="J548" t="n">
        <v>0.71</v>
      </c>
      <c r="K548">
        <f>ROUND(I548*(J548/1000),2)</f>
        <v/>
      </c>
    </row>
    <row r="549">
      <c r="B549" t="n">
        <v>522</v>
      </c>
      <c r="C549" t="n">
        <v>33009032</v>
      </c>
      <c r="D549" t="inlineStr">
        <is>
          <t>#15998_M&amp;E_PROCTER &amp; GAMBLE_SWIFFER_WET_JET_Q219_UF</t>
        </is>
      </c>
      <c r="E549" t="inlineStr">
        <is>
          <t>TV Land</t>
        </is>
      </c>
      <c r="F549" s="122" t="n">
        <v>43558</v>
      </c>
      <c r="G549" s="122" t="n">
        <v>43639</v>
      </c>
      <c r="H549" t="n">
        <v>2736</v>
      </c>
      <c r="I549" t="n">
        <v>2736</v>
      </c>
      <c r="J549" t="n">
        <v>0.71</v>
      </c>
      <c r="K549">
        <f>ROUND(I549*(J549/1000),2)</f>
        <v/>
      </c>
    </row>
    <row r="550">
      <c r="B550" t="n">
        <v>523</v>
      </c>
      <c r="C550" t="n">
        <v>33009032</v>
      </c>
      <c r="D550" t="inlineStr">
        <is>
          <t>#15998_M&amp;E_PROCTER &amp; GAMBLE_SWIFFER_WET_JET_Q219_UF</t>
        </is>
      </c>
      <c r="E550" t="inlineStr">
        <is>
          <t>VH1</t>
        </is>
      </c>
      <c r="F550" s="122" t="n">
        <v>43558</v>
      </c>
      <c r="G550" s="122" t="n">
        <v>43639</v>
      </c>
      <c r="H550" t="n">
        <v>95962</v>
      </c>
      <c r="I550" t="n">
        <v>95962</v>
      </c>
      <c r="J550" t="n">
        <v>0.71</v>
      </c>
      <c r="K550">
        <f>ROUND(I550*(J550/1000),2)</f>
        <v/>
      </c>
    </row>
    <row r="551">
      <c r="B551" t="n">
        <v>524</v>
      </c>
      <c r="C551" t="n">
        <v>33009051</v>
      </c>
      <c r="D551" t="inlineStr">
        <is>
          <t>#15988_M&amp;E_PROCTER &amp; GAMBLE_BOUNCE_Q219_UF</t>
        </is>
      </c>
      <c r="E551" t="inlineStr">
        <is>
          <t>CMT</t>
        </is>
      </c>
      <c r="F551" s="122" t="n">
        <v>43570</v>
      </c>
      <c r="G551" s="122" t="n">
        <v>43618</v>
      </c>
      <c r="H551" t="n">
        <v>1713</v>
      </c>
      <c r="I551" t="n">
        <v>1713</v>
      </c>
      <c r="J551" t="n">
        <v>0.71</v>
      </c>
      <c r="K551">
        <f>ROUND(I551*(J551/1000),2)</f>
        <v/>
      </c>
    </row>
    <row r="552">
      <c r="B552" t="n">
        <v>525</v>
      </c>
      <c r="C552" t="n">
        <v>33009051</v>
      </c>
      <c r="D552" t="inlineStr">
        <is>
          <t>#15988_M&amp;E_PROCTER &amp; GAMBLE_BOUNCE_Q219_UF</t>
        </is>
      </c>
      <c r="E552" t="inlineStr">
        <is>
          <t>Comedy Central</t>
        </is>
      </c>
      <c r="F552" s="122" t="n">
        <v>43570</v>
      </c>
      <c r="G552" s="122" t="n">
        <v>43618</v>
      </c>
      <c r="H552" t="n">
        <v>28352</v>
      </c>
      <c r="I552" t="n">
        <v>28352</v>
      </c>
      <c r="J552" t="n">
        <v>0.71</v>
      </c>
      <c r="K552">
        <f>ROUND(I552*(J552/1000),2)</f>
        <v/>
      </c>
    </row>
    <row r="553">
      <c r="B553" t="n">
        <v>526</v>
      </c>
      <c r="C553" t="n">
        <v>33009051</v>
      </c>
      <c r="D553" t="inlineStr">
        <is>
          <t>#15988_M&amp;E_PROCTER &amp; GAMBLE_BOUNCE_Q219_UF</t>
        </is>
      </c>
      <c r="E553" t="inlineStr">
        <is>
          <t>MTV</t>
        </is>
      </c>
      <c r="F553" s="122" t="n">
        <v>43570</v>
      </c>
      <c r="G553" s="122" t="n">
        <v>43618</v>
      </c>
      <c r="H553" t="n">
        <v>121862</v>
      </c>
      <c r="I553" t="n">
        <v>121862</v>
      </c>
      <c r="J553" t="n">
        <v>0.71</v>
      </c>
      <c r="K553">
        <f>ROUND(I553*(J553/1000),2)</f>
        <v/>
      </c>
    </row>
    <row r="554">
      <c r="B554" t="n">
        <v>527</v>
      </c>
      <c r="C554" t="n">
        <v>33009051</v>
      </c>
      <c r="D554" t="inlineStr">
        <is>
          <t>#15988_M&amp;E_PROCTER &amp; GAMBLE_BOUNCE_Q219_UF</t>
        </is>
      </c>
      <c r="E554" t="inlineStr">
        <is>
          <t>Paramount</t>
        </is>
      </c>
      <c r="F554" s="122" t="n">
        <v>43570</v>
      </c>
      <c r="G554" s="122" t="n">
        <v>43618</v>
      </c>
      <c r="H554" t="n">
        <v>42888</v>
      </c>
      <c r="I554" t="n">
        <v>42888</v>
      </c>
      <c r="J554" t="n">
        <v>0.71</v>
      </c>
      <c r="K554">
        <f>ROUND(I554*(J554/1000),2)</f>
        <v/>
      </c>
    </row>
    <row r="555">
      <c r="B555" t="n">
        <v>528</v>
      </c>
      <c r="C555" t="n">
        <v>33009051</v>
      </c>
      <c r="D555" t="inlineStr">
        <is>
          <t>#15988_M&amp;E_PROCTER &amp; GAMBLE_BOUNCE_Q219_UF</t>
        </is>
      </c>
      <c r="E555" t="inlineStr">
        <is>
          <t>TV Land</t>
        </is>
      </c>
      <c r="F555" s="122" t="n">
        <v>43570</v>
      </c>
      <c r="G555" s="122" t="n">
        <v>43618</v>
      </c>
      <c r="H555" t="n">
        <v>4223</v>
      </c>
      <c r="I555" t="n">
        <v>4223</v>
      </c>
      <c r="J555" t="n">
        <v>0.71</v>
      </c>
      <c r="K555">
        <f>ROUND(I555*(J555/1000),2)</f>
        <v/>
      </c>
    </row>
    <row r="556">
      <c r="B556" t="n">
        <v>529</v>
      </c>
      <c r="C556" t="n">
        <v>33009051</v>
      </c>
      <c r="D556" t="inlineStr">
        <is>
          <t>#15988_M&amp;E_PROCTER &amp; GAMBLE_BOUNCE_Q219_UF</t>
        </is>
      </c>
      <c r="E556" t="inlineStr">
        <is>
          <t>VH1</t>
        </is>
      </c>
      <c r="F556" s="122" t="n">
        <v>43570</v>
      </c>
      <c r="G556" s="122" t="n">
        <v>43618</v>
      </c>
      <c r="H556" t="n">
        <v>152153</v>
      </c>
      <c r="I556" t="n">
        <v>152153</v>
      </c>
      <c r="J556" t="n">
        <v>0.71</v>
      </c>
      <c r="K556">
        <f>ROUND(I556*(J556/1000),2)</f>
        <v/>
      </c>
    </row>
    <row r="557">
      <c r="B557" t="n">
        <v>530</v>
      </c>
      <c r="C557" t="n">
        <v>33014409</v>
      </c>
      <c r="D557" t="inlineStr">
        <is>
          <t>16047_M&amp;E_EXPERIAN - EXPERIAN_Q219_VOD DAI_NG</t>
        </is>
      </c>
      <c r="E557" t="inlineStr">
        <is>
          <t>Comedy Central</t>
        </is>
      </c>
      <c r="F557" s="122" t="n">
        <v>43558</v>
      </c>
      <c r="G557" s="122" t="n">
        <v>43583</v>
      </c>
      <c r="H557" t="n">
        <v>86703</v>
      </c>
      <c r="I557" t="n">
        <v>86703</v>
      </c>
      <c r="J557" t="n">
        <v>0.71</v>
      </c>
      <c r="K557">
        <f>ROUND(I557*(J557/1000),2)</f>
        <v/>
      </c>
    </row>
    <row r="558">
      <c r="B558" t="n">
        <v>531</v>
      </c>
      <c r="C558" t="n">
        <v>33014409</v>
      </c>
      <c r="D558" t="inlineStr">
        <is>
          <t>16047_M&amp;E_EXPERIAN - EXPERIAN_Q219_VOD DAI_NG</t>
        </is>
      </c>
      <c r="E558" t="inlineStr">
        <is>
          <t>MTV</t>
        </is>
      </c>
      <c r="F558" s="122" t="n">
        <v>43558</v>
      </c>
      <c r="G558" s="122" t="n">
        <v>43583</v>
      </c>
      <c r="H558" t="n">
        <v>389705</v>
      </c>
      <c r="I558" t="n">
        <v>389705</v>
      </c>
      <c r="J558" t="n">
        <v>0.71</v>
      </c>
      <c r="K558">
        <f>ROUND(I558*(J558/1000),2)</f>
        <v/>
      </c>
    </row>
    <row r="559">
      <c r="B559" t="n">
        <v>532</v>
      </c>
      <c r="C559" t="n">
        <v>33014409</v>
      </c>
      <c r="D559" t="inlineStr">
        <is>
          <t>16047_M&amp;E_EXPERIAN - EXPERIAN_Q219_VOD DAI_NG</t>
        </is>
      </c>
      <c r="E559" t="inlineStr">
        <is>
          <t>Paramount</t>
        </is>
      </c>
      <c r="F559" s="122" t="n">
        <v>43558</v>
      </c>
      <c r="G559" s="122" t="n">
        <v>43583</v>
      </c>
      <c r="H559" t="n">
        <v>216683</v>
      </c>
      <c r="I559" t="n">
        <v>216683</v>
      </c>
      <c r="J559" t="n">
        <v>0.71</v>
      </c>
      <c r="K559">
        <f>ROUND(I559*(J559/1000),2)</f>
        <v/>
      </c>
    </row>
    <row r="560">
      <c r="B560" t="n">
        <v>533</v>
      </c>
      <c r="C560" t="n">
        <v>33014409</v>
      </c>
      <c r="D560" t="inlineStr">
        <is>
          <t>16047_M&amp;E_EXPERIAN - EXPERIAN_Q219_VOD DAI_NG</t>
        </is>
      </c>
      <c r="E560" t="inlineStr">
        <is>
          <t>TV Land</t>
        </is>
      </c>
      <c r="F560" s="122" t="n">
        <v>43558</v>
      </c>
      <c r="G560" s="122" t="n">
        <v>43583</v>
      </c>
      <c r="H560" t="n">
        <v>17965</v>
      </c>
      <c r="I560" t="n">
        <v>17965</v>
      </c>
      <c r="J560" t="n">
        <v>0.71</v>
      </c>
      <c r="K560">
        <f>ROUND(I560*(J560/1000),2)</f>
        <v/>
      </c>
    </row>
    <row r="561">
      <c r="B561" t="n">
        <v>534</v>
      </c>
      <c r="C561" t="n">
        <v>33014409</v>
      </c>
      <c r="D561" t="inlineStr">
        <is>
          <t>16047_M&amp;E_EXPERIAN - EXPERIAN_Q219_VOD DAI_NG</t>
        </is>
      </c>
      <c r="E561" t="inlineStr">
        <is>
          <t>VH1</t>
        </is>
      </c>
      <c r="F561" s="122" t="n">
        <v>43558</v>
      </c>
      <c r="G561" s="122" t="n">
        <v>43583</v>
      </c>
      <c r="H561" t="n">
        <v>420164</v>
      </c>
      <c r="I561" t="n">
        <v>420164</v>
      </c>
      <c r="J561" t="n">
        <v>0.71</v>
      </c>
      <c r="K561">
        <f>ROUND(I561*(J561/1000),2)</f>
        <v/>
      </c>
    </row>
    <row r="562">
      <c r="B562" t="n">
        <v>535</v>
      </c>
      <c r="C562" t="n">
        <v>33018021</v>
      </c>
      <c r="D562" t="inlineStr">
        <is>
          <t>MTV Promos VOD Q3 2019</t>
        </is>
      </c>
      <c r="E562" t="inlineStr">
        <is>
          <t>MTV</t>
        </is>
      </c>
      <c r="F562" s="122" t="n">
        <v>43581</v>
      </c>
      <c r="G562" s="122" t="n">
        <v>43641</v>
      </c>
      <c r="H562" t="n">
        <v>565</v>
      </c>
      <c r="I562" t="n">
        <v>565</v>
      </c>
      <c r="J562" t="n">
        <v>0.71</v>
      </c>
      <c r="K562">
        <f>ROUND(I562*(J562/1000),2)</f>
        <v/>
      </c>
    </row>
    <row r="563">
      <c r="B563" t="n">
        <v>536</v>
      </c>
      <c r="C563" t="n">
        <v>33018021</v>
      </c>
      <c r="D563" t="inlineStr">
        <is>
          <t>MTV Promos VOD Q3 2019</t>
        </is>
      </c>
      <c r="E563" t="inlineStr">
        <is>
          <t>VH1</t>
        </is>
      </c>
      <c r="F563" s="122" t="n">
        <v>43581</v>
      </c>
      <c r="G563" s="122" t="n">
        <v>43641</v>
      </c>
      <c r="H563" t="n">
        <v>347</v>
      </c>
      <c r="I563" t="n">
        <v>347</v>
      </c>
      <c r="J563" t="n">
        <v>0.71</v>
      </c>
      <c r="K563">
        <f>ROUND(I563*(J563/1000),2)</f>
        <v/>
      </c>
    </row>
    <row r="564">
      <c r="B564" t="n">
        <v>537</v>
      </c>
      <c r="C564" t="n">
        <v>33037762</v>
      </c>
      <c r="D564" t="inlineStr">
        <is>
          <t>(16005) BET_PEPSI_PURE LEAF HERBALS_OLV_UF_2Q19</t>
        </is>
      </c>
      <c r="E564" t="inlineStr">
        <is>
          <t>BET</t>
        </is>
      </c>
      <c r="F564" s="122" t="n">
        <v>43559</v>
      </c>
      <c r="G564" s="122" t="n">
        <v>43646</v>
      </c>
      <c r="H564" t="n">
        <v>52194</v>
      </c>
      <c r="I564" t="n">
        <v>32645</v>
      </c>
      <c r="J564" t="n">
        <v>0.71</v>
      </c>
      <c r="K564">
        <f>ROUND(I564*(J564/1000),2)</f>
        <v/>
      </c>
    </row>
    <row r="565">
      <c r="B565" t="n">
        <v>538</v>
      </c>
      <c r="C565" t="n">
        <v>33037762</v>
      </c>
      <c r="D565" t="inlineStr">
        <is>
          <t>(16005) BET_PEPSI_PURE LEAF HERBALS_OLV_UF_2Q19</t>
        </is>
      </c>
      <c r="E565" t="inlineStr">
        <is>
          <t>BET Her</t>
        </is>
      </c>
      <c r="F565" s="122" t="n">
        <v>43559</v>
      </c>
      <c r="G565" s="122" t="n">
        <v>43646</v>
      </c>
      <c r="H565" t="n">
        <v>3123</v>
      </c>
      <c r="I565" t="n">
        <v>1957</v>
      </c>
      <c r="J565" t="n">
        <v>0.71</v>
      </c>
      <c r="K565">
        <f>ROUND(I565*(J565/1000),2)</f>
        <v/>
      </c>
    </row>
    <row r="566">
      <c r="B566" t="n">
        <v>539</v>
      </c>
      <c r="C566" t="n">
        <v>33037762</v>
      </c>
      <c r="D566" t="inlineStr">
        <is>
          <t>16005_BET_PEPSI_PURE LEAF HERBALS_OLV_UF_2Q19</t>
        </is>
      </c>
      <c r="E566" t="inlineStr">
        <is>
          <t>BET</t>
        </is>
      </c>
      <c r="F566" s="122" t="n">
        <v>43559</v>
      </c>
      <c r="G566" s="122" t="n">
        <v>43646</v>
      </c>
      <c r="H566" t="n">
        <v>52194</v>
      </c>
      <c r="I566" t="n">
        <v>19549</v>
      </c>
      <c r="J566" t="n">
        <v>0.71</v>
      </c>
      <c r="K566">
        <f>ROUND(I566*(J566/1000),2)</f>
        <v/>
      </c>
    </row>
    <row r="567">
      <c r="B567" t="n">
        <v>540</v>
      </c>
      <c r="C567" t="n">
        <v>33037762</v>
      </c>
      <c r="D567" t="inlineStr">
        <is>
          <t>16005_BET_PEPSI_PURE LEAF HERBALS_OLV_UF_2Q19</t>
        </is>
      </c>
      <c r="E567" t="inlineStr">
        <is>
          <t>BET Her</t>
        </is>
      </c>
      <c r="F567" s="122" t="n">
        <v>43559</v>
      </c>
      <c r="G567" s="122" t="n">
        <v>43646</v>
      </c>
      <c r="H567" t="n">
        <v>3123</v>
      </c>
      <c r="I567" t="n">
        <v>1166</v>
      </c>
      <c r="J567" t="n">
        <v>0.71</v>
      </c>
      <c r="K567">
        <f>ROUND(I567*(J567/1000),2)</f>
        <v/>
      </c>
    </row>
    <row r="568">
      <c r="B568" t="n">
        <v>541</v>
      </c>
      <c r="C568" t="n">
        <v>33049527</v>
      </c>
      <c r="D568" t="inlineStr">
        <is>
          <t>16062_K&amp;F_Mattel_Linear ADU 2Q19</t>
        </is>
      </c>
      <c r="E568" t="inlineStr">
        <is>
          <t>Nick Jr (Noggin)</t>
        </is>
      </c>
      <c r="F568" s="122" t="n">
        <v>43559</v>
      </c>
      <c r="G568" s="122" t="n">
        <v>43576</v>
      </c>
      <c r="H568" t="n">
        <v>4662969</v>
      </c>
      <c r="I568" t="n">
        <v>4662969</v>
      </c>
      <c r="J568" t="n">
        <v>0.71</v>
      </c>
      <c r="K568">
        <f>ROUND(I568*(J568/1000),2)</f>
        <v/>
      </c>
    </row>
    <row r="569">
      <c r="B569" t="n">
        <v>542</v>
      </c>
      <c r="C569" t="n">
        <v>33049527</v>
      </c>
      <c r="D569" t="inlineStr">
        <is>
          <t>16062_K&amp;F_Mattel_Linear ADU 2Q19</t>
        </is>
      </c>
      <c r="E569" t="inlineStr">
        <is>
          <t>Nickelodeon</t>
        </is>
      </c>
      <c r="F569" s="122" t="n">
        <v>43559</v>
      </c>
      <c r="G569" s="122" t="n">
        <v>43576</v>
      </c>
      <c r="H569" t="n">
        <v>3028327</v>
      </c>
      <c r="I569" t="n">
        <v>3028327</v>
      </c>
      <c r="J569" t="n">
        <v>0.71</v>
      </c>
      <c r="K569">
        <f>ROUND(I569*(J569/1000),2)</f>
        <v/>
      </c>
    </row>
    <row r="570">
      <c r="B570" t="n">
        <v>543</v>
      </c>
      <c r="C570" t="n">
        <v>33052485</v>
      </c>
      <c r="D570" t="inlineStr">
        <is>
          <t>16055_Comcast-Charter_AM_NICK_Ryans Mystery Playdate_E1&amp;2_Silver-Gold</t>
        </is>
      </c>
      <c r="E570" t="inlineStr">
        <is>
          <t>CMT</t>
        </is>
      </c>
      <c r="F570" s="122" t="n">
        <v>43560</v>
      </c>
      <c r="G570" s="122" t="n">
        <v>43581</v>
      </c>
      <c r="H570" t="n">
        <v>619</v>
      </c>
      <c r="I570" t="n">
        <v>619</v>
      </c>
      <c r="J570" t="n">
        <v>0.71</v>
      </c>
      <c r="K570">
        <f>ROUND(I570*(J570/1000),2)</f>
        <v/>
      </c>
    </row>
    <row r="571">
      <c r="B571" t="n">
        <v>544</v>
      </c>
      <c r="C571" t="n">
        <v>33052485</v>
      </c>
      <c r="D571" t="inlineStr">
        <is>
          <t>16055_Comcast-Charter_AM_NICK_Ryans Mystery Playdate_E1&amp;2_Silver-Gold</t>
        </is>
      </c>
      <c r="E571" t="inlineStr">
        <is>
          <t>Comedy Central</t>
        </is>
      </c>
      <c r="F571" s="122" t="n">
        <v>43560</v>
      </c>
      <c r="G571" s="122" t="n">
        <v>43581</v>
      </c>
      <c r="H571" t="n">
        <v>14293</v>
      </c>
      <c r="I571" t="n">
        <v>14293</v>
      </c>
      <c r="J571" t="n">
        <v>0.71</v>
      </c>
      <c r="K571">
        <f>ROUND(I571*(J571/1000),2)</f>
        <v/>
      </c>
    </row>
    <row r="572">
      <c r="B572" t="n">
        <v>545</v>
      </c>
      <c r="C572" t="n">
        <v>33052485</v>
      </c>
      <c r="D572" t="inlineStr">
        <is>
          <t>16055_Comcast-Charter_AM_NICK_Ryans Mystery Playdate_E1&amp;2_Silver-Gold</t>
        </is>
      </c>
      <c r="E572" t="inlineStr">
        <is>
          <t>MTV</t>
        </is>
      </c>
      <c r="F572" s="122" t="n">
        <v>43560</v>
      </c>
      <c r="G572" s="122" t="n">
        <v>43581</v>
      </c>
      <c r="H572" t="n">
        <v>72194</v>
      </c>
      <c r="I572" t="n">
        <v>72194</v>
      </c>
      <c r="J572" t="n">
        <v>0.71</v>
      </c>
      <c r="K572">
        <f>ROUND(I572*(J572/1000),2)</f>
        <v/>
      </c>
    </row>
    <row r="573">
      <c r="B573" t="n">
        <v>546</v>
      </c>
      <c r="C573" t="n">
        <v>33052485</v>
      </c>
      <c r="D573" t="inlineStr">
        <is>
          <t>16055_Comcast-Charter_AM_NICK_Ryans Mystery Playdate_E1&amp;2_Silver-Gold</t>
        </is>
      </c>
      <c r="E573" t="inlineStr">
        <is>
          <t>Paramount</t>
        </is>
      </c>
      <c r="F573" s="122" t="n">
        <v>43560</v>
      </c>
      <c r="G573" s="122" t="n">
        <v>43581</v>
      </c>
      <c r="H573" t="n">
        <v>24761</v>
      </c>
      <c r="I573" t="n">
        <v>24761</v>
      </c>
      <c r="J573" t="n">
        <v>0.71</v>
      </c>
      <c r="K573">
        <f>ROUND(I573*(J573/1000),2)</f>
        <v/>
      </c>
    </row>
    <row r="574">
      <c r="B574" t="n">
        <v>547</v>
      </c>
      <c r="C574" t="n">
        <v>33052485</v>
      </c>
      <c r="D574" t="inlineStr">
        <is>
          <t>16055_Comcast-Charter_AM_NICK_Ryans Mystery Playdate_E1&amp;2_Silver-Gold</t>
        </is>
      </c>
      <c r="E574" t="inlineStr">
        <is>
          <t>TV Land</t>
        </is>
      </c>
      <c r="F574" s="122" t="n">
        <v>43560</v>
      </c>
      <c r="G574" s="122" t="n">
        <v>43581</v>
      </c>
      <c r="H574" t="n">
        <v>2285</v>
      </c>
      <c r="I574" t="n">
        <v>2285</v>
      </c>
      <c r="J574" t="n">
        <v>0.71</v>
      </c>
      <c r="K574">
        <f>ROUND(I574*(J574/1000),2)</f>
        <v/>
      </c>
    </row>
    <row r="575">
      <c r="B575" t="n">
        <v>548</v>
      </c>
      <c r="C575" t="n">
        <v>33052485</v>
      </c>
      <c r="D575" t="inlineStr">
        <is>
          <t>16055_Comcast-Charter_AM_NICK_Ryans Mystery Playdate_E1&amp;2_Silver-Gold</t>
        </is>
      </c>
      <c r="E575" t="inlineStr">
        <is>
          <t>VH1</t>
        </is>
      </c>
      <c r="F575" s="122" t="n">
        <v>43560</v>
      </c>
      <c r="G575" s="122" t="n">
        <v>43581</v>
      </c>
      <c r="H575" t="n">
        <v>84833</v>
      </c>
      <c r="I575" t="n">
        <v>84833</v>
      </c>
      <c r="J575" t="n">
        <v>0.71</v>
      </c>
      <c r="K575">
        <f>ROUND(I575*(J575/1000),2)</f>
        <v/>
      </c>
    </row>
    <row r="576">
      <c r="B576" t="n">
        <v>549</v>
      </c>
      <c r="C576" t="n">
        <v>33054458</v>
      </c>
      <c r="D576" t="inlineStr">
        <is>
          <t>15937_BET_5 Hour Energy_PEEL_OLV_P2+_2Q19</t>
        </is>
      </c>
      <c r="E576" t="inlineStr">
        <is>
          <t>BET</t>
        </is>
      </c>
      <c r="F576" s="122" t="n">
        <v>43559</v>
      </c>
      <c r="G576" s="122" t="n">
        <v>43583</v>
      </c>
      <c r="H576" t="n">
        <v>170551</v>
      </c>
      <c r="I576" t="n">
        <v>170551</v>
      </c>
      <c r="J576" t="n">
        <v>0.71</v>
      </c>
      <c r="K576">
        <f>ROUND(I576*(J576/1000),2)</f>
        <v/>
      </c>
    </row>
    <row r="577">
      <c r="B577" t="n">
        <v>550</v>
      </c>
      <c r="C577" t="n">
        <v>33054458</v>
      </c>
      <c r="D577" t="inlineStr">
        <is>
          <t>15937_BET_5 Hour Energy_PEEL_OLV_P2+_2Q19</t>
        </is>
      </c>
      <c r="E577" t="inlineStr">
        <is>
          <t>BET Her</t>
        </is>
      </c>
      <c r="F577" s="122" t="n">
        <v>43559</v>
      </c>
      <c r="G577" s="122" t="n">
        <v>43583</v>
      </c>
      <c r="H577" t="n">
        <v>6165</v>
      </c>
      <c r="I577" t="n">
        <v>6165</v>
      </c>
      <c r="J577" t="n">
        <v>0.71</v>
      </c>
      <c r="K577">
        <f>ROUND(I577*(J577/1000),2)</f>
        <v/>
      </c>
    </row>
    <row r="578">
      <c r="B578" t="n">
        <v>551</v>
      </c>
      <c r="C578" t="n">
        <v>33056105</v>
      </c>
      <c r="D578" t="inlineStr">
        <is>
          <t>15731_K&amp;F_WARNER BROTHERS_ POKEMON DETECTIVE PIKACHU_1Q-2Q19_VOD_DAI</t>
        </is>
      </c>
      <c r="E578" t="inlineStr">
        <is>
          <t>Nickelodeon</t>
        </is>
      </c>
      <c r="F578" s="122" t="n">
        <v>43559</v>
      </c>
      <c r="G578" s="122" t="n">
        <v>43585</v>
      </c>
      <c r="H578" t="n">
        <v>300752</v>
      </c>
      <c r="I578" t="n">
        <v>300752</v>
      </c>
      <c r="J578" t="n">
        <v>0.71</v>
      </c>
      <c r="K578">
        <f>ROUND(I578*(J578/1000),2)</f>
        <v/>
      </c>
    </row>
    <row r="579">
      <c r="B579" t="n">
        <v>552</v>
      </c>
      <c r="C579" t="n">
        <v>33064130</v>
      </c>
      <c r="D579" t="inlineStr">
        <is>
          <t>#15997_M&amp;E_PROCTER &amp; GAMBLE_OLAY_FACIAL_MOISTURIZER_Q219_UF</t>
        </is>
      </c>
      <c r="E579" t="inlineStr">
        <is>
          <t>CMT</t>
        </is>
      </c>
      <c r="F579" s="122" t="n">
        <v>43560</v>
      </c>
      <c r="G579" s="122" t="n">
        <v>43604</v>
      </c>
      <c r="H579" t="n">
        <v>9074</v>
      </c>
      <c r="I579" t="n">
        <v>9074</v>
      </c>
      <c r="J579" t="n">
        <v>0.71</v>
      </c>
      <c r="K579">
        <f>ROUND(I579*(J579/1000),2)</f>
        <v/>
      </c>
    </row>
    <row r="580">
      <c r="B580" t="n">
        <v>553</v>
      </c>
      <c r="C580" t="n">
        <v>33064130</v>
      </c>
      <c r="D580" t="inlineStr">
        <is>
          <t>#15997_M&amp;E_PROCTER &amp; GAMBLE_OLAY_FACIAL_MOISTURIZER_Q219_UF</t>
        </is>
      </c>
      <c r="E580" t="inlineStr">
        <is>
          <t>Comedy Central</t>
        </is>
      </c>
      <c r="F580" s="122" t="n">
        <v>43560</v>
      </c>
      <c r="G580" s="122" t="n">
        <v>43604</v>
      </c>
      <c r="H580" t="n">
        <v>214237</v>
      </c>
      <c r="I580" t="n">
        <v>214237</v>
      </c>
      <c r="J580" t="n">
        <v>0.71</v>
      </c>
      <c r="K580">
        <f>ROUND(I580*(J580/1000),2)</f>
        <v/>
      </c>
    </row>
    <row r="581">
      <c r="B581" t="n">
        <v>554</v>
      </c>
      <c r="C581" t="n">
        <v>33064130</v>
      </c>
      <c r="D581" t="inlineStr">
        <is>
          <t>#15997_M&amp;E_PROCTER &amp; GAMBLE_OLAY_FACIAL_MOISTURIZER_Q219_UF</t>
        </is>
      </c>
      <c r="E581" t="inlineStr">
        <is>
          <t>MTV</t>
        </is>
      </c>
      <c r="F581" s="122" t="n">
        <v>43560</v>
      </c>
      <c r="G581" s="122" t="n">
        <v>43604</v>
      </c>
      <c r="H581" t="n">
        <v>532774</v>
      </c>
      <c r="I581" t="n">
        <v>532774</v>
      </c>
      <c r="J581" t="n">
        <v>0.71</v>
      </c>
      <c r="K581">
        <f>ROUND(I581*(J581/1000),2)</f>
        <v/>
      </c>
    </row>
    <row r="582">
      <c r="B582" t="n">
        <v>555</v>
      </c>
      <c r="C582" t="n">
        <v>33064130</v>
      </c>
      <c r="D582" t="inlineStr">
        <is>
          <t>#15997_M&amp;E_PROCTER &amp; GAMBLE_OLAY_FACIAL_MOISTURIZER_Q219_UF</t>
        </is>
      </c>
      <c r="E582" t="inlineStr">
        <is>
          <t>Paramount</t>
        </is>
      </c>
      <c r="F582" s="122" t="n">
        <v>43560</v>
      </c>
      <c r="G582" s="122" t="n">
        <v>43604</v>
      </c>
      <c r="H582" t="n">
        <v>197251</v>
      </c>
      <c r="I582" t="n">
        <v>197251</v>
      </c>
      <c r="J582" t="n">
        <v>0.71</v>
      </c>
      <c r="K582">
        <f>ROUND(I582*(J582/1000),2)</f>
        <v/>
      </c>
    </row>
    <row r="583">
      <c r="B583" t="n">
        <v>556</v>
      </c>
      <c r="C583" t="n">
        <v>33064130</v>
      </c>
      <c r="D583" t="inlineStr">
        <is>
          <t>#15997_M&amp;E_PROCTER &amp; GAMBLE_OLAY_FACIAL_MOISTURIZER_Q219_UF</t>
        </is>
      </c>
      <c r="E583" t="inlineStr">
        <is>
          <t>TV Land</t>
        </is>
      </c>
      <c r="F583" s="122" t="n">
        <v>43560</v>
      </c>
      <c r="G583" s="122" t="n">
        <v>43604</v>
      </c>
      <c r="H583" t="n">
        <v>21073</v>
      </c>
      <c r="I583" t="n">
        <v>21073</v>
      </c>
      <c r="J583" t="n">
        <v>0.71</v>
      </c>
      <c r="K583">
        <f>ROUND(I583*(J583/1000),2)</f>
        <v/>
      </c>
    </row>
    <row r="584">
      <c r="B584" t="n">
        <v>557</v>
      </c>
      <c r="C584" t="n">
        <v>33064130</v>
      </c>
      <c r="D584" t="inlineStr">
        <is>
          <t>#15997_M&amp;E_PROCTER &amp; GAMBLE_OLAY_FACIAL_MOISTURIZER_Q219_UF</t>
        </is>
      </c>
      <c r="E584" t="inlineStr">
        <is>
          <t>VH1</t>
        </is>
      </c>
      <c r="F584" s="122" t="n">
        <v>43560</v>
      </c>
      <c r="G584" s="122" t="n">
        <v>43604</v>
      </c>
      <c r="H584" t="n">
        <v>561554</v>
      </c>
      <c r="I584" t="n">
        <v>561554</v>
      </c>
      <c r="J584" t="n">
        <v>0.71</v>
      </c>
      <c r="K584">
        <f>ROUND(I584*(J584/1000),2)</f>
        <v/>
      </c>
    </row>
    <row r="585">
      <c r="B585" t="n">
        <v>558</v>
      </c>
      <c r="C585" t="n">
        <v>33069499</v>
      </c>
      <c r="D585" t="inlineStr">
        <is>
          <t>16053_M&amp;E_KETOLOGIC LLC - KETOLOGIC_Q219_VOD DAI_NG</t>
        </is>
      </c>
      <c r="E585" t="inlineStr">
        <is>
          <t>CMT</t>
        </is>
      </c>
      <c r="F585" s="122" t="n">
        <v>43563</v>
      </c>
      <c r="G585" s="122" t="n">
        <v>43569</v>
      </c>
      <c r="H585" t="n">
        <v>2399</v>
      </c>
      <c r="I585" t="n">
        <v>2399</v>
      </c>
      <c r="J585" t="n">
        <v>0.71</v>
      </c>
      <c r="K585">
        <f>ROUND(I585*(J585/1000),2)</f>
        <v/>
      </c>
    </row>
    <row r="586">
      <c r="B586" t="n">
        <v>559</v>
      </c>
      <c r="C586" t="n">
        <v>33069499</v>
      </c>
      <c r="D586" t="inlineStr">
        <is>
          <t>16053_M&amp;E_KETOLOGIC LLC - KETOLOGIC_Q219_VOD DAI_NG</t>
        </is>
      </c>
      <c r="E586" t="inlineStr">
        <is>
          <t>Comedy Central</t>
        </is>
      </c>
      <c r="F586" s="122" t="n">
        <v>43563</v>
      </c>
      <c r="G586" s="122" t="n">
        <v>43569</v>
      </c>
      <c r="H586" t="n">
        <v>11085</v>
      </c>
      <c r="I586" t="n">
        <v>11085</v>
      </c>
      <c r="J586" t="n">
        <v>0.71</v>
      </c>
      <c r="K586">
        <f>ROUND(I586*(J586/1000),2)</f>
        <v/>
      </c>
    </row>
    <row r="587">
      <c r="B587" t="n">
        <v>560</v>
      </c>
      <c r="C587" t="n">
        <v>33069499</v>
      </c>
      <c r="D587" t="inlineStr">
        <is>
          <t>16053_M&amp;E_KETOLOGIC LLC - KETOLOGIC_Q219_VOD DAI_NG</t>
        </is>
      </c>
      <c r="E587" t="inlineStr">
        <is>
          <t>MTV</t>
        </is>
      </c>
      <c r="F587" s="122" t="n">
        <v>43563</v>
      </c>
      <c r="G587" s="122" t="n">
        <v>43569</v>
      </c>
      <c r="H587" t="n">
        <v>280257</v>
      </c>
      <c r="I587" t="n">
        <v>280257</v>
      </c>
      <c r="J587" t="n">
        <v>0.71</v>
      </c>
      <c r="K587">
        <f>ROUND(I587*(J587/1000),2)</f>
        <v/>
      </c>
    </row>
    <row r="588">
      <c r="B588" t="n">
        <v>561</v>
      </c>
      <c r="C588" t="n">
        <v>33069499</v>
      </c>
      <c r="D588" t="inlineStr">
        <is>
          <t>16053_M&amp;E_KETOLOGIC LLC - KETOLOGIC_Q219_VOD DAI_NG</t>
        </is>
      </c>
      <c r="E588" t="inlineStr">
        <is>
          <t>Paramount</t>
        </is>
      </c>
      <c r="F588" s="122" t="n">
        <v>43563</v>
      </c>
      <c r="G588" s="122" t="n">
        <v>43569</v>
      </c>
      <c r="H588" t="n">
        <v>112906</v>
      </c>
      <c r="I588" t="n">
        <v>112906</v>
      </c>
      <c r="J588" t="n">
        <v>0.71</v>
      </c>
      <c r="K588">
        <f>ROUND(I588*(J588/1000),2)</f>
        <v/>
      </c>
    </row>
    <row r="589">
      <c r="B589" t="n">
        <v>562</v>
      </c>
      <c r="C589" t="n">
        <v>33069499</v>
      </c>
      <c r="D589" t="inlineStr">
        <is>
          <t>16053_M&amp;E_KETOLOGIC LLC - KETOLOGIC_Q219_VOD DAI_NG</t>
        </is>
      </c>
      <c r="E589" t="inlineStr">
        <is>
          <t>TV Land</t>
        </is>
      </c>
      <c r="F589" s="122" t="n">
        <v>43563</v>
      </c>
      <c r="G589" s="122" t="n">
        <v>43569</v>
      </c>
      <c r="H589" t="n">
        <v>7258</v>
      </c>
      <c r="I589" t="n">
        <v>7258</v>
      </c>
      <c r="J589" t="n">
        <v>0.71</v>
      </c>
      <c r="K589">
        <f>ROUND(I589*(J589/1000),2)</f>
        <v/>
      </c>
    </row>
    <row r="590">
      <c r="B590" t="n">
        <v>563</v>
      </c>
      <c r="C590" t="n">
        <v>33069499</v>
      </c>
      <c r="D590" t="inlineStr">
        <is>
          <t>16053_M&amp;E_KETOLOGIC LLC - KETOLOGIC_Q219_VOD DAI_NG</t>
        </is>
      </c>
      <c r="E590" t="inlineStr">
        <is>
          <t>VH1</t>
        </is>
      </c>
      <c r="F590" s="122" t="n">
        <v>43563</v>
      </c>
      <c r="G590" s="122" t="n">
        <v>43569</v>
      </c>
      <c r="H590" t="n">
        <v>357983</v>
      </c>
      <c r="I590" t="n">
        <v>357983</v>
      </c>
      <c r="J590" t="n">
        <v>0.71</v>
      </c>
      <c r="K590">
        <f>ROUND(I590*(J590/1000),2)</f>
        <v/>
      </c>
    </row>
    <row r="591">
      <c r="B591" t="n">
        <v>564</v>
      </c>
      <c r="C591" t="n">
        <v>33075116</v>
      </c>
      <c r="D591" t="inlineStr">
        <is>
          <t>16071_Comcast-Charter_AM_Paramount_Bumblebee_VOD Release_Gold</t>
        </is>
      </c>
      <c r="E591" t="inlineStr">
        <is>
          <t>CMT</t>
        </is>
      </c>
      <c r="F591" s="122" t="n">
        <v>43563</v>
      </c>
      <c r="G591" s="122" t="n">
        <v>43577</v>
      </c>
      <c r="H591" t="n">
        <v>614</v>
      </c>
      <c r="I591" t="n">
        <v>614</v>
      </c>
      <c r="J591" t="n">
        <v>0.71</v>
      </c>
      <c r="K591">
        <f>ROUND(I591*(J591/1000),2)</f>
        <v/>
      </c>
    </row>
    <row r="592">
      <c r="B592" t="n">
        <v>565</v>
      </c>
      <c r="C592" t="n">
        <v>33075116</v>
      </c>
      <c r="D592" t="inlineStr">
        <is>
          <t>16071_Comcast-Charter_AM_Paramount_Bumblebee_VOD Release_Gold</t>
        </is>
      </c>
      <c r="E592" t="inlineStr">
        <is>
          <t>Comedy Central</t>
        </is>
      </c>
      <c r="F592" s="122" t="n">
        <v>43563</v>
      </c>
      <c r="G592" s="122" t="n">
        <v>43577</v>
      </c>
      <c r="H592" t="n">
        <v>13740</v>
      </c>
      <c r="I592" t="n">
        <v>13740</v>
      </c>
      <c r="J592" t="n">
        <v>0.71</v>
      </c>
      <c r="K592">
        <f>ROUND(I592*(J592/1000),2)</f>
        <v/>
      </c>
    </row>
    <row r="593">
      <c r="B593" t="n">
        <v>566</v>
      </c>
      <c r="C593" t="n">
        <v>33075116</v>
      </c>
      <c r="D593" t="inlineStr">
        <is>
          <t>16071_Comcast-Charter_AM_Paramount_Bumblebee_VOD Release_Gold</t>
        </is>
      </c>
      <c r="E593" t="inlineStr">
        <is>
          <t>MTV</t>
        </is>
      </c>
      <c r="F593" s="122" t="n">
        <v>43563</v>
      </c>
      <c r="G593" s="122" t="n">
        <v>43577</v>
      </c>
      <c r="H593" t="n">
        <v>45520</v>
      </c>
      <c r="I593" t="n">
        <v>45520</v>
      </c>
      <c r="J593" t="n">
        <v>0.71</v>
      </c>
      <c r="K593">
        <f>ROUND(I593*(J593/1000),2)</f>
        <v/>
      </c>
    </row>
    <row r="594">
      <c r="B594" t="n">
        <v>567</v>
      </c>
      <c r="C594" t="n">
        <v>33075116</v>
      </c>
      <c r="D594" t="inlineStr">
        <is>
          <t>16071_Comcast-Charter_AM_Paramount_Bumblebee_VOD Release_Gold</t>
        </is>
      </c>
      <c r="E594" t="inlineStr">
        <is>
          <t>Paramount</t>
        </is>
      </c>
      <c r="F594" s="122" t="n">
        <v>43563</v>
      </c>
      <c r="G594" s="122" t="n">
        <v>43577</v>
      </c>
      <c r="H594" t="n">
        <v>23868</v>
      </c>
      <c r="I594" t="n">
        <v>23868</v>
      </c>
      <c r="J594" t="n">
        <v>0.71</v>
      </c>
      <c r="K594">
        <f>ROUND(I594*(J594/1000),2)</f>
        <v/>
      </c>
    </row>
    <row r="595">
      <c r="B595" t="n">
        <v>568</v>
      </c>
      <c r="C595" t="n">
        <v>33075116</v>
      </c>
      <c r="D595" t="inlineStr">
        <is>
          <t>16071_Comcast-Charter_AM_Paramount_Bumblebee_VOD Release_Gold</t>
        </is>
      </c>
      <c r="E595" t="inlineStr">
        <is>
          <t>TV Land</t>
        </is>
      </c>
      <c r="F595" s="122" t="n">
        <v>43563</v>
      </c>
      <c r="G595" s="122" t="n">
        <v>43577</v>
      </c>
      <c r="H595" t="n">
        <v>1873</v>
      </c>
      <c r="I595" t="n">
        <v>1873</v>
      </c>
      <c r="J595" t="n">
        <v>0.71</v>
      </c>
      <c r="K595">
        <f>ROUND(I595*(J595/1000),2)</f>
        <v/>
      </c>
    </row>
    <row r="596">
      <c r="B596" t="n">
        <v>569</v>
      </c>
      <c r="C596" t="n">
        <v>33075116</v>
      </c>
      <c r="D596" t="inlineStr">
        <is>
          <t>16071_Comcast-Charter_AM_Paramount_Bumblebee_VOD Release_Gold</t>
        </is>
      </c>
      <c r="E596" t="inlineStr">
        <is>
          <t>VH1</t>
        </is>
      </c>
      <c r="F596" s="122" t="n">
        <v>43563</v>
      </c>
      <c r="G596" s="122" t="n">
        <v>43577</v>
      </c>
      <c r="H596" t="n">
        <v>43362</v>
      </c>
      <c r="I596" t="n">
        <v>43362</v>
      </c>
      <c r="J596" t="n">
        <v>0.71</v>
      </c>
      <c r="K596">
        <f>ROUND(I596*(J596/1000),2)</f>
        <v/>
      </c>
    </row>
    <row r="597">
      <c r="B597" t="n">
        <v>570</v>
      </c>
      <c r="C597" t="n">
        <v>33084010</v>
      </c>
      <c r="D597" t="inlineStr">
        <is>
          <t>#15858_M&amp;E_U.S. ARMY_National Guard_2Q19_P1824</t>
        </is>
      </c>
      <c r="E597" t="inlineStr">
        <is>
          <t>CMT</t>
        </is>
      </c>
      <c r="F597" s="122" t="n">
        <v>43572</v>
      </c>
      <c r="G597" s="122" t="n">
        <v>43646</v>
      </c>
      <c r="H597" t="n">
        <v>1526</v>
      </c>
      <c r="I597" t="n">
        <v>1526</v>
      </c>
      <c r="J597" t="n">
        <v>0.71</v>
      </c>
      <c r="K597">
        <f>ROUND(I597*(J597/1000),2)</f>
        <v/>
      </c>
    </row>
    <row r="598">
      <c r="B598" t="n">
        <v>571</v>
      </c>
      <c r="C598" t="n">
        <v>33084010</v>
      </c>
      <c r="D598" t="inlineStr">
        <is>
          <t>#15858_M&amp;E_U.S. ARMY_National Guard_2Q19_P1824</t>
        </is>
      </c>
      <c r="E598" t="inlineStr">
        <is>
          <t>Comedy Central</t>
        </is>
      </c>
      <c r="F598" s="122" t="n">
        <v>43572</v>
      </c>
      <c r="G598" s="122" t="n">
        <v>43646</v>
      </c>
      <c r="H598" t="n">
        <v>23540</v>
      </c>
      <c r="I598" t="n">
        <v>23540</v>
      </c>
      <c r="J598" t="n">
        <v>0.71</v>
      </c>
      <c r="K598">
        <f>ROUND(I598*(J598/1000),2)</f>
        <v/>
      </c>
    </row>
    <row r="599">
      <c r="B599" t="n">
        <v>572</v>
      </c>
      <c r="C599" t="n">
        <v>33084010</v>
      </c>
      <c r="D599" t="inlineStr">
        <is>
          <t>#15858_M&amp;E_U.S. ARMY_National Guard_2Q19_P1824</t>
        </is>
      </c>
      <c r="E599" t="inlineStr">
        <is>
          <t>MTV</t>
        </is>
      </c>
      <c r="F599" s="122" t="n">
        <v>43572</v>
      </c>
      <c r="G599" s="122" t="n">
        <v>43646</v>
      </c>
      <c r="H599" t="n">
        <v>152743</v>
      </c>
      <c r="I599" t="n">
        <v>152743</v>
      </c>
      <c r="J599" t="n">
        <v>0.71</v>
      </c>
      <c r="K599">
        <f>ROUND(I599*(J599/1000),2)</f>
        <v/>
      </c>
    </row>
    <row r="600">
      <c r="B600" t="n">
        <v>573</v>
      </c>
      <c r="C600" t="n">
        <v>33084010</v>
      </c>
      <c r="D600" t="inlineStr">
        <is>
          <t>#15858_M&amp;E_U.S. ARMY_National Guard_2Q19_P1824</t>
        </is>
      </c>
      <c r="E600" t="inlineStr">
        <is>
          <t>Paramount</t>
        </is>
      </c>
      <c r="F600" s="122" t="n">
        <v>43572</v>
      </c>
      <c r="G600" s="122" t="n">
        <v>43646</v>
      </c>
      <c r="H600" t="n">
        <v>74865</v>
      </c>
      <c r="I600" t="n">
        <v>74865</v>
      </c>
      <c r="J600" t="n">
        <v>0.71</v>
      </c>
      <c r="K600">
        <f>ROUND(I600*(J600/1000),2)</f>
        <v/>
      </c>
    </row>
    <row r="601">
      <c r="B601" t="n">
        <v>574</v>
      </c>
      <c r="C601" t="n">
        <v>33084010</v>
      </c>
      <c r="D601" t="inlineStr">
        <is>
          <t>#15858_M&amp;E_U.S. ARMY_National Guard_2Q19_P1824</t>
        </is>
      </c>
      <c r="E601" t="inlineStr">
        <is>
          <t>TV Land</t>
        </is>
      </c>
      <c r="F601" s="122" t="n">
        <v>43572</v>
      </c>
      <c r="G601" s="122" t="n">
        <v>43646</v>
      </c>
      <c r="H601" t="n">
        <v>8556</v>
      </c>
      <c r="I601" t="n">
        <v>8556</v>
      </c>
      <c r="J601" t="n">
        <v>0.71</v>
      </c>
      <c r="K601">
        <f>ROUND(I601*(J601/1000),2)</f>
        <v/>
      </c>
    </row>
    <row r="602">
      <c r="B602" t="n">
        <v>575</v>
      </c>
      <c r="C602" t="n">
        <v>33084010</v>
      </c>
      <c r="D602" t="inlineStr">
        <is>
          <t>#15858_M&amp;E_U.S. ARMY_National Guard_2Q19_P1824</t>
        </is>
      </c>
      <c r="E602" t="inlineStr">
        <is>
          <t>VH1</t>
        </is>
      </c>
      <c r="F602" s="122" t="n">
        <v>43572</v>
      </c>
      <c r="G602" s="122" t="n">
        <v>43646</v>
      </c>
      <c r="H602" t="n">
        <v>248233</v>
      </c>
      <c r="I602" t="n">
        <v>248233</v>
      </c>
      <c r="J602" t="n">
        <v>0.71</v>
      </c>
      <c r="K602">
        <f>ROUND(I602*(J602/1000),2)</f>
        <v/>
      </c>
    </row>
    <row r="603">
      <c r="B603" t="n">
        <v>576</v>
      </c>
      <c r="C603" t="n">
        <v>33088059</v>
      </c>
      <c r="D603" t="inlineStr">
        <is>
          <t>(16057) BET_CLOROX_KINGSFORD_OLV_P2+2Q19</t>
        </is>
      </c>
      <c r="E603" t="inlineStr">
        <is>
          <t>BET</t>
        </is>
      </c>
      <c r="F603" s="122" t="n">
        <v>43563</v>
      </c>
      <c r="G603" s="122" t="n">
        <v>43646</v>
      </c>
      <c r="H603" t="n">
        <v>326624</v>
      </c>
      <c r="I603" t="n">
        <v>319098</v>
      </c>
      <c r="J603" t="n">
        <v>0.71</v>
      </c>
      <c r="K603">
        <f>ROUND(I603*(J603/1000),2)</f>
        <v/>
      </c>
    </row>
    <row r="604">
      <c r="B604" t="n">
        <v>577</v>
      </c>
      <c r="C604" t="n">
        <v>33088059</v>
      </c>
      <c r="D604" t="inlineStr">
        <is>
          <t>(16057) BET_CLOROX_KINGSFORD_OLV_P2+2Q19</t>
        </is>
      </c>
      <c r="E604" t="inlineStr">
        <is>
          <t>BET Her</t>
        </is>
      </c>
      <c r="F604" s="122" t="n">
        <v>43563</v>
      </c>
      <c r="G604" s="122" t="n">
        <v>43646</v>
      </c>
      <c r="H604" t="n">
        <v>13697</v>
      </c>
      <c r="I604" t="n">
        <v>13507</v>
      </c>
      <c r="J604" t="n">
        <v>0.71</v>
      </c>
      <c r="K604">
        <f>ROUND(I604*(J604/1000),2)</f>
        <v/>
      </c>
    </row>
    <row r="605">
      <c r="B605" t="n">
        <v>578</v>
      </c>
      <c r="C605" t="n">
        <v>33088059</v>
      </c>
      <c r="D605" t="inlineStr">
        <is>
          <t>16057_BET_OMD_CLOROX_OLV_KINGSFORD_P2+2Q19</t>
        </is>
      </c>
      <c r="E605" t="inlineStr">
        <is>
          <t>BET</t>
        </is>
      </c>
      <c r="F605" s="122" t="n">
        <v>43563</v>
      </c>
      <c r="G605" s="122" t="n">
        <v>43646</v>
      </c>
      <c r="H605" t="n">
        <v>326624</v>
      </c>
      <c r="I605" t="n">
        <v>7526</v>
      </c>
      <c r="J605" t="n">
        <v>0.71</v>
      </c>
      <c r="K605">
        <f>ROUND(I605*(J605/1000),2)</f>
        <v/>
      </c>
    </row>
    <row r="606">
      <c r="B606" t="n">
        <v>579</v>
      </c>
      <c r="C606" t="n">
        <v>33088059</v>
      </c>
      <c r="D606" t="inlineStr">
        <is>
          <t>16057_BET_OMD_CLOROX_OLV_KINGSFORD_P2+2Q19</t>
        </is>
      </c>
      <c r="E606" t="inlineStr">
        <is>
          <t>BET Her</t>
        </is>
      </c>
      <c r="F606" s="122" t="n">
        <v>43563</v>
      </c>
      <c r="G606" s="122" t="n">
        <v>43646</v>
      </c>
      <c r="H606" t="n">
        <v>13697</v>
      </c>
      <c r="I606" t="n">
        <v>190</v>
      </c>
      <c r="J606" t="n">
        <v>0.71</v>
      </c>
      <c r="K606">
        <f>ROUND(I606*(J606/1000),2)</f>
        <v/>
      </c>
    </row>
    <row r="607">
      <c r="B607" t="n">
        <v>580</v>
      </c>
      <c r="C607" t="n">
        <v>33099809</v>
      </c>
      <c r="D607" t="inlineStr">
        <is>
          <t>15740_VH1_WARNER BROTHERS THEATRICAL_Detective Pikachu_2Q19_Upfront_FEP_VOD</t>
        </is>
      </c>
      <c r="E607" t="inlineStr">
        <is>
          <t>VH1</t>
        </is>
      </c>
      <c r="F607" s="122" t="n">
        <v>43563</v>
      </c>
      <c r="G607" s="122" t="n">
        <v>43585</v>
      </c>
      <c r="H607" t="n">
        <v>374620</v>
      </c>
      <c r="I607" t="n">
        <v>374620</v>
      </c>
      <c r="J607" t="n">
        <v>0.71</v>
      </c>
      <c r="K607">
        <f>ROUND(I607*(J607/1000),2)</f>
        <v/>
      </c>
    </row>
    <row r="608">
      <c r="B608" t="n">
        <v>581</v>
      </c>
      <c r="C608" t="n">
        <v>33102913</v>
      </c>
      <c r="D608" t="inlineStr">
        <is>
          <t>16086_Comcast-Charter_AM_BET_Being Mary Jane Movie_Series Finale_Gold</t>
        </is>
      </c>
      <c r="E608" t="inlineStr">
        <is>
          <t>CMT</t>
        </is>
      </c>
      <c r="F608" s="122" t="n">
        <v>43563</v>
      </c>
      <c r="G608" s="122" t="n">
        <v>43578</v>
      </c>
      <c r="H608" t="n">
        <v>1489</v>
      </c>
      <c r="I608" t="n">
        <v>1489</v>
      </c>
      <c r="J608" t="n">
        <v>0.71</v>
      </c>
      <c r="K608">
        <f>ROUND(I608*(J608/1000),2)</f>
        <v/>
      </c>
    </row>
    <row r="609">
      <c r="B609" t="n">
        <v>582</v>
      </c>
      <c r="C609" t="n">
        <v>33102913</v>
      </c>
      <c r="D609" t="inlineStr">
        <is>
          <t>16086_Comcast-Charter_AM_BET_Being Mary Jane Movie_Series Finale_Gold</t>
        </is>
      </c>
      <c r="E609" t="inlineStr">
        <is>
          <t>Comedy Central</t>
        </is>
      </c>
      <c r="F609" s="122" t="n">
        <v>43563</v>
      </c>
      <c r="G609" s="122" t="n">
        <v>43578</v>
      </c>
      <c r="H609" t="n">
        <v>36900</v>
      </c>
      <c r="I609" t="n">
        <v>36900</v>
      </c>
      <c r="J609" t="n">
        <v>0.71</v>
      </c>
      <c r="K609">
        <f>ROUND(I609*(J609/1000),2)</f>
        <v/>
      </c>
    </row>
    <row r="610">
      <c r="B610" t="n">
        <v>583</v>
      </c>
      <c r="C610" t="n">
        <v>33102913</v>
      </c>
      <c r="D610" t="inlineStr">
        <is>
          <t>16086_Comcast-Charter_AM_BET_Being Mary Jane Movie_Series Finale_Gold</t>
        </is>
      </c>
      <c r="E610" t="inlineStr">
        <is>
          <t>MTV</t>
        </is>
      </c>
      <c r="F610" s="122" t="n">
        <v>43563</v>
      </c>
      <c r="G610" s="122" t="n">
        <v>43578</v>
      </c>
      <c r="H610" t="n">
        <v>263107</v>
      </c>
      <c r="I610" t="n">
        <v>263107</v>
      </c>
      <c r="J610" t="n">
        <v>0.71</v>
      </c>
      <c r="K610">
        <f>ROUND(I610*(J610/1000),2)</f>
        <v/>
      </c>
    </row>
    <row r="611">
      <c r="B611" t="n">
        <v>584</v>
      </c>
      <c r="C611" t="n">
        <v>33102913</v>
      </c>
      <c r="D611" t="inlineStr">
        <is>
          <t>16086_Comcast-Charter_AM_BET_Being Mary Jane Movie_Series Finale_Gold</t>
        </is>
      </c>
      <c r="E611" t="inlineStr">
        <is>
          <t>Paramount</t>
        </is>
      </c>
      <c r="F611" s="122" t="n">
        <v>43563</v>
      </c>
      <c r="G611" s="122" t="n">
        <v>43578</v>
      </c>
      <c r="H611" t="n">
        <v>92589</v>
      </c>
      <c r="I611" t="n">
        <v>92589</v>
      </c>
      <c r="J611" t="n">
        <v>0.71</v>
      </c>
      <c r="K611">
        <f>ROUND(I611*(J611/1000),2)</f>
        <v/>
      </c>
    </row>
    <row r="612">
      <c r="B612" t="n">
        <v>585</v>
      </c>
      <c r="C612" t="n">
        <v>33102913</v>
      </c>
      <c r="D612" t="inlineStr">
        <is>
          <t>16086_Comcast-Charter_AM_BET_Being Mary Jane Movie_Series Finale_Gold</t>
        </is>
      </c>
      <c r="E612" t="inlineStr">
        <is>
          <t>TV Land</t>
        </is>
      </c>
      <c r="F612" s="122" t="n">
        <v>43563</v>
      </c>
      <c r="G612" s="122" t="n">
        <v>43578</v>
      </c>
      <c r="H612" t="n">
        <v>6373</v>
      </c>
      <c r="I612" t="n">
        <v>6373</v>
      </c>
      <c r="J612" t="n">
        <v>0.71</v>
      </c>
      <c r="K612">
        <f>ROUND(I612*(J612/1000),2)</f>
        <v/>
      </c>
    </row>
    <row r="613">
      <c r="B613" t="n">
        <v>586</v>
      </c>
      <c r="C613" t="n">
        <v>33102913</v>
      </c>
      <c r="D613" t="inlineStr">
        <is>
          <t>16086_Comcast-Charter_AM_BET_Being Mary Jane Movie_Series Finale_Gold</t>
        </is>
      </c>
      <c r="E613" t="inlineStr">
        <is>
          <t>VH1</t>
        </is>
      </c>
      <c r="F613" s="122" t="n">
        <v>43563</v>
      </c>
      <c r="G613" s="122" t="n">
        <v>43578</v>
      </c>
      <c r="H613" t="n">
        <v>419372</v>
      </c>
      <c r="I613" t="n">
        <v>419372</v>
      </c>
      <c r="J613" t="n">
        <v>0.71</v>
      </c>
      <c r="K613">
        <f>ROUND(I613*(J613/1000),2)</f>
        <v/>
      </c>
    </row>
    <row r="614">
      <c r="B614" t="n">
        <v>587</v>
      </c>
      <c r="C614" t="n">
        <v>33111886</v>
      </c>
      <c r="D614" t="inlineStr">
        <is>
          <t>16088_K&amp;F_Mattel_TM Superstation_FTDS_ 2Q19 Upfront</t>
        </is>
      </c>
      <c r="E614" t="inlineStr">
        <is>
          <t>Nick Jr (Noggin)</t>
        </is>
      </c>
      <c r="F614" s="122" t="n">
        <v>43563</v>
      </c>
      <c r="G614" s="122" t="n">
        <v>43576</v>
      </c>
      <c r="H614" t="n">
        <v>1219034</v>
      </c>
      <c r="I614" t="n">
        <v>1219034</v>
      </c>
      <c r="J614" t="n">
        <v>0.71</v>
      </c>
      <c r="K614">
        <f>ROUND(I614*(J614/1000),2)</f>
        <v/>
      </c>
    </row>
    <row r="615">
      <c r="B615" t="n">
        <v>588</v>
      </c>
      <c r="C615" t="n">
        <v>33111886</v>
      </c>
      <c r="D615" t="inlineStr">
        <is>
          <t>16088_K&amp;F_Mattel_TM Superstation_FTDS_ 2Q19 Upfront</t>
        </is>
      </c>
      <c r="E615" t="inlineStr">
        <is>
          <t>Nickelodeon</t>
        </is>
      </c>
      <c r="F615" s="122" t="n">
        <v>43563</v>
      </c>
      <c r="G615" s="122" t="n">
        <v>43576</v>
      </c>
      <c r="H615" t="n">
        <v>812654</v>
      </c>
      <c r="I615" t="n">
        <v>812654</v>
      </c>
      <c r="J615" t="n">
        <v>0.71</v>
      </c>
      <c r="K615">
        <f>ROUND(I615*(J615/1000),2)</f>
        <v/>
      </c>
    </row>
    <row r="616">
      <c r="B616" t="n">
        <v>589</v>
      </c>
      <c r="C616" t="n">
        <v>33122009</v>
      </c>
      <c r="D616" t="inlineStr">
        <is>
          <t>15781_CC_WARNER BROTHERS THEATRICAL_SHAZAM!_Chase II_2Q19_Upfront_FEP_VOD-DAI</t>
        </is>
      </c>
      <c r="E616" t="inlineStr">
        <is>
          <t>Comedy Central</t>
        </is>
      </c>
      <c r="F616" s="122" t="n">
        <v>43564</v>
      </c>
      <c r="G616" s="122" t="n">
        <v>43567</v>
      </c>
      <c r="H616" t="n">
        <v>18252</v>
      </c>
      <c r="I616" t="n">
        <v>18252</v>
      </c>
      <c r="J616" t="n">
        <v>0.71</v>
      </c>
      <c r="K616">
        <f>ROUND(I616*(J616/1000),2)</f>
        <v/>
      </c>
    </row>
    <row r="617">
      <c r="B617" t="n">
        <v>590</v>
      </c>
      <c r="C617" t="n">
        <v>33127760</v>
      </c>
      <c r="D617" t="inlineStr">
        <is>
          <t>#16063_M&amp;E_PEPSI COLA_MOUNTAIN DEW_Q219_VOD_UF</t>
        </is>
      </c>
      <c r="E617" t="inlineStr">
        <is>
          <t>CMT</t>
        </is>
      </c>
      <c r="F617" s="122" t="n">
        <v>43564</v>
      </c>
      <c r="G617" s="122" t="n">
        <v>43646</v>
      </c>
      <c r="H617" t="n">
        <v>3067</v>
      </c>
      <c r="I617" t="n">
        <v>3067</v>
      </c>
      <c r="J617" t="n">
        <v>0.71</v>
      </c>
      <c r="K617">
        <f>ROUND(I617*(J617/1000),2)</f>
        <v/>
      </c>
    </row>
    <row r="618">
      <c r="B618" t="n">
        <v>591</v>
      </c>
      <c r="C618" t="n">
        <v>33127760</v>
      </c>
      <c r="D618" t="inlineStr">
        <is>
          <t>#16063_M&amp;E_PEPSI COLA_MOUNTAIN DEW_Q219_VOD_UF</t>
        </is>
      </c>
      <c r="E618" t="inlineStr">
        <is>
          <t>Comedy Central</t>
        </is>
      </c>
      <c r="F618" s="122" t="n">
        <v>43564</v>
      </c>
      <c r="G618" s="122" t="n">
        <v>43646</v>
      </c>
      <c r="H618" t="n">
        <v>90885</v>
      </c>
      <c r="I618" t="n">
        <v>90885</v>
      </c>
      <c r="J618" t="n">
        <v>0.71</v>
      </c>
      <c r="K618">
        <f>ROUND(I618*(J618/1000),2)</f>
        <v/>
      </c>
    </row>
    <row r="619">
      <c r="B619" t="n">
        <v>592</v>
      </c>
      <c r="C619" t="n">
        <v>33127760</v>
      </c>
      <c r="D619" t="inlineStr">
        <is>
          <t>#16063_M&amp;E_PEPSI COLA_MOUNTAIN DEW_Q219_VOD_UF</t>
        </is>
      </c>
      <c r="E619" t="inlineStr">
        <is>
          <t>MTV</t>
        </is>
      </c>
      <c r="F619" s="122" t="n">
        <v>43564</v>
      </c>
      <c r="G619" s="122" t="n">
        <v>43646</v>
      </c>
      <c r="H619" t="n">
        <v>329788</v>
      </c>
      <c r="I619" t="n">
        <v>329788</v>
      </c>
      <c r="J619" t="n">
        <v>0.71</v>
      </c>
      <c r="K619">
        <f>ROUND(I619*(J619/1000),2)</f>
        <v/>
      </c>
    </row>
    <row r="620">
      <c r="B620" t="n">
        <v>593</v>
      </c>
      <c r="C620" t="n">
        <v>33127760</v>
      </c>
      <c r="D620" t="inlineStr">
        <is>
          <t>#16063_M&amp;E_PEPSI COLA_MOUNTAIN DEW_Q219_VOD_UF</t>
        </is>
      </c>
      <c r="E620" t="inlineStr">
        <is>
          <t>Paramount</t>
        </is>
      </c>
      <c r="F620" s="122" t="n">
        <v>43564</v>
      </c>
      <c r="G620" s="122" t="n">
        <v>43646</v>
      </c>
      <c r="H620" t="n">
        <v>121709</v>
      </c>
      <c r="I620" t="n">
        <v>121709</v>
      </c>
      <c r="J620" t="n">
        <v>0.71</v>
      </c>
      <c r="K620">
        <f>ROUND(I620*(J620/1000),2)</f>
        <v/>
      </c>
    </row>
    <row r="621">
      <c r="B621" t="n">
        <v>594</v>
      </c>
      <c r="C621" t="n">
        <v>33127760</v>
      </c>
      <c r="D621" t="inlineStr">
        <is>
          <t>#16063_M&amp;E_PEPSI COLA_MOUNTAIN DEW_Q219_VOD_UF</t>
        </is>
      </c>
      <c r="E621" t="inlineStr">
        <is>
          <t>TV Land</t>
        </is>
      </c>
      <c r="F621" s="122" t="n">
        <v>43564</v>
      </c>
      <c r="G621" s="122" t="n">
        <v>43646</v>
      </c>
      <c r="H621" t="n">
        <v>10845</v>
      </c>
      <c r="I621" t="n">
        <v>10845</v>
      </c>
      <c r="J621" t="n">
        <v>0.71</v>
      </c>
      <c r="K621">
        <f>ROUND(I621*(J621/1000),2)</f>
        <v/>
      </c>
    </row>
    <row r="622">
      <c r="B622" t="n">
        <v>595</v>
      </c>
      <c r="C622" t="n">
        <v>33127760</v>
      </c>
      <c r="D622" t="inlineStr">
        <is>
          <t>#16063_M&amp;E_PEPSI COLA_MOUNTAIN DEW_Q219_VOD_UF</t>
        </is>
      </c>
      <c r="E622" t="inlineStr">
        <is>
          <t>VH1</t>
        </is>
      </c>
      <c r="F622" s="122" t="n">
        <v>43564</v>
      </c>
      <c r="G622" s="122" t="n">
        <v>43646</v>
      </c>
      <c r="H622" t="n">
        <v>435308</v>
      </c>
      <c r="I622" t="n">
        <v>435308</v>
      </c>
      <c r="J622" t="n">
        <v>0.71</v>
      </c>
      <c r="K622">
        <f>ROUND(I622*(J622/1000),2)</f>
        <v/>
      </c>
    </row>
    <row r="623">
      <c r="B623" t="n">
        <v>596</v>
      </c>
      <c r="C623" t="n">
        <v>33127768</v>
      </c>
      <c r="D623" t="inlineStr">
        <is>
          <t>#16065_M&amp;E_PEPSI COLA_BUBLY BRAND_Q219_VOD_UF</t>
        </is>
      </c>
      <c r="E623" t="inlineStr">
        <is>
          <t>CMT</t>
        </is>
      </c>
      <c r="F623" s="122" t="n">
        <v>43564</v>
      </c>
      <c r="G623" s="122" t="n">
        <v>43646</v>
      </c>
      <c r="H623" t="n">
        <v>2497</v>
      </c>
      <c r="I623" t="n">
        <v>2497</v>
      </c>
      <c r="J623" t="n">
        <v>0.71</v>
      </c>
      <c r="K623">
        <f>ROUND(I623*(J623/1000),2)</f>
        <v/>
      </c>
    </row>
    <row r="624">
      <c r="B624" t="n">
        <v>597</v>
      </c>
      <c r="C624" t="n">
        <v>33127768</v>
      </c>
      <c r="D624" t="inlineStr">
        <is>
          <t>#16065_M&amp;E_PEPSI COLA_BUBLY BRAND_Q219_VOD_UF</t>
        </is>
      </c>
      <c r="E624" t="inlineStr">
        <is>
          <t>Comedy Central</t>
        </is>
      </c>
      <c r="F624" s="122" t="n">
        <v>43564</v>
      </c>
      <c r="G624" s="122" t="n">
        <v>43646</v>
      </c>
      <c r="H624" t="n">
        <v>70241</v>
      </c>
      <c r="I624" t="n">
        <v>70241</v>
      </c>
      <c r="J624" t="n">
        <v>0.71</v>
      </c>
      <c r="K624">
        <f>ROUND(I624*(J624/1000),2)</f>
        <v/>
      </c>
    </row>
    <row r="625">
      <c r="B625" t="n">
        <v>598</v>
      </c>
      <c r="C625" t="n">
        <v>33127768</v>
      </c>
      <c r="D625" t="inlineStr">
        <is>
          <t>#16065_M&amp;E_PEPSI COLA_BUBLY BRAND_Q219_VOD_UF</t>
        </is>
      </c>
      <c r="E625" t="inlineStr">
        <is>
          <t>MTV</t>
        </is>
      </c>
      <c r="F625" s="122" t="n">
        <v>43564</v>
      </c>
      <c r="G625" s="122" t="n">
        <v>43646</v>
      </c>
      <c r="H625" t="n">
        <v>301587</v>
      </c>
      <c r="I625" t="n">
        <v>301587</v>
      </c>
      <c r="J625" t="n">
        <v>0.71</v>
      </c>
      <c r="K625">
        <f>ROUND(I625*(J625/1000),2)</f>
        <v/>
      </c>
    </row>
    <row r="626">
      <c r="B626" t="n">
        <v>599</v>
      </c>
      <c r="C626" t="n">
        <v>33127768</v>
      </c>
      <c r="D626" t="inlineStr">
        <is>
          <t>#16065_M&amp;E_PEPSI COLA_BUBLY BRAND_Q219_VOD_UF</t>
        </is>
      </c>
      <c r="E626" t="inlineStr">
        <is>
          <t>Paramount</t>
        </is>
      </c>
      <c r="F626" s="122" t="n">
        <v>43564</v>
      </c>
      <c r="G626" s="122" t="n">
        <v>43646</v>
      </c>
      <c r="H626" t="n">
        <v>112067</v>
      </c>
      <c r="I626" t="n">
        <v>112067</v>
      </c>
      <c r="J626" t="n">
        <v>0.71</v>
      </c>
      <c r="K626">
        <f>ROUND(I626*(J626/1000),2)</f>
        <v/>
      </c>
    </row>
    <row r="627">
      <c r="B627" t="n">
        <v>600</v>
      </c>
      <c r="C627" t="n">
        <v>33127768</v>
      </c>
      <c r="D627" t="inlineStr">
        <is>
          <t>#16065_M&amp;E_PEPSI COLA_BUBLY BRAND_Q219_VOD_UF</t>
        </is>
      </c>
      <c r="E627" t="inlineStr">
        <is>
          <t>TV Land</t>
        </is>
      </c>
      <c r="F627" s="122" t="n">
        <v>43564</v>
      </c>
      <c r="G627" s="122" t="n">
        <v>43646</v>
      </c>
      <c r="H627" t="n">
        <v>9387</v>
      </c>
      <c r="I627" t="n">
        <v>9387</v>
      </c>
      <c r="J627" t="n">
        <v>0.71</v>
      </c>
      <c r="K627">
        <f>ROUND(I627*(J627/1000),2)</f>
        <v/>
      </c>
    </row>
    <row r="628">
      <c r="B628" t="n">
        <v>601</v>
      </c>
      <c r="C628" t="n">
        <v>33127768</v>
      </c>
      <c r="D628" t="inlineStr">
        <is>
          <t>#16065_M&amp;E_PEPSI COLA_BUBLY BRAND_Q219_VOD_UF</t>
        </is>
      </c>
      <c r="E628" t="inlineStr">
        <is>
          <t>VH1</t>
        </is>
      </c>
      <c r="F628" s="122" t="n">
        <v>43564</v>
      </c>
      <c r="G628" s="122" t="n">
        <v>43646</v>
      </c>
      <c r="H628" t="n">
        <v>405230</v>
      </c>
      <c r="I628" t="n">
        <v>405230</v>
      </c>
      <c r="J628" t="n">
        <v>0.71</v>
      </c>
      <c r="K628">
        <f>ROUND(I628*(J628/1000),2)</f>
        <v/>
      </c>
    </row>
    <row r="629">
      <c r="B629" t="n">
        <v>602</v>
      </c>
      <c r="C629" t="n">
        <v>33127781</v>
      </c>
      <c r="D629" t="inlineStr">
        <is>
          <t>#16067_M&amp;E_PEPSI COLA_LIFE WATER_Q219_VOD_UF</t>
        </is>
      </c>
      <c r="E629" t="inlineStr">
        <is>
          <t>CMT</t>
        </is>
      </c>
      <c r="F629" s="122" t="n">
        <v>43564</v>
      </c>
      <c r="G629" s="122" t="n">
        <v>43639</v>
      </c>
      <c r="H629" t="n">
        <v>1947</v>
      </c>
      <c r="I629" t="n">
        <v>1947</v>
      </c>
      <c r="J629" t="n">
        <v>0.71</v>
      </c>
      <c r="K629">
        <f>ROUND(I629*(J629/1000),2)</f>
        <v/>
      </c>
    </row>
    <row r="630">
      <c r="B630" t="n">
        <v>603</v>
      </c>
      <c r="C630" t="n">
        <v>33127781</v>
      </c>
      <c r="D630" t="inlineStr">
        <is>
          <t>#16067_M&amp;E_PEPSI COLA_LIFE WATER_Q219_VOD_UF</t>
        </is>
      </c>
      <c r="E630" t="inlineStr">
        <is>
          <t>Comedy Central</t>
        </is>
      </c>
      <c r="F630" s="122" t="n">
        <v>43564</v>
      </c>
      <c r="G630" s="122" t="n">
        <v>43639</v>
      </c>
      <c r="H630" t="n">
        <v>71885</v>
      </c>
      <c r="I630" t="n">
        <v>71885</v>
      </c>
      <c r="J630" t="n">
        <v>0.71</v>
      </c>
      <c r="K630">
        <f>ROUND(I630*(J630/1000),2)</f>
        <v/>
      </c>
    </row>
    <row r="631">
      <c r="B631" t="n">
        <v>604</v>
      </c>
      <c r="C631" t="n">
        <v>33127781</v>
      </c>
      <c r="D631" t="inlineStr">
        <is>
          <t>#16067_M&amp;E_PEPSI COLA_LIFE WATER_Q219_VOD_UF</t>
        </is>
      </c>
      <c r="E631" t="inlineStr">
        <is>
          <t>MTV</t>
        </is>
      </c>
      <c r="F631" s="122" t="n">
        <v>43564</v>
      </c>
      <c r="G631" s="122" t="n">
        <v>43639</v>
      </c>
      <c r="H631" t="n">
        <v>158327</v>
      </c>
      <c r="I631" t="n">
        <v>158327</v>
      </c>
      <c r="J631" t="n">
        <v>0.71</v>
      </c>
      <c r="K631">
        <f>ROUND(I631*(J631/1000),2)</f>
        <v/>
      </c>
    </row>
    <row r="632">
      <c r="B632" t="n">
        <v>605</v>
      </c>
      <c r="C632" t="n">
        <v>33127781</v>
      </c>
      <c r="D632" t="inlineStr">
        <is>
          <t>#16067_M&amp;E_PEPSI COLA_LIFE WATER_Q219_VOD_UF</t>
        </is>
      </c>
      <c r="E632" t="inlineStr">
        <is>
          <t>Paramount</t>
        </is>
      </c>
      <c r="F632" s="122" t="n">
        <v>43564</v>
      </c>
      <c r="G632" s="122" t="n">
        <v>43639</v>
      </c>
      <c r="H632" t="n">
        <v>66227</v>
      </c>
      <c r="I632" t="n">
        <v>66227</v>
      </c>
      <c r="J632" t="n">
        <v>0.71</v>
      </c>
      <c r="K632">
        <f>ROUND(I632*(J632/1000),2)</f>
        <v/>
      </c>
    </row>
    <row r="633">
      <c r="B633" t="n">
        <v>606</v>
      </c>
      <c r="C633" t="n">
        <v>33127781</v>
      </c>
      <c r="D633" t="inlineStr">
        <is>
          <t>#16067_M&amp;E_PEPSI COLA_LIFE WATER_Q219_VOD_UF</t>
        </is>
      </c>
      <c r="E633" t="inlineStr">
        <is>
          <t>TV Land</t>
        </is>
      </c>
      <c r="F633" s="122" t="n">
        <v>43564</v>
      </c>
      <c r="G633" s="122" t="n">
        <v>43639</v>
      </c>
      <c r="H633" t="n">
        <v>6809</v>
      </c>
      <c r="I633" t="n">
        <v>6809</v>
      </c>
      <c r="J633" t="n">
        <v>0.71</v>
      </c>
      <c r="K633">
        <f>ROUND(I633*(J633/1000),2)</f>
        <v/>
      </c>
    </row>
    <row r="634">
      <c r="B634" t="n">
        <v>607</v>
      </c>
      <c r="C634" t="n">
        <v>33127781</v>
      </c>
      <c r="D634" t="inlineStr">
        <is>
          <t>#16067_M&amp;E_PEPSI COLA_LIFE WATER_Q219_VOD_UF</t>
        </is>
      </c>
      <c r="E634" t="inlineStr">
        <is>
          <t>VH1</t>
        </is>
      </c>
      <c r="F634" s="122" t="n">
        <v>43564</v>
      </c>
      <c r="G634" s="122" t="n">
        <v>43639</v>
      </c>
      <c r="H634" t="n">
        <v>219313</v>
      </c>
      <c r="I634" t="n">
        <v>219313</v>
      </c>
      <c r="J634" t="n">
        <v>0.71</v>
      </c>
      <c r="K634">
        <f>ROUND(I634*(J634/1000),2)</f>
        <v/>
      </c>
    </row>
    <row r="635">
      <c r="B635" t="n">
        <v>608</v>
      </c>
      <c r="C635" t="n">
        <v>33127911</v>
      </c>
      <c r="D635" t="inlineStr">
        <is>
          <t>#15970_M&amp;E_PROCTER &amp; GAMBLE_Q219_17/18_LIABILITY</t>
        </is>
      </c>
      <c r="E635" t="inlineStr">
        <is>
          <t>CMT</t>
        </is>
      </c>
      <c r="F635" s="122" t="n">
        <v>43570</v>
      </c>
      <c r="G635" s="122" t="n">
        <v>43646</v>
      </c>
      <c r="H635" t="n">
        <v>7931</v>
      </c>
      <c r="I635" t="n">
        <v>7931</v>
      </c>
      <c r="J635" t="n">
        <v>0.71</v>
      </c>
      <c r="K635">
        <f>ROUND(I635*(J635/1000),2)</f>
        <v/>
      </c>
    </row>
    <row r="636">
      <c r="B636" t="n">
        <v>609</v>
      </c>
      <c r="C636" t="n">
        <v>33127911</v>
      </c>
      <c r="D636" t="inlineStr">
        <is>
          <t>#15970_M&amp;E_PROCTER &amp; GAMBLE_Q219_17/18_LIABILITY</t>
        </is>
      </c>
      <c r="E636" t="inlineStr">
        <is>
          <t>Comedy Central</t>
        </is>
      </c>
      <c r="F636" s="122" t="n">
        <v>43570</v>
      </c>
      <c r="G636" s="122" t="n">
        <v>43646</v>
      </c>
      <c r="H636" t="n">
        <v>147959</v>
      </c>
      <c r="I636" t="n">
        <v>147959</v>
      </c>
      <c r="J636" t="n">
        <v>0.71</v>
      </c>
      <c r="K636">
        <f>ROUND(I636*(J636/1000),2)</f>
        <v/>
      </c>
    </row>
    <row r="637">
      <c r="B637" t="n">
        <v>610</v>
      </c>
      <c r="C637" t="n">
        <v>33127911</v>
      </c>
      <c r="D637" t="inlineStr">
        <is>
          <t>#15970_M&amp;E_PROCTER &amp; GAMBLE_Q219_17/18_LIABILITY</t>
        </is>
      </c>
      <c r="E637" t="inlineStr">
        <is>
          <t>MTV</t>
        </is>
      </c>
      <c r="F637" s="122" t="n">
        <v>43570</v>
      </c>
      <c r="G637" s="122" t="n">
        <v>43646</v>
      </c>
      <c r="H637" t="n">
        <v>540906</v>
      </c>
      <c r="I637" t="n">
        <v>540906</v>
      </c>
      <c r="J637" t="n">
        <v>0.71</v>
      </c>
      <c r="K637">
        <f>ROUND(I637*(J637/1000),2)</f>
        <v/>
      </c>
    </row>
    <row r="638">
      <c r="B638" t="n">
        <v>611</v>
      </c>
      <c r="C638" t="n">
        <v>33127911</v>
      </c>
      <c r="D638" t="inlineStr">
        <is>
          <t>#15970_M&amp;E_PROCTER &amp; GAMBLE_Q219_17/18_LIABILITY</t>
        </is>
      </c>
      <c r="E638" t="inlineStr">
        <is>
          <t>Paramount</t>
        </is>
      </c>
      <c r="F638" s="122" t="n">
        <v>43570</v>
      </c>
      <c r="G638" s="122" t="n">
        <v>43646</v>
      </c>
      <c r="H638" t="n">
        <v>193395</v>
      </c>
      <c r="I638" t="n">
        <v>193395</v>
      </c>
      <c r="J638" t="n">
        <v>0.71</v>
      </c>
      <c r="K638">
        <f>ROUND(I638*(J638/1000),2)</f>
        <v/>
      </c>
    </row>
    <row r="639">
      <c r="B639" t="n">
        <v>612</v>
      </c>
      <c r="C639" t="n">
        <v>33127911</v>
      </c>
      <c r="D639" t="inlineStr">
        <is>
          <t>#15970_M&amp;E_PROCTER &amp; GAMBLE_Q219_17/18_LIABILITY</t>
        </is>
      </c>
      <c r="E639" t="inlineStr">
        <is>
          <t>TV Land</t>
        </is>
      </c>
      <c r="F639" s="122" t="n">
        <v>43570</v>
      </c>
      <c r="G639" s="122" t="n">
        <v>43646</v>
      </c>
      <c r="H639" t="n">
        <v>20146</v>
      </c>
      <c r="I639" t="n">
        <v>20146</v>
      </c>
      <c r="J639" t="n">
        <v>0.71</v>
      </c>
      <c r="K639">
        <f>ROUND(I639*(J639/1000),2)</f>
        <v/>
      </c>
    </row>
    <row r="640">
      <c r="B640" t="n">
        <v>613</v>
      </c>
      <c r="C640" t="n">
        <v>33127911</v>
      </c>
      <c r="D640" t="inlineStr">
        <is>
          <t>#15970_M&amp;E_PROCTER &amp; GAMBLE_Q219_17/18_LIABILITY</t>
        </is>
      </c>
      <c r="E640" t="inlineStr">
        <is>
          <t>VH1</t>
        </is>
      </c>
      <c r="F640" s="122" t="n">
        <v>43570</v>
      </c>
      <c r="G640" s="122" t="n">
        <v>43646</v>
      </c>
      <c r="H640" t="n">
        <v>646597</v>
      </c>
      <c r="I640" t="n">
        <v>646597</v>
      </c>
      <c r="J640" t="n">
        <v>0.71</v>
      </c>
      <c r="K640">
        <f>ROUND(I640*(J640/1000),2)</f>
        <v/>
      </c>
    </row>
    <row r="641">
      <c r="B641" t="n">
        <v>614</v>
      </c>
      <c r="C641" t="n">
        <v>33128144</v>
      </c>
      <c r="D641" t="inlineStr">
        <is>
          <t>#15701_M&amp;E_PROCTER &amp; GAMBLE_Q219_18/19_LIABILITY_WIPE</t>
        </is>
      </c>
      <c r="E641" t="inlineStr">
        <is>
          <t>CMT</t>
        </is>
      </c>
      <c r="F641" s="122" t="n">
        <v>43570</v>
      </c>
      <c r="G641" s="122" t="n">
        <v>43646</v>
      </c>
      <c r="H641" t="n">
        <v>45518</v>
      </c>
      <c r="I641" t="n">
        <v>45518</v>
      </c>
      <c r="J641" t="n">
        <v>0.71</v>
      </c>
      <c r="K641">
        <f>ROUND(I641*(J641/1000),2)</f>
        <v/>
      </c>
    </row>
    <row r="642">
      <c r="B642" t="n">
        <v>615</v>
      </c>
      <c r="C642" t="n">
        <v>33128144</v>
      </c>
      <c r="D642" t="inlineStr">
        <is>
          <t>#15701_M&amp;E_PROCTER &amp; GAMBLE_Q219_18/19_LIABILITY_WIPE</t>
        </is>
      </c>
      <c r="E642" t="inlineStr">
        <is>
          <t>Comedy Central</t>
        </is>
      </c>
      <c r="F642" s="122" t="n">
        <v>43570</v>
      </c>
      <c r="G642" s="122" t="n">
        <v>43646</v>
      </c>
      <c r="H642" t="n">
        <v>856640</v>
      </c>
      <c r="I642" t="n">
        <v>856640</v>
      </c>
      <c r="J642" t="n">
        <v>0.71</v>
      </c>
      <c r="K642">
        <f>ROUND(I642*(J642/1000),2)</f>
        <v/>
      </c>
    </row>
    <row r="643">
      <c r="B643" t="n">
        <v>616</v>
      </c>
      <c r="C643" t="n">
        <v>33128144</v>
      </c>
      <c r="D643" t="inlineStr">
        <is>
          <t>#15701_M&amp;E_PROCTER &amp; GAMBLE_Q219_18/19_LIABILITY_WIPE</t>
        </is>
      </c>
      <c r="E643" t="inlineStr">
        <is>
          <t>MTV</t>
        </is>
      </c>
      <c r="F643" s="122" t="n">
        <v>43570</v>
      </c>
      <c r="G643" s="122" t="n">
        <v>43646</v>
      </c>
      <c r="H643" t="n">
        <v>2769627</v>
      </c>
      <c r="I643" t="n">
        <v>2769627</v>
      </c>
      <c r="J643" t="n">
        <v>0.71</v>
      </c>
      <c r="K643">
        <f>ROUND(I643*(J643/1000),2)</f>
        <v/>
      </c>
    </row>
    <row r="644">
      <c r="B644" t="n">
        <v>617</v>
      </c>
      <c r="C644" t="n">
        <v>33128144</v>
      </c>
      <c r="D644" t="inlineStr">
        <is>
          <t>#15701_M&amp;E_PROCTER &amp; GAMBLE_Q219_18/19_LIABILITY_WIPE</t>
        </is>
      </c>
      <c r="E644" t="inlineStr">
        <is>
          <t>Paramount</t>
        </is>
      </c>
      <c r="F644" s="122" t="n">
        <v>43570</v>
      </c>
      <c r="G644" s="122" t="n">
        <v>43646</v>
      </c>
      <c r="H644" t="n">
        <v>1015071</v>
      </c>
      <c r="I644" t="n">
        <v>1015071</v>
      </c>
      <c r="J644" t="n">
        <v>0.71</v>
      </c>
      <c r="K644">
        <f>ROUND(I644*(J644/1000),2)</f>
        <v/>
      </c>
    </row>
    <row r="645">
      <c r="B645" t="n">
        <v>618</v>
      </c>
      <c r="C645" t="n">
        <v>33128144</v>
      </c>
      <c r="D645" t="inlineStr">
        <is>
          <t>#15701_M&amp;E_PROCTER &amp; GAMBLE_Q219_18/19_LIABILITY_WIPE</t>
        </is>
      </c>
      <c r="E645" t="inlineStr">
        <is>
          <t>TV Land</t>
        </is>
      </c>
      <c r="F645" s="122" t="n">
        <v>43570</v>
      </c>
      <c r="G645" s="122" t="n">
        <v>43646</v>
      </c>
      <c r="H645" t="n">
        <v>124629</v>
      </c>
      <c r="I645" t="n">
        <v>124629</v>
      </c>
      <c r="J645" t="n">
        <v>0.71</v>
      </c>
      <c r="K645">
        <f>ROUND(I645*(J645/1000),2)</f>
        <v/>
      </c>
    </row>
    <row r="646">
      <c r="B646" t="n">
        <v>619</v>
      </c>
      <c r="C646" t="n">
        <v>33128144</v>
      </c>
      <c r="D646" t="inlineStr">
        <is>
          <t>#15701_M&amp;E_PROCTER &amp; GAMBLE_Q219_18/19_LIABILITY_WIPE</t>
        </is>
      </c>
      <c r="E646" t="inlineStr">
        <is>
          <t>VH1</t>
        </is>
      </c>
      <c r="F646" s="122" t="n">
        <v>43570</v>
      </c>
      <c r="G646" s="122" t="n">
        <v>43646</v>
      </c>
      <c r="H646" t="n">
        <v>3359940</v>
      </c>
      <c r="I646" t="n">
        <v>3359940</v>
      </c>
      <c r="J646" t="n">
        <v>0.71</v>
      </c>
      <c r="K646">
        <f>ROUND(I646*(J646/1000),2)</f>
        <v/>
      </c>
    </row>
    <row r="647">
      <c r="B647" t="n">
        <v>620</v>
      </c>
      <c r="C647" t="n">
        <v>33132976</v>
      </c>
      <c r="D647" t="inlineStr">
        <is>
          <t>16093_K&amp;F_CEC_ENTERTAINMENT_FY19_VOD_DAI_UPFRONT</t>
        </is>
      </c>
      <c r="E647" t="inlineStr">
        <is>
          <t>Nick Jr (Noggin)</t>
        </is>
      </c>
      <c r="F647" s="122" t="n">
        <v>43564</v>
      </c>
      <c r="G647" s="122" t="n">
        <v>43646</v>
      </c>
      <c r="H647" t="n">
        <v>312564</v>
      </c>
      <c r="I647" t="n">
        <v>312564</v>
      </c>
      <c r="J647" t="n">
        <v>0.71</v>
      </c>
      <c r="K647">
        <f>ROUND(I647*(J647/1000),2)</f>
        <v/>
      </c>
    </row>
    <row r="648">
      <c r="B648" t="n">
        <v>621</v>
      </c>
      <c r="C648" t="n">
        <v>33132976</v>
      </c>
      <c r="D648" t="inlineStr">
        <is>
          <t>16093_K&amp;F_CEC_ENTERTAINMENT_FY19_VOD_DAI_UPFRONT</t>
        </is>
      </c>
      <c r="E648" t="inlineStr">
        <is>
          <t>Nickelodeon</t>
        </is>
      </c>
      <c r="F648" s="122" t="n">
        <v>43564</v>
      </c>
      <c r="G648" s="122" t="n">
        <v>43646</v>
      </c>
      <c r="H648" t="n">
        <v>313369</v>
      </c>
      <c r="I648" t="n">
        <v>313369</v>
      </c>
      <c r="J648" t="n">
        <v>0.71</v>
      </c>
      <c r="K648">
        <f>ROUND(I648*(J648/1000),2)</f>
        <v/>
      </c>
    </row>
    <row r="649">
      <c r="B649" t="n">
        <v>622</v>
      </c>
      <c r="C649" t="n">
        <v>33155069</v>
      </c>
      <c r="D649" t="inlineStr">
        <is>
          <t>(15890)_BET_OLV_CURLS_P2+_2Q19</t>
        </is>
      </c>
      <c r="E649" t="inlineStr">
        <is>
          <t>BET</t>
        </is>
      </c>
      <c r="F649" s="122" t="n">
        <v>43565</v>
      </c>
      <c r="G649" s="122" t="n">
        <v>43595</v>
      </c>
      <c r="H649" t="n">
        <v>509882</v>
      </c>
      <c r="I649" t="n">
        <v>463095</v>
      </c>
      <c r="J649" t="n">
        <v>0.71</v>
      </c>
      <c r="K649">
        <f>ROUND(I649*(J649/1000),2)</f>
        <v/>
      </c>
    </row>
    <row r="650">
      <c r="B650" t="n">
        <v>623</v>
      </c>
      <c r="C650" t="n">
        <v>33155069</v>
      </c>
      <c r="D650" t="inlineStr">
        <is>
          <t>(15890)_BET_OLV_CURLS_P2+_2Q19</t>
        </is>
      </c>
      <c r="E650" t="inlineStr">
        <is>
          <t>BET Her</t>
        </is>
      </c>
      <c r="F650" s="122" t="n">
        <v>43565</v>
      </c>
      <c r="G650" s="122" t="n">
        <v>43595</v>
      </c>
      <c r="H650" t="n">
        <v>21728</v>
      </c>
      <c r="I650" t="n">
        <v>20398</v>
      </c>
      <c r="J650" t="n">
        <v>0.71</v>
      </c>
      <c r="K650">
        <f>ROUND(I650*(J650/1000),2)</f>
        <v/>
      </c>
    </row>
    <row r="651">
      <c r="B651" t="n">
        <v>624</v>
      </c>
      <c r="C651" t="n">
        <v>33155069</v>
      </c>
      <c r="D651" t="inlineStr">
        <is>
          <t>15890_BET_OLV_CURLS_P2+_2Q19</t>
        </is>
      </c>
      <c r="E651" t="inlineStr">
        <is>
          <t>BET</t>
        </is>
      </c>
      <c r="F651" s="122" t="n">
        <v>43565</v>
      </c>
      <c r="G651" s="122" t="n">
        <v>43595</v>
      </c>
      <c r="H651" t="n">
        <v>509882</v>
      </c>
      <c r="I651" t="n">
        <v>46787</v>
      </c>
      <c r="J651" t="n">
        <v>0.71</v>
      </c>
      <c r="K651">
        <f>ROUND(I651*(J651/1000),2)</f>
        <v/>
      </c>
    </row>
    <row r="652">
      <c r="B652" t="n">
        <v>625</v>
      </c>
      <c r="C652" t="n">
        <v>33155069</v>
      </c>
      <c r="D652" t="inlineStr">
        <is>
          <t>15890_BET_OLV_CURLS_P2+_2Q19</t>
        </is>
      </c>
      <c r="E652" t="inlineStr">
        <is>
          <t>BET Her</t>
        </is>
      </c>
      <c r="F652" s="122" t="n">
        <v>43565</v>
      </c>
      <c r="G652" s="122" t="n">
        <v>43595</v>
      </c>
      <c r="H652" t="n">
        <v>21728</v>
      </c>
      <c r="I652" t="n">
        <v>1330</v>
      </c>
      <c r="J652" t="n">
        <v>0.71</v>
      </c>
      <c r="K652">
        <f>ROUND(I652*(J652/1000),2)</f>
        <v/>
      </c>
    </row>
    <row r="653">
      <c r="B653" t="n">
        <v>626</v>
      </c>
      <c r="C653" t="n">
        <v>33155804</v>
      </c>
      <c r="D653" t="inlineStr">
        <is>
          <t>16042_M&amp;E_LIVING ESSENTIALS - LIVING ESSENTIALS_Q219_VOD DAI_NG</t>
        </is>
      </c>
      <c r="E653" t="inlineStr">
        <is>
          <t>Comedy Central</t>
        </is>
      </c>
      <c r="F653" s="122" t="n">
        <v>43565</v>
      </c>
      <c r="G653" s="122" t="n">
        <v>43585</v>
      </c>
      <c r="H653" t="n">
        <v>14132</v>
      </c>
      <c r="I653" t="n">
        <v>14132</v>
      </c>
      <c r="J653" t="n">
        <v>0.71</v>
      </c>
      <c r="K653">
        <f>ROUND(I653*(J653/1000),2)</f>
        <v/>
      </c>
    </row>
    <row r="654">
      <c r="B654" t="n">
        <v>627</v>
      </c>
      <c r="C654" t="n">
        <v>33155804</v>
      </c>
      <c r="D654" t="inlineStr">
        <is>
          <t>16042_M&amp;E_LIVING ESSENTIALS - LIVING ESSENTIALS_Q219_VOD DAI_NG</t>
        </is>
      </c>
      <c r="E654" t="inlineStr">
        <is>
          <t>MTV</t>
        </is>
      </c>
      <c r="F654" s="122" t="n">
        <v>43565</v>
      </c>
      <c r="G654" s="122" t="n">
        <v>43585</v>
      </c>
      <c r="H654" t="n">
        <v>216729</v>
      </c>
      <c r="I654" t="n">
        <v>216729</v>
      </c>
      <c r="J654" t="n">
        <v>0.71</v>
      </c>
      <c r="K654">
        <f>ROUND(I654*(J654/1000),2)</f>
        <v/>
      </c>
    </row>
    <row r="655">
      <c r="B655" t="n">
        <v>628</v>
      </c>
      <c r="C655" t="n">
        <v>33155804</v>
      </c>
      <c r="D655" t="inlineStr">
        <is>
          <t>16042_M&amp;E_LIVING ESSENTIALS - LIVING ESSENTIALS_Q219_VOD DAI_NG</t>
        </is>
      </c>
      <c r="E655" t="inlineStr">
        <is>
          <t>Paramount</t>
        </is>
      </c>
      <c r="F655" s="122" t="n">
        <v>43565</v>
      </c>
      <c r="G655" s="122" t="n">
        <v>43585</v>
      </c>
      <c r="H655" t="n">
        <v>108309</v>
      </c>
      <c r="I655" t="n">
        <v>108309</v>
      </c>
      <c r="J655" t="n">
        <v>0.71</v>
      </c>
      <c r="K655">
        <f>ROUND(I655*(J655/1000),2)</f>
        <v/>
      </c>
    </row>
    <row r="656">
      <c r="B656" t="n">
        <v>629</v>
      </c>
      <c r="C656" t="n">
        <v>33155804</v>
      </c>
      <c r="D656" t="inlineStr">
        <is>
          <t>16042_M&amp;E_LIVING ESSENTIALS - LIVING ESSENTIALS_Q219_VOD DAI_NG</t>
        </is>
      </c>
      <c r="E656" t="inlineStr">
        <is>
          <t>VH1</t>
        </is>
      </c>
      <c r="F656" s="122" t="n">
        <v>43565</v>
      </c>
      <c r="G656" s="122" t="n">
        <v>43585</v>
      </c>
      <c r="H656" t="n">
        <v>248199</v>
      </c>
      <c r="I656" t="n">
        <v>248199</v>
      </c>
      <c r="J656" t="n">
        <v>0.71</v>
      </c>
      <c r="K656">
        <f>ROUND(I656*(J656/1000),2)</f>
        <v/>
      </c>
    </row>
    <row r="657">
      <c r="B657" t="n">
        <v>630</v>
      </c>
      <c r="C657" t="n">
        <v>33158259</v>
      </c>
      <c r="D657" t="inlineStr">
        <is>
          <t>16038_BET_H&amp;M_ LADIES SPRING CONSCIOUS_OLV_P2+_2Q19</t>
        </is>
      </c>
      <c r="E657" t="inlineStr">
        <is>
          <t>BET</t>
        </is>
      </c>
      <c r="F657" s="122" t="n">
        <v>43566</v>
      </c>
      <c r="G657" s="122" t="n">
        <v>43586</v>
      </c>
      <c r="H657" t="n">
        <v>160319</v>
      </c>
      <c r="I657" t="n">
        <v>160319</v>
      </c>
      <c r="J657" t="n">
        <v>0.71</v>
      </c>
      <c r="K657">
        <f>ROUND(I657*(J657/1000),2)</f>
        <v/>
      </c>
    </row>
    <row r="658">
      <c r="B658" t="n">
        <v>631</v>
      </c>
      <c r="C658" t="n">
        <v>33158259</v>
      </c>
      <c r="D658" t="inlineStr">
        <is>
          <t>16038_BET_H&amp;M_ LADIES SPRING CONSCIOUS_OLV_P2+_2Q19</t>
        </is>
      </c>
      <c r="E658" t="inlineStr">
        <is>
          <t>BET Her</t>
        </is>
      </c>
      <c r="F658" s="122" t="n">
        <v>43566</v>
      </c>
      <c r="G658" s="122" t="n">
        <v>43586</v>
      </c>
      <c r="H658" t="n">
        <v>6885</v>
      </c>
      <c r="I658" t="n">
        <v>6885</v>
      </c>
      <c r="J658" t="n">
        <v>0.71</v>
      </c>
      <c r="K658">
        <f>ROUND(I658*(J658/1000),2)</f>
        <v/>
      </c>
    </row>
    <row r="659">
      <c r="B659" t="n">
        <v>632</v>
      </c>
      <c r="C659" t="n">
        <v>33172097</v>
      </c>
      <c r="D659" t="inlineStr">
        <is>
          <t>16083_BET_SMILE DIRECT_PEEL OFF_P2+_2Q19</t>
        </is>
      </c>
      <c r="E659" t="inlineStr">
        <is>
          <t>BET</t>
        </is>
      </c>
      <c r="F659" s="122" t="n">
        <v>43566</v>
      </c>
      <c r="G659" s="122" t="n">
        <v>43583</v>
      </c>
      <c r="H659" t="n">
        <v>87258</v>
      </c>
      <c r="I659" t="n">
        <v>87258</v>
      </c>
      <c r="J659" t="n">
        <v>0.71</v>
      </c>
      <c r="K659">
        <f>ROUND(I659*(J659/1000),2)</f>
        <v/>
      </c>
    </row>
    <row r="660">
      <c r="B660" t="n">
        <v>633</v>
      </c>
      <c r="C660" t="n">
        <v>33172097</v>
      </c>
      <c r="D660" t="inlineStr">
        <is>
          <t>16083_BET_SMILE DIRECT_PEEL OFF_P2+_2Q19</t>
        </is>
      </c>
      <c r="E660" t="inlineStr">
        <is>
          <t>BET Her</t>
        </is>
      </c>
      <c r="F660" s="122" t="n">
        <v>43566</v>
      </c>
      <c r="G660" s="122" t="n">
        <v>43583</v>
      </c>
      <c r="H660" t="n">
        <v>3470</v>
      </c>
      <c r="I660" t="n">
        <v>3470</v>
      </c>
      <c r="J660" t="n">
        <v>0.71</v>
      </c>
      <c r="K660">
        <f>ROUND(I660*(J660/1000),2)</f>
        <v/>
      </c>
    </row>
    <row r="661">
      <c r="B661" t="n">
        <v>634</v>
      </c>
      <c r="C661" t="n">
        <v>33180048</v>
      </c>
      <c r="D661" t="inlineStr">
        <is>
          <t>16064_M&amp;E_GEICO INSURANCE - GEICO_VH1 18 UF Liability_2Q19_Demo A25-49</t>
        </is>
      </c>
      <c r="E661" t="inlineStr">
        <is>
          <t>CMT</t>
        </is>
      </c>
      <c r="F661" s="122" t="n">
        <v>43566</v>
      </c>
      <c r="G661" s="122" t="n">
        <v>43585</v>
      </c>
      <c r="H661" t="n">
        <v>9238</v>
      </c>
      <c r="I661" t="n">
        <v>9238</v>
      </c>
      <c r="J661" t="n">
        <v>0.71</v>
      </c>
      <c r="K661">
        <f>ROUND(I661*(J661/1000),2)</f>
        <v/>
      </c>
    </row>
    <row r="662">
      <c r="B662" t="n">
        <v>635</v>
      </c>
      <c r="C662" t="n">
        <v>33180048</v>
      </c>
      <c r="D662" t="inlineStr">
        <is>
          <t>16064_M&amp;E_GEICO INSURANCE - GEICO_VH1 18 UF Liability_2Q19_Demo A25-49</t>
        </is>
      </c>
      <c r="E662" t="inlineStr">
        <is>
          <t>Comedy Central</t>
        </is>
      </c>
      <c r="F662" s="122" t="n">
        <v>43566</v>
      </c>
      <c r="G662" s="122" t="n">
        <v>43585</v>
      </c>
      <c r="H662" t="n">
        <v>118868</v>
      </c>
      <c r="I662" t="n">
        <v>118868</v>
      </c>
      <c r="J662" t="n">
        <v>0.71</v>
      </c>
      <c r="K662">
        <f>ROUND(I662*(J662/1000),2)</f>
        <v/>
      </c>
    </row>
    <row r="663">
      <c r="B663" t="n">
        <v>636</v>
      </c>
      <c r="C663" t="n">
        <v>33180048</v>
      </c>
      <c r="D663" t="inlineStr">
        <is>
          <t>16064_M&amp;E_GEICO INSURANCE - GEICO_VH1 18 UF Liability_2Q19_Demo A25-49</t>
        </is>
      </c>
      <c r="E663" t="inlineStr">
        <is>
          <t>MTV</t>
        </is>
      </c>
      <c r="F663" s="122" t="n">
        <v>43566</v>
      </c>
      <c r="G663" s="122" t="n">
        <v>43585</v>
      </c>
      <c r="H663" t="n">
        <v>521309</v>
      </c>
      <c r="I663" t="n">
        <v>521309</v>
      </c>
      <c r="J663" t="n">
        <v>0.71</v>
      </c>
      <c r="K663">
        <f>ROUND(I663*(J663/1000),2)</f>
        <v/>
      </c>
    </row>
    <row r="664">
      <c r="B664" t="n">
        <v>637</v>
      </c>
      <c r="C664" t="n">
        <v>33180048</v>
      </c>
      <c r="D664" t="inlineStr">
        <is>
          <t>16064_M&amp;E_GEICO INSURANCE - GEICO_VH1 18 UF Liability_2Q19_Demo A25-49</t>
        </is>
      </c>
      <c r="E664" t="inlineStr">
        <is>
          <t>Paramount</t>
        </is>
      </c>
      <c r="F664" s="122" t="n">
        <v>43566</v>
      </c>
      <c r="G664" s="122" t="n">
        <v>43585</v>
      </c>
      <c r="H664" t="n">
        <v>210108</v>
      </c>
      <c r="I664" t="n">
        <v>210108</v>
      </c>
      <c r="J664" t="n">
        <v>0.71</v>
      </c>
      <c r="K664">
        <f>ROUND(I664*(J664/1000),2)</f>
        <v/>
      </c>
    </row>
    <row r="665">
      <c r="B665" t="n">
        <v>638</v>
      </c>
      <c r="C665" t="n">
        <v>33180048</v>
      </c>
      <c r="D665" t="inlineStr">
        <is>
          <t>16064_M&amp;E_GEICO INSURANCE - GEICO_VH1 18 UF Liability_2Q19_Demo A25-49</t>
        </is>
      </c>
      <c r="E665" t="inlineStr">
        <is>
          <t>TV Land</t>
        </is>
      </c>
      <c r="F665" s="122" t="n">
        <v>43566</v>
      </c>
      <c r="G665" s="122" t="n">
        <v>43585</v>
      </c>
      <c r="H665" t="n">
        <v>16741</v>
      </c>
      <c r="I665" t="n">
        <v>16741</v>
      </c>
      <c r="J665" t="n">
        <v>0.71</v>
      </c>
      <c r="K665">
        <f>ROUND(I665*(J665/1000),2)</f>
        <v/>
      </c>
    </row>
    <row r="666">
      <c r="B666" t="n">
        <v>639</v>
      </c>
      <c r="C666" t="n">
        <v>33180048</v>
      </c>
      <c r="D666" t="inlineStr">
        <is>
          <t>16064_M&amp;E_GEICO INSURANCE - GEICO_VH1 18 UF Liability_2Q19_Demo A25-49</t>
        </is>
      </c>
      <c r="E666" t="inlineStr">
        <is>
          <t>VH1</t>
        </is>
      </c>
      <c r="F666" s="122" t="n">
        <v>43566</v>
      </c>
      <c r="G666" s="122" t="n">
        <v>43585</v>
      </c>
      <c r="H666" t="n">
        <v>687722</v>
      </c>
      <c r="I666" t="n">
        <v>687722</v>
      </c>
      <c r="J666" t="n">
        <v>0.71</v>
      </c>
      <c r="K666">
        <f>ROUND(I666*(J666/1000),2)</f>
        <v/>
      </c>
    </row>
    <row r="667">
      <c r="B667" t="n">
        <v>640</v>
      </c>
      <c r="C667" t="n">
        <v>33180339</v>
      </c>
      <c r="D667" t="inlineStr">
        <is>
          <t>16051_M&amp;E_CHRYSLER CORPORATION_CHRYSLER CORPORATION_2Q19_SCATTER</t>
        </is>
      </c>
      <c r="E667" t="inlineStr">
        <is>
          <t>CMT</t>
        </is>
      </c>
      <c r="F667" s="122" t="n">
        <v>43573</v>
      </c>
      <c r="G667" s="122" t="n">
        <v>43585</v>
      </c>
      <c r="H667" t="n">
        <v>7091</v>
      </c>
      <c r="I667" t="n">
        <v>7091</v>
      </c>
      <c r="J667" t="n">
        <v>0.71</v>
      </c>
      <c r="K667">
        <f>ROUND(I667*(J667/1000),2)</f>
        <v/>
      </c>
    </row>
    <row r="668">
      <c r="B668" t="n">
        <v>641</v>
      </c>
      <c r="C668" t="n">
        <v>33180339</v>
      </c>
      <c r="D668" t="inlineStr">
        <is>
          <t>16051_M&amp;E_CHRYSLER CORPORATION_CHRYSLER CORPORATION_2Q19_SCATTER</t>
        </is>
      </c>
      <c r="E668" t="inlineStr">
        <is>
          <t>Comedy Central</t>
        </is>
      </c>
      <c r="F668" s="122" t="n">
        <v>43573</v>
      </c>
      <c r="G668" s="122" t="n">
        <v>43585</v>
      </c>
      <c r="H668" t="n">
        <v>124984</v>
      </c>
      <c r="I668" t="n">
        <v>124984</v>
      </c>
      <c r="J668" t="n">
        <v>0.71</v>
      </c>
      <c r="K668">
        <f>ROUND(I668*(J668/1000),2)</f>
        <v/>
      </c>
    </row>
    <row r="669">
      <c r="B669" t="n">
        <v>642</v>
      </c>
      <c r="C669" t="n">
        <v>33180339</v>
      </c>
      <c r="D669" t="inlineStr">
        <is>
          <t>16051_M&amp;E_CHRYSLER CORPORATION_CHRYSLER CORPORATION_2Q19_SCATTER</t>
        </is>
      </c>
      <c r="E669" t="inlineStr">
        <is>
          <t>MTV</t>
        </is>
      </c>
      <c r="F669" s="122" t="n">
        <v>43573</v>
      </c>
      <c r="G669" s="122" t="n">
        <v>43585</v>
      </c>
      <c r="H669" t="n">
        <v>498162</v>
      </c>
      <c r="I669" t="n">
        <v>498162</v>
      </c>
      <c r="J669" t="n">
        <v>0.71</v>
      </c>
      <c r="K669">
        <f>ROUND(I669*(J669/1000),2)</f>
        <v/>
      </c>
    </row>
    <row r="670">
      <c r="B670" t="n">
        <v>643</v>
      </c>
      <c r="C670" t="n">
        <v>33180339</v>
      </c>
      <c r="D670" t="inlineStr">
        <is>
          <t>16051_M&amp;E_CHRYSLER CORPORATION_CHRYSLER CORPORATION_2Q19_SCATTER</t>
        </is>
      </c>
      <c r="E670" t="inlineStr">
        <is>
          <t>Paramount</t>
        </is>
      </c>
      <c r="F670" s="122" t="n">
        <v>43573</v>
      </c>
      <c r="G670" s="122" t="n">
        <v>43585</v>
      </c>
      <c r="H670" t="n">
        <v>201410</v>
      </c>
      <c r="I670" t="n">
        <v>201410</v>
      </c>
      <c r="J670" t="n">
        <v>0.71</v>
      </c>
      <c r="K670">
        <f>ROUND(I670*(J670/1000),2)</f>
        <v/>
      </c>
    </row>
    <row r="671">
      <c r="B671" t="n">
        <v>644</v>
      </c>
      <c r="C671" t="n">
        <v>33180339</v>
      </c>
      <c r="D671" t="inlineStr">
        <is>
          <t>16051_M&amp;E_CHRYSLER CORPORATION_CHRYSLER CORPORATION_2Q19_SCATTER</t>
        </is>
      </c>
      <c r="E671" t="inlineStr">
        <is>
          <t>TV Land</t>
        </is>
      </c>
      <c r="F671" s="122" t="n">
        <v>43573</v>
      </c>
      <c r="G671" s="122" t="n">
        <v>43585</v>
      </c>
      <c r="H671" t="n">
        <v>18327</v>
      </c>
      <c r="I671" t="n">
        <v>18327</v>
      </c>
      <c r="J671" t="n">
        <v>0.71</v>
      </c>
      <c r="K671">
        <f>ROUND(I671*(J671/1000),2)</f>
        <v/>
      </c>
    </row>
    <row r="672">
      <c r="B672" t="n">
        <v>645</v>
      </c>
      <c r="C672" t="n">
        <v>33180339</v>
      </c>
      <c r="D672" t="inlineStr">
        <is>
          <t>16051_M&amp;E_CHRYSLER CORPORATION_CHRYSLER CORPORATION_2Q19_SCATTER</t>
        </is>
      </c>
      <c r="E672" t="inlineStr">
        <is>
          <t>VH1</t>
        </is>
      </c>
      <c r="F672" s="122" t="n">
        <v>43573</v>
      </c>
      <c r="G672" s="122" t="n">
        <v>43585</v>
      </c>
      <c r="H672" t="n">
        <v>652453</v>
      </c>
      <c r="I672" t="n">
        <v>652453</v>
      </c>
      <c r="J672" t="n">
        <v>0.71</v>
      </c>
      <c r="K672">
        <f>ROUND(I672*(J672/1000),2)</f>
        <v/>
      </c>
    </row>
    <row r="673">
      <c r="B673" t="n">
        <v>646</v>
      </c>
      <c r="C673" t="n">
        <v>33181196</v>
      </c>
      <c r="D673" t="inlineStr">
        <is>
          <t>Paramount VOD DAI Promos 2019</t>
        </is>
      </c>
      <c r="E673" t="inlineStr">
        <is>
          <t>Paramount</t>
        </is>
      </c>
      <c r="F673" s="122" t="n">
        <v>43570</v>
      </c>
      <c r="G673" s="122" t="n">
        <v>43576</v>
      </c>
      <c r="H673" t="n">
        <v>1021</v>
      </c>
      <c r="I673" t="n">
        <v>1021</v>
      </c>
      <c r="J673" t="n">
        <v>0.71</v>
      </c>
      <c r="K673">
        <f>ROUND(I673*(J673/1000),2)</f>
        <v/>
      </c>
    </row>
    <row r="674">
      <c r="B674" t="n">
        <v>647</v>
      </c>
      <c r="C674" t="n">
        <v>33192248</v>
      </c>
      <c r="D674" t="inlineStr">
        <is>
          <t>15684_M&amp;E_U.S. NAVY - NAVY_2Q19_SC</t>
        </is>
      </c>
      <c r="E674" t="inlineStr">
        <is>
          <t>Comedy Central</t>
        </is>
      </c>
      <c r="F674" s="122" t="n">
        <v>43570</v>
      </c>
      <c r="G674" s="122" t="n">
        <v>43585</v>
      </c>
      <c r="H674" t="n">
        <v>227638</v>
      </c>
      <c r="I674" t="n">
        <v>227638</v>
      </c>
      <c r="J674" t="n">
        <v>0.71</v>
      </c>
      <c r="K674">
        <f>ROUND(I674*(J674/1000),2)</f>
        <v/>
      </c>
    </row>
    <row r="675">
      <c r="B675" t="n">
        <v>648</v>
      </c>
      <c r="C675" t="n">
        <v>33192248</v>
      </c>
      <c r="D675" t="inlineStr">
        <is>
          <t>15684_M&amp;E_U.S. NAVY - NAVY_2Q19_SC</t>
        </is>
      </c>
      <c r="E675" t="inlineStr">
        <is>
          <t>MTV</t>
        </is>
      </c>
      <c r="F675" s="122" t="n">
        <v>43570</v>
      </c>
      <c r="G675" s="122" t="n">
        <v>43585</v>
      </c>
      <c r="H675" t="n">
        <v>714752</v>
      </c>
      <c r="I675" t="n">
        <v>714752</v>
      </c>
      <c r="J675" t="n">
        <v>0.71</v>
      </c>
      <c r="K675">
        <f>ROUND(I675*(J675/1000),2)</f>
        <v/>
      </c>
    </row>
    <row r="676">
      <c r="B676" t="n">
        <v>649</v>
      </c>
      <c r="C676" t="n">
        <v>33192248</v>
      </c>
      <c r="D676" t="inlineStr">
        <is>
          <t>15684_M&amp;E_U.S. NAVY - NAVY_2Q19_SC</t>
        </is>
      </c>
      <c r="E676" t="inlineStr">
        <is>
          <t>Paramount</t>
        </is>
      </c>
      <c r="F676" s="122" t="n">
        <v>43570</v>
      </c>
      <c r="G676" s="122" t="n">
        <v>43585</v>
      </c>
      <c r="H676" t="n">
        <v>3473</v>
      </c>
      <c r="I676" t="n">
        <v>3473</v>
      </c>
      <c r="J676" t="n">
        <v>0.71</v>
      </c>
      <c r="K676">
        <f>ROUND(I676*(J676/1000),2)</f>
        <v/>
      </c>
    </row>
    <row r="677">
      <c r="B677" t="n">
        <v>650</v>
      </c>
      <c r="C677" t="n">
        <v>33198430</v>
      </c>
      <c r="D677" t="inlineStr">
        <is>
          <t>16084_Comcast-Charter-Altice_AM_MTV_Double Shot At Love_S1_Ep 2-4_Gold</t>
        </is>
      </c>
      <c r="E677" t="inlineStr">
        <is>
          <t>CMT</t>
        </is>
      </c>
      <c r="F677" s="122" t="n">
        <v>43567</v>
      </c>
      <c r="G677" s="122" t="n">
        <v>43587</v>
      </c>
      <c r="H677" t="n">
        <v>1689</v>
      </c>
      <c r="I677" t="n">
        <v>1689</v>
      </c>
      <c r="J677" t="n">
        <v>0.71</v>
      </c>
      <c r="K677">
        <f>ROUND(I677*(J677/1000),2)</f>
        <v/>
      </c>
    </row>
    <row r="678">
      <c r="B678" t="n">
        <v>651</v>
      </c>
      <c r="C678" t="n">
        <v>33198430</v>
      </c>
      <c r="D678" t="inlineStr">
        <is>
          <t>16084_Comcast-Charter-Altice_AM_MTV_Double Shot At Love_S1_Ep 2-4_Gold</t>
        </is>
      </c>
      <c r="E678" t="inlineStr">
        <is>
          <t>Comedy Central</t>
        </is>
      </c>
      <c r="F678" s="122" t="n">
        <v>43567</v>
      </c>
      <c r="G678" s="122" t="n">
        <v>43587</v>
      </c>
      <c r="H678" t="n">
        <v>46383</v>
      </c>
      <c r="I678" t="n">
        <v>46383</v>
      </c>
      <c r="J678" t="n">
        <v>0.71</v>
      </c>
      <c r="K678">
        <f>ROUND(I678*(J678/1000),2)</f>
        <v/>
      </c>
    </row>
    <row r="679">
      <c r="B679" t="n">
        <v>652</v>
      </c>
      <c r="C679" t="n">
        <v>33198430</v>
      </c>
      <c r="D679" t="inlineStr">
        <is>
          <t>16084_Comcast-Charter-Altice_AM_MTV_Double Shot At Love_S1_Ep 2-4_Gold</t>
        </is>
      </c>
      <c r="E679" t="inlineStr">
        <is>
          <t>MTV</t>
        </is>
      </c>
      <c r="F679" s="122" t="n">
        <v>43567</v>
      </c>
      <c r="G679" s="122" t="n">
        <v>43587</v>
      </c>
      <c r="H679" t="n">
        <v>335882</v>
      </c>
      <c r="I679" t="n">
        <v>335882</v>
      </c>
      <c r="J679" t="n">
        <v>0.71</v>
      </c>
      <c r="K679">
        <f>ROUND(I679*(J679/1000),2)</f>
        <v/>
      </c>
    </row>
    <row r="680">
      <c r="B680" t="n">
        <v>653</v>
      </c>
      <c r="C680" t="n">
        <v>33198430</v>
      </c>
      <c r="D680" t="inlineStr">
        <is>
          <t>16084_Comcast-Charter-Altice_AM_MTV_Double Shot At Love_S1_Ep 2-4_Gold</t>
        </is>
      </c>
      <c r="E680" t="inlineStr">
        <is>
          <t>MTV2</t>
        </is>
      </c>
      <c r="F680" s="122" t="n">
        <v>43567</v>
      </c>
      <c r="G680" s="122" t="n">
        <v>43587</v>
      </c>
      <c r="H680" t="n">
        <v>28</v>
      </c>
      <c r="I680" t="n">
        <v>28</v>
      </c>
      <c r="J680" t="n">
        <v>0.71</v>
      </c>
      <c r="K680">
        <f>ROUND(I680*(J680/1000),2)</f>
        <v/>
      </c>
    </row>
    <row r="681">
      <c r="B681" t="n">
        <v>654</v>
      </c>
      <c r="C681" t="n">
        <v>33198430</v>
      </c>
      <c r="D681" t="inlineStr">
        <is>
          <t>16084_Comcast-Charter-Altice_AM_MTV_Double Shot At Love_S1_Ep 2-4_Gold</t>
        </is>
      </c>
      <c r="E681" t="inlineStr">
        <is>
          <t>Paramount</t>
        </is>
      </c>
      <c r="F681" s="122" t="n">
        <v>43567</v>
      </c>
      <c r="G681" s="122" t="n">
        <v>43587</v>
      </c>
      <c r="H681" t="n">
        <v>110589</v>
      </c>
      <c r="I681" t="n">
        <v>110589</v>
      </c>
      <c r="J681" t="n">
        <v>0.71</v>
      </c>
      <c r="K681">
        <f>ROUND(I681*(J681/1000),2)</f>
        <v/>
      </c>
    </row>
    <row r="682">
      <c r="B682" t="n">
        <v>655</v>
      </c>
      <c r="C682" t="n">
        <v>33198430</v>
      </c>
      <c r="D682" t="inlineStr">
        <is>
          <t>16084_Comcast-Charter-Altice_AM_MTV_Double Shot At Love_S1_Ep 2-4_Gold</t>
        </is>
      </c>
      <c r="E682" t="inlineStr">
        <is>
          <t>TV Land</t>
        </is>
      </c>
      <c r="F682" s="122" t="n">
        <v>43567</v>
      </c>
      <c r="G682" s="122" t="n">
        <v>43587</v>
      </c>
      <c r="H682" t="n">
        <v>8023</v>
      </c>
      <c r="I682" t="n">
        <v>8023</v>
      </c>
      <c r="J682" t="n">
        <v>0.71</v>
      </c>
      <c r="K682">
        <f>ROUND(I682*(J682/1000),2)</f>
        <v/>
      </c>
    </row>
    <row r="683">
      <c r="B683" t="n">
        <v>656</v>
      </c>
      <c r="C683" t="n">
        <v>33198430</v>
      </c>
      <c r="D683" t="inlineStr">
        <is>
          <t>16084_Comcast-Charter-Altice_AM_MTV_Double Shot At Love_S1_Ep 2-4_Gold</t>
        </is>
      </c>
      <c r="E683" t="inlineStr">
        <is>
          <t>VH1</t>
        </is>
      </c>
      <c r="F683" s="122" t="n">
        <v>43567</v>
      </c>
      <c r="G683" s="122" t="n">
        <v>43587</v>
      </c>
      <c r="H683" t="n">
        <v>413803</v>
      </c>
      <c r="I683" t="n">
        <v>413803</v>
      </c>
      <c r="J683" t="n">
        <v>0.71</v>
      </c>
      <c r="K683">
        <f>ROUND(I683*(J683/1000),2)</f>
        <v/>
      </c>
    </row>
    <row r="684">
      <c r="B684" t="n">
        <v>657</v>
      </c>
      <c r="C684" t="n">
        <v>33218736</v>
      </c>
      <c r="D684" t="inlineStr">
        <is>
          <t>16119_M&amp;E_CLOROX_CDW_2Q19_Upfront_FEP</t>
        </is>
      </c>
      <c r="E684" t="inlineStr">
        <is>
          <t>Comedy Central</t>
        </is>
      </c>
      <c r="F684" s="122" t="n">
        <v>43570</v>
      </c>
      <c r="G684" s="122" t="n">
        <v>43646</v>
      </c>
      <c r="H684" t="n">
        <v>8246</v>
      </c>
      <c r="I684" t="n">
        <v>8246</v>
      </c>
      <c r="J684" t="n">
        <v>0.71</v>
      </c>
      <c r="K684">
        <f>ROUND(I684*(J684/1000),2)</f>
        <v/>
      </c>
    </row>
    <row r="685">
      <c r="B685" t="n">
        <v>658</v>
      </c>
      <c r="C685" t="n">
        <v>33218736</v>
      </c>
      <c r="D685" t="inlineStr">
        <is>
          <t>16119_M&amp;E_CLOROX_CDW_2Q19_Upfront_FEP</t>
        </is>
      </c>
      <c r="E685" t="inlineStr">
        <is>
          <t>MTV</t>
        </is>
      </c>
      <c r="F685" s="122" t="n">
        <v>43570</v>
      </c>
      <c r="G685" s="122" t="n">
        <v>43646</v>
      </c>
      <c r="H685" t="n">
        <v>125395</v>
      </c>
      <c r="I685" t="n">
        <v>125395</v>
      </c>
      <c r="J685" t="n">
        <v>0.71</v>
      </c>
      <c r="K685">
        <f>ROUND(I685*(J685/1000),2)</f>
        <v/>
      </c>
    </row>
    <row r="686">
      <c r="B686" t="n">
        <v>659</v>
      </c>
      <c r="C686" t="n">
        <v>33218736</v>
      </c>
      <c r="D686" t="inlineStr">
        <is>
          <t>16119_M&amp;E_CLOROX_CDW_2Q19_Upfront_FEP</t>
        </is>
      </c>
      <c r="E686" t="inlineStr">
        <is>
          <t>MTV2</t>
        </is>
      </c>
      <c r="F686" s="122" t="n">
        <v>43570</v>
      </c>
      <c r="G686" s="122" t="n">
        <v>43646</v>
      </c>
      <c r="H686" t="n">
        <v>2</v>
      </c>
      <c r="I686" t="n">
        <v>2</v>
      </c>
      <c r="J686" t="n">
        <v>0.71</v>
      </c>
      <c r="K686">
        <f>ROUND(I686*(J686/1000),2)</f>
        <v/>
      </c>
    </row>
    <row r="687">
      <c r="B687" t="n">
        <v>660</v>
      </c>
      <c r="C687" t="n">
        <v>33218736</v>
      </c>
      <c r="D687" t="inlineStr">
        <is>
          <t>16119_M&amp;E_CLOROX_CDW_2Q19_Upfront_FEP</t>
        </is>
      </c>
      <c r="E687" t="inlineStr">
        <is>
          <t>Paramount</t>
        </is>
      </c>
      <c r="F687" s="122" t="n">
        <v>43570</v>
      </c>
      <c r="G687" s="122" t="n">
        <v>43646</v>
      </c>
      <c r="H687" t="n">
        <v>51177</v>
      </c>
      <c r="I687" t="n">
        <v>51177</v>
      </c>
      <c r="J687" t="n">
        <v>0.71</v>
      </c>
      <c r="K687">
        <f>ROUND(I687*(J687/1000),2)</f>
        <v/>
      </c>
    </row>
    <row r="688">
      <c r="B688" t="n">
        <v>661</v>
      </c>
      <c r="C688" t="n">
        <v>33218736</v>
      </c>
      <c r="D688" t="inlineStr">
        <is>
          <t>16119_M&amp;E_CLOROX_CDW_2Q19_Upfront_FEP</t>
        </is>
      </c>
      <c r="E688" t="inlineStr">
        <is>
          <t>VH1</t>
        </is>
      </c>
      <c r="F688" s="122" t="n">
        <v>43570</v>
      </c>
      <c r="G688" s="122" t="n">
        <v>43646</v>
      </c>
      <c r="H688" t="n">
        <v>219347</v>
      </c>
      <c r="I688" t="n">
        <v>219347</v>
      </c>
      <c r="J688" t="n">
        <v>0.71</v>
      </c>
      <c r="K688">
        <f>ROUND(I688*(J688/1000),2)</f>
        <v/>
      </c>
    </row>
    <row r="689">
      <c r="B689" t="n">
        <v>662</v>
      </c>
      <c r="C689" t="n">
        <v>33239189</v>
      </c>
      <c r="D689" t="inlineStr">
        <is>
          <t>16091_MTV &amp; VH1_WARNER BROTHERS THEATRICAL_A Sun is Also a Star_2Q19_Upfront_FEP_VOD-DAI</t>
        </is>
      </c>
      <c r="E689" t="inlineStr">
        <is>
          <t>MTV</t>
        </is>
      </c>
      <c r="F689" s="122" t="n">
        <v>43571</v>
      </c>
      <c r="G689" s="122" t="n">
        <v>43585</v>
      </c>
      <c r="H689" t="n">
        <v>406510</v>
      </c>
      <c r="I689" t="n">
        <v>258599</v>
      </c>
      <c r="J689" t="n">
        <v>0.71</v>
      </c>
      <c r="K689">
        <f>ROUND(I689*(J689/1000),2)</f>
        <v/>
      </c>
    </row>
    <row r="690">
      <c r="B690" t="n">
        <v>663</v>
      </c>
      <c r="C690" t="n">
        <v>33239189</v>
      </c>
      <c r="D690" t="inlineStr">
        <is>
          <t>16091_MTV &amp; VH1_WARNER BROTHERS THEATRICAL_A Sun is Also a Star_2Q19_Upfront_FEP_VOD-DAI</t>
        </is>
      </c>
      <c r="E690" t="inlineStr">
        <is>
          <t>MTV2</t>
        </is>
      </c>
      <c r="F690" s="122" t="n">
        <v>43571</v>
      </c>
      <c r="G690" s="122" t="n">
        <v>43585</v>
      </c>
      <c r="H690" t="n">
        <v>309</v>
      </c>
      <c r="I690" t="n">
        <v>184</v>
      </c>
      <c r="J690" t="n">
        <v>0.71</v>
      </c>
      <c r="K690">
        <f>ROUND(I690*(J690/1000),2)</f>
        <v/>
      </c>
    </row>
    <row r="691">
      <c r="B691" t="n">
        <v>664</v>
      </c>
      <c r="C691" t="n">
        <v>33239189</v>
      </c>
      <c r="D691" t="inlineStr">
        <is>
          <t>16091_MTV &amp; VH1_WARNER BROTHERS THEATRICAL_A Sun is Also a Star_2Q19_Upfront_FEP_VOD-DAI</t>
        </is>
      </c>
      <c r="E691" t="inlineStr">
        <is>
          <t>VH1</t>
        </is>
      </c>
      <c r="F691" s="122" t="n">
        <v>43571</v>
      </c>
      <c r="G691" s="122" t="n">
        <v>43585</v>
      </c>
      <c r="H691" t="n">
        <v>606730</v>
      </c>
      <c r="I691" t="n">
        <v>375574</v>
      </c>
      <c r="J691" t="n">
        <v>0.71</v>
      </c>
      <c r="K691">
        <f>ROUND(I691*(J691/1000),2)</f>
        <v/>
      </c>
    </row>
    <row r="692">
      <c r="B692" t="n">
        <v>665</v>
      </c>
      <c r="C692" t="n">
        <v>33239189</v>
      </c>
      <c r="D692" t="inlineStr">
        <is>
          <t>16091_MTV VH1 CC_WARNER BROTHERS THEATRICAL_A Sun is Also a Star_2Q19_Upfront_FEP_VOD-DAI</t>
        </is>
      </c>
      <c r="E692" t="inlineStr">
        <is>
          <t>MTV</t>
        </is>
      </c>
      <c r="F692" s="122" t="n">
        <v>43571</v>
      </c>
      <c r="G692" s="122" t="n">
        <v>43585</v>
      </c>
      <c r="H692" t="n">
        <v>406510</v>
      </c>
      <c r="I692" t="n">
        <v>147911</v>
      </c>
      <c r="J692" t="n">
        <v>0.71</v>
      </c>
      <c r="K692">
        <f>ROUND(I692*(J692/1000),2)</f>
        <v/>
      </c>
    </row>
    <row r="693">
      <c r="B693" t="n">
        <v>666</v>
      </c>
      <c r="C693" t="n">
        <v>33239189</v>
      </c>
      <c r="D693" t="inlineStr">
        <is>
          <t>16091_MTV VH1 CC_WARNER BROTHERS THEATRICAL_A Sun is Also a Star_2Q19_Upfront_FEP_VOD-DAI</t>
        </is>
      </c>
      <c r="E693" t="inlineStr">
        <is>
          <t>MTV2</t>
        </is>
      </c>
      <c r="F693" s="122" t="n">
        <v>43571</v>
      </c>
      <c r="G693" s="122" t="n">
        <v>43585</v>
      </c>
      <c r="H693" t="n">
        <v>309</v>
      </c>
      <c r="I693" t="n">
        <v>125</v>
      </c>
      <c r="J693" t="n">
        <v>0.71</v>
      </c>
      <c r="K693">
        <f>ROUND(I693*(J693/1000),2)</f>
        <v/>
      </c>
    </row>
    <row r="694">
      <c r="B694" t="n">
        <v>667</v>
      </c>
      <c r="C694" t="n">
        <v>33239189</v>
      </c>
      <c r="D694" t="inlineStr">
        <is>
          <t>16091_MTV VH1 CC_WARNER BROTHERS THEATRICAL_A Sun is Also a Star_2Q19_Upfront_FEP_VOD-DAI</t>
        </is>
      </c>
      <c r="E694" t="inlineStr">
        <is>
          <t>VH1</t>
        </is>
      </c>
      <c r="F694" s="122" t="n">
        <v>43571</v>
      </c>
      <c r="G694" s="122" t="n">
        <v>43585</v>
      </c>
      <c r="H694" t="n">
        <v>606730</v>
      </c>
      <c r="I694" t="n">
        <v>231156</v>
      </c>
      <c r="J694" t="n">
        <v>0.71</v>
      </c>
      <c r="K694">
        <f>ROUND(I694*(J694/1000),2)</f>
        <v/>
      </c>
    </row>
    <row r="695">
      <c r="B695" t="n">
        <v>668</v>
      </c>
      <c r="C695" t="n">
        <v>33240299</v>
      </c>
      <c r="D695" t="inlineStr">
        <is>
          <t>15949_K&amp;F_WARNER_BROTHERS_POKEMON DETECTIVE PIKACHU_VOD &amp; OLV ADU 2Q19</t>
        </is>
      </c>
      <c r="E695" t="inlineStr">
        <is>
          <t>Nickelodeon</t>
        </is>
      </c>
      <c r="F695" s="122" t="n">
        <v>43571</v>
      </c>
      <c r="G695" s="122" t="n">
        <v>43585</v>
      </c>
      <c r="H695" t="n">
        <v>2338796</v>
      </c>
      <c r="I695" t="n">
        <v>2338796</v>
      </c>
      <c r="J695" t="n">
        <v>0.71</v>
      </c>
      <c r="K695">
        <f>ROUND(I695*(J695/1000),2)</f>
        <v/>
      </c>
    </row>
    <row r="696">
      <c r="B696" t="n">
        <v>669</v>
      </c>
      <c r="C696" t="n">
        <v>33243270</v>
      </c>
      <c r="D696" t="inlineStr">
        <is>
          <t>15887_BET_WALMART_FY19-Fight-Hunger_DEMO A18-49_2Q19</t>
        </is>
      </c>
      <c r="E696" t="inlineStr">
        <is>
          <t>BET</t>
        </is>
      </c>
      <c r="F696" s="122" t="n">
        <v>43577</v>
      </c>
      <c r="G696" s="122" t="n">
        <v>43585</v>
      </c>
      <c r="H696" t="n">
        <v>33128</v>
      </c>
      <c r="I696" t="n">
        <v>33128</v>
      </c>
      <c r="J696" t="n">
        <v>0.71</v>
      </c>
      <c r="K696">
        <f>ROUND(I696*(J696/1000),2)</f>
        <v/>
      </c>
    </row>
    <row r="697">
      <c r="B697" t="n">
        <v>670</v>
      </c>
      <c r="C697" t="n">
        <v>33243270</v>
      </c>
      <c r="D697" t="inlineStr">
        <is>
          <t>15887_BET_WALMART_FY19-Fight-Hunger_DEMO A18-49_2Q19</t>
        </is>
      </c>
      <c r="E697" t="inlineStr">
        <is>
          <t>BET Her</t>
        </is>
      </c>
      <c r="F697" s="122" t="n">
        <v>43577</v>
      </c>
      <c r="G697" s="122" t="n">
        <v>43585</v>
      </c>
      <c r="H697" t="n">
        <v>1010</v>
      </c>
      <c r="I697" t="n">
        <v>1010</v>
      </c>
      <c r="J697" t="n">
        <v>0.71</v>
      </c>
      <c r="K697">
        <f>ROUND(I697*(J697/1000),2)</f>
        <v/>
      </c>
    </row>
    <row r="698">
      <c r="B698" t="n">
        <v>671</v>
      </c>
      <c r="C698" t="n">
        <v>33243882</v>
      </c>
      <c r="D698" t="inlineStr">
        <is>
          <t>16124_Nick_Clorox_Disinfecting_Wipes_2Q19_VOD-DAI</t>
        </is>
      </c>
      <c r="E698" t="inlineStr">
        <is>
          <t>Nick Jr (Noggin)</t>
        </is>
      </c>
      <c r="F698" s="122" t="n">
        <v>43571</v>
      </c>
      <c r="G698" s="122" t="n">
        <v>43646</v>
      </c>
      <c r="H698" t="n">
        <v>28083</v>
      </c>
      <c r="I698" t="n">
        <v>28083</v>
      </c>
      <c r="J698" t="n">
        <v>0.71</v>
      </c>
      <c r="K698">
        <f>ROUND(I698*(J698/1000),2)</f>
        <v/>
      </c>
    </row>
    <row r="699">
      <c r="B699" t="n">
        <v>672</v>
      </c>
      <c r="C699" t="n">
        <v>33243882</v>
      </c>
      <c r="D699" t="inlineStr">
        <is>
          <t>16124_Nick_Clorox_Disinfecting_Wipes_2Q19_VOD-DAI</t>
        </is>
      </c>
      <c r="E699" t="inlineStr">
        <is>
          <t>Nickelodeon</t>
        </is>
      </c>
      <c r="F699" s="122" t="n">
        <v>43571</v>
      </c>
      <c r="G699" s="122" t="n">
        <v>43646</v>
      </c>
      <c r="H699" t="n">
        <v>101433</v>
      </c>
      <c r="I699" t="n">
        <v>101433</v>
      </c>
      <c r="J699" t="n">
        <v>0.71</v>
      </c>
      <c r="K699">
        <f>ROUND(I699*(J699/1000),2)</f>
        <v/>
      </c>
    </row>
    <row r="700">
      <c r="B700" t="n">
        <v>673</v>
      </c>
      <c r="C700" t="n">
        <v>33244245</v>
      </c>
      <c r="D700" t="inlineStr">
        <is>
          <t>(16133)_K&amp;F_CLOROX _GLAD TRASH_2Q19_VOD-DAI</t>
        </is>
      </c>
      <c r="E700" t="inlineStr">
        <is>
          <t>Nick Jr (Noggin)</t>
        </is>
      </c>
      <c r="F700" s="122" t="n">
        <v>43571</v>
      </c>
      <c r="G700" s="122" t="n">
        <v>43616</v>
      </c>
      <c r="H700" t="n">
        <v>204202</v>
      </c>
      <c r="I700" t="n">
        <v>204202</v>
      </c>
      <c r="J700" t="n">
        <v>0.71</v>
      </c>
      <c r="K700">
        <f>ROUND(I700*(J700/1000),2)</f>
        <v/>
      </c>
    </row>
    <row r="701">
      <c r="B701" t="n">
        <v>674</v>
      </c>
      <c r="C701" t="n">
        <v>33245193</v>
      </c>
      <c r="D701" t="inlineStr">
        <is>
          <t>#16143_M&amp;E_PEPSI COLA_PEPSI_VOD_Q219_UF</t>
        </is>
      </c>
      <c r="E701" t="inlineStr">
        <is>
          <t>CMT</t>
        </is>
      </c>
      <c r="F701" s="122" t="n">
        <v>43571</v>
      </c>
      <c r="G701" s="122" t="n">
        <v>43646</v>
      </c>
      <c r="H701" t="n">
        <v>2576</v>
      </c>
      <c r="I701" t="n">
        <v>2576</v>
      </c>
      <c r="J701" t="n">
        <v>0.71</v>
      </c>
      <c r="K701">
        <f>ROUND(I701*(J701/1000),2)</f>
        <v/>
      </c>
    </row>
    <row r="702">
      <c r="B702" t="n">
        <v>675</v>
      </c>
      <c r="C702" t="n">
        <v>33245193</v>
      </c>
      <c r="D702" t="inlineStr">
        <is>
          <t>#16143_M&amp;E_PEPSI COLA_PEPSI_VOD_Q219_UF</t>
        </is>
      </c>
      <c r="E702" t="inlineStr">
        <is>
          <t>Comedy Central</t>
        </is>
      </c>
      <c r="F702" s="122" t="n">
        <v>43571</v>
      </c>
      <c r="G702" s="122" t="n">
        <v>43646</v>
      </c>
      <c r="H702" t="n">
        <v>89916</v>
      </c>
      <c r="I702" t="n">
        <v>89916</v>
      </c>
      <c r="J702" t="n">
        <v>0.71</v>
      </c>
      <c r="K702">
        <f>ROUND(I702*(J702/1000),2)</f>
        <v/>
      </c>
    </row>
    <row r="703">
      <c r="B703" t="n">
        <v>676</v>
      </c>
      <c r="C703" t="n">
        <v>33245193</v>
      </c>
      <c r="D703" t="inlineStr">
        <is>
          <t>#16143_M&amp;E_PEPSI COLA_PEPSI_VOD_Q219_UF</t>
        </is>
      </c>
      <c r="E703" t="inlineStr">
        <is>
          <t>MTV</t>
        </is>
      </c>
      <c r="F703" s="122" t="n">
        <v>43571</v>
      </c>
      <c r="G703" s="122" t="n">
        <v>43646</v>
      </c>
      <c r="H703" t="n">
        <v>225504</v>
      </c>
      <c r="I703" t="n">
        <v>225504</v>
      </c>
      <c r="J703" t="n">
        <v>0.71</v>
      </c>
      <c r="K703">
        <f>ROUND(I703*(J703/1000),2)</f>
        <v/>
      </c>
    </row>
    <row r="704">
      <c r="B704" t="n">
        <v>677</v>
      </c>
      <c r="C704" t="n">
        <v>33245193</v>
      </c>
      <c r="D704" t="inlineStr">
        <is>
          <t>#16143_M&amp;E_PEPSI COLA_PEPSI_VOD_Q219_UF</t>
        </is>
      </c>
      <c r="E704" t="inlineStr">
        <is>
          <t>Paramount</t>
        </is>
      </c>
      <c r="F704" s="122" t="n">
        <v>43571</v>
      </c>
      <c r="G704" s="122" t="n">
        <v>43646</v>
      </c>
      <c r="H704" t="n">
        <v>86760</v>
      </c>
      <c r="I704" t="n">
        <v>86760</v>
      </c>
      <c r="J704" t="n">
        <v>0.71</v>
      </c>
      <c r="K704">
        <f>ROUND(I704*(J704/1000),2)</f>
        <v/>
      </c>
    </row>
    <row r="705">
      <c r="B705" t="n">
        <v>678</v>
      </c>
      <c r="C705" t="n">
        <v>33245193</v>
      </c>
      <c r="D705" t="inlineStr">
        <is>
          <t>#16143_M&amp;E_PEPSI COLA_PEPSI_VOD_Q219_UF</t>
        </is>
      </c>
      <c r="E705" t="inlineStr">
        <is>
          <t>TV Land</t>
        </is>
      </c>
      <c r="F705" s="122" t="n">
        <v>43571</v>
      </c>
      <c r="G705" s="122" t="n">
        <v>43646</v>
      </c>
      <c r="H705" t="n">
        <v>8930</v>
      </c>
      <c r="I705" t="n">
        <v>8930</v>
      </c>
      <c r="J705" t="n">
        <v>0.71</v>
      </c>
      <c r="K705">
        <f>ROUND(I705*(J705/1000),2)</f>
        <v/>
      </c>
    </row>
    <row r="706">
      <c r="B706" t="n">
        <v>679</v>
      </c>
      <c r="C706" t="n">
        <v>33245193</v>
      </c>
      <c r="D706" t="inlineStr">
        <is>
          <t>#16143_M&amp;E_PEPSI COLA_PEPSI_VOD_Q219_UF</t>
        </is>
      </c>
      <c r="E706" t="inlineStr">
        <is>
          <t>VH1</t>
        </is>
      </c>
      <c r="F706" s="122" t="n">
        <v>43571</v>
      </c>
      <c r="G706" s="122" t="n">
        <v>43646</v>
      </c>
      <c r="H706" t="n">
        <v>295793</v>
      </c>
      <c r="I706" t="n">
        <v>295793</v>
      </c>
      <c r="J706" t="n">
        <v>0.71</v>
      </c>
      <c r="K706">
        <f>ROUND(I706*(J706/1000),2)</f>
        <v/>
      </c>
    </row>
    <row r="707">
      <c r="B707" t="n">
        <v>680</v>
      </c>
      <c r="C707" t="n">
        <v>33245203</v>
      </c>
      <c r="D707" t="inlineStr">
        <is>
          <t>#16145_M&amp;E_PEPSI COLA_LIPTON BRISK_Q219_VOD_UF</t>
        </is>
      </c>
      <c r="E707" t="inlineStr">
        <is>
          <t>CMT</t>
        </is>
      </c>
      <c r="F707" s="122" t="n">
        <v>43577</v>
      </c>
      <c r="G707" s="122" t="n">
        <v>43639</v>
      </c>
      <c r="H707" t="n">
        <v>961</v>
      </c>
      <c r="I707" t="n">
        <v>961</v>
      </c>
      <c r="J707" t="n">
        <v>0.71</v>
      </c>
      <c r="K707">
        <f>ROUND(I707*(J707/1000),2)</f>
        <v/>
      </c>
    </row>
    <row r="708">
      <c r="B708" t="n">
        <v>681</v>
      </c>
      <c r="C708" t="n">
        <v>33245203</v>
      </c>
      <c r="D708" t="inlineStr">
        <is>
          <t>#16145_M&amp;E_PEPSI COLA_LIPTON BRISK_Q219_VOD_UF</t>
        </is>
      </c>
      <c r="E708" t="inlineStr">
        <is>
          <t>Comedy Central</t>
        </is>
      </c>
      <c r="F708" s="122" t="n">
        <v>43577</v>
      </c>
      <c r="G708" s="122" t="n">
        <v>43639</v>
      </c>
      <c r="H708" t="n">
        <v>28706</v>
      </c>
      <c r="I708" t="n">
        <v>28706</v>
      </c>
      <c r="J708" t="n">
        <v>0.71</v>
      </c>
      <c r="K708">
        <f>ROUND(I708*(J708/1000),2)</f>
        <v/>
      </c>
    </row>
    <row r="709">
      <c r="B709" t="n">
        <v>682</v>
      </c>
      <c r="C709" t="n">
        <v>33245203</v>
      </c>
      <c r="D709" t="inlineStr">
        <is>
          <t>#16145_M&amp;E_PEPSI COLA_LIPTON BRISK_Q219_VOD_UF</t>
        </is>
      </c>
      <c r="E709" t="inlineStr">
        <is>
          <t>MTV</t>
        </is>
      </c>
      <c r="F709" s="122" t="n">
        <v>43577</v>
      </c>
      <c r="G709" s="122" t="n">
        <v>43639</v>
      </c>
      <c r="H709" t="n">
        <v>153575</v>
      </c>
      <c r="I709" t="n">
        <v>153575</v>
      </c>
      <c r="J709" t="n">
        <v>0.71</v>
      </c>
      <c r="K709">
        <f>ROUND(I709*(J709/1000),2)</f>
        <v/>
      </c>
    </row>
    <row r="710">
      <c r="B710" t="n">
        <v>683</v>
      </c>
      <c r="C710" t="n">
        <v>33245203</v>
      </c>
      <c r="D710" t="inlineStr">
        <is>
          <t>#16145_M&amp;E_PEPSI COLA_LIPTON BRISK_Q219_VOD_UF</t>
        </is>
      </c>
      <c r="E710" t="inlineStr">
        <is>
          <t>Paramount</t>
        </is>
      </c>
      <c r="F710" s="122" t="n">
        <v>43577</v>
      </c>
      <c r="G710" s="122" t="n">
        <v>43639</v>
      </c>
      <c r="H710" t="n">
        <v>59424</v>
      </c>
      <c r="I710" t="n">
        <v>59424</v>
      </c>
      <c r="J710" t="n">
        <v>0.71</v>
      </c>
      <c r="K710">
        <f>ROUND(I710*(J710/1000),2)</f>
        <v/>
      </c>
    </row>
    <row r="711">
      <c r="B711" t="n">
        <v>684</v>
      </c>
      <c r="C711" t="n">
        <v>33245203</v>
      </c>
      <c r="D711" t="inlineStr">
        <is>
          <t>#16145_M&amp;E_PEPSI COLA_LIPTON BRISK_Q219_VOD_UF</t>
        </is>
      </c>
      <c r="E711" t="inlineStr">
        <is>
          <t>TV Land</t>
        </is>
      </c>
      <c r="F711" s="122" t="n">
        <v>43577</v>
      </c>
      <c r="G711" s="122" t="n">
        <v>43639</v>
      </c>
      <c r="H711" t="n">
        <v>4680</v>
      </c>
      <c r="I711" t="n">
        <v>4680</v>
      </c>
      <c r="J711" t="n">
        <v>0.71</v>
      </c>
      <c r="K711">
        <f>ROUND(I711*(J711/1000),2)</f>
        <v/>
      </c>
    </row>
    <row r="712">
      <c r="B712" t="n">
        <v>685</v>
      </c>
      <c r="C712" t="n">
        <v>33245203</v>
      </c>
      <c r="D712" t="inlineStr">
        <is>
          <t>#16145_M&amp;E_PEPSI COLA_LIPTON BRISK_Q219_VOD_UF</t>
        </is>
      </c>
      <c r="E712" t="inlineStr">
        <is>
          <t>VH1</t>
        </is>
      </c>
      <c r="F712" s="122" t="n">
        <v>43577</v>
      </c>
      <c r="G712" s="122" t="n">
        <v>43639</v>
      </c>
      <c r="H712" t="n">
        <v>219569</v>
      </c>
      <c r="I712" t="n">
        <v>219569</v>
      </c>
      <c r="J712" t="n">
        <v>0.71</v>
      </c>
      <c r="K712">
        <f>ROUND(I712*(J712/1000),2)</f>
        <v/>
      </c>
    </row>
    <row r="713">
      <c r="B713" t="n">
        <v>686</v>
      </c>
      <c r="C713" t="n">
        <v>33246264</v>
      </c>
      <c r="D713" t="inlineStr">
        <is>
          <t>16146_Comcast-Charter-Altice_AM_PN_Yellowstone_S2_Ep 1-3_Gold</t>
        </is>
      </c>
      <c r="E713" t="inlineStr">
        <is>
          <t>CMT</t>
        </is>
      </c>
      <c r="F713" s="122" t="n">
        <v>43577</v>
      </c>
      <c r="G713" s="122" t="n">
        <v>43646</v>
      </c>
      <c r="H713" t="n">
        <v>172</v>
      </c>
      <c r="I713" t="n">
        <v>172</v>
      </c>
      <c r="J713" t="n">
        <v>0.71</v>
      </c>
      <c r="K713">
        <f>ROUND(I713*(J713/1000),2)</f>
        <v/>
      </c>
    </row>
    <row r="714">
      <c r="B714" t="n">
        <v>687</v>
      </c>
      <c r="C714" t="n">
        <v>33246264</v>
      </c>
      <c r="D714" t="inlineStr">
        <is>
          <t>16146_Comcast-Charter-Altice_AM_PN_Yellowstone_S2_Ep 1-3_Gold</t>
        </is>
      </c>
      <c r="E714" t="inlineStr">
        <is>
          <t>Comedy Central</t>
        </is>
      </c>
      <c r="F714" s="122" t="n">
        <v>43577</v>
      </c>
      <c r="G714" s="122" t="n">
        <v>43646</v>
      </c>
      <c r="H714" t="n">
        <v>3628</v>
      </c>
      <c r="I714" t="n">
        <v>3628</v>
      </c>
      <c r="J714" t="n">
        <v>0.71</v>
      </c>
      <c r="K714">
        <f>ROUND(I714*(J714/1000),2)</f>
        <v/>
      </c>
    </row>
    <row r="715">
      <c r="B715" t="n">
        <v>688</v>
      </c>
      <c r="C715" t="n">
        <v>33246264</v>
      </c>
      <c r="D715" t="inlineStr">
        <is>
          <t>16146_Comcast-Charter-Altice_AM_PN_Yellowstone_S2_Ep 1-3_Gold</t>
        </is>
      </c>
      <c r="E715" t="inlineStr">
        <is>
          <t>MTV</t>
        </is>
      </c>
      <c r="F715" s="122" t="n">
        <v>43577</v>
      </c>
      <c r="G715" s="122" t="n">
        <v>43646</v>
      </c>
      <c r="H715" t="n">
        <v>64162</v>
      </c>
      <c r="I715" t="n">
        <v>64162</v>
      </c>
      <c r="J715" t="n">
        <v>0.71</v>
      </c>
      <c r="K715">
        <f>ROUND(I715*(J715/1000),2)</f>
        <v/>
      </c>
    </row>
    <row r="716">
      <c r="B716" t="n">
        <v>689</v>
      </c>
      <c r="C716" t="n">
        <v>33246264</v>
      </c>
      <c r="D716" t="inlineStr">
        <is>
          <t>16146_Comcast-Charter-Altice_AM_PN_Yellowstone_S2_Ep 1-3_Gold</t>
        </is>
      </c>
      <c r="E716" t="inlineStr">
        <is>
          <t>Paramount</t>
        </is>
      </c>
      <c r="F716" s="122" t="n">
        <v>43577</v>
      </c>
      <c r="G716" s="122" t="n">
        <v>43646</v>
      </c>
      <c r="H716" t="n">
        <v>32829</v>
      </c>
      <c r="I716" t="n">
        <v>32829</v>
      </c>
      <c r="J716" t="n">
        <v>0.71</v>
      </c>
      <c r="K716">
        <f>ROUND(I716*(J716/1000),2)</f>
        <v/>
      </c>
    </row>
    <row r="717">
      <c r="B717" t="n">
        <v>690</v>
      </c>
      <c r="C717" t="n">
        <v>33246264</v>
      </c>
      <c r="D717" t="inlineStr">
        <is>
          <t>16146_Comcast-Charter-Altice_AM_PN_Yellowstone_S2_Ep 1-3_Gold</t>
        </is>
      </c>
      <c r="E717" t="inlineStr">
        <is>
          <t>TV Land</t>
        </is>
      </c>
      <c r="F717" s="122" t="n">
        <v>43577</v>
      </c>
      <c r="G717" s="122" t="n">
        <v>43646</v>
      </c>
      <c r="H717" t="n">
        <v>783</v>
      </c>
      <c r="I717" t="n">
        <v>783</v>
      </c>
      <c r="J717" t="n">
        <v>0.71</v>
      </c>
      <c r="K717">
        <f>ROUND(I717*(J717/1000),2)</f>
        <v/>
      </c>
    </row>
    <row r="718">
      <c r="B718" t="n">
        <v>691</v>
      </c>
      <c r="C718" t="n">
        <v>33246264</v>
      </c>
      <c r="D718" t="inlineStr">
        <is>
          <t>16146_Comcast-Charter-Altice_AM_PN_Yellowstone_S2_Ep 1-3_Gold</t>
        </is>
      </c>
      <c r="E718" t="inlineStr">
        <is>
          <t>VH1</t>
        </is>
      </c>
      <c r="F718" s="122" t="n">
        <v>43577</v>
      </c>
      <c r="G718" s="122" t="n">
        <v>43646</v>
      </c>
      <c r="H718" t="n">
        <v>96100</v>
      </c>
      <c r="I718" t="n">
        <v>96100</v>
      </c>
      <c r="J718" t="n">
        <v>0.71</v>
      </c>
      <c r="K718">
        <f>ROUND(I718*(J718/1000),2)</f>
        <v/>
      </c>
    </row>
    <row r="719">
      <c r="B719" t="n">
        <v>692</v>
      </c>
      <c r="C719" t="n">
        <v>33246286</v>
      </c>
      <c r="D719" t="inlineStr">
        <is>
          <t>16147_Comcast-Charter-Altice_AM_CC_Alternatino_S1_Ep 1-3_Gold</t>
        </is>
      </c>
      <c r="E719" t="inlineStr">
        <is>
          <t>CMT</t>
        </is>
      </c>
      <c r="F719" s="122" t="n">
        <v>43579</v>
      </c>
      <c r="G719" s="122" t="n">
        <v>43646</v>
      </c>
      <c r="H719" t="n">
        <v>130</v>
      </c>
      <c r="I719" t="n">
        <v>130</v>
      </c>
      <c r="J719" t="n">
        <v>0.71</v>
      </c>
      <c r="K719">
        <f>ROUND(I719*(J719/1000),2)</f>
        <v/>
      </c>
    </row>
    <row r="720">
      <c r="B720" t="n">
        <v>693</v>
      </c>
      <c r="C720" t="n">
        <v>33246286</v>
      </c>
      <c r="D720" t="inlineStr">
        <is>
          <t>16147_Comcast-Charter-Altice_AM_CC_Alternatino_S1_Ep 1-3_Gold</t>
        </is>
      </c>
      <c r="E720" t="inlineStr">
        <is>
          <t>Comedy Central</t>
        </is>
      </c>
      <c r="F720" s="122" t="n">
        <v>43579</v>
      </c>
      <c r="G720" s="122" t="n">
        <v>43646</v>
      </c>
      <c r="H720" t="n">
        <v>4091</v>
      </c>
      <c r="I720" t="n">
        <v>4091</v>
      </c>
      <c r="J720" t="n">
        <v>0.71</v>
      </c>
      <c r="K720">
        <f>ROUND(I720*(J720/1000),2)</f>
        <v/>
      </c>
    </row>
    <row r="721">
      <c r="B721" t="n">
        <v>694</v>
      </c>
      <c r="C721" t="n">
        <v>33246286</v>
      </c>
      <c r="D721" t="inlineStr">
        <is>
          <t>16147_Comcast-Charter-Altice_AM_CC_Alternatino_S1_Ep 1-3_Gold</t>
        </is>
      </c>
      <c r="E721" t="inlineStr">
        <is>
          <t>MTV</t>
        </is>
      </c>
      <c r="F721" s="122" t="n">
        <v>43579</v>
      </c>
      <c r="G721" s="122" t="n">
        <v>43646</v>
      </c>
      <c r="H721" t="n">
        <v>39266</v>
      </c>
      <c r="I721" t="n">
        <v>39266</v>
      </c>
      <c r="J721" t="n">
        <v>0.71</v>
      </c>
      <c r="K721">
        <f>ROUND(I721*(J721/1000),2)</f>
        <v/>
      </c>
    </row>
    <row r="722">
      <c r="B722" t="n">
        <v>695</v>
      </c>
      <c r="C722" t="n">
        <v>33246286</v>
      </c>
      <c r="D722" t="inlineStr">
        <is>
          <t>16147_Comcast-Charter-Altice_AM_CC_Alternatino_S1_Ep 1-3_Gold</t>
        </is>
      </c>
      <c r="E722" t="inlineStr">
        <is>
          <t>Paramount</t>
        </is>
      </c>
      <c r="F722" s="122" t="n">
        <v>43579</v>
      </c>
      <c r="G722" s="122" t="n">
        <v>43646</v>
      </c>
      <c r="H722" t="n">
        <v>20923</v>
      </c>
      <c r="I722" t="n">
        <v>20923</v>
      </c>
      <c r="J722" t="n">
        <v>0.71</v>
      </c>
      <c r="K722">
        <f>ROUND(I722*(J722/1000),2)</f>
        <v/>
      </c>
    </row>
    <row r="723">
      <c r="B723" t="n">
        <v>696</v>
      </c>
      <c r="C723" t="n">
        <v>33246286</v>
      </c>
      <c r="D723" t="inlineStr">
        <is>
          <t>16147_Comcast-Charter-Altice_AM_CC_Alternatino_S1_Ep 1-3_Gold</t>
        </is>
      </c>
      <c r="E723" t="inlineStr">
        <is>
          <t>TV Land</t>
        </is>
      </c>
      <c r="F723" s="122" t="n">
        <v>43579</v>
      </c>
      <c r="G723" s="122" t="n">
        <v>43646</v>
      </c>
      <c r="H723" t="n">
        <v>1152</v>
      </c>
      <c r="I723" t="n">
        <v>1152</v>
      </c>
      <c r="J723" t="n">
        <v>0.71</v>
      </c>
      <c r="K723">
        <f>ROUND(I723*(J723/1000),2)</f>
        <v/>
      </c>
    </row>
    <row r="724">
      <c r="B724" t="n">
        <v>697</v>
      </c>
      <c r="C724" t="n">
        <v>33246286</v>
      </c>
      <c r="D724" t="inlineStr">
        <is>
          <t>16147_Comcast-Charter-Altice_AM_CC_Alternatino_S1_Ep 1-3_Gold</t>
        </is>
      </c>
      <c r="E724" t="inlineStr">
        <is>
          <t>VH1</t>
        </is>
      </c>
      <c r="F724" s="122" t="n">
        <v>43579</v>
      </c>
      <c r="G724" s="122" t="n">
        <v>43646</v>
      </c>
      <c r="H724" t="n">
        <v>64271</v>
      </c>
      <c r="I724" t="n">
        <v>64271</v>
      </c>
      <c r="J724" t="n">
        <v>0.71</v>
      </c>
      <c r="K724">
        <f>ROUND(I724*(J724/1000),2)</f>
        <v/>
      </c>
    </row>
    <row r="725">
      <c r="B725" t="n">
        <v>698</v>
      </c>
      <c r="C725" t="n">
        <v>33246492</v>
      </c>
      <c r="D725" t="inlineStr">
        <is>
          <t>15884_BET_ WARNER BROS_The Sun is Also a Star_H&amp;S_A1849</t>
        </is>
      </c>
      <c r="E725" t="inlineStr">
        <is>
          <t>BET</t>
        </is>
      </c>
      <c r="F725" s="122" t="n">
        <v>43571</v>
      </c>
      <c r="G725" s="122" t="n">
        <v>43585</v>
      </c>
      <c r="H725" t="n">
        <v>307995</v>
      </c>
      <c r="I725" t="n">
        <v>307995</v>
      </c>
      <c r="J725" t="n">
        <v>0.71</v>
      </c>
      <c r="K725">
        <f>ROUND(I725*(J725/1000),2)</f>
        <v/>
      </c>
    </row>
    <row r="726">
      <c r="B726" t="n">
        <v>699</v>
      </c>
      <c r="C726" t="n">
        <v>33246492</v>
      </c>
      <c r="D726" t="inlineStr">
        <is>
          <t>15884_BET_ WARNER BROS_The Sun is Also a Star_H&amp;S_A1849</t>
        </is>
      </c>
      <c r="E726" t="inlineStr">
        <is>
          <t>BET Her</t>
        </is>
      </c>
      <c r="F726" s="122" t="n">
        <v>43571</v>
      </c>
      <c r="G726" s="122" t="n">
        <v>43585</v>
      </c>
      <c r="H726" t="n">
        <v>12211</v>
      </c>
      <c r="I726" t="n">
        <v>12211</v>
      </c>
      <c r="J726" t="n">
        <v>0.71</v>
      </c>
      <c r="K726">
        <f>ROUND(I726*(J726/1000),2)</f>
        <v/>
      </c>
    </row>
    <row r="727">
      <c r="B727" t="n">
        <v>700</v>
      </c>
      <c r="C727" t="n">
        <v>33254856</v>
      </c>
      <c r="D727" t="inlineStr">
        <is>
          <t>16129_BET_SMILE DIRECT CLUB_P2+_2Q19</t>
        </is>
      </c>
      <c r="E727" t="inlineStr">
        <is>
          <t>BET</t>
        </is>
      </c>
      <c r="F727" s="122" t="n">
        <v>43572</v>
      </c>
      <c r="G727" s="122" t="n">
        <v>43646</v>
      </c>
      <c r="H727" t="n">
        <v>170838</v>
      </c>
      <c r="I727" t="n">
        <v>170838</v>
      </c>
      <c r="J727" t="n">
        <v>0.71</v>
      </c>
      <c r="K727">
        <f>ROUND(I727*(J727/1000),2)</f>
        <v/>
      </c>
    </row>
    <row r="728">
      <c r="B728" t="n">
        <v>701</v>
      </c>
      <c r="C728" t="n">
        <v>33254856</v>
      </c>
      <c r="D728" t="inlineStr">
        <is>
          <t>16129_BET_SMILE DIRECT CLUB_P2+_2Q19</t>
        </is>
      </c>
      <c r="E728" t="inlineStr">
        <is>
          <t>BET Her</t>
        </is>
      </c>
      <c r="F728" s="122" t="n">
        <v>43572</v>
      </c>
      <c r="G728" s="122" t="n">
        <v>43646</v>
      </c>
      <c r="H728" t="n">
        <v>6477</v>
      </c>
      <c r="I728" t="n">
        <v>6477</v>
      </c>
      <c r="J728" t="n">
        <v>0.71</v>
      </c>
      <c r="K728">
        <f>ROUND(I728*(J728/1000),2)</f>
        <v/>
      </c>
    </row>
    <row r="729">
      <c r="B729" t="n">
        <v>702</v>
      </c>
      <c r="C729" t="n">
        <v>33256136</v>
      </c>
      <c r="D729" t="inlineStr">
        <is>
          <t>16151_M&amp;E_MCDONALDS_ROD DEAL_2Q19_Upfront_FEP_VOD-DAI</t>
        </is>
      </c>
      <c r="E729" t="inlineStr">
        <is>
          <t>CMT</t>
        </is>
      </c>
      <c r="F729" s="122" t="n">
        <v>43585</v>
      </c>
      <c r="G729" s="122" t="n">
        <v>43617</v>
      </c>
      <c r="H729" t="n">
        <v>173</v>
      </c>
      <c r="I729" t="n">
        <v>173</v>
      </c>
      <c r="J729" t="n">
        <v>0.71</v>
      </c>
      <c r="K729">
        <f>ROUND(I729*(J729/1000),2)</f>
        <v/>
      </c>
    </row>
    <row r="730">
      <c r="B730" t="n">
        <v>703</v>
      </c>
      <c r="C730" t="n">
        <v>33256136</v>
      </c>
      <c r="D730" t="inlineStr">
        <is>
          <t>16151_M&amp;E_MCDONALDS_ROD DEAL_2Q19_Upfront_FEP_VOD-DAI</t>
        </is>
      </c>
      <c r="E730" t="inlineStr">
        <is>
          <t>Comedy Central</t>
        </is>
      </c>
      <c r="F730" s="122" t="n">
        <v>43585</v>
      </c>
      <c r="G730" s="122" t="n">
        <v>43617</v>
      </c>
      <c r="H730" t="n">
        <v>5097</v>
      </c>
      <c r="I730" t="n">
        <v>5097</v>
      </c>
      <c r="J730" t="n">
        <v>0.71</v>
      </c>
      <c r="K730">
        <f>ROUND(I730*(J730/1000),2)</f>
        <v/>
      </c>
    </row>
    <row r="731">
      <c r="B731" t="n">
        <v>704</v>
      </c>
      <c r="C731" t="n">
        <v>33256136</v>
      </c>
      <c r="D731" t="inlineStr">
        <is>
          <t>16151_M&amp;E_MCDONALDS_ROD DEAL_2Q19_Upfront_FEP_VOD-DAI</t>
        </is>
      </c>
      <c r="E731" t="inlineStr">
        <is>
          <t>MTV</t>
        </is>
      </c>
      <c r="F731" s="122" t="n">
        <v>43585</v>
      </c>
      <c r="G731" s="122" t="n">
        <v>43617</v>
      </c>
      <c r="H731" t="n">
        <v>18933</v>
      </c>
      <c r="I731" t="n">
        <v>18933</v>
      </c>
      <c r="J731" t="n">
        <v>0.71</v>
      </c>
      <c r="K731">
        <f>ROUND(I731*(J731/1000),2)</f>
        <v/>
      </c>
    </row>
    <row r="732">
      <c r="B732" t="n">
        <v>705</v>
      </c>
      <c r="C732" t="n">
        <v>33256136</v>
      </c>
      <c r="D732" t="inlineStr">
        <is>
          <t>16151_M&amp;E_MCDONALDS_ROD DEAL_2Q19_Upfront_FEP_VOD-DAI</t>
        </is>
      </c>
      <c r="E732" t="inlineStr">
        <is>
          <t>MTV2</t>
        </is>
      </c>
      <c r="F732" s="122" t="n">
        <v>43585</v>
      </c>
      <c r="G732" s="122" t="n">
        <v>43617</v>
      </c>
      <c r="H732" t="n">
        <v>2</v>
      </c>
      <c r="I732" t="n">
        <v>2</v>
      </c>
      <c r="J732" t="n">
        <v>0.71</v>
      </c>
      <c r="K732">
        <f>ROUND(I732*(J732/1000),2)</f>
        <v/>
      </c>
    </row>
    <row r="733">
      <c r="B733" t="n">
        <v>706</v>
      </c>
      <c r="C733" t="n">
        <v>33256136</v>
      </c>
      <c r="D733" t="inlineStr">
        <is>
          <t>16151_M&amp;E_MCDONALDS_ROD DEAL_2Q19_Upfront_FEP_VOD-DAI</t>
        </is>
      </c>
      <c r="E733" t="inlineStr">
        <is>
          <t>Paramount</t>
        </is>
      </c>
      <c r="F733" s="122" t="n">
        <v>43585</v>
      </c>
      <c r="G733" s="122" t="n">
        <v>43617</v>
      </c>
      <c r="H733" t="n">
        <v>11689</v>
      </c>
      <c r="I733" t="n">
        <v>11689</v>
      </c>
      <c r="J733" t="n">
        <v>0.71</v>
      </c>
      <c r="K733">
        <f>ROUND(I733*(J733/1000),2)</f>
        <v/>
      </c>
    </row>
    <row r="734">
      <c r="B734" t="n">
        <v>707</v>
      </c>
      <c r="C734" t="n">
        <v>33256136</v>
      </c>
      <c r="D734" t="inlineStr">
        <is>
          <t>16151_M&amp;E_MCDONALDS_ROD DEAL_2Q19_Upfront_FEP_VOD-DAI</t>
        </is>
      </c>
      <c r="E734" t="inlineStr">
        <is>
          <t>TV Land</t>
        </is>
      </c>
      <c r="F734" s="122" t="n">
        <v>43585</v>
      </c>
      <c r="G734" s="122" t="n">
        <v>43617</v>
      </c>
      <c r="H734" t="n">
        <v>1131</v>
      </c>
      <c r="I734" t="n">
        <v>1131</v>
      </c>
      <c r="J734" t="n">
        <v>0.71</v>
      </c>
      <c r="K734">
        <f>ROUND(I734*(J734/1000),2)</f>
        <v/>
      </c>
    </row>
    <row r="735">
      <c r="B735" t="n">
        <v>708</v>
      </c>
      <c r="C735" t="n">
        <v>33256136</v>
      </c>
      <c r="D735" t="inlineStr">
        <is>
          <t>16151_M&amp;E_MCDONALDS_ROD DEAL_2Q19_Upfront_FEP_VOD-DAI</t>
        </is>
      </c>
      <c r="E735" t="inlineStr">
        <is>
          <t>VH1</t>
        </is>
      </c>
      <c r="F735" s="122" t="n">
        <v>43585</v>
      </c>
      <c r="G735" s="122" t="n">
        <v>43617</v>
      </c>
      <c r="H735" t="n">
        <v>42233</v>
      </c>
      <c r="I735" t="n">
        <v>42233</v>
      </c>
      <c r="J735" t="n">
        <v>0.71</v>
      </c>
      <c r="K735">
        <f>ROUND(I735*(J735/1000),2)</f>
        <v/>
      </c>
    </row>
    <row r="736">
      <c r="B736" t="n">
        <v>709</v>
      </c>
      <c r="C736" t="n">
        <v>33262336</v>
      </c>
      <c r="D736" t="inlineStr">
        <is>
          <t>16121_BET_CLOROX_GLAD TRASH BAG_W2554_2Q19</t>
        </is>
      </c>
      <c r="E736" t="inlineStr">
        <is>
          <t>BET</t>
        </is>
      </c>
      <c r="F736" s="122" t="n">
        <v>43572</v>
      </c>
      <c r="G736" s="122" t="n">
        <v>43616</v>
      </c>
      <c r="H736" t="n">
        <v>233705</v>
      </c>
      <c r="I736" t="n">
        <v>233705</v>
      </c>
      <c r="J736" t="n">
        <v>0.71</v>
      </c>
      <c r="K736">
        <f>ROUND(I736*(J736/1000),2)</f>
        <v/>
      </c>
    </row>
    <row r="737">
      <c r="B737" t="n">
        <v>710</v>
      </c>
      <c r="C737" t="n">
        <v>33262336</v>
      </c>
      <c r="D737" t="inlineStr">
        <is>
          <t>16121_BET_CLOROX_GLAD TRASH BAG_W2554_2Q19</t>
        </is>
      </c>
      <c r="E737" t="inlineStr">
        <is>
          <t>BET Her</t>
        </is>
      </c>
      <c r="F737" s="122" t="n">
        <v>43572</v>
      </c>
      <c r="G737" s="122" t="n">
        <v>43616</v>
      </c>
      <c r="H737" t="n">
        <v>10288</v>
      </c>
      <c r="I737" t="n">
        <v>10288</v>
      </c>
      <c r="J737" t="n">
        <v>0.71</v>
      </c>
      <c r="K737">
        <f>ROUND(I737*(J737/1000),2)</f>
        <v/>
      </c>
    </row>
    <row r="738">
      <c r="B738" t="n">
        <v>711</v>
      </c>
      <c r="C738" t="n">
        <v>33263162</v>
      </c>
      <c r="D738" t="inlineStr">
        <is>
          <t>16154_BET_GREEN APPLE_JG WENTWORTH_LOCKARD &amp; WECHSLER_PEEL OFF_2Q19</t>
        </is>
      </c>
      <c r="E738" t="inlineStr">
        <is>
          <t>BET</t>
        </is>
      </c>
      <c r="F738" s="122" t="n">
        <v>43572</v>
      </c>
      <c r="G738" s="122" t="n">
        <v>43583</v>
      </c>
      <c r="H738" t="n">
        <v>198164</v>
      </c>
      <c r="I738" t="n">
        <v>198164</v>
      </c>
      <c r="J738" t="n">
        <v>0.71</v>
      </c>
      <c r="K738">
        <f>ROUND(I738*(J738/1000),2)</f>
        <v/>
      </c>
    </row>
    <row r="739">
      <c r="B739" t="n">
        <v>712</v>
      </c>
      <c r="C739" t="n">
        <v>33263162</v>
      </c>
      <c r="D739" t="inlineStr">
        <is>
          <t>16154_BET_GREEN APPLE_JG WENTWORTH_LOCKARD &amp; WECHSLER_PEEL OFF_2Q19</t>
        </is>
      </c>
      <c r="E739" t="inlineStr">
        <is>
          <t>BET Her</t>
        </is>
      </c>
      <c r="F739" s="122" t="n">
        <v>43572</v>
      </c>
      <c r="G739" s="122" t="n">
        <v>43583</v>
      </c>
      <c r="H739" t="n">
        <v>7750</v>
      </c>
      <c r="I739" t="n">
        <v>7750</v>
      </c>
      <c r="J739" t="n">
        <v>0.71</v>
      </c>
      <c r="K739">
        <f>ROUND(I739*(J739/1000),2)</f>
        <v/>
      </c>
    </row>
    <row r="740">
      <c r="B740" t="n">
        <v>713</v>
      </c>
      <c r="C740" t="n">
        <v>33265814</v>
      </c>
      <c r="D740" t="inlineStr">
        <is>
          <t>14376_M&amp;E_CLOROX_CHC_2Q19 Upfront_VOD-DAI</t>
        </is>
      </c>
      <c r="E740" t="inlineStr">
        <is>
          <t>Comedy Central</t>
        </is>
      </c>
      <c r="F740" s="122" t="n">
        <v>43572</v>
      </c>
      <c r="G740" s="122" t="n">
        <v>43646</v>
      </c>
      <c r="H740" t="n">
        <v>7299</v>
      </c>
      <c r="I740" t="n">
        <v>7299</v>
      </c>
      <c r="J740" t="n">
        <v>0.71</v>
      </c>
      <c r="K740">
        <f>ROUND(I740*(J740/1000),2)</f>
        <v/>
      </c>
    </row>
    <row r="741">
      <c r="B741" t="n">
        <v>714</v>
      </c>
      <c r="C741" t="n">
        <v>33265814</v>
      </c>
      <c r="D741" t="inlineStr">
        <is>
          <t>14376_M&amp;E_CLOROX_CHC_2Q19 Upfront_VOD-DAI</t>
        </is>
      </c>
      <c r="E741" t="inlineStr">
        <is>
          <t>MTV</t>
        </is>
      </c>
      <c r="F741" s="122" t="n">
        <v>43572</v>
      </c>
      <c r="G741" s="122" t="n">
        <v>43646</v>
      </c>
      <c r="H741" t="n">
        <v>119964</v>
      </c>
      <c r="I741" t="n">
        <v>119964</v>
      </c>
      <c r="J741" t="n">
        <v>0.71</v>
      </c>
      <c r="K741">
        <f>ROUND(I741*(J741/1000),2)</f>
        <v/>
      </c>
    </row>
    <row r="742">
      <c r="B742" t="n">
        <v>715</v>
      </c>
      <c r="C742" t="n">
        <v>33265814</v>
      </c>
      <c r="D742" t="inlineStr">
        <is>
          <t>14376_M&amp;E_CLOROX_CHC_2Q19 Upfront_VOD-DAI</t>
        </is>
      </c>
      <c r="E742" t="inlineStr">
        <is>
          <t>MTV2</t>
        </is>
      </c>
      <c r="F742" s="122" t="n">
        <v>43572</v>
      </c>
      <c r="G742" s="122" t="n">
        <v>43646</v>
      </c>
      <c r="H742" t="n">
        <v>2</v>
      </c>
      <c r="I742" t="n">
        <v>2</v>
      </c>
      <c r="J742" t="n">
        <v>0.71</v>
      </c>
      <c r="K742">
        <f>ROUND(I742*(J742/1000),2)</f>
        <v/>
      </c>
    </row>
    <row r="743">
      <c r="B743" t="n">
        <v>716</v>
      </c>
      <c r="C743" t="n">
        <v>33265814</v>
      </c>
      <c r="D743" t="inlineStr">
        <is>
          <t>14376_M&amp;E_CLOROX_CHC_2Q19 Upfront_VOD-DAI</t>
        </is>
      </c>
      <c r="E743" t="inlineStr">
        <is>
          <t>Paramount</t>
        </is>
      </c>
      <c r="F743" s="122" t="n">
        <v>43572</v>
      </c>
      <c r="G743" s="122" t="n">
        <v>43646</v>
      </c>
      <c r="H743" t="n">
        <v>48973</v>
      </c>
      <c r="I743" t="n">
        <v>48973</v>
      </c>
      <c r="J743" t="n">
        <v>0.71</v>
      </c>
      <c r="K743">
        <f>ROUND(I743*(J743/1000),2)</f>
        <v/>
      </c>
    </row>
    <row r="744">
      <c r="B744" t="n">
        <v>717</v>
      </c>
      <c r="C744" t="n">
        <v>33265814</v>
      </c>
      <c r="D744" t="inlineStr">
        <is>
          <t>14376_M&amp;E_CLOROX_CHC_2Q19 Upfront_VOD-DAI</t>
        </is>
      </c>
      <c r="E744" t="inlineStr">
        <is>
          <t>VH1</t>
        </is>
      </c>
      <c r="F744" s="122" t="n">
        <v>43572</v>
      </c>
      <c r="G744" s="122" t="n">
        <v>43646</v>
      </c>
      <c r="H744" t="n">
        <v>213673</v>
      </c>
      <c r="I744" t="n">
        <v>213673</v>
      </c>
      <c r="J744" t="n">
        <v>0.71</v>
      </c>
      <c r="K744">
        <f>ROUND(I744*(J744/1000),2)</f>
        <v/>
      </c>
    </row>
    <row r="745">
      <c r="B745" t="n">
        <v>718</v>
      </c>
      <c r="C745" t="n">
        <v>33267198</v>
      </c>
      <c r="D745" t="inlineStr">
        <is>
          <t>(15915)_BET_KING BOLDEN, LLC_BOLDEN_2Q19</t>
        </is>
      </c>
      <c r="E745" t="inlineStr">
        <is>
          <t>BET</t>
        </is>
      </c>
      <c r="F745" s="122" t="n">
        <v>43578</v>
      </c>
      <c r="G745" s="122" t="n">
        <v>43588</v>
      </c>
      <c r="H745" t="n">
        <v>160102</v>
      </c>
      <c r="I745" t="n">
        <v>160102</v>
      </c>
      <c r="J745" t="n">
        <v>0.71</v>
      </c>
      <c r="K745">
        <f>ROUND(I745*(J745/1000),2)</f>
        <v/>
      </c>
    </row>
    <row r="746">
      <c r="B746" t="n">
        <v>719</v>
      </c>
      <c r="C746" t="n">
        <v>33267198</v>
      </c>
      <c r="D746" t="inlineStr">
        <is>
          <t>(15915)_BET_KING BOLDEN, LLC_BOLDEN_2Q19</t>
        </is>
      </c>
      <c r="E746" t="inlineStr">
        <is>
          <t>BET Her</t>
        </is>
      </c>
      <c r="F746" s="122" t="n">
        <v>43578</v>
      </c>
      <c r="G746" s="122" t="n">
        <v>43588</v>
      </c>
      <c r="H746" t="n">
        <v>89</v>
      </c>
      <c r="I746" t="n">
        <v>89</v>
      </c>
      <c r="J746" t="n">
        <v>0.71</v>
      </c>
      <c r="K746">
        <f>ROUND(I746*(J746/1000),2)</f>
        <v/>
      </c>
    </row>
    <row r="747">
      <c r="B747" t="n">
        <v>720</v>
      </c>
      <c r="C747" t="n">
        <v>33270247</v>
      </c>
      <c r="D747" t="inlineStr">
        <is>
          <t>14312_BET_OMD_Clorox_Power Bleach Clean_OLV_W2554_2Q19</t>
        </is>
      </c>
      <c r="E747" t="inlineStr">
        <is>
          <t>BET</t>
        </is>
      </c>
      <c r="F747" s="122" t="n">
        <v>43572</v>
      </c>
      <c r="G747" s="122" t="n">
        <v>43646</v>
      </c>
      <c r="H747" t="n">
        <v>143612</v>
      </c>
      <c r="I747" t="n">
        <v>143612</v>
      </c>
      <c r="J747" t="n">
        <v>0.71</v>
      </c>
      <c r="K747">
        <f>ROUND(I747*(J747/1000),2)</f>
        <v/>
      </c>
    </row>
    <row r="748">
      <c r="B748" t="n">
        <v>721</v>
      </c>
      <c r="C748" t="n">
        <v>33270247</v>
      </c>
      <c r="D748" t="inlineStr">
        <is>
          <t>14312_BET_OMD_Clorox_Power Bleach Clean_OLV_W2554_2Q19</t>
        </is>
      </c>
      <c r="E748" t="inlineStr">
        <is>
          <t>BET Her</t>
        </is>
      </c>
      <c r="F748" s="122" t="n">
        <v>43572</v>
      </c>
      <c r="G748" s="122" t="n">
        <v>43646</v>
      </c>
      <c r="H748" t="n">
        <v>4368</v>
      </c>
      <c r="I748" t="n">
        <v>4368</v>
      </c>
      <c r="J748" t="n">
        <v>0.71</v>
      </c>
      <c r="K748">
        <f>ROUND(I748*(J748/1000),2)</f>
        <v/>
      </c>
    </row>
    <row r="749">
      <c r="B749" t="n">
        <v>722</v>
      </c>
      <c r="C749" t="n">
        <v>33270748</v>
      </c>
      <c r="D749" t="inlineStr">
        <is>
          <t>15515_NICK_HORIZON_STX ENTERTAINMENT_UGLY DOLLS_2Q19</t>
        </is>
      </c>
      <c r="E749" t="inlineStr">
        <is>
          <t>Nick Jr (Noggin)</t>
        </is>
      </c>
      <c r="F749" s="122" t="n">
        <v>43572</v>
      </c>
      <c r="G749" s="122" t="n">
        <v>43583</v>
      </c>
      <c r="H749" t="n">
        <v>1810720</v>
      </c>
      <c r="I749" t="n">
        <v>1810720</v>
      </c>
      <c r="J749" t="n">
        <v>0.71</v>
      </c>
      <c r="K749">
        <f>ROUND(I749*(J749/1000),2)</f>
        <v/>
      </c>
    </row>
    <row r="750">
      <c r="B750" t="n">
        <v>723</v>
      </c>
      <c r="C750" t="n">
        <v>33270748</v>
      </c>
      <c r="D750" t="inlineStr">
        <is>
          <t>15515_NICK_HORIZON_STX ENTERTAINMENT_UGLY DOLLS_2Q19</t>
        </is>
      </c>
      <c r="E750" t="inlineStr">
        <is>
          <t>Nickelodeon</t>
        </is>
      </c>
      <c r="F750" s="122" t="n">
        <v>43572</v>
      </c>
      <c r="G750" s="122" t="n">
        <v>43583</v>
      </c>
      <c r="H750" t="n">
        <v>852840</v>
      </c>
      <c r="I750" t="n">
        <v>852840</v>
      </c>
      <c r="J750" t="n">
        <v>0.71</v>
      </c>
      <c r="K750">
        <f>ROUND(I750*(J750/1000),2)</f>
        <v/>
      </c>
    </row>
    <row r="751">
      <c r="B751" t="n">
        <v>724</v>
      </c>
      <c r="C751" t="n">
        <v>33291818</v>
      </c>
      <c r="D751" t="inlineStr">
        <is>
          <t>#16178_M&amp;E_PEPSI COLA_PROPEL_VOD_Q219_UF</t>
        </is>
      </c>
      <c r="E751" t="inlineStr">
        <is>
          <t>CMT</t>
        </is>
      </c>
      <c r="F751" s="122" t="n">
        <v>43577</v>
      </c>
      <c r="G751" s="122" t="n">
        <v>43646</v>
      </c>
      <c r="H751" t="n">
        <v>45</v>
      </c>
      <c r="I751" t="n">
        <v>45</v>
      </c>
      <c r="J751" t="n">
        <v>0.71</v>
      </c>
      <c r="K751">
        <f>ROUND(I751*(J751/1000),2)</f>
        <v/>
      </c>
    </row>
    <row r="752">
      <c r="B752" t="n">
        <v>725</v>
      </c>
      <c r="C752" t="n">
        <v>33291818</v>
      </c>
      <c r="D752" t="inlineStr">
        <is>
          <t>#16178_M&amp;E_PEPSI COLA_PROPEL_VOD_Q219_UF</t>
        </is>
      </c>
      <c r="E752" t="inlineStr">
        <is>
          <t>Comedy Central</t>
        </is>
      </c>
      <c r="F752" s="122" t="n">
        <v>43577</v>
      </c>
      <c r="G752" s="122" t="n">
        <v>43646</v>
      </c>
      <c r="H752" t="n">
        <v>931</v>
      </c>
      <c r="I752" t="n">
        <v>931</v>
      </c>
      <c r="J752" t="n">
        <v>0.71</v>
      </c>
      <c r="K752">
        <f>ROUND(I752*(J752/1000),2)</f>
        <v/>
      </c>
    </row>
    <row r="753">
      <c r="B753" t="n">
        <v>726</v>
      </c>
      <c r="C753" t="n">
        <v>33291818</v>
      </c>
      <c r="D753" t="inlineStr">
        <is>
          <t>#16178_M&amp;E_PEPSI COLA_PROPEL_VOD_Q219_UF</t>
        </is>
      </c>
      <c r="E753" t="inlineStr">
        <is>
          <t>MTV</t>
        </is>
      </c>
      <c r="F753" s="122" t="n">
        <v>43577</v>
      </c>
      <c r="G753" s="122" t="n">
        <v>43646</v>
      </c>
      <c r="H753" t="n">
        <v>6553</v>
      </c>
      <c r="I753" t="n">
        <v>6553</v>
      </c>
      <c r="J753" t="n">
        <v>0.71</v>
      </c>
      <c r="K753">
        <f>ROUND(I753*(J753/1000),2)</f>
        <v/>
      </c>
    </row>
    <row r="754">
      <c r="B754" t="n">
        <v>727</v>
      </c>
      <c r="C754" t="n">
        <v>33291818</v>
      </c>
      <c r="D754" t="inlineStr">
        <is>
          <t>#16178_M&amp;E_PEPSI COLA_PROPEL_VOD_Q219_UF</t>
        </is>
      </c>
      <c r="E754" t="inlineStr">
        <is>
          <t>Paramount</t>
        </is>
      </c>
      <c r="F754" s="122" t="n">
        <v>43577</v>
      </c>
      <c r="G754" s="122" t="n">
        <v>43646</v>
      </c>
      <c r="H754" t="n">
        <v>2869</v>
      </c>
      <c r="I754" t="n">
        <v>2869</v>
      </c>
      <c r="J754" t="n">
        <v>0.71</v>
      </c>
      <c r="K754">
        <f>ROUND(I754*(J754/1000),2)</f>
        <v/>
      </c>
    </row>
    <row r="755">
      <c r="B755" t="n">
        <v>728</v>
      </c>
      <c r="C755" t="n">
        <v>33291818</v>
      </c>
      <c r="D755" t="inlineStr">
        <is>
          <t>#16178_M&amp;E_PEPSI COLA_PROPEL_VOD_Q219_UF</t>
        </is>
      </c>
      <c r="E755" t="inlineStr">
        <is>
          <t>TV Land</t>
        </is>
      </c>
      <c r="F755" s="122" t="n">
        <v>43577</v>
      </c>
      <c r="G755" s="122" t="n">
        <v>43646</v>
      </c>
      <c r="H755" t="n">
        <v>273</v>
      </c>
      <c r="I755" t="n">
        <v>273</v>
      </c>
      <c r="J755" t="n">
        <v>0.71</v>
      </c>
      <c r="K755">
        <f>ROUND(I755*(J755/1000),2)</f>
        <v/>
      </c>
    </row>
    <row r="756">
      <c r="B756" t="n">
        <v>729</v>
      </c>
      <c r="C756" t="n">
        <v>33291818</v>
      </c>
      <c r="D756" t="inlineStr">
        <is>
          <t>#16178_M&amp;E_PEPSI COLA_PROPEL_VOD_Q219_UF</t>
        </is>
      </c>
      <c r="E756" t="inlineStr">
        <is>
          <t>VH1</t>
        </is>
      </c>
      <c r="F756" s="122" t="n">
        <v>43577</v>
      </c>
      <c r="G756" s="122" t="n">
        <v>43646</v>
      </c>
      <c r="H756" t="n">
        <v>11744</v>
      </c>
      <c r="I756" t="n">
        <v>11744</v>
      </c>
      <c r="J756" t="n">
        <v>0.71</v>
      </c>
      <c r="K756">
        <f>ROUND(I756*(J756/1000),2)</f>
        <v/>
      </c>
    </row>
    <row r="757">
      <c r="B757" t="n">
        <v>730</v>
      </c>
      <c r="C757" t="n">
        <v>33293818</v>
      </c>
      <c r="D757" t="inlineStr">
        <is>
          <t>(16131) MOOSE TOYS LLC - MOOSE TOYS_Liability Order_2Q19</t>
        </is>
      </c>
      <c r="E757" t="inlineStr">
        <is>
          <t>Nickelodeon</t>
        </is>
      </c>
      <c r="F757" s="122" t="n">
        <v>43573</v>
      </c>
      <c r="G757" s="122" t="n">
        <v>43574</v>
      </c>
      <c r="H757" t="n">
        <v>159159</v>
      </c>
      <c r="I757" t="n">
        <v>159159</v>
      </c>
      <c r="J757" t="n">
        <v>0.71</v>
      </c>
      <c r="K757">
        <f>ROUND(I757*(J757/1000),2)</f>
        <v/>
      </c>
    </row>
    <row r="758">
      <c r="B758" t="n">
        <v>731</v>
      </c>
      <c r="C758" t="n">
        <v>33293971</v>
      </c>
      <c r="D758" t="inlineStr">
        <is>
          <t>(16044) BET_PEPSI_PROPEL_OLV_UF_P2+_2Q19</t>
        </is>
      </c>
      <c r="E758" t="inlineStr">
        <is>
          <t>BET</t>
        </is>
      </c>
      <c r="F758" s="122" t="n">
        <v>43584</v>
      </c>
      <c r="G758" s="122" t="n">
        <v>43646</v>
      </c>
      <c r="H758" t="n">
        <v>24905</v>
      </c>
      <c r="I758" t="n">
        <v>24905</v>
      </c>
      <c r="J758" t="n">
        <v>0.71</v>
      </c>
      <c r="K758">
        <f>ROUND(I758*(J758/1000),2)</f>
        <v/>
      </c>
    </row>
    <row r="759">
      <c r="B759" t="n">
        <v>732</v>
      </c>
      <c r="C759" t="n">
        <v>33293971</v>
      </c>
      <c r="D759" t="inlineStr">
        <is>
          <t>(16044) BET_PEPSI_PROPEL_OLV_UF_P2+_2Q19</t>
        </is>
      </c>
      <c r="E759" t="inlineStr">
        <is>
          <t>BET Her</t>
        </is>
      </c>
      <c r="F759" s="122" t="n">
        <v>43584</v>
      </c>
      <c r="G759" s="122" t="n">
        <v>43646</v>
      </c>
      <c r="H759" t="n">
        <v>757</v>
      </c>
      <c r="I759" t="n">
        <v>757</v>
      </c>
      <c r="J759" t="n">
        <v>0.71</v>
      </c>
      <c r="K759">
        <f>ROUND(I759*(J759/1000),2)</f>
        <v/>
      </c>
    </row>
    <row r="760">
      <c r="B760" t="n">
        <v>733</v>
      </c>
      <c r="C760" t="n">
        <v>33301404</v>
      </c>
      <c r="D760" t="inlineStr">
        <is>
          <t>15630_HOTELS.COM_HOTELS.COM_Q219_UPFRONT</t>
        </is>
      </c>
      <c r="E760" t="inlineStr">
        <is>
          <t>CMT</t>
        </is>
      </c>
      <c r="F760" s="122" t="n">
        <v>43577</v>
      </c>
      <c r="G760" s="122" t="n">
        <v>43646</v>
      </c>
      <c r="H760" t="n">
        <v>191</v>
      </c>
      <c r="I760" t="n">
        <v>191</v>
      </c>
      <c r="J760" t="n">
        <v>0.71</v>
      </c>
      <c r="K760">
        <f>ROUND(I760*(J760/1000),2)</f>
        <v/>
      </c>
    </row>
    <row r="761">
      <c r="B761" t="n">
        <v>734</v>
      </c>
      <c r="C761" t="n">
        <v>33301404</v>
      </c>
      <c r="D761" t="inlineStr">
        <is>
          <t>15630_HOTELS.COM_HOTELS.COM_Q219_UPFRONT</t>
        </is>
      </c>
      <c r="E761" t="inlineStr">
        <is>
          <t>Comedy Central</t>
        </is>
      </c>
      <c r="F761" s="122" t="n">
        <v>43577</v>
      </c>
      <c r="G761" s="122" t="n">
        <v>43646</v>
      </c>
      <c r="H761" t="n">
        <v>1491</v>
      </c>
      <c r="I761" t="n">
        <v>1491</v>
      </c>
      <c r="J761" t="n">
        <v>0.71</v>
      </c>
      <c r="K761">
        <f>ROUND(I761*(J761/1000),2)</f>
        <v/>
      </c>
    </row>
    <row r="762">
      <c r="B762" t="n">
        <v>735</v>
      </c>
      <c r="C762" t="n">
        <v>33301404</v>
      </c>
      <c r="D762" t="inlineStr">
        <is>
          <t>15630_HOTELS.COM_HOTELS.COM_Q219_UPFRONT</t>
        </is>
      </c>
      <c r="E762" t="inlineStr">
        <is>
          <t>MTV</t>
        </is>
      </c>
      <c r="F762" s="122" t="n">
        <v>43577</v>
      </c>
      <c r="G762" s="122" t="n">
        <v>43646</v>
      </c>
      <c r="H762" t="n">
        <v>36912</v>
      </c>
      <c r="I762" t="n">
        <v>36912</v>
      </c>
      <c r="J762" t="n">
        <v>0.71</v>
      </c>
      <c r="K762">
        <f>ROUND(I762*(J762/1000),2)</f>
        <v/>
      </c>
    </row>
    <row r="763">
      <c r="B763" t="n">
        <v>736</v>
      </c>
      <c r="C763" t="n">
        <v>33301404</v>
      </c>
      <c r="D763" t="inlineStr">
        <is>
          <t>15630_HOTELS.COM_HOTELS.COM_Q219_UPFRONT</t>
        </is>
      </c>
      <c r="E763" t="inlineStr">
        <is>
          <t>Paramount</t>
        </is>
      </c>
      <c r="F763" s="122" t="n">
        <v>43577</v>
      </c>
      <c r="G763" s="122" t="n">
        <v>43646</v>
      </c>
      <c r="H763" t="n">
        <v>14139</v>
      </c>
      <c r="I763" t="n">
        <v>14139</v>
      </c>
      <c r="J763" t="n">
        <v>0.71</v>
      </c>
      <c r="K763">
        <f>ROUND(I763*(J763/1000),2)</f>
        <v/>
      </c>
    </row>
    <row r="764">
      <c r="B764" t="n">
        <v>737</v>
      </c>
      <c r="C764" t="n">
        <v>33301404</v>
      </c>
      <c r="D764" t="inlineStr">
        <is>
          <t>15630_HOTELS.COM_HOTELS.COM_Q219_UPFRONT</t>
        </is>
      </c>
      <c r="E764" t="inlineStr">
        <is>
          <t>TV Land</t>
        </is>
      </c>
      <c r="F764" s="122" t="n">
        <v>43577</v>
      </c>
      <c r="G764" s="122" t="n">
        <v>43646</v>
      </c>
      <c r="H764" t="n">
        <v>640</v>
      </c>
      <c r="I764" t="n">
        <v>640</v>
      </c>
      <c r="J764" t="n">
        <v>0.71</v>
      </c>
      <c r="K764">
        <f>ROUND(I764*(J764/1000),2)</f>
        <v/>
      </c>
    </row>
    <row r="765">
      <c r="B765" t="n">
        <v>738</v>
      </c>
      <c r="C765" t="n">
        <v>33301404</v>
      </c>
      <c r="D765" t="inlineStr">
        <is>
          <t>15630_HOTELS.COM_HOTELS.COM_Q219_UPFRONT</t>
        </is>
      </c>
      <c r="E765" t="inlineStr">
        <is>
          <t>VH1</t>
        </is>
      </c>
      <c r="F765" s="122" t="n">
        <v>43577</v>
      </c>
      <c r="G765" s="122" t="n">
        <v>43646</v>
      </c>
      <c r="H765" t="n">
        <v>54029</v>
      </c>
      <c r="I765" t="n">
        <v>54029</v>
      </c>
      <c r="J765" t="n">
        <v>0.71</v>
      </c>
      <c r="K765">
        <f>ROUND(I765*(J765/1000),2)</f>
        <v/>
      </c>
    </row>
    <row r="766">
      <c r="B766" t="n">
        <v>739</v>
      </c>
      <c r="C766" t="n">
        <v>33301411</v>
      </c>
      <c r="D766" t="inlineStr">
        <is>
          <t>16104_M&amp;E_NOOM - NOOM_Q219_VOD DAI_NG</t>
        </is>
      </c>
      <c r="E766" t="inlineStr">
        <is>
          <t>Comedy Central</t>
        </is>
      </c>
      <c r="F766" s="122" t="n">
        <v>43577</v>
      </c>
      <c r="G766" s="122" t="n">
        <v>43590</v>
      </c>
      <c r="H766" t="n">
        <v>259</v>
      </c>
      <c r="I766" t="n">
        <v>259</v>
      </c>
      <c r="J766" t="n">
        <v>0.71</v>
      </c>
      <c r="K766">
        <f>ROUND(I766*(J766/1000),2)</f>
        <v/>
      </c>
    </row>
    <row r="767">
      <c r="B767" t="n">
        <v>740</v>
      </c>
      <c r="C767" t="n">
        <v>33301411</v>
      </c>
      <c r="D767" t="inlineStr">
        <is>
          <t>16104_M&amp;E_NOOM - NOOM_Q219_VOD DAI_NG</t>
        </is>
      </c>
      <c r="E767" t="inlineStr">
        <is>
          <t>MTV</t>
        </is>
      </c>
      <c r="F767" s="122" t="n">
        <v>43577</v>
      </c>
      <c r="G767" s="122" t="n">
        <v>43590</v>
      </c>
      <c r="H767" t="n">
        <v>4246</v>
      </c>
      <c r="I767" t="n">
        <v>4246</v>
      </c>
      <c r="J767" t="n">
        <v>0.71</v>
      </c>
      <c r="K767">
        <f>ROUND(I767*(J767/1000),2)</f>
        <v/>
      </c>
    </row>
    <row r="768">
      <c r="B768" t="n">
        <v>741</v>
      </c>
      <c r="C768" t="n">
        <v>33301411</v>
      </c>
      <c r="D768" t="inlineStr">
        <is>
          <t>16104_M&amp;E_NOOM - NOOM_Q219_VOD DAI_NG</t>
        </is>
      </c>
      <c r="E768" t="inlineStr">
        <is>
          <t>MTV2</t>
        </is>
      </c>
      <c r="F768" s="122" t="n">
        <v>43577</v>
      </c>
      <c r="G768" s="122" t="n">
        <v>43583</v>
      </c>
      <c r="H768" t="n">
        <v>2</v>
      </c>
      <c r="I768" t="n">
        <v>2</v>
      </c>
      <c r="J768" t="n">
        <v>0.71</v>
      </c>
      <c r="K768">
        <f>ROUND(I768*(J768/1000),2)</f>
        <v/>
      </c>
    </row>
    <row r="769">
      <c r="B769" t="n">
        <v>742</v>
      </c>
      <c r="C769" t="n">
        <v>33301411</v>
      </c>
      <c r="D769" t="inlineStr">
        <is>
          <t>16104_M&amp;E_NOOM - NOOM_Q219_VOD DAI_NG</t>
        </is>
      </c>
      <c r="E769" t="inlineStr">
        <is>
          <t>Paramount</t>
        </is>
      </c>
      <c r="F769" s="122" t="n">
        <v>43577</v>
      </c>
      <c r="G769" s="122" t="n">
        <v>43590</v>
      </c>
      <c r="H769" t="n">
        <v>1423</v>
      </c>
      <c r="I769" t="n">
        <v>1423</v>
      </c>
      <c r="J769" t="n">
        <v>0.71</v>
      </c>
      <c r="K769">
        <f>ROUND(I769*(J769/1000),2)</f>
        <v/>
      </c>
    </row>
    <row r="770">
      <c r="B770" t="n">
        <v>743</v>
      </c>
      <c r="C770" t="n">
        <v>33301411</v>
      </c>
      <c r="D770" t="inlineStr">
        <is>
          <t>16104_M&amp;E_NOOM - NOOM_Q219_VOD DAI_NG</t>
        </is>
      </c>
      <c r="E770" t="inlineStr">
        <is>
          <t>TV Land</t>
        </is>
      </c>
      <c r="F770" s="122" t="n">
        <v>43577</v>
      </c>
      <c r="G770" s="122" t="n">
        <v>43590</v>
      </c>
      <c r="H770" t="n">
        <v>99</v>
      </c>
      <c r="I770" t="n">
        <v>99</v>
      </c>
      <c r="J770" t="n">
        <v>0.71</v>
      </c>
      <c r="K770">
        <f>ROUND(I770*(J770/1000),2)</f>
        <v/>
      </c>
    </row>
    <row r="771">
      <c r="B771" t="n">
        <v>744</v>
      </c>
      <c r="C771" t="n">
        <v>33304980</v>
      </c>
      <c r="D771" t="inlineStr">
        <is>
          <t>16054_BET_H&amp;M_MENS SUMMER_OLV_P2+_2Q19</t>
        </is>
      </c>
      <c r="E771" t="inlineStr">
        <is>
          <t>BET</t>
        </is>
      </c>
      <c r="F771" s="122" t="n">
        <v>43580</v>
      </c>
      <c r="G771" s="122" t="n">
        <v>43601</v>
      </c>
      <c r="H771" t="n">
        <v>57103</v>
      </c>
      <c r="I771" t="n">
        <v>57103</v>
      </c>
      <c r="J771" t="n">
        <v>0.71</v>
      </c>
      <c r="K771">
        <f>ROUND(I771*(J771/1000),2)</f>
        <v/>
      </c>
    </row>
    <row r="772">
      <c r="B772" t="n">
        <v>745</v>
      </c>
      <c r="C772" t="n">
        <v>33304980</v>
      </c>
      <c r="D772" t="inlineStr">
        <is>
          <t>16054_BET_H&amp;M_MENS SUMMER_OLV_P2+_2Q19</t>
        </is>
      </c>
      <c r="E772" t="inlineStr">
        <is>
          <t>BET Her</t>
        </is>
      </c>
      <c r="F772" s="122" t="n">
        <v>43580</v>
      </c>
      <c r="G772" s="122" t="n">
        <v>43601</v>
      </c>
      <c r="H772" t="n">
        <v>1618</v>
      </c>
      <c r="I772" t="n">
        <v>1618</v>
      </c>
      <c r="J772" t="n">
        <v>0.71</v>
      </c>
      <c r="K772">
        <f>ROUND(I772*(J772/1000),2)</f>
        <v/>
      </c>
    </row>
    <row r="773">
      <c r="B773" t="n">
        <v>746</v>
      </c>
      <c r="C773" t="n">
        <v>33307561</v>
      </c>
      <c r="D773" t="inlineStr">
        <is>
          <t>(16111) NICK_TOPPS - RING POPS_2Q3Q_Upfront_APP_VOI</t>
        </is>
      </c>
      <c r="E773" t="inlineStr">
        <is>
          <t>Nickelodeon</t>
        </is>
      </c>
      <c r="F773" s="122" t="n">
        <v>43577</v>
      </c>
      <c r="G773" s="122" t="n">
        <v>43590</v>
      </c>
      <c r="H773" t="n">
        <v>309101</v>
      </c>
      <c r="I773" t="n">
        <v>309101</v>
      </c>
      <c r="J773" t="n">
        <v>0.71</v>
      </c>
      <c r="K773">
        <f>ROUND(I773*(J773/1000),2)</f>
        <v/>
      </c>
    </row>
    <row r="774">
      <c r="B774" t="n">
        <v>747</v>
      </c>
      <c r="C774" t="n">
        <v>33307831</v>
      </c>
      <c r="D774" t="inlineStr">
        <is>
          <t>(16122)NICK_TOPPS - RING POPS GUMMY GEM_2Q3Q19_VODDAI</t>
        </is>
      </c>
      <c r="E774" t="inlineStr">
        <is>
          <t>Nickelodeon</t>
        </is>
      </c>
      <c r="F774" s="122" t="n">
        <v>43577</v>
      </c>
      <c r="G774" s="122" t="n">
        <v>43590</v>
      </c>
      <c r="H774" t="n">
        <v>292407</v>
      </c>
      <c r="I774" t="n">
        <v>292407</v>
      </c>
      <c r="J774" t="n">
        <v>0.71</v>
      </c>
      <c r="K774">
        <f>ROUND(I774*(J774/1000),2)</f>
        <v/>
      </c>
    </row>
    <row r="775">
      <c r="B775" t="n">
        <v>748</v>
      </c>
      <c r="C775" t="n">
        <v>33307949</v>
      </c>
      <c r="D775" t="inlineStr">
        <is>
          <t>(16181)_NickJr_ZURU_BUNCH O BALLOONS_2Q19_VOD DAI</t>
        </is>
      </c>
      <c r="E775" t="inlineStr">
        <is>
          <t>Nick Jr (Noggin)</t>
        </is>
      </c>
      <c r="F775" s="122" t="n">
        <v>43574</v>
      </c>
      <c r="G775" s="122" t="n">
        <v>43576</v>
      </c>
      <c r="H775" t="n">
        <v>152780</v>
      </c>
      <c r="I775" t="n">
        <v>152780</v>
      </c>
      <c r="J775" t="n">
        <v>0.71</v>
      </c>
      <c r="K775">
        <f>ROUND(I775*(J775/1000),2)</f>
        <v/>
      </c>
    </row>
    <row r="776">
      <c r="B776" t="n">
        <v>749</v>
      </c>
      <c r="C776" t="n">
        <v>33307965</v>
      </c>
      <c r="D776" t="inlineStr">
        <is>
          <t>(16180)_Nick_ZURU _BUNCH O BALLOONS_2Q19_VOD DAI</t>
        </is>
      </c>
      <c r="E776" t="inlineStr">
        <is>
          <t>Nickelodeon</t>
        </is>
      </c>
      <c r="F776" s="122" t="n">
        <v>43574</v>
      </c>
      <c r="G776" s="122" t="n">
        <v>43576</v>
      </c>
      <c r="H776" t="n">
        <v>157426</v>
      </c>
      <c r="I776" t="n">
        <v>157426</v>
      </c>
      <c r="J776" t="n">
        <v>0.71</v>
      </c>
      <c r="K776">
        <f>ROUND(I776*(J776/1000),2)</f>
        <v/>
      </c>
    </row>
    <row r="777">
      <c r="B777" t="n">
        <v>750</v>
      </c>
      <c r="C777" t="n">
        <v>33308051</v>
      </c>
      <c r="D777" t="inlineStr">
        <is>
          <t>(16134) NICK_TOPPS - PUSH POP_2Q3Q19_VODDAI</t>
        </is>
      </c>
      <c r="E777" t="inlineStr">
        <is>
          <t>Nickelodeon</t>
        </is>
      </c>
      <c r="F777" s="122" t="n">
        <v>43577</v>
      </c>
      <c r="G777" s="122" t="n">
        <v>43590</v>
      </c>
      <c r="H777" t="n">
        <v>248920</v>
      </c>
      <c r="I777" t="n">
        <v>248920</v>
      </c>
      <c r="J777" t="n">
        <v>0.71</v>
      </c>
      <c r="K777">
        <f>ROUND(I777*(J777/1000),2)</f>
        <v/>
      </c>
    </row>
    <row r="778">
      <c r="B778" t="n">
        <v>751</v>
      </c>
      <c r="C778" t="n">
        <v>33312629</v>
      </c>
      <c r="D778" t="inlineStr">
        <is>
          <t>Paramount VOD DAI Promos 2019</t>
        </is>
      </c>
      <c r="E778" t="inlineStr">
        <is>
          <t>Paramount</t>
        </is>
      </c>
      <c r="F778" s="122" t="n">
        <v>43577</v>
      </c>
      <c r="G778" s="122" t="n">
        <v>43583</v>
      </c>
      <c r="H778" t="n">
        <v>46</v>
      </c>
      <c r="I778" t="n">
        <v>46</v>
      </c>
      <c r="J778" t="n">
        <v>0.71</v>
      </c>
      <c r="K778">
        <f>ROUND(I778*(J778/1000),2)</f>
        <v/>
      </c>
    </row>
    <row r="779">
      <c r="B779" t="n">
        <v>752</v>
      </c>
      <c r="C779" t="n">
        <v>33320643</v>
      </c>
      <c r="D779" t="inlineStr">
        <is>
          <t>16189_M&amp;E_PHE INC. - ADAM &amp; EVE_Q219_VOD DAI_NG</t>
        </is>
      </c>
      <c r="E779" t="inlineStr">
        <is>
          <t>Comedy Central</t>
        </is>
      </c>
      <c r="F779" s="122" t="n">
        <v>43577</v>
      </c>
      <c r="G779" s="122" t="n">
        <v>43583</v>
      </c>
      <c r="H779" t="n">
        <v>178</v>
      </c>
      <c r="I779" t="n">
        <v>178</v>
      </c>
      <c r="J779" t="n">
        <v>0.71</v>
      </c>
      <c r="K779">
        <f>ROUND(I779*(J779/1000),2)</f>
        <v/>
      </c>
    </row>
    <row r="780">
      <c r="B780" t="n">
        <v>753</v>
      </c>
      <c r="C780" t="n">
        <v>33320643</v>
      </c>
      <c r="D780" t="inlineStr">
        <is>
          <t>16189_M&amp;E_PHE INC. - ADAM &amp; EVE_Q219_VOD DAI_NG</t>
        </is>
      </c>
      <c r="E780" t="inlineStr">
        <is>
          <t>Paramount</t>
        </is>
      </c>
      <c r="F780" s="122" t="n">
        <v>43577</v>
      </c>
      <c r="G780" s="122" t="n">
        <v>43583</v>
      </c>
      <c r="H780" t="n">
        <v>821</v>
      </c>
      <c r="I780" t="n">
        <v>821</v>
      </c>
      <c r="J780" t="n">
        <v>0.71</v>
      </c>
      <c r="K780">
        <f>ROUND(I780*(J780/1000),2)</f>
        <v/>
      </c>
    </row>
    <row r="781">
      <c r="B781" t="n">
        <v>754</v>
      </c>
      <c r="C781" t="n">
        <v>33320643</v>
      </c>
      <c r="D781" t="inlineStr">
        <is>
          <t>16189_M&amp;E_PHE INC. - ADAM &amp; EVE_Q219_VOD DAI_NG</t>
        </is>
      </c>
      <c r="E781" t="inlineStr">
        <is>
          <t>VH1</t>
        </is>
      </c>
      <c r="F781" s="122" t="n">
        <v>43577</v>
      </c>
      <c r="G781" s="122" t="n">
        <v>43583</v>
      </c>
      <c r="H781" t="n">
        <v>2792</v>
      </c>
      <c r="I781" t="n">
        <v>2792</v>
      </c>
      <c r="J781" t="n">
        <v>0.71</v>
      </c>
      <c r="K781">
        <f>ROUND(I781*(J781/1000),2)</f>
        <v/>
      </c>
    </row>
    <row r="782">
      <c r="B782" t="n">
        <v>755</v>
      </c>
      <c r="C782" t="n">
        <v>33323346</v>
      </c>
      <c r="D782" t="inlineStr">
        <is>
          <t>(16149)NICK_TOPPS - MATCHEMS_2Q3Q19_VODDAI</t>
        </is>
      </c>
      <c r="E782" t="inlineStr">
        <is>
          <t>Nickelodeon</t>
        </is>
      </c>
      <c r="F782" s="122" t="n">
        <v>43577</v>
      </c>
      <c r="G782" s="122" t="n">
        <v>43583</v>
      </c>
      <c r="H782" t="n">
        <v>136353</v>
      </c>
      <c r="I782" t="n">
        <v>136353</v>
      </c>
      <c r="J782" t="n">
        <v>0.71</v>
      </c>
      <c r="K782">
        <f>ROUND(I782*(J782/1000),2)</f>
        <v/>
      </c>
    </row>
    <row r="783">
      <c r="B783" t="n">
        <v>756</v>
      </c>
      <c r="C783" t="n">
        <v>33323430</v>
      </c>
      <c r="D783" t="inlineStr">
        <is>
          <t>(16152) NICK_TOPPS - JUICY DROP POP_2Q19_VODDAI</t>
        </is>
      </c>
      <c r="E783" t="inlineStr">
        <is>
          <t>Nickelodeon</t>
        </is>
      </c>
      <c r="F783" s="122" t="n">
        <v>43577</v>
      </c>
      <c r="G783" s="122" t="n">
        <v>43590</v>
      </c>
      <c r="H783" t="n">
        <v>285345</v>
      </c>
      <c r="I783" t="n">
        <v>285345</v>
      </c>
      <c r="J783" t="n">
        <v>0.71</v>
      </c>
      <c r="K783">
        <f>ROUND(I783*(J783/1000),2)</f>
        <v/>
      </c>
    </row>
    <row r="784">
      <c r="B784" t="n">
        <v>757</v>
      </c>
      <c r="C784" t="n">
        <v>33323793</v>
      </c>
      <c r="D784" t="inlineStr">
        <is>
          <t>(16137)NICK_TOPPS - BABY BOTTLE POPS_2Q3Q19_VODDAI</t>
        </is>
      </c>
      <c r="E784" t="inlineStr">
        <is>
          <t>Nickelodeon</t>
        </is>
      </c>
      <c r="F784" s="122" t="n">
        <v>43577</v>
      </c>
      <c r="G784" s="122" t="n">
        <v>43590</v>
      </c>
      <c r="H784" t="n">
        <v>243591</v>
      </c>
      <c r="I784" t="n">
        <v>243591</v>
      </c>
      <c r="J784" t="n">
        <v>0.71</v>
      </c>
      <c r="K784">
        <f>ROUND(I784*(J784/1000),2)</f>
        <v/>
      </c>
    </row>
    <row r="785">
      <c r="B785" t="n">
        <v>758</v>
      </c>
      <c r="C785" t="n">
        <v>33323895</v>
      </c>
      <c r="D785" t="inlineStr">
        <is>
          <t>(16135) NICK_TOPPS - FINDERS KEEPERS_2Q3Q19_VODDAI</t>
        </is>
      </c>
      <c r="E785" t="inlineStr">
        <is>
          <t>Nickelodeon</t>
        </is>
      </c>
      <c r="F785" s="122" t="n">
        <v>43577</v>
      </c>
      <c r="G785" s="122" t="n">
        <v>43583</v>
      </c>
      <c r="H785" t="n">
        <v>157393</v>
      </c>
      <c r="I785" t="n">
        <v>157393</v>
      </c>
      <c r="J785" t="n">
        <v>0.71</v>
      </c>
      <c r="K785">
        <f>ROUND(I785*(J785/1000),2)</f>
        <v/>
      </c>
    </row>
    <row r="786">
      <c r="B786" t="n">
        <v>759</v>
      </c>
      <c r="C786" t="n">
        <v>33327394</v>
      </c>
      <c r="D786" t="inlineStr">
        <is>
          <t>(16161) NICK_PLAYMONSTER - ORANGUTWANG_2Q19_VODDAI</t>
        </is>
      </c>
      <c r="E786" t="inlineStr">
        <is>
          <t>Nick Jr (Noggin)</t>
        </is>
      </c>
      <c r="F786" s="122" t="n">
        <v>43577</v>
      </c>
      <c r="G786" s="122" t="n">
        <v>43590</v>
      </c>
      <c r="H786" t="n">
        <v>237041</v>
      </c>
      <c r="I786" t="n">
        <v>237041</v>
      </c>
      <c r="J786" t="n">
        <v>0.71</v>
      </c>
      <c r="K786">
        <f>ROUND(I786*(J786/1000),2)</f>
        <v/>
      </c>
    </row>
    <row r="787">
      <c r="B787" t="n">
        <v>760</v>
      </c>
      <c r="C787" t="n">
        <v>33327394</v>
      </c>
      <c r="D787" t="inlineStr">
        <is>
          <t>(16161) NICK_PLAYMONSTER - ORANGUTWANG_2Q19_VODDAI</t>
        </is>
      </c>
      <c r="E787" t="inlineStr">
        <is>
          <t>Nickelodeon</t>
        </is>
      </c>
      <c r="F787" s="122" t="n">
        <v>43577</v>
      </c>
      <c r="G787" s="122" t="n">
        <v>43590</v>
      </c>
      <c r="H787" t="n">
        <v>292058</v>
      </c>
      <c r="I787" t="n">
        <v>292058</v>
      </c>
      <c r="J787" t="n">
        <v>0.71</v>
      </c>
      <c r="K787">
        <f>ROUND(I787*(J787/1000),2)</f>
        <v/>
      </c>
    </row>
    <row r="788">
      <c r="B788" t="n">
        <v>761</v>
      </c>
      <c r="C788" t="n">
        <v>33345545</v>
      </c>
      <c r="D788" t="inlineStr">
        <is>
          <t>16170_M&amp;E_KENTUCKY FRIED CHICKEN _KFC_Q219</t>
        </is>
      </c>
      <c r="E788" t="inlineStr">
        <is>
          <t>CMT</t>
        </is>
      </c>
      <c r="F788" s="122" t="n">
        <v>43584</v>
      </c>
      <c r="G788" s="122" t="n">
        <v>43646</v>
      </c>
      <c r="H788" t="n">
        <v>20</v>
      </c>
      <c r="I788" t="n">
        <v>20</v>
      </c>
      <c r="J788" t="n">
        <v>0.71</v>
      </c>
      <c r="K788">
        <f>ROUND(I788*(J788/1000),2)</f>
        <v/>
      </c>
    </row>
    <row r="789">
      <c r="B789" t="n">
        <v>762</v>
      </c>
      <c r="C789" t="n">
        <v>33345545</v>
      </c>
      <c r="D789" t="inlineStr">
        <is>
          <t>16170_M&amp;E_KENTUCKY FRIED CHICKEN _KFC_Q219</t>
        </is>
      </c>
      <c r="E789" t="inlineStr">
        <is>
          <t>Comedy Central</t>
        </is>
      </c>
      <c r="F789" s="122" t="n">
        <v>43584</v>
      </c>
      <c r="G789" s="122" t="n">
        <v>43646</v>
      </c>
      <c r="H789" t="n">
        <v>359</v>
      </c>
      <c r="I789" t="n">
        <v>359</v>
      </c>
      <c r="J789" t="n">
        <v>0.71</v>
      </c>
      <c r="K789">
        <f>ROUND(I789*(J789/1000),2)</f>
        <v/>
      </c>
    </row>
    <row r="790">
      <c r="B790" t="n">
        <v>763</v>
      </c>
      <c r="C790" t="n">
        <v>33345545</v>
      </c>
      <c r="D790" t="inlineStr">
        <is>
          <t>16170_M&amp;E_KENTUCKY FRIED CHICKEN _KFC_Q219</t>
        </is>
      </c>
      <c r="E790" t="inlineStr">
        <is>
          <t>MTV</t>
        </is>
      </c>
      <c r="F790" s="122" t="n">
        <v>43584</v>
      </c>
      <c r="G790" s="122" t="n">
        <v>43646</v>
      </c>
      <c r="H790" t="n">
        <v>11572</v>
      </c>
      <c r="I790" t="n">
        <v>11572</v>
      </c>
      <c r="J790" t="n">
        <v>0.71</v>
      </c>
      <c r="K790">
        <f>ROUND(I790*(J790/1000),2)</f>
        <v/>
      </c>
    </row>
    <row r="791">
      <c r="B791" t="n">
        <v>764</v>
      </c>
      <c r="C791" t="n">
        <v>33345545</v>
      </c>
      <c r="D791" t="inlineStr">
        <is>
          <t>16170_M&amp;E_KENTUCKY FRIED CHICKEN _KFC_Q219</t>
        </is>
      </c>
      <c r="E791" t="inlineStr">
        <is>
          <t>Paramount</t>
        </is>
      </c>
      <c r="F791" s="122" t="n">
        <v>43584</v>
      </c>
      <c r="G791" s="122" t="n">
        <v>43646</v>
      </c>
      <c r="H791" t="n">
        <v>2823</v>
      </c>
      <c r="I791" t="n">
        <v>2823</v>
      </c>
      <c r="J791" t="n">
        <v>0.71</v>
      </c>
      <c r="K791">
        <f>ROUND(I791*(J791/1000),2)</f>
        <v/>
      </c>
    </row>
    <row r="792">
      <c r="B792" t="n">
        <v>765</v>
      </c>
      <c r="C792" t="n">
        <v>33345545</v>
      </c>
      <c r="D792" t="inlineStr">
        <is>
          <t>16170_M&amp;E_KENTUCKY FRIED CHICKEN _KFC_Q219</t>
        </is>
      </c>
      <c r="E792" t="inlineStr">
        <is>
          <t>TV Land</t>
        </is>
      </c>
      <c r="F792" s="122" t="n">
        <v>43584</v>
      </c>
      <c r="G792" s="122" t="n">
        <v>43646</v>
      </c>
      <c r="H792" t="n">
        <v>123</v>
      </c>
      <c r="I792" t="n">
        <v>123</v>
      </c>
      <c r="J792" t="n">
        <v>0.71</v>
      </c>
      <c r="K792">
        <f>ROUND(I792*(J792/1000),2)</f>
        <v/>
      </c>
    </row>
    <row r="793">
      <c r="B793" t="n">
        <v>766</v>
      </c>
      <c r="C793" t="n">
        <v>33345545</v>
      </c>
      <c r="D793" t="inlineStr">
        <is>
          <t>16170_M&amp;E_KENTUCKY FRIED CHICKEN _KFC_Q219</t>
        </is>
      </c>
      <c r="E793" t="inlineStr">
        <is>
          <t>VH1</t>
        </is>
      </c>
      <c r="F793" s="122" t="n">
        <v>43584</v>
      </c>
      <c r="G793" s="122" t="n">
        <v>43646</v>
      </c>
      <c r="H793" t="n">
        <v>15041</v>
      </c>
      <c r="I793" t="n">
        <v>15041</v>
      </c>
      <c r="J793" t="n">
        <v>0.71</v>
      </c>
      <c r="K793">
        <f>ROUND(I793*(J793/1000),2)</f>
        <v/>
      </c>
    </row>
    <row r="794">
      <c r="B794" t="n">
        <v>767</v>
      </c>
      <c r="C794" t="n">
        <v>33349403</v>
      </c>
      <c r="D794" t="inlineStr">
        <is>
          <t>16187_K&amp;F_TOPPS_JUCIY_DROP_GUM_2Q19</t>
        </is>
      </c>
      <c r="E794" t="inlineStr">
        <is>
          <t>Nickelodeon</t>
        </is>
      </c>
      <c r="F794" s="122" t="n">
        <v>43578</v>
      </c>
      <c r="G794" s="122" t="n">
        <v>43583</v>
      </c>
      <c r="H794" t="n">
        <v>277970</v>
      </c>
      <c r="I794" t="n">
        <v>277970</v>
      </c>
      <c r="J794" t="n">
        <v>0.71</v>
      </c>
      <c r="K794">
        <f>ROUND(I794*(J794/1000),2)</f>
        <v/>
      </c>
    </row>
    <row r="795">
      <c r="B795" t="n">
        <v>768</v>
      </c>
      <c r="C795" t="n">
        <v>33351655</v>
      </c>
      <c r="D795" t="inlineStr">
        <is>
          <t>Run of M&amp;E House Ads - VOD DAI</t>
        </is>
      </c>
      <c r="E795" t="inlineStr">
        <is>
          <t>CMT</t>
        </is>
      </c>
      <c r="F795" s="122" t="n">
        <v>43578</v>
      </c>
      <c r="G795" s="122" t="n">
        <v>43621</v>
      </c>
      <c r="H795" t="n">
        <v>2</v>
      </c>
      <c r="I795" t="n">
        <v>2</v>
      </c>
      <c r="J795" t="n">
        <v>0.71</v>
      </c>
      <c r="K795">
        <f>ROUND(I795*(J795/1000),2)</f>
        <v/>
      </c>
    </row>
    <row r="796">
      <c r="B796" t="n">
        <v>769</v>
      </c>
      <c r="C796" t="n">
        <v>33351655</v>
      </c>
      <c r="D796" t="inlineStr">
        <is>
          <t>Run of M&amp;E House Ads - VOD DAI</t>
        </is>
      </c>
      <c r="E796" t="inlineStr">
        <is>
          <t>Comedy Central</t>
        </is>
      </c>
      <c r="F796" s="122" t="n">
        <v>43578</v>
      </c>
      <c r="G796" s="122" t="n">
        <v>43661</v>
      </c>
      <c r="H796" t="n">
        <v>1035</v>
      </c>
      <c r="I796" t="n">
        <v>1035</v>
      </c>
      <c r="J796" t="n">
        <v>0.71</v>
      </c>
      <c r="K796">
        <f>ROUND(I796*(J796/1000),2)</f>
        <v/>
      </c>
    </row>
    <row r="797">
      <c r="B797" t="n">
        <v>770</v>
      </c>
      <c r="C797" t="n">
        <v>33351655</v>
      </c>
      <c r="D797" t="inlineStr">
        <is>
          <t>Run of M&amp;E House Ads - VOD DAI</t>
        </is>
      </c>
      <c r="E797" t="inlineStr">
        <is>
          <t>MTV</t>
        </is>
      </c>
      <c r="F797" s="122" t="n">
        <v>43578</v>
      </c>
      <c r="G797" s="122" t="n">
        <v>43661</v>
      </c>
      <c r="H797" t="n">
        <v>7322</v>
      </c>
      <c r="I797" t="n">
        <v>7322</v>
      </c>
      <c r="J797" t="n">
        <v>0.71</v>
      </c>
      <c r="K797">
        <f>ROUND(I797*(J797/1000),2)</f>
        <v/>
      </c>
    </row>
    <row r="798">
      <c r="B798" t="n">
        <v>771</v>
      </c>
      <c r="C798" t="n">
        <v>33351655</v>
      </c>
      <c r="D798" t="inlineStr">
        <is>
          <t>Run of M&amp;E House Ads - VOD DAI</t>
        </is>
      </c>
      <c r="E798" t="inlineStr">
        <is>
          <t>Paramount</t>
        </is>
      </c>
      <c r="F798" s="122" t="n">
        <v>43578</v>
      </c>
      <c r="G798" s="122" t="n">
        <v>43661</v>
      </c>
      <c r="H798" t="n">
        <v>2168</v>
      </c>
      <c r="I798" t="n">
        <v>2168</v>
      </c>
      <c r="J798" t="n">
        <v>0.71</v>
      </c>
      <c r="K798">
        <f>ROUND(I798*(J798/1000),2)</f>
        <v/>
      </c>
    </row>
    <row r="799">
      <c r="B799" t="n">
        <v>772</v>
      </c>
      <c r="C799" t="n">
        <v>33351655</v>
      </c>
      <c r="D799" t="inlineStr">
        <is>
          <t>Run of M&amp;E House Ads - VOD DAI</t>
        </is>
      </c>
      <c r="E799" t="inlineStr">
        <is>
          <t>TV Land</t>
        </is>
      </c>
      <c r="F799" s="122" t="n">
        <v>43578</v>
      </c>
      <c r="G799" s="122" t="n">
        <v>43661</v>
      </c>
      <c r="H799" t="n">
        <v>87</v>
      </c>
      <c r="I799" t="n">
        <v>87</v>
      </c>
      <c r="J799" t="n">
        <v>0.71</v>
      </c>
      <c r="K799">
        <f>ROUND(I799*(J799/1000),2)</f>
        <v/>
      </c>
    </row>
    <row r="800">
      <c r="B800" t="n">
        <v>773</v>
      </c>
      <c r="C800" t="n">
        <v>33351655</v>
      </c>
      <c r="D800" t="inlineStr">
        <is>
          <t>Run of M&amp;E House Ads - VOD DAI</t>
        </is>
      </c>
      <c r="E800" t="inlineStr">
        <is>
          <t>VH1</t>
        </is>
      </c>
      <c r="F800" s="122" t="n">
        <v>43578</v>
      </c>
      <c r="G800" s="122" t="n">
        <v>43661</v>
      </c>
      <c r="H800" t="n">
        <v>3852</v>
      </c>
      <c r="I800" t="n">
        <v>3852</v>
      </c>
      <c r="J800" t="n">
        <v>0.71</v>
      </c>
      <c r="K800">
        <f>ROUND(I800*(J800/1000),2)</f>
        <v/>
      </c>
    </row>
    <row r="801">
      <c r="B801" t="n">
        <v>774</v>
      </c>
      <c r="C801" t="n">
        <v>33370940</v>
      </c>
      <c r="D801" t="inlineStr">
        <is>
          <t>(16200) 2Q19_DISNEY PICTURES_AVENGERS: ENDGAME VOD_UF_K&amp;F</t>
        </is>
      </c>
      <c r="E801" t="inlineStr">
        <is>
          <t>Nickelodeon</t>
        </is>
      </c>
      <c r="F801" s="122" t="n">
        <v>43579</v>
      </c>
      <c r="G801" s="122" t="n">
        <v>43583</v>
      </c>
      <c r="H801" t="n">
        <v>219515</v>
      </c>
      <c r="I801" t="n">
        <v>219515</v>
      </c>
      <c r="J801" t="n">
        <v>0.71</v>
      </c>
      <c r="K801">
        <f>ROUND(I801*(J801/1000),2)</f>
        <v/>
      </c>
    </row>
    <row r="802">
      <c r="B802" t="n">
        <v>775</v>
      </c>
      <c r="C802" t="n">
        <v>33377385</v>
      </c>
      <c r="D802" t="inlineStr">
        <is>
          <t>16214_Comcast-Charter-Altice_AM_BET_Games People Play_S1_Ep 2-4_Gold</t>
        </is>
      </c>
      <c r="E802" t="inlineStr">
        <is>
          <t>CMT</t>
        </is>
      </c>
      <c r="F802" s="122" t="n">
        <v>43579</v>
      </c>
      <c r="G802" s="122" t="n">
        <v>43599</v>
      </c>
      <c r="H802" t="n">
        <v>140</v>
      </c>
      <c r="I802" t="n">
        <v>140</v>
      </c>
      <c r="J802" t="n">
        <v>0.71</v>
      </c>
      <c r="K802">
        <f>ROUND(I802*(J802/1000),2)</f>
        <v/>
      </c>
    </row>
    <row r="803">
      <c r="B803" t="n">
        <v>776</v>
      </c>
      <c r="C803" t="n">
        <v>33377385</v>
      </c>
      <c r="D803" t="inlineStr">
        <is>
          <t>16214_Comcast-Charter-Altice_AM_BET_Games People Play_S1_Ep 2-4_Gold</t>
        </is>
      </c>
      <c r="E803" t="inlineStr">
        <is>
          <t>Comedy Central</t>
        </is>
      </c>
      <c r="F803" s="122" t="n">
        <v>43579</v>
      </c>
      <c r="G803" s="122" t="n">
        <v>43599</v>
      </c>
      <c r="H803" t="n">
        <v>3403</v>
      </c>
      <c r="I803" t="n">
        <v>3403</v>
      </c>
      <c r="J803" t="n">
        <v>0.71</v>
      </c>
      <c r="K803">
        <f>ROUND(I803*(J803/1000),2)</f>
        <v/>
      </c>
    </row>
    <row r="804">
      <c r="B804" t="n">
        <v>777</v>
      </c>
      <c r="C804" t="n">
        <v>33377385</v>
      </c>
      <c r="D804" t="inlineStr">
        <is>
          <t>16214_Comcast-Charter-Altice_AM_BET_Games People Play_S1_Ep 2-4_Gold</t>
        </is>
      </c>
      <c r="E804" t="inlineStr">
        <is>
          <t>MTV</t>
        </is>
      </c>
      <c r="F804" s="122" t="n">
        <v>43579</v>
      </c>
      <c r="G804" s="122" t="n">
        <v>43599</v>
      </c>
      <c r="H804" t="n">
        <v>47853</v>
      </c>
      <c r="I804" t="n">
        <v>47853</v>
      </c>
      <c r="J804" t="n">
        <v>0.71</v>
      </c>
      <c r="K804">
        <f>ROUND(I804*(J804/1000),2)</f>
        <v/>
      </c>
    </row>
    <row r="805">
      <c r="B805" t="n">
        <v>778</v>
      </c>
      <c r="C805" t="n">
        <v>33377385</v>
      </c>
      <c r="D805" t="inlineStr">
        <is>
          <t>16214_Comcast-Charter-Altice_AM_BET_Games People Play_S1_Ep 2-4_Gold</t>
        </is>
      </c>
      <c r="E805" t="inlineStr">
        <is>
          <t>Paramount</t>
        </is>
      </c>
      <c r="F805" s="122" t="n">
        <v>43579</v>
      </c>
      <c r="G805" s="122" t="n">
        <v>43599</v>
      </c>
      <c r="H805" t="n">
        <v>19134</v>
      </c>
      <c r="I805" t="n">
        <v>19134</v>
      </c>
      <c r="J805" t="n">
        <v>0.71</v>
      </c>
      <c r="K805">
        <f>ROUND(I805*(J805/1000),2)</f>
        <v/>
      </c>
    </row>
    <row r="806">
      <c r="B806" t="n">
        <v>779</v>
      </c>
      <c r="C806" t="n">
        <v>33377385</v>
      </c>
      <c r="D806" t="inlineStr">
        <is>
          <t>16214_Comcast-Charter-Altice_AM_BET_Games People Play_S1_Ep 2-4_Gold</t>
        </is>
      </c>
      <c r="E806" t="inlineStr">
        <is>
          <t>TV Land</t>
        </is>
      </c>
      <c r="F806" s="122" t="n">
        <v>43579</v>
      </c>
      <c r="G806" s="122" t="n">
        <v>43599</v>
      </c>
      <c r="H806" t="n">
        <v>1095</v>
      </c>
      <c r="I806" t="n">
        <v>1095</v>
      </c>
      <c r="J806" t="n">
        <v>0.71</v>
      </c>
      <c r="K806">
        <f>ROUND(I806*(J806/1000),2)</f>
        <v/>
      </c>
    </row>
    <row r="807">
      <c r="B807" t="n">
        <v>780</v>
      </c>
      <c r="C807" t="n">
        <v>33377385</v>
      </c>
      <c r="D807" t="inlineStr">
        <is>
          <t>16214_Comcast-Charter-Altice_AM_BET_Games People Play_S1_Ep 2-4_Gold</t>
        </is>
      </c>
      <c r="E807" t="inlineStr">
        <is>
          <t>VH1</t>
        </is>
      </c>
      <c r="F807" s="122" t="n">
        <v>43579</v>
      </c>
      <c r="G807" s="122" t="n">
        <v>43599</v>
      </c>
      <c r="H807" t="n">
        <v>109704</v>
      </c>
      <c r="I807" t="n">
        <v>109704</v>
      </c>
      <c r="J807" t="n">
        <v>0.71</v>
      </c>
      <c r="K807">
        <f>ROUND(I807*(J807/1000),2)</f>
        <v/>
      </c>
    </row>
    <row r="808">
      <c r="B808" t="n">
        <v>781</v>
      </c>
      <c r="C808" t="n">
        <v>33378430</v>
      </c>
      <c r="D808" t="inlineStr">
        <is>
          <t>(16227)  APPLE_IPHONE_2Q19_VOD</t>
        </is>
      </c>
      <c r="E808" t="inlineStr">
        <is>
          <t>Comedy Central</t>
        </is>
      </c>
      <c r="F808" s="122" t="n">
        <v>43579</v>
      </c>
      <c r="G808" s="122" t="n">
        <v>43589</v>
      </c>
      <c r="H808" t="n">
        <v>35928</v>
      </c>
      <c r="I808" t="n">
        <v>35928</v>
      </c>
      <c r="J808" t="n">
        <v>0.71</v>
      </c>
      <c r="K808">
        <f>ROUND(I808*(J808/1000),2)</f>
        <v/>
      </c>
    </row>
    <row r="809">
      <c r="B809" t="n">
        <v>782</v>
      </c>
      <c r="C809" t="n">
        <v>33378430</v>
      </c>
      <c r="D809" t="inlineStr">
        <is>
          <t>(16227)  APPLE_IPHONE_2Q19_VOD</t>
        </is>
      </c>
      <c r="E809" t="inlineStr">
        <is>
          <t>MTV</t>
        </is>
      </c>
      <c r="F809" s="122" t="n">
        <v>43579</v>
      </c>
      <c r="G809" s="122" t="n">
        <v>43589</v>
      </c>
      <c r="H809" t="n">
        <v>39419</v>
      </c>
      <c r="I809" t="n">
        <v>39419</v>
      </c>
      <c r="J809" t="n">
        <v>0.71</v>
      </c>
      <c r="K809">
        <f>ROUND(I809*(J809/1000),2)</f>
        <v/>
      </c>
    </row>
    <row r="810">
      <c r="B810" t="n">
        <v>783</v>
      </c>
      <c r="C810" t="n">
        <v>33418288</v>
      </c>
      <c r="D810" t="inlineStr">
        <is>
          <t>16231_NICK_TOPPS - JUICY DROP GUMMIES_2Q3Q19_VODDAI</t>
        </is>
      </c>
      <c r="E810" t="inlineStr">
        <is>
          <t>Nickelodeon</t>
        </is>
      </c>
      <c r="F810" s="122" t="n">
        <v>43584</v>
      </c>
      <c r="G810" s="122" t="n">
        <v>43590</v>
      </c>
      <c r="H810" t="n">
        <v>33210</v>
      </c>
      <c r="I810" t="n">
        <v>33210</v>
      </c>
      <c r="J810" t="n">
        <v>0.71</v>
      </c>
      <c r="K810">
        <f>ROUND(I810*(J810/1000),2)</f>
        <v/>
      </c>
    </row>
    <row r="811">
      <c r="B811" t="n">
        <v>784</v>
      </c>
      <c r="C811" t="n">
        <v>33422772</v>
      </c>
      <c r="D811" t="inlineStr">
        <is>
          <t>(14439) BET_PEPSI_Starbucks Frappuccino_Q2FY19</t>
        </is>
      </c>
      <c r="E811" t="inlineStr">
        <is>
          <t>BET</t>
        </is>
      </c>
      <c r="F811" s="122" t="n">
        <v>43584</v>
      </c>
      <c r="G811" s="122" t="n">
        <v>43604</v>
      </c>
      <c r="H811" t="n">
        <v>19243</v>
      </c>
      <c r="I811" t="n">
        <v>19243</v>
      </c>
      <c r="J811" t="n">
        <v>0.71</v>
      </c>
      <c r="K811">
        <f>ROUND(I811*(J811/1000),2)</f>
        <v/>
      </c>
    </row>
    <row r="812">
      <c r="B812" t="n">
        <v>785</v>
      </c>
      <c r="C812" t="n">
        <v>33422772</v>
      </c>
      <c r="D812" t="inlineStr">
        <is>
          <t>(14439) BET_PEPSI_Starbucks Frappuccino_Q2FY19</t>
        </is>
      </c>
      <c r="E812" t="inlineStr">
        <is>
          <t>BET Her</t>
        </is>
      </c>
      <c r="F812" s="122" t="n">
        <v>43584</v>
      </c>
      <c r="G812" s="122" t="n">
        <v>43604</v>
      </c>
      <c r="H812" t="n">
        <v>622</v>
      </c>
      <c r="I812" t="n">
        <v>622</v>
      </c>
      <c r="J812" t="n">
        <v>0.71</v>
      </c>
      <c r="K812">
        <f>ROUND(I812*(J812/1000),2)</f>
        <v/>
      </c>
    </row>
    <row r="813">
      <c r="B813" t="n">
        <v>786</v>
      </c>
      <c r="C813" t="n">
        <v>33441844</v>
      </c>
      <c r="D813" t="inlineStr">
        <is>
          <t>16094_CC MTV VH1_WARNER BROTHERS THEATRICAL_Godzilla: King of The Monsters_2Q19_Upfront_FEP_VOD-DAI</t>
        </is>
      </c>
      <c r="E813" t="inlineStr">
        <is>
          <t>Comedy Central</t>
        </is>
      </c>
      <c r="F813" s="122" t="n">
        <v>43584</v>
      </c>
      <c r="G813" s="122" t="n">
        <v>43585</v>
      </c>
      <c r="H813" t="n">
        <v>19000</v>
      </c>
      <c r="I813" t="n">
        <v>19000</v>
      </c>
      <c r="J813" t="n">
        <v>0.71</v>
      </c>
      <c r="K813">
        <f>ROUND(I813*(J813/1000),2)</f>
        <v/>
      </c>
    </row>
    <row r="814">
      <c r="B814" t="n">
        <v>787</v>
      </c>
      <c r="C814" t="n">
        <v>33441844</v>
      </c>
      <c r="D814" t="inlineStr">
        <is>
          <t>16094_CC MTV VH1_WARNER BROTHERS THEATRICAL_Godzilla: King of The Monsters_2Q19_Upfront_FEP_VOD-DAI</t>
        </is>
      </c>
      <c r="E814" t="inlineStr">
        <is>
          <t>MTV</t>
        </is>
      </c>
      <c r="F814" s="122" t="n">
        <v>43584</v>
      </c>
      <c r="G814" s="122" t="n">
        <v>43585</v>
      </c>
      <c r="H814" t="n">
        <v>39592</v>
      </c>
      <c r="I814" t="n">
        <v>39592</v>
      </c>
      <c r="J814" t="n">
        <v>0.71</v>
      </c>
      <c r="K814">
        <f>ROUND(I814*(J814/1000),2)</f>
        <v/>
      </c>
    </row>
    <row r="815">
      <c r="B815" t="n">
        <v>788</v>
      </c>
      <c r="C815" t="n">
        <v>33441844</v>
      </c>
      <c r="D815" t="inlineStr">
        <is>
          <t>16094_CC MTV VH1_WARNER BROTHERS THEATRICAL_Godzilla: King of The Monsters_2Q19_Upfront_FEP_VOD-DAI</t>
        </is>
      </c>
      <c r="E815" t="inlineStr">
        <is>
          <t>MTV2</t>
        </is>
      </c>
      <c r="F815" s="122" t="n">
        <v>43584</v>
      </c>
      <c r="G815" s="122" t="n">
        <v>43585</v>
      </c>
      <c r="H815" t="n">
        <v>12</v>
      </c>
      <c r="I815" t="n">
        <v>12</v>
      </c>
      <c r="J815" t="n">
        <v>0.71</v>
      </c>
      <c r="K815">
        <f>ROUND(I815*(J815/1000),2)</f>
        <v/>
      </c>
    </row>
    <row r="816">
      <c r="B816" t="n">
        <v>789</v>
      </c>
      <c r="C816" t="n">
        <v>33441844</v>
      </c>
      <c r="D816" t="inlineStr">
        <is>
          <t>16094_CC MTV VH1_WARNER BROTHERS THEATRICAL_Godzilla: King of The Monsters_2Q19_Upfront_FEP_VOD-DAI</t>
        </is>
      </c>
      <c r="E816" t="inlineStr">
        <is>
          <t>VH1</t>
        </is>
      </c>
      <c r="F816" s="122" t="n">
        <v>43584</v>
      </c>
      <c r="G816" s="122" t="n">
        <v>43585</v>
      </c>
      <c r="H816" t="n">
        <v>58218</v>
      </c>
      <c r="I816" t="n">
        <v>58218</v>
      </c>
      <c r="J816" t="n">
        <v>0.71</v>
      </c>
      <c r="K816">
        <f>ROUND(I816*(J816/1000),2)</f>
        <v/>
      </c>
    </row>
    <row r="817">
      <c r="B817" s="123" t="n"/>
      <c r="C817" s="61" t="n"/>
      <c r="E817" s="27" t="n"/>
      <c r="F817" s="124" t="n"/>
      <c r="G817" s="124" t="n"/>
      <c r="H817" s="68" t="n"/>
      <c r="I817" s="68" t="n"/>
      <c r="J817" s="115" t="n"/>
      <c r="K817" s="116" t="n"/>
      <c r="N817" s="115" t="n"/>
      <c r="O817" s="116" t="n"/>
      <c r="P817" s="80" t="n"/>
      <c r="Q817" s="68" t="n"/>
    </row>
    <row r="818">
      <c r="B818" s="123" t="n"/>
      <c r="C818" s="61" t="n"/>
      <c r="F818" s="64" t="n"/>
      <c r="G818" s="49" t="n"/>
      <c r="H818" s="49" t="n"/>
      <c r="I818" s="125" t="n"/>
      <c r="J818" s="126" t="n"/>
      <c r="K818" s="126" t="n"/>
    </row>
    <row r="819">
      <c r="B819" s="123" t="n"/>
      <c r="C819" s="61" t="n"/>
      <c r="F819" s="64" t="n"/>
      <c r="G819" s="68" t="n"/>
      <c r="H819" s="67" t="n"/>
      <c r="I819" s="68" t="n"/>
      <c r="J819" s="115" t="n"/>
      <c r="K819" s="116" t="n"/>
    </row>
    <row r="820">
      <c r="B820" s="123" t="n"/>
      <c r="C820" s="61" t="n"/>
      <c r="F820" s="64" t="n"/>
      <c r="G820" s="56" t="inlineStr">
        <is>
          <t>Sub-totals by Network:</t>
        </is>
      </c>
      <c r="H820" s="64" t="inlineStr">
        <is>
          <t>Nick Jr (Noggin)</t>
        </is>
      </c>
      <c r="I820" s="57">
        <f>SUMIF(E28:E817,H820,I28:I817)</f>
        <v/>
      </c>
      <c r="J820" s="127" t="n"/>
      <c r="K820" s="128">
        <f>SUMIF(E28:E817,H820,K28:K817)</f>
        <v/>
      </c>
    </row>
    <row r="821">
      <c r="B821" s="123" t="n"/>
      <c r="C821" s="61" t="n"/>
      <c r="F821" s="64" t="n"/>
      <c r="G821" s="56" t="n"/>
      <c r="H821" s="64" t="inlineStr">
        <is>
          <t>Nick Mom</t>
        </is>
      </c>
      <c r="I821" s="57">
        <f>SUMIF(E28:E817,H821,I28:I817)</f>
        <v/>
      </c>
      <c r="J821" s="127" t="n"/>
      <c r="K821" s="128">
        <f>SUMIF(E28:E817,H821,K28:K817)</f>
        <v/>
      </c>
    </row>
    <row r="822">
      <c r="B822" s="123" t="n"/>
      <c r="C822" s="61" t="n"/>
      <c r="F822" s="64" t="n"/>
      <c r="G822" s="56" t="n"/>
      <c r="H822" s="64" t="inlineStr">
        <is>
          <t>Nickelodeon</t>
        </is>
      </c>
      <c r="I822" s="57">
        <f>SUMIF(E28:E817,H822,I28:I817)</f>
        <v/>
      </c>
      <c r="J822" s="127" t="n"/>
      <c r="K822" s="128">
        <f>SUMIF(E28:E817,H822,K28:K817)</f>
        <v/>
      </c>
    </row>
    <row r="823">
      <c r="B823" s="123" t="n"/>
      <c r="C823" s="61" t="n"/>
      <c r="F823" s="64" t="n"/>
      <c r="G823" s="56" t="n"/>
      <c r="H823" s="64" t="inlineStr">
        <is>
          <t>CMT</t>
        </is>
      </c>
      <c r="I823" s="57">
        <f>SUMIF(E28:E817,H823,I28:I817)</f>
        <v/>
      </c>
      <c r="J823" s="127" t="n"/>
      <c r="K823" s="128">
        <f>SUMIF(E28:E817,H823,K28:K817)</f>
        <v/>
      </c>
    </row>
    <row r="824">
      <c r="B824" s="123" t="n"/>
      <c r="C824" s="61" t="n"/>
      <c r="F824" s="64" t="n"/>
      <c r="G824" s="56" t="n"/>
      <c r="H824" s="64" t="inlineStr">
        <is>
          <t>TeenNick</t>
        </is>
      </c>
      <c r="I824" s="57">
        <f>SUMIF(E28:E817,H824,I28:I817)</f>
        <v/>
      </c>
      <c r="J824" s="127" t="n"/>
      <c r="K824" s="128">
        <f>SUMIF(E28:E817,H824,K28:K817)</f>
        <v/>
      </c>
    </row>
    <row r="825">
      <c r="B825" s="123" t="n"/>
      <c r="C825" s="61" t="n"/>
      <c r="F825" s="64" t="n"/>
      <c r="G825" s="56" t="n"/>
      <c r="H825" s="64" t="inlineStr">
        <is>
          <t>BET</t>
        </is>
      </c>
      <c r="I825" s="57">
        <f>SUMIF(E28:E817,H825,I28:I817)</f>
        <v/>
      </c>
      <c r="J825" s="127" t="n"/>
      <c r="K825" s="128">
        <f>SUMIF(E28:E817,H825,K28:K817)</f>
        <v/>
      </c>
    </row>
    <row r="826">
      <c r="B826" s="123" t="n"/>
      <c r="C826" s="61" t="n"/>
      <c r="F826" s="64" t="n"/>
      <c r="G826" s="56" t="n"/>
      <c r="H826" s="64" t="inlineStr">
        <is>
          <t>BET Her</t>
        </is>
      </c>
      <c r="I826" s="57">
        <f>SUMIF(E28:E817,H826,I28:I817)</f>
        <v/>
      </c>
      <c r="J826" s="127" t="n"/>
      <c r="K826" s="128">
        <f>SUMIF(E28:E817,H826,K28:K817)</f>
        <v/>
      </c>
    </row>
    <row r="827">
      <c r="B827" s="123" t="n"/>
      <c r="C827" s="61" t="n"/>
      <c r="F827" s="64" t="n"/>
      <c r="G827" s="56" t="n"/>
      <c r="H827" s="64" t="inlineStr">
        <is>
          <t>MTV</t>
        </is>
      </c>
      <c r="I827" s="57">
        <f>SUMIF(E28:E817,H827,I28:I817)</f>
        <v/>
      </c>
      <c r="J827" s="127" t="n"/>
      <c r="K827" s="128">
        <f>SUMIF(E28:E817,H827,K28:K817)</f>
        <v/>
      </c>
    </row>
    <row r="828">
      <c r="B828" s="123" t="n"/>
      <c r="C828" s="61" t="n"/>
      <c r="F828" s="64" t="n"/>
      <c r="G828" s="56" t="n"/>
      <c r="H828" s="64" t="inlineStr">
        <is>
          <t>MTV2</t>
        </is>
      </c>
      <c r="I828" s="57">
        <f>SUMIF(E28:E817,H828,I28:I817)</f>
        <v/>
      </c>
      <c r="J828" s="127" t="n"/>
      <c r="K828" s="128">
        <f>SUMIF(E28:E817,H828,K28:K817)</f>
        <v/>
      </c>
    </row>
    <row r="829">
      <c r="B829" s="123" t="n"/>
      <c r="C829" s="61" t="n"/>
      <c r="F829" s="64" t="n"/>
      <c r="G829" s="56" t="n"/>
      <c r="H829" s="64" t="inlineStr">
        <is>
          <t>TV Land</t>
        </is>
      </c>
      <c r="I829" s="57">
        <f>SUMIF(E28:E817,H829,I28:I817)</f>
        <v/>
      </c>
      <c r="J829" s="127" t="n"/>
      <c r="K829" s="128">
        <f>SUMIF(E28:E817,H829,K28:K817)</f>
        <v/>
      </c>
    </row>
    <row r="830">
      <c r="B830" s="123" t="n"/>
      <c r="C830" s="61" t="n"/>
      <c r="F830" s="64" t="n"/>
      <c r="G830" s="56" t="n"/>
      <c r="H830" s="64" t="inlineStr">
        <is>
          <t>VH1</t>
        </is>
      </c>
      <c r="I830" s="57">
        <f>SUMIF(E28:E817,H830,I28:I817)</f>
        <v/>
      </c>
      <c r="J830" s="127" t="n"/>
      <c r="K830" s="128">
        <f>SUMIF(E28:E817,H830,K28:K817)</f>
        <v/>
      </c>
    </row>
    <row r="831">
      <c r="B831" s="123" t="n"/>
      <c r="C831" s="61" t="n"/>
      <c r="F831" s="64" t="n"/>
      <c r="G831" s="56" t="n"/>
      <c r="H831" s="64" t="inlineStr">
        <is>
          <t>VH1 Classic</t>
        </is>
      </c>
      <c r="I831" s="57">
        <f>SUMIF(E28:E817,H831,I28:I817)</f>
        <v/>
      </c>
      <c r="J831" s="127" t="n"/>
      <c r="K831" s="128">
        <f>SUMIF(E28:E817,H831,K28:K817)</f>
        <v/>
      </c>
    </row>
    <row r="832">
      <c r="B832" s="123" t="n"/>
      <c r="C832" s="61" t="n"/>
      <c r="F832" s="64" t="n"/>
      <c r="G832" s="56" t="n"/>
      <c r="H832" s="64" t="inlineStr">
        <is>
          <t>Comedy Central</t>
        </is>
      </c>
      <c r="I832" s="57">
        <f>SUMIF(E28:E817,H832,I28:I817)</f>
        <v/>
      </c>
      <c r="J832" s="127" t="n"/>
      <c r="K832" s="128">
        <f>SUMIF(E28:E817,H832,K28:K817)</f>
        <v/>
      </c>
    </row>
    <row r="833">
      <c r="B833" s="123" t="n"/>
      <c r="C833" s="61" t="n"/>
      <c r="F833" s="64" t="n"/>
      <c r="G833" s="56" t="n"/>
      <c r="H833" s="64" t="inlineStr">
        <is>
          <t>Paramount</t>
        </is>
      </c>
      <c r="I833" s="57">
        <f>SUMIF(E28:E817,H833,I28:I817)</f>
        <v/>
      </c>
      <c r="J833" s="127" t="n"/>
      <c r="K833" s="128">
        <f>SUMIF(E28:E817,H833,K28:K817)</f>
        <v/>
      </c>
    </row>
    <row r="834">
      <c r="B834" s="123" t="n"/>
      <c r="C834" s="61" t="n"/>
      <c r="F834" s="64" t="n"/>
      <c r="G834" s="56" t="n"/>
      <c r="H834" s="64" t="inlineStr">
        <is>
          <t>Logo</t>
        </is>
      </c>
      <c r="I834" s="57">
        <f>SUMIF(E28:E817,H834,I28:I817)</f>
        <v/>
      </c>
      <c r="J834" s="127" t="n"/>
      <c r="K834" s="128">
        <f>SUMIF(E28:E817,H834,K28:K817)</f>
        <v/>
      </c>
    </row>
    <row r="835">
      <c r="B835" s="123" t="n"/>
      <c r="C835" s="61" t="n"/>
      <c r="F835" s="64" t="n"/>
      <c r="G835" s="56" t="n"/>
      <c r="H835" s="64" t="n"/>
      <c r="I835" s="57" t="n"/>
      <c r="J835" s="127" t="n"/>
      <c r="K835" s="128" t="n"/>
    </row>
    <row r="836">
      <c r="B836" s="123" t="n"/>
      <c r="C836" s="61" t="n"/>
      <c r="F836" s="64" t="n"/>
      <c r="G836" s="49" t="n"/>
      <c r="H836" s="50" t="n"/>
      <c r="I836" s="49" t="n"/>
      <c r="J836" s="125" t="n"/>
      <c r="K836" s="126" t="n"/>
    </row>
    <row r="837">
      <c r="B837" s="123" t="n"/>
      <c r="C837" s="61" t="n"/>
      <c r="F837" s="64" t="n"/>
      <c r="G837" s="68" t="n"/>
      <c r="H837" s="67" t="n"/>
      <c r="I837" s="68" t="n"/>
      <c r="J837" s="115" t="n"/>
      <c r="K837" s="116" t="n"/>
    </row>
    <row r="838">
      <c r="B838" s="123" t="n"/>
      <c r="C838" s="61" t="n"/>
      <c r="E838" s="124" t="n"/>
      <c r="F838" s="64" t="n"/>
      <c r="G838" s="56" t="inlineStr">
        <is>
          <t>Total:</t>
        </is>
      </c>
      <c r="H838" s="67" t="n"/>
      <c r="I838" s="68">
        <f>SUM(I28:I817)</f>
        <v/>
      </c>
      <c r="J838" s="115" t="n"/>
      <c r="K838" s="129">
        <f>SUM(K28:K817)</f>
        <v/>
      </c>
    </row>
    <row r="839">
      <c r="B839" s="123" t="n"/>
      <c r="C839" s="61" t="n"/>
      <c r="E839" s="124" t="n"/>
      <c r="F839" s="64" t="n"/>
      <c r="G839" s="56" t="n"/>
      <c r="H839" s="67" t="n"/>
      <c r="I839" s="68" t="n"/>
      <c r="J839" s="115" t="n"/>
      <c r="K839" s="129" t="n"/>
    </row>
    <row r="840">
      <c r="B840" s="67" t="n"/>
      <c r="C840" s="67" t="n"/>
      <c r="D840" s="67" t="n"/>
      <c r="E840" s="67" t="n"/>
      <c r="F840" s="67" t="n"/>
      <c r="G840" s="67" t="n"/>
      <c r="H840" s="67" t="n"/>
      <c r="I840" s="67" t="n"/>
      <c r="J840" s="67" t="n"/>
      <c r="K840" s="67" t="n"/>
    </row>
    <row r="841">
      <c r="B841" s="89" t="inlineStr">
        <is>
          <t xml:space="preserve">Invoice Comments:
</t>
        </is>
      </c>
      <c r="C841" s="90" t="n"/>
      <c r="D841" s="94" t="n"/>
      <c r="E841" s="94" t="n"/>
      <c r="F841" s="94" t="n"/>
      <c r="G841" s="94" t="n"/>
      <c r="H841" s="94" t="n"/>
      <c r="I841" s="94" t="n"/>
      <c r="J841" s="94" t="n"/>
      <c r="K841" s="95" t="n"/>
    </row>
    <row r="842">
      <c r="B842" s="91" t="n"/>
      <c r="C842" s="88" t="n"/>
      <c r="D842" s="96" t="n"/>
      <c r="E842" s="96" t="n"/>
      <c r="F842" s="96" t="n"/>
      <c r="G842" s="96" t="n"/>
      <c r="H842" s="96" t="n"/>
      <c r="I842" s="96" t="n"/>
      <c r="J842" s="96" t="n"/>
      <c r="K842" s="97" t="n"/>
    </row>
    <row r="843">
      <c r="B843" s="92" t="n"/>
      <c r="C843" s="93" t="n"/>
      <c r="D843" s="98" t="n"/>
      <c r="E843" s="98" t="n"/>
      <c r="F843" s="98" t="n"/>
      <c r="G843" s="98" t="n"/>
      <c r="H843" s="98" t="n"/>
      <c r="I843" s="98" t="n"/>
      <c r="J843" s="98" t="n"/>
      <c r="K843" s="99" t="n"/>
    </row>
    <row r="844">
      <c r="B844" s="78" t="n"/>
      <c r="C844" s="78" t="n"/>
      <c r="D844" s="78" t="n"/>
      <c r="E844" s="78" t="n"/>
      <c r="F844" s="78" t="n"/>
      <c r="G844" s="78" t="n"/>
      <c r="H844" s="78" t="n"/>
      <c r="I844" s="78" t="n"/>
      <c r="J844" s="78" t="n"/>
      <c r="K844" s="78" t="n"/>
    </row>
    <row r="845">
      <c r="B845" s="67" t="n"/>
      <c r="C845" s="67" t="n"/>
      <c r="D845" s="67" t="n"/>
      <c r="E845" s="67" t="n"/>
      <c r="F845" s="67" t="n"/>
      <c r="G845" s="67" t="n"/>
      <c r="H845" s="67" t="n"/>
      <c r="I845" s="67" t="n"/>
      <c r="J845" s="67" t="n"/>
      <c r="K845" s="67" t="n"/>
    </row>
    <row r="846">
      <c r="B846" s="67" t="n"/>
      <c r="C846" s="67" t="n"/>
      <c r="D846" s="67" t="n"/>
      <c r="E846" s="67" t="n"/>
      <c r="F846" s="67" t="n"/>
      <c r="G846" s="67" t="n"/>
      <c r="H846" s="67" t="n"/>
      <c r="I846" s="67" t="n"/>
      <c r="J846" s="64" t="n"/>
      <c r="K846" s="128" t="n"/>
    </row>
    <row r="847">
      <c r="B847" s="67" t="n"/>
      <c r="C847" s="67" t="n"/>
      <c r="D847" s="67" t="n"/>
      <c r="E847" s="67" t="n"/>
      <c r="F847" s="67" t="n"/>
      <c r="G847" s="67" t="n"/>
      <c r="H847" s="67" t="n"/>
      <c r="I847" s="67" t="n"/>
      <c r="J847" s="64" t="n"/>
      <c r="K847" s="128" t="n"/>
    </row>
    <row r="848">
      <c r="B848" s="84" t="inlineStr">
        <is>
          <t>Please detach this portion and return with your remittance to:</t>
        </is>
      </c>
      <c r="C848" s="67" t="n"/>
      <c r="D848" s="67" t="n"/>
      <c r="E848" s="67" t="n"/>
      <c r="F848" s="67" t="n"/>
      <c r="G848" s="67" t="n"/>
      <c r="H848" s="67" t="n"/>
      <c r="I848" s="67" t="n"/>
      <c r="J848" s="64" t="n"/>
      <c r="K848" s="128" t="n"/>
    </row>
    <row r="849">
      <c r="K849" s="116" t="n"/>
      <c r="O849" s="67" t="n"/>
      <c r="P849" s="67" t="n"/>
      <c r="Q849" s="67" t="n"/>
      <c r="S849" s="67" t="n"/>
    </row>
    <row r="850">
      <c r="C850" s="34" t="inlineStr">
        <is>
          <t>Canoe Ventures, LLC</t>
        </is>
      </c>
      <c r="D850" s="30" t="n"/>
      <c r="E850" s="28" t="inlineStr">
        <is>
          <t>Invoice Date:</t>
        </is>
      </c>
      <c r="F850" s="26">
        <f>K1</f>
        <v/>
      </c>
      <c r="O850" s="67" t="n"/>
      <c r="P850" s="67" t="n"/>
      <c r="Q850" s="67" t="n"/>
      <c r="R850" s="67" t="n"/>
      <c r="S850" s="67" t="n"/>
    </row>
    <row r="851">
      <c r="C851" s="23" t="inlineStr">
        <is>
          <t>Attention: Accounting Department</t>
        </is>
      </c>
      <c r="D851" s="31" t="n"/>
      <c r="E851" s="29" t="inlineStr">
        <is>
          <t>Invoice Number:</t>
        </is>
      </c>
      <c r="F851" s="27">
        <f>K2</f>
        <v/>
      </c>
      <c r="O851" s="67" t="n"/>
      <c r="P851" s="67" t="n"/>
      <c r="Q851" s="67" t="n"/>
      <c r="R851" s="67" t="n"/>
      <c r="S851" s="64" t="n"/>
      <c r="T851" s="128" t="n"/>
    </row>
    <row r="852">
      <c r="B852" s="67" t="n"/>
      <c r="C852" s="35" t="inlineStr">
        <is>
          <t>200 Union Boulevard, Suite 201</t>
        </is>
      </c>
      <c r="D852" s="32" t="n"/>
      <c r="E852" s="29" t="inlineStr">
        <is>
          <t>Programmer:</t>
        </is>
      </c>
      <c r="F852" s="27" t="inlineStr">
        <is>
          <t>Viacom</t>
        </is>
      </c>
      <c r="G852" s="67" t="n"/>
      <c r="H852" s="67" t="n"/>
      <c r="I852" s="67" t="n"/>
      <c r="J852" s="67" t="n"/>
      <c r="K852" s="67" t="n"/>
      <c r="S852" s="64" t="n"/>
      <c r="T852" s="128" t="n"/>
    </row>
    <row r="853">
      <c r="B853" s="67" t="n"/>
      <c r="C853" s="36" t="inlineStr">
        <is>
          <t>Lakewood, CO  80228</t>
        </is>
      </c>
      <c r="D853" s="33" t="n"/>
      <c r="E853" s="73" t="inlineStr">
        <is>
          <t>Network(s):</t>
        </is>
      </c>
      <c r="F853" s="108">
        <f>D21</f>
        <v/>
      </c>
      <c r="J853" s="25" t="inlineStr">
        <is>
          <t>Amount Due:</t>
        </is>
      </c>
      <c r="K853" s="130">
        <f>SUM(K28:K817)</f>
        <v/>
      </c>
      <c r="S853" s="64" t="n"/>
      <c r="T853" s="128" t="n"/>
    </row>
    <row r="854">
      <c r="B854" s="67" t="n"/>
      <c r="C854" s="17" t="n"/>
      <c r="D854" s="17" t="n"/>
      <c r="E854" s="16" t="n"/>
      <c r="J854" s="67" t="n"/>
      <c r="K854" s="67" t="n"/>
      <c r="S854" s="64" t="n"/>
      <c r="T854" s="128" t="n"/>
    </row>
    <row r="855"/>
    <row r="856"/>
    <row r="857"/>
    <row r="858"/>
  </sheetData>
  <mergeCells count="12">
    <mergeCell ref="D21:E21"/>
    <mergeCell ref="F64:I65"/>
    <mergeCell ref="G5:K5"/>
    <mergeCell ref="G6:K6"/>
    <mergeCell ref="G7:K7"/>
    <mergeCell ref="G13:K13"/>
    <mergeCell ref="G15:K15"/>
    <mergeCell ref="G4:K4"/>
    <mergeCell ref="G11:K11"/>
    <mergeCell ref="G9:K9"/>
    <mergeCell ref="G8:K8"/>
    <mergeCell ref="G12:K12"/>
  </mergeCells>
  <hyperlinks>
    <hyperlink ref="B10" r:id="rId1"/>
    <hyperlink display="mailto:kelly.smith@viacom.com" ref="D16" r:id="rId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2019-05-23T20:38:04Z</dcterms:modified>
  <cp:lastModifiedBy>Henrique Aguiar</cp:lastModifiedBy>
  <cp:lastPrinted>2019-05-08T21:05:27Z</cp:lastPrinted>
</cp:coreProperties>
</file>