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0560" windowWidth="19420" xWindow="-19310" yWindow="3330"/>
  </bookViews>
  <sheets>
    <sheet name="Invoice" sheetId="1" state="visible" r:id="rId1"/>
  </sheets>
  <definedNames>
    <definedName localSheetId="0" name="_xlnm.Print_Titles">'Invoice'!$27:$27</definedName>
    <definedName localSheetId="0" name="_xlnm.Print_Area">'Invoice'!$A$1:$L$62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formatCode="mm/dd/yyyy" numFmtId="164"/>
    <numFmt formatCode="mm/dd/yy;@" numFmtId="165"/>
    <numFmt formatCode="_(&quot;$&quot;* #,##0.00_);_(&quot;$&quot;* \(#,##0.00\);_(&quot;$&quot;* &quot;-&quot;??_);_(@_)" numFmtId="166"/>
    <numFmt formatCode="000" numFmtId="167"/>
    <numFmt formatCode="&quot;$&quot;#,##0.00_);[Red]\(&quot;$&quot;#,##0.00\)" numFmtId="168"/>
    <numFmt formatCode="#0.0,,\ &quot;M&quot;;" numFmtId="169"/>
    <numFmt formatCode="#0.0,,,\ &quot;B&quot;;" numFmtId="170"/>
    <numFmt formatCode="_(* #,##0_);_(* \(#,##0\);_(* &quot;-&quot;??_);_(@_)" numFmtId="171"/>
    <numFmt formatCode="_(* #,##0.0_);_(* \(#,##0.0\);_(* &quot;-&quot;?_);_(@_)" numFmtId="172"/>
    <numFmt formatCode="[$-409]m/d/yyyy\ h:mm\ AM/PM;@" numFmtId="173"/>
    <numFmt formatCode="yyyy-mm-dd h:mm:ss" numFmtId="174"/>
    <numFmt formatCode="DD/MM/YYYY" numFmtId="175"/>
  </numFmts>
  <fonts count="68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color theme="1"/>
      <sz val="12"/>
      <scheme val="minor"/>
    </font>
    <font>
      <name val="Calibri"/>
      <sz val="12"/>
    </font>
    <font>
      <b val="1"/>
    </font>
  </fonts>
  <fills count="3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00FFFF99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</borders>
  <cellStyleXfs count="2140">
    <xf borderId="0" fillId="0" fontId="29" numFmtId="0"/>
    <xf applyAlignment="1" applyProtection="1" borderId="0" fillId="0" fontId="12" numFmtId="0">
      <alignment vertical="top"/>
      <protection hidden="0" locked="0"/>
    </xf>
    <xf borderId="0" fillId="0" fontId="13" numFmtId="173"/>
    <xf borderId="0" fillId="0" fontId="10" numFmtId="173"/>
    <xf borderId="0" fillId="0" fontId="30" numFmtId="173"/>
    <xf borderId="11" fillId="0" fontId="31" numFmtId="173"/>
    <xf borderId="12" fillId="0" fontId="32" numFmtId="173"/>
    <xf borderId="13" fillId="0" fontId="33" numFmtId="173"/>
    <xf borderId="0" fillId="0" fontId="33" numFmtId="173"/>
    <xf borderId="0" fillId="6" fontId="34" numFmtId="173"/>
    <xf borderId="0" fillId="7" fontId="35" numFmtId="173"/>
    <xf borderId="0" fillId="8" fontId="36" numFmtId="173"/>
    <xf borderId="14" fillId="9" fontId="37" numFmtId="173"/>
    <xf borderId="15" fillId="10" fontId="38" numFmtId="173"/>
    <xf borderId="14" fillId="10" fontId="39" numFmtId="173"/>
    <xf borderId="16" fillId="0" fontId="40" numFmtId="173"/>
    <xf borderId="17" fillId="11" fontId="41" numFmtId="173"/>
    <xf borderId="0" fillId="0" fontId="42" numFmtId="173"/>
    <xf borderId="18" fillId="12" fontId="10" numFmtId="173"/>
    <xf borderId="0" fillId="0" fontId="43" numFmtId="173"/>
    <xf borderId="19" fillId="0" fontId="44" numFmtId="173"/>
    <xf borderId="0" fillId="13" fontId="45" numFmtId="173"/>
    <xf borderId="0" fillId="14" fontId="10" numFmtId="173"/>
    <xf borderId="0" fillId="15" fontId="10" numFmtId="173"/>
    <xf borderId="0" fillId="16" fontId="45" numFmtId="173"/>
    <xf borderId="0" fillId="17" fontId="45" numFmtId="173"/>
    <xf borderId="0" fillId="18" fontId="10" numFmtId="173"/>
    <xf borderId="0" fillId="19" fontId="10" numFmtId="173"/>
    <xf borderId="0" fillId="20" fontId="45" numFmtId="173"/>
    <xf borderId="0" fillId="21" fontId="45" numFmtId="173"/>
    <xf borderId="0" fillId="22" fontId="10" numFmtId="173"/>
    <xf borderId="0" fillId="23" fontId="10" numFmtId="173"/>
    <xf borderId="0" fillId="24" fontId="45" numFmtId="173"/>
    <xf borderId="0" fillId="25" fontId="45" numFmtId="173"/>
    <xf borderId="0" fillId="26" fontId="10" numFmtId="173"/>
    <xf borderId="0" fillId="27" fontId="10" numFmtId="173"/>
    <xf borderId="0" fillId="28" fontId="45" numFmtId="173"/>
    <xf borderId="0" fillId="29" fontId="45" numFmtId="173"/>
    <xf borderId="0" fillId="30" fontId="10" numFmtId="173"/>
    <xf borderId="0" fillId="31" fontId="10" numFmtId="173"/>
    <xf borderId="0" fillId="32" fontId="45" numFmtId="173"/>
    <xf borderId="0" fillId="33" fontId="45" numFmtId="173"/>
    <xf borderId="0" fillId="34" fontId="10" numFmtId="173"/>
    <xf borderId="0" fillId="35" fontId="10" numFmtId="173"/>
    <xf borderId="0" fillId="36" fontId="45" numFmtId="173"/>
    <xf borderId="0" fillId="0" fontId="13" numFmtId="173"/>
    <xf borderId="0" fillId="0" fontId="29" numFmtId="173"/>
    <xf borderId="0" fillId="0" fontId="29" numFmtId="166"/>
    <xf borderId="0" fillId="0" fontId="13" numFmtId="4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3" numFmtId="173"/>
    <xf borderId="11" fillId="0" fontId="48" numFmtId="173"/>
    <xf borderId="12" fillId="0" fontId="49" numFmtId="173"/>
    <xf borderId="13" fillId="0" fontId="50" numFmtId="173"/>
    <xf borderId="0" fillId="0" fontId="50" numFmtId="173"/>
    <xf borderId="0" fillId="6" fontId="51" numFmtId="173"/>
    <xf borderId="0" fillId="7" fontId="52" numFmtId="173"/>
    <xf borderId="0" fillId="8" fontId="53" numFmtId="173"/>
    <xf borderId="14" fillId="9" fontId="54" numFmtId="173"/>
    <xf borderId="15" fillId="10" fontId="55" numFmtId="173"/>
    <xf borderId="14" fillId="10" fontId="56" numFmtId="173"/>
    <xf borderId="16" fillId="0" fontId="57" numFmtId="173"/>
    <xf borderId="17" fillId="11" fontId="58" numFmtId="173"/>
    <xf borderId="0" fillId="0" fontId="59" numFmtId="173"/>
    <xf borderId="18" fillId="12" fontId="13" numFmtId="173"/>
    <xf borderId="0" fillId="0" fontId="60" numFmtId="173"/>
    <xf borderId="19" fillId="0" fontId="46" numFmtId="173"/>
    <xf borderId="0" fillId="13" fontId="61" numFmtId="173"/>
    <xf borderId="0" fillId="14" fontId="13" numFmtId="173"/>
    <xf borderId="0" fillId="15" fontId="13" numFmtId="173"/>
    <xf borderId="0" fillId="16" fontId="61" numFmtId="173"/>
    <xf borderId="0" fillId="17" fontId="61" numFmtId="173"/>
    <xf borderId="0" fillId="18" fontId="13" numFmtId="173"/>
    <xf borderId="0" fillId="19" fontId="13" numFmtId="173"/>
    <xf borderId="0" fillId="20" fontId="61" numFmtId="173"/>
    <xf borderId="0" fillId="21" fontId="61" numFmtId="173"/>
    <xf borderId="0" fillId="22" fontId="13" numFmtId="173"/>
    <xf borderId="0" fillId="23" fontId="13" numFmtId="173"/>
    <xf borderId="0" fillId="24" fontId="61" numFmtId="173"/>
    <xf borderId="0" fillId="25" fontId="61" numFmtId="173"/>
    <xf borderId="0" fillId="26" fontId="13" numFmtId="173"/>
    <xf borderId="0" fillId="27" fontId="13" numFmtId="173"/>
    <xf borderId="0" fillId="28" fontId="61" numFmtId="173"/>
    <xf borderId="0" fillId="29" fontId="61" numFmtId="173"/>
    <xf borderId="0" fillId="30" fontId="13" numFmtId="173"/>
    <xf borderId="0" fillId="31" fontId="13" numFmtId="173"/>
    <xf borderId="0" fillId="32" fontId="61" numFmtId="173"/>
    <xf borderId="0" fillId="33" fontId="61" numFmtId="173"/>
    <xf borderId="0" fillId="34" fontId="13" numFmtId="173"/>
    <xf borderId="0" fillId="35" fontId="13" numFmtId="173"/>
    <xf borderId="0" fillId="36" fontId="61" numFmtId="173"/>
    <xf borderId="0" fillId="0" fontId="13" numFmtId="43"/>
    <xf borderId="0" fillId="0" fontId="13" numFmtId="0"/>
    <xf borderId="0" fillId="0" fontId="30" numFmtId="0"/>
    <xf borderId="11" fillId="0" fontId="48" numFmtId="0"/>
    <xf borderId="12" fillId="0" fontId="49" numFmtId="0"/>
    <xf borderId="13" fillId="0" fontId="50" numFmtId="0"/>
    <xf borderId="0" fillId="0" fontId="50" numFmtId="0"/>
    <xf borderId="0" fillId="6" fontId="51" numFmtId="0"/>
    <xf borderId="0" fillId="7" fontId="52" numFmtId="0"/>
    <xf borderId="0" fillId="8" fontId="53" numFmtId="0"/>
    <xf borderId="14" fillId="9" fontId="54" numFmtId="0"/>
    <xf borderId="15" fillId="10" fontId="55" numFmtId="0"/>
    <xf borderId="14" fillId="10" fontId="56" numFmtId="0"/>
    <xf borderId="16" fillId="0" fontId="57" numFmtId="0"/>
    <xf borderId="17" fillId="11" fontId="58" numFmtId="0"/>
    <xf borderId="0" fillId="0" fontId="59" numFmtId="0"/>
    <xf borderId="18" fillId="12" fontId="13" numFmtId="0"/>
    <xf borderId="0" fillId="0" fontId="60" numFmtId="0"/>
    <xf borderId="19" fillId="0" fontId="46" numFmtId="0"/>
    <xf borderId="0" fillId="13" fontId="61" numFmtId="0"/>
    <xf borderId="0" fillId="14" fontId="13" numFmtId="0"/>
    <xf borderId="0" fillId="15" fontId="13" numFmtId="0"/>
    <xf borderId="0" fillId="16" fontId="61" numFmtId="0"/>
    <xf borderId="0" fillId="17" fontId="61" numFmtId="0"/>
    <xf borderId="0" fillId="18" fontId="13" numFmtId="0"/>
    <xf borderId="0" fillId="19" fontId="13" numFmtId="0"/>
    <xf borderId="0" fillId="20" fontId="61" numFmtId="0"/>
    <xf borderId="0" fillId="21" fontId="61" numFmtId="0"/>
    <xf borderId="0" fillId="22" fontId="13" numFmtId="0"/>
    <xf borderId="0" fillId="23" fontId="13" numFmtId="0"/>
    <xf borderId="0" fillId="24" fontId="61" numFmtId="0"/>
    <xf borderId="0" fillId="25" fontId="61" numFmtId="0"/>
    <xf borderId="0" fillId="26" fontId="13" numFmtId="0"/>
    <xf borderId="0" fillId="27" fontId="13" numFmtId="0"/>
    <xf borderId="0" fillId="28" fontId="61" numFmtId="0"/>
    <xf borderId="0" fillId="29" fontId="61" numFmtId="0"/>
    <xf borderId="0" fillId="30" fontId="13" numFmtId="0"/>
    <xf borderId="0" fillId="31" fontId="13" numFmtId="0"/>
    <xf borderId="0" fillId="32" fontId="61" numFmtId="0"/>
    <xf borderId="0" fillId="33" fontId="61" numFmtId="0"/>
    <xf borderId="0" fillId="34" fontId="13" numFmtId="0"/>
    <xf borderId="0" fillId="35" fontId="13" numFmtId="0"/>
    <xf borderId="0" fillId="36" fontId="61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173"/>
    <xf borderId="0" fillId="0" fontId="13" numFmtId="173"/>
    <xf borderId="0" fillId="0" fontId="13" numFmtId="4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62" numFmtId="173"/>
    <xf borderId="0" fillId="0" fontId="62" numFmtId="173"/>
    <xf borderId="0" fillId="0" fontId="62" numFmtId="173"/>
    <xf borderId="0" fillId="0" fontId="13" numFmtId="0"/>
    <xf borderId="0" fillId="0" fontId="13" numFmtId="0"/>
    <xf borderId="0" fillId="0" fontId="62" numFmtId="173"/>
    <xf borderId="0" fillId="0" fontId="62" numFmtId="173"/>
    <xf borderId="0" fillId="0" fontId="12" numFmtId="173"/>
    <xf borderId="0" fillId="0" fontId="62" numFmtId="173"/>
    <xf borderId="0" fillId="0" fontId="10" numFmtId="4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0" numFmtId="173"/>
    <xf borderId="0" fillId="0" fontId="13" numFmtId="173"/>
    <xf borderId="0" fillId="0" fontId="13" numFmtId="173"/>
    <xf borderId="0" fillId="0" fontId="13" numFmtId="4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0" numFmtId="4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47" numFmtId="173"/>
    <xf borderId="0" fillId="0" fontId="47" numFmtId="173"/>
    <xf borderId="0" fillId="0" fontId="13" numFmtId="173"/>
    <xf borderId="0" fillId="0" fontId="13" numFmtId="173"/>
    <xf borderId="0" fillId="0" fontId="13" numFmtId="4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3" numFmtId="173"/>
    <xf borderId="0" fillId="0" fontId="47" numFmtId="173"/>
    <xf borderId="0" fillId="0" fontId="47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0" fillId="0" fontId="47" numFmtId="173"/>
    <xf borderId="0" fillId="0" fontId="47" numFmtId="173"/>
    <xf borderId="0" fillId="0" fontId="47" numFmtId="173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13" numFmtId="0"/>
    <xf borderId="0" fillId="0" fontId="13" numFmtId="0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47" numFmtId="173"/>
    <xf borderId="0" fillId="0" fontId="47" numFmtId="173"/>
    <xf borderId="0" fillId="0" fontId="47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13" numFmtId="173"/>
    <xf borderId="0" fillId="0" fontId="13" numFmtId="173"/>
    <xf borderId="0" fillId="0" fontId="13" numFmtId="4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62" numFmtId="173"/>
    <xf borderId="0" fillId="0" fontId="62" numFmtId="173"/>
    <xf borderId="0" fillId="0" fontId="62" numFmtId="173"/>
    <xf borderId="0" fillId="0" fontId="13" numFmtId="0"/>
    <xf borderId="0" fillId="0" fontId="13" numFmtId="0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30" numFmtId="0"/>
    <xf borderId="11" fillId="0" fontId="48" numFmtId="0"/>
    <xf borderId="12" fillId="0" fontId="49" numFmtId="0"/>
    <xf borderId="13" fillId="0" fontId="50" numFmtId="0"/>
    <xf borderId="0" fillId="0" fontId="50" numFmtId="0"/>
    <xf borderId="0" fillId="6" fontId="51" numFmtId="0"/>
    <xf borderId="0" fillId="7" fontId="52" numFmtId="0"/>
    <xf borderId="0" fillId="8" fontId="53" numFmtId="0"/>
    <xf borderId="14" fillId="9" fontId="54" numFmtId="0"/>
    <xf borderId="15" fillId="10" fontId="55" numFmtId="0"/>
    <xf borderId="14" fillId="10" fontId="56" numFmtId="0"/>
    <xf borderId="16" fillId="0" fontId="57" numFmtId="0"/>
    <xf borderId="17" fillId="11" fontId="58" numFmtId="0"/>
    <xf borderId="0" fillId="0" fontId="59" numFmtId="0"/>
    <xf borderId="0" fillId="0" fontId="60" numFmtId="0"/>
    <xf borderId="19" fillId="0" fontId="46" numFmtId="0"/>
    <xf borderId="0" fillId="13" fontId="61" numFmtId="0"/>
    <xf borderId="0" fillId="14" fontId="13" numFmtId="0"/>
    <xf borderId="0" fillId="15" fontId="13" numFmtId="0"/>
    <xf borderId="0" fillId="16" fontId="61" numFmtId="0"/>
    <xf borderId="0" fillId="17" fontId="61" numFmtId="0"/>
    <xf borderId="0" fillId="18" fontId="13" numFmtId="0"/>
    <xf borderId="0" fillId="19" fontId="13" numFmtId="0"/>
    <xf borderId="0" fillId="20" fontId="61" numFmtId="0"/>
    <xf borderId="0" fillId="21" fontId="61" numFmtId="0"/>
    <xf borderId="0" fillId="22" fontId="13" numFmtId="0"/>
    <xf borderId="0" fillId="23" fontId="13" numFmtId="0"/>
    <xf borderId="0" fillId="24" fontId="61" numFmtId="0"/>
    <xf borderId="0" fillId="25" fontId="61" numFmtId="0"/>
    <xf borderId="0" fillId="26" fontId="13" numFmtId="0"/>
    <xf borderId="0" fillId="27" fontId="13" numFmtId="0"/>
    <xf borderId="0" fillId="28" fontId="61" numFmtId="0"/>
    <xf borderId="0" fillId="29" fontId="61" numFmtId="0"/>
    <xf borderId="0" fillId="30" fontId="13" numFmtId="0"/>
    <xf borderId="0" fillId="31" fontId="13" numFmtId="0"/>
    <xf borderId="0" fillId="32" fontId="61" numFmtId="0"/>
    <xf borderId="0" fillId="33" fontId="61" numFmtId="0"/>
    <xf borderId="0" fillId="34" fontId="13" numFmtId="0"/>
    <xf borderId="0" fillId="35" fontId="13" numFmtId="0"/>
    <xf borderId="0" fillId="36" fontId="61" numFmtId="0"/>
    <xf borderId="0" fillId="0" fontId="13" numFmtId="0"/>
    <xf borderId="0" fillId="0" fontId="13" numFmtId="173"/>
    <xf borderId="0" fillId="0" fontId="23" numFmtId="173"/>
    <xf borderId="0" fillId="14" fontId="13" numFmtId="173"/>
    <xf borderId="0" fillId="14" fontId="10" numFmtId="173"/>
    <xf borderId="0" fillId="14" fontId="13" numFmtId="173"/>
    <xf borderId="0" fillId="14" fontId="13" numFmtId="173"/>
    <xf borderId="0" fillId="14" fontId="13" numFmtId="173"/>
    <xf borderId="0" fillId="14" fontId="10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8" fontId="13" numFmtId="173"/>
    <xf borderId="0" fillId="18" fontId="10" numFmtId="173"/>
    <xf borderId="0" fillId="18" fontId="13" numFmtId="173"/>
    <xf borderId="0" fillId="18" fontId="13" numFmtId="173"/>
    <xf borderId="0" fillId="18" fontId="13" numFmtId="173"/>
    <xf borderId="0" fillId="18" fontId="10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22" fontId="13" numFmtId="173"/>
    <xf borderId="0" fillId="22" fontId="10" numFmtId="173"/>
    <xf borderId="0" fillId="22" fontId="13" numFmtId="173"/>
    <xf borderId="0" fillId="22" fontId="13" numFmtId="173"/>
    <xf borderId="0" fillId="22" fontId="13" numFmtId="173"/>
    <xf borderId="0" fillId="22" fontId="10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6" fontId="13" numFmtId="173"/>
    <xf borderId="0" fillId="26" fontId="10" numFmtId="173"/>
    <xf borderId="0" fillId="26" fontId="13" numFmtId="173"/>
    <xf borderId="0" fillId="26" fontId="13" numFmtId="173"/>
    <xf borderId="0" fillId="26" fontId="13" numFmtId="173"/>
    <xf borderId="0" fillId="26" fontId="10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30" fontId="13" numFmtId="173"/>
    <xf borderId="0" fillId="30" fontId="10" numFmtId="173"/>
    <xf borderId="0" fillId="30" fontId="13" numFmtId="173"/>
    <xf borderId="0" fillId="30" fontId="13" numFmtId="173"/>
    <xf borderId="0" fillId="30" fontId="13" numFmtId="173"/>
    <xf borderId="0" fillId="30" fontId="10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4" fontId="13" numFmtId="173"/>
    <xf borderId="0" fillId="34" fontId="10" numFmtId="173"/>
    <xf borderId="0" fillId="34" fontId="13" numFmtId="173"/>
    <xf borderId="0" fillId="34" fontId="13" numFmtId="173"/>
    <xf borderId="0" fillId="34" fontId="13" numFmtId="173"/>
    <xf borderId="0" fillId="34" fontId="10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15" fontId="13" numFmtId="173"/>
    <xf borderId="0" fillId="15" fontId="10" numFmtId="173"/>
    <xf borderId="0" fillId="15" fontId="13" numFmtId="173"/>
    <xf borderId="0" fillId="15" fontId="13" numFmtId="173"/>
    <xf borderId="0" fillId="15" fontId="13" numFmtId="173"/>
    <xf borderId="0" fillId="15" fontId="10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9" fontId="13" numFmtId="173"/>
    <xf borderId="0" fillId="19" fontId="10" numFmtId="173"/>
    <xf borderId="0" fillId="19" fontId="13" numFmtId="173"/>
    <xf borderId="0" fillId="19" fontId="13" numFmtId="173"/>
    <xf borderId="0" fillId="19" fontId="13" numFmtId="173"/>
    <xf borderId="0" fillId="19" fontId="10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23" fontId="13" numFmtId="173"/>
    <xf borderId="0" fillId="23" fontId="10" numFmtId="173"/>
    <xf borderId="0" fillId="23" fontId="13" numFmtId="173"/>
    <xf borderId="0" fillId="23" fontId="13" numFmtId="173"/>
    <xf borderId="0" fillId="23" fontId="13" numFmtId="173"/>
    <xf borderId="0" fillId="23" fontId="10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7" fontId="13" numFmtId="173"/>
    <xf borderId="0" fillId="27" fontId="10" numFmtId="173"/>
    <xf borderId="0" fillId="27" fontId="13" numFmtId="173"/>
    <xf borderId="0" fillId="27" fontId="13" numFmtId="173"/>
    <xf borderId="0" fillId="27" fontId="13" numFmtId="173"/>
    <xf borderId="0" fillId="27" fontId="10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31" fontId="13" numFmtId="173"/>
    <xf borderId="0" fillId="31" fontId="10" numFmtId="173"/>
    <xf borderId="0" fillId="31" fontId="13" numFmtId="173"/>
    <xf borderId="0" fillId="31" fontId="13" numFmtId="173"/>
    <xf borderId="0" fillId="31" fontId="13" numFmtId="173"/>
    <xf borderId="0" fillId="31" fontId="10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5" fontId="13" numFmtId="173"/>
    <xf borderId="0" fillId="35" fontId="10" numFmtId="173"/>
    <xf borderId="0" fillId="35" fontId="13" numFmtId="173"/>
    <xf borderId="0" fillId="35" fontId="13" numFmtId="173"/>
    <xf borderId="0" fillId="35" fontId="13" numFmtId="173"/>
    <xf borderId="0" fillId="35" fontId="10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16" fontId="61" numFmtId="173"/>
    <xf borderId="0" fillId="16" fontId="45" numFmtId="173"/>
    <xf borderId="0" fillId="16" fontId="61" numFmtId="173"/>
    <xf borderId="0" fillId="20" fontId="61" numFmtId="173"/>
    <xf borderId="0" fillId="20" fontId="45" numFmtId="173"/>
    <xf borderId="0" fillId="20" fontId="61" numFmtId="173"/>
    <xf borderId="0" fillId="24" fontId="61" numFmtId="173"/>
    <xf borderId="0" fillId="24" fontId="45" numFmtId="173"/>
    <xf borderId="0" fillId="24" fontId="61" numFmtId="173"/>
    <xf borderId="0" fillId="28" fontId="61" numFmtId="173"/>
    <xf borderId="0" fillId="28" fontId="45" numFmtId="173"/>
    <xf borderId="0" fillId="28" fontId="61" numFmtId="173"/>
    <xf borderId="0" fillId="32" fontId="61" numFmtId="173"/>
    <xf borderId="0" fillId="32" fontId="45" numFmtId="173"/>
    <xf borderId="0" fillId="32" fontId="61" numFmtId="173"/>
    <xf borderId="0" fillId="36" fontId="61" numFmtId="173"/>
    <xf borderId="0" fillId="36" fontId="45" numFmtId="173"/>
    <xf borderId="0" fillId="36" fontId="61" numFmtId="173"/>
    <xf borderId="0" fillId="13" fontId="61" numFmtId="173"/>
    <xf borderId="0" fillId="13" fontId="45" numFmtId="173"/>
    <xf borderId="0" fillId="13" fontId="61" numFmtId="173"/>
    <xf borderId="0" fillId="17" fontId="61" numFmtId="173"/>
    <xf borderId="0" fillId="17" fontId="45" numFmtId="173"/>
    <xf borderId="0" fillId="17" fontId="61" numFmtId="173"/>
    <xf borderId="0" fillId="21" fontId="61" numFmtId="173"/>
    <xf borderId="0" fillId="21" fontId="45" numFmtId="173"/>
    <xf borderId="0" fillId="21" fontId="61" numFmtId="173"/>
    <xf borderId="0" fillId="25" fontId="61" numFmtId="173"/>
    <xf borderId="0" fillId="25" fontId="45" numFmtId="173"/>
    <xf borderId="0" fillId="25" fontId="61" numFmtId="173"/>
    <xf borderId="0" fillId="29" fontId="61" numFmtId="173"/>
    <xf borderId="0" fillId="29" fontId="45" numFmtId="173"/>
    <xf borderId="0" fillId="29" fontId="61" numFmtId="173"/>
    <xf borderId="0" fillId="33" fontId="61" numFmtId="173"/>
    <xf borderId="0" fillId="33" fontId="45" numFmtId="173"/>
    <xf borderId="0" fillId="33" fontId="61" numFmtId="173"/>
    <xf borderId="0" fillId="7" fontId="52" numFmtId="173"/>
    <xf borderId="0" fillId="7" fontId="35" numFmtId="173"/>
    <xf borderId="0" fillId="7" fontId="52" numFmtId="173"/>
    <xf borderId="14" fillId="10" fontId="56" numFmtId="173"/>
    <xf borderId="14" fillId="10" fontId="39" numFmtId="173"/>
    <xf borderId="14" fillId="10" fontId="56" numFmtId="173"/>
    <xf borderId="17" fillId="11" fontId="58" numFmtId="173"/>
    <xf borderId="17" fillId="11" fontId="41" numFmtId="173"/>
    <xf borderId="17" fillId="11" fontId="58" numFmtId="17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60" numFmtId="173"/>
    <xf borderId="0" fillId="0" fontId="43" numFmtId="173"/>
    <xf borderId="0" fillId="0" fontId="60" numFmtId="173"/>
    <xf borderId="0" fillId="6" fontId="51" numFmtId="173"/>
    <xf borderId="0" fillId="6" fontId="34" numFmtId="173"/>
    <xf borderId="0" fillId="6" fontId="51" numFmtId="173"/>
    <xf borderId="11" fillId="0" fontId="48" numFmtId="173"/>
    <xf borderId="11" fillId="0" fontId="31" numFmtId="173"/>
    <xf borderId="11" fillId="0" fontId="48" numFmtId="173"/>
    <xf borderId="12" fillId="0" fontId="49" numFmtId="173"/>
    <xf borderId="12" fillId="0" fontId="32" numFmtId="173"/>
    <xf borderId="12" fillId="0" fontId="49" numFmtId="173"/>
    <xf borderId="13" fillId="0" fontId="50" numFmtId="173"/>
    <xf borderId="13" fillId="0" fontId="33" numFmtId="173"/>
    <xf borderId="13" fillId="0" fontId="50" numFmtId="173"/>
    <xf borderId="0" fillId="0" fontId="50" numFmtId="173"/>
    <xf borderId="0" fillId="0" fontId="33" numFmtId="173"/>
    <xf borderId="0" fillId="0" fontId="50" numFmtId="173"/>
    <xf borderId="14" fillId="9" fontId="54" numFmtId="173"/>
    <xf borderId="14" fillId="9" fontId="37" numFmtId="173"/>
    <xf borderId="14" fillId="9" fontId="54" numFmtId="173"/>
    <xf borderId="16" fillId="0" fontId="57" numFmtId="173"/>
    <xf borderId="16" fillId="0" fontId="40" numFmtId="173"/>
    <xf borderId="16" fillId="0" fontId="57" numFmtId="173"/>
    <xf borderId="0" fillId="8" fontId="53" numFmtId="173"/>
    <xf borderId="0" fillId="8" fontId="36" numFmtId="173"/>
    <xf borderId="0" fillId="8" fontId="53" numFmtId="173"/>
    <xf borderId="0" fillId="0" fontId="13" numFmtId="173"/>
    <xf borderId="0" fillId="0" fontId="13" numFmtId="173"/>
    <xf borderId="0" fillId="0" fontId="10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0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18" fillId="12" fontId="13" numFmtId="173"/>
    <xf borderId="18" fillId="12" fontId="10" numFmtId="173"/>
    <xf borderId="18" fillId="12" fontId="13" numFmtId="173"/>
    <xf borderId="18" fillId="12" fontId="13" numFmtId="173"/>
    <xf borderId="18" fillId="12" fontId="13" numFmtId="173"/>
    <xf borderId="18" fillId="12" fontId="10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5" fillId="10" fontId="55" numFmtId="173"/>
    <xf borderId="15" fillId="10" fontId="38" numFmtId="173"/>
    <xf borderId="15" fillId="10" fontId="55" numFmtId="173"/>
    <xf borderId="0" fillId="0" fontId="30" numFmtId="173"/>
    <xf borderId="0" fillId="0" fontId="30" numFmtId="173"/>
    <xf borderId="0" fillId="0" fontId="64" numFmtId="0"/>
    <xf borderId="19" fillId="0" fontId="46" numFmtId="173"/>
    <xf borderId="19" fillId="0" fontId="44" numFmtId="173"/>
    <xf borderId="19" fillId="0" fontId="46" numFmtId="173"/>
    <xf borderId="0" fillId="0" fontId="29" numFmtId="0"/>
    <xf borderId="0" fillId="0" fontId="59" numFmtId="173"/>
    <xf borderId="0" fillId="0" fontId="42" numFmtId="173"/>
    <xf borderId="0" fillId="0" fontId="59" numFmtId="173"/>
    <xf borderId="0" fillId="0" fontId="13" numFmtId="0"/>
    <xf borderId="0" fillId="0" fontId="13" numFmtId="0"/>
    <xf borderId="0" fillId="0" fontId="13" numFmtId="173"/>
    <xf borderId="0" fillId="0" fontId="13" numFmtId="173"/>
    <xf borderId="18" fillId="12" fontId="13" numFmtId="0"/>
    <xf borderId="0" fillId="0" fontId="13" numFmtId="0"/>
    <xf borderId="0" fillId="0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18" fillId="12" fontId="13" numFmtId="173"/>
    <xf borderId="0" fillId="0" fontId="13" numFmtId="0"/>
    <xf borderId="0" fillId="0" fontId="13" numFmtId="0"/>
    <xf borderId="0" fillId="0" fontId="13" numFmtId="173"/>
    <xf borderId="0" fillId="0" fontId="13" numFmtId="173"/>
    <xf borderId="18" fillId="12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65" numFmtId="0"/>
    <xf borderId="0" fillId="0" fontId="12" numFmtId="173"/>
    <xf borderId="0" fillId="0" fontId="12" numFmtId="173"/>
    <xf borderId="0" fillId="0" fontId="29" numFmtId="0"/>
    <xf borderId="0" fillId="0" fontId="13" numFmtId="173"/>
    <xf borderId="0" fillId="0" fontId="12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0" fontId="12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0" fontId="12" numFmtId="173"/>
    <xf borderId="0" fillId="0" fontId="12" numFmtId="173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2" fontId="13" numFmtId="173"/>
    <xf borderId="0" fillId="14" fontId="13" numFmtId="173"/>
    <xf borderId="0" fillId="15" fontId="13" numFmtId="173"/>
    <xf borderId="0" fillId="18" fontId="13" numFmtId="173"/>
    <xf borderId="0" fillId="19" fontId="13" numFmtId="173"/>
    <xf borderId="0" fillId="22" fontId="13" numFmtId="173"/>
    <xf borderId="0" fillId="23" fontId="13" numFmtId="173"/>
    <xf borderId="0" fillId="26" fontId="13" numFmtId="173"/>
    <xf borderId="0" fillId="27" fontId="13" numFmtId="173"/>
    <xf borderId="0" fillId="30" fontId="13" numFmtId="173"/>
    <xf borderId="0" fillId="31" fontId="13" numFmtId="173"/>
    <xf borderId="0" fillId="34" fontId="13" numFmtId="173"/>
    <xf borderId="0" fillId="35" fontId="13" numFmtId="173"/>
    <xf borderId="0" fillId="0" fontId="13" numFmtId="43"/>
    <xf borderId="0" fillId="0" fontId="13" numFmtId="0"/>
    <xf borderId="18" fillId="12" fontId="13" numFmtId="0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14" fontId="13" numFmtId="0"/>
    <xf borderId="0" fillId="15" fontId="13" numFmtId="0"/>
    <xf borderId="0" fillId="18" fontId="13" numFmtId="0"/>
    <xf borderId="0" fillId="19" fontId="13" numFmtId="0"/>
    <xf borderId="0" fillId="22" fontId="13" numFmtId="0"/>
    <xf borderId="0" fillId="23" fontId="13" numFmtId="0"/>
    <xf borderId="0" fillId="26" fontId="13" numFmtId="0"/>
    <xf borderId="0" fillId="27" fontId="13" numFmtId="0"/>
    <xf borderId="0" fillId="30" fontId="13" numFmtId="0"/>
    <xf borderId="0" fillId="31" fontId="13" numFmtId="0"/>
    <xf borderId="0" fillId="34" fontId="13" numFmtId="0"/>
    <xf borderId="0" fillId="35" fontId="13" numFmtId="0"/>
    <xf borderId="0" fillId="0" fontId="13" numFmtId="0"/>
    <xf borderId="0" fillId="0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4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18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2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26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0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34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</cellStyleXfs>
  <cellXfs count="118">
    <xf borderId="0" fillId="0" fontId="0" numFmtId="0" pivotButton="0" quotePrefix="0" xfId="0"/>
    <xf borderId="0" fillId="2" fontId="14" numFmtId="0" pivotButton="0" quotePrefix="0" xfId="0"/>
    <xf borderId="0" fillId="0" fontId="14" numFmtId="0" pivotButton="0" quotePrefix="0" xfId="0"/>
    <xf applyAlignment="1" borderId="0" fillId="2" fontId="14" numFmtId="0" pivotButton="0" quotePrefix="0" xfId="0">
      <alignment horizontal="left"/>
    </xf>
    <xf borderId="0" fillId="2" fontId="16" numFmtId="0" pivotButton="0" quotePrefix="0" xfId="1"/>
    <xf borderId="0" fillId="0" fontId="17" numFmtId="0" pivotButton="0" quotePrefix="0" xfId="0"/>
    <xf borderId="0" fillId="2" fontId="17" numFmtId="0" pivotButton="0" quotePrefix="0" xfId="0"/>
    <xf borderId="0" fillId="0" fontId="17" numFmtId="0" pivotButton="0" quotePrefix="0" xfId="0"/>
    <xf applyAlignment="1" borderId="0" fillId="2" fontId="18" numFmtId="0" pivotButton="0" quotePrefix="0" xfId="0">
      <alignment horizontal="center"/>
    </xf>
    <xf applyAlignment="1" borderId="0" fillId="0" fontId="18" numFmtId="0" pivotButton="0" quotePrefix="0" xfId="0">
      <alignment horizontal="right"/>
    </xf>
    <xf applyAlignment="1" borderId="0" fillId="2" fontId="17" numFmtId="0" pivotButton="0" quotePrefix="0" xfId="0">
      <alignment horizontal="left"/>
    </xf>
    <xf applyAlignment="1" borderId="0" fillId="2" fontId="17" numFmtId="0" pivotButton="0" quotePrefix="0" xfId="0">
      <alignment horizontal="center"/>
    </xf>
    <xf borderId="0" fillId="2" fontId="20" numFmtId="0" pivotButton="0" quotePrefix="0" xfId="1"/>
    <xf applyAlignment="1" borderId="0" fillId="3" fontId="17" numFmtId="0" pivotButton="0" quotePrefix="0" xfId="0">
      <alignment horizontal="left"/>
    </xf>
    <xf borderId="0" fillId="2" fontId="18" numFmtId="0" pivotButton="0" quotePrefix="0" xfId="0"/>
    <xf applyAlignment="1" borderId="0" fillId="2" fontId="18" numFmtId="0" pivotButton="0" quotePrefix="0" xfId="0">
      <alignment horizontal="left"/>
    </xf>
    <xf applyAlignment="1" borderId="0" fillId="0" fontId="18" numFmtId="0" pivotButton="0" quotePrefix="0" xfId="0">
      <alignment horizontal="right"/>
    </xf>
    <xf borderId="0" fillId="0" fontId="17" numFmtId="3" pivotButton="0" quotePrefix="0" xfId="0"/>
    <xf borderId="0" fillId="0" fontId="25" numFmtId="0" pivotButton="0" quotePrefix="0" xfId="0"/>
    <xf borderId="0" fillId="0" fontId="25" numFmtId="14" pivotButton="0" quotePrefix="0" xfId="0"/>
    <xf applyAlignment="1" borderId="3" fillId="5" fontId="18" numFmtId="0" pivotButton="0" quotePrefix="0" xfId="0">
      <alignment wrapText="1"/>
    </xf>
    <xf borderId="3" fillId="5" fontId="17" numFmtId="0" pivotButton="0" quotePrefix="0" xfId="0"/>
    <xf applyAlignment="1" borderId="3" fillId="5" fontId="22" numFmtId="0" pivotButton="0" quotePrefix="0" xfId="0">
      <alignment horizontal="center"/>
    </xf>
    <xf applyAlignment="1" borderId="3" fillId="5" fontId="22" numFmtId="0" pivotButton="0" quotePrefix="0" xfId="0">
      <alignment horizontal="left"/>
    </xf>
    <xf applyAlignment="1" borderId="3" fillId="5" fontId="18" numFmtId="0" pivotButton="0" quotePrefix="0" xfId="0">
      <alignment horizontal="right" wrapText="1"/>
    </xf>
    <xf applyAlignment="1" borderId="5" fillId="0" fontId="17" numFmtId="0" pivotButton="0" quotePrefix="0" xfId="0">
      <alignment horizontal="left" indent="1"/>
    </xf>
    <xf borderId="0" fillId="0" fontId="18" numFmtId="0" pivotButton="0" quotePrefix="0" xfId="0"/>
    <xf applyAlignment="1" borderId="0" fillId="0" fontId="18" numFmtId="0" pivotButton="0" quotePrefix="0" xfId="0">
      <alignment horizontal="right" indent="1"/>
    </xf>
    <xf applyAlignment="1" borderId="0" fillId="0" fontId="17" numFmtId="164" pivotButton="0" quotePrefix="0" xfId="0">
      <alignment horizontal="left"/>
    </xf>
    <xf applyAlignment="1" borderId="0" fillId="0" fontId="17" numFmtId="0" pivotButton="0" quotePrefix="0" xfId="0">
      <alignment horizontal="left"/>
    </xf>
    <xf applyAlignment="1" borderId="0" fillId="0" fontId="17" numFmtId="164" pivotButton="0" quotePrefix="0" xfId="0">
      <alignment horizontal="right" indent="1"/>
    </xf>
    <xf applyAlignment="1" borderId="0" fillId="0" fontId="17" numFmtId="0" pivotButton="0" quotePrefix="0" xfId="0">
      <alignment horizontal="right" indent="1"/>
    </xf>
    <xf applyAlignment="1" borderId="1" fillId="2" fontId="17" numFmtId="0" pivotButton="0" quotePrefix="0" xfId="0">
      <alignment horizontal="left" indent="1"/>
    </xf>
    <xf applyAlignment="1" borderId="5" fillId="2" fontId="17" numFmtId="0" pivotButton="0" quotePrefix="0" xfId="0">
      <alignment horizontal="left" indent="1"/>
    </xf>
    <xf applyAlignment="1" borderId="7" fillId="2" fontId="17" numFmtId="0" pivotButton="0" quotePrefix="0" xfId="0">
      <alignment horizontal="left" indent="1"/>
    </xf>
    <xf borderId="10" fillId="0" fontId="17" numFmtId="0" pivotButton="0" quotePrefix="0" xfId="0"/>
    <xf applyAlignment="1" applyProtection="1" borderId="0" fillId="3" fontId="17" numFmtId="0" pivotButton="0" quotePrefix="0" xfId="0">
      <alignment horizontal="left"/>
      <protection hidden="0" locked="0"/>
    </xf>
    <xf applyAlignment="1" applyProtection="1" borderId="0" fillId="2" fontId="17" numFmtId="164" pivotButton="0" quotePrefix="0" xfId="0">
      <alignment horizontal="left"/>
      <protection hidden="0" locked="0"/>
    </xf>
    <xf applyAlignment="1" applyProtection="1" borderId="0" fillId="2" fontId="17" numFmtId="0" pivotButton="0" quotePrefix="0" xfId="0">
      <alignment horizontal="left" shrinkToFit="1"/>
      <protection hidden="0" locked="0"/>
    </xf>
    <xf applyAlignment="1" applyProtection="1" borderId="0" fillId="2" fontId="17" numFmtId="164" pivotButton="0" quotePrefix="0" xfId="0">
      <alignment horizontal="right"/>
      <protection hidden="0" locked="0"/>
    </xf>
    <xf applyAlignment="1" applyProtection="1" borderId="0" fillId="0" fontId="17" numFmtId="0" pivotButton="0" quotePrefix="0" xfId="0">
      <alignment horizontal="center" vertical="top"/>
      <protection hidden="0" locked="0"/>
    </xf>
    <xf applyAlignment="1" applyProtection="1" borderId="0" fillId="3" fontId="23" numFmtId="165" pivotButton="0" quotePrefix="0" xfId="0">
      <alignment vertical="top"/>
      <protection hidden="0" locked="0"/>
    </xf>
    <xf applyAlignment="1" borderId="0" fillId="3" fontId="23" numFmtId="166" pivotButton="0" quotePrefix="0" xfId="2">
      <alignment vertical="top"/>
    </xf>
    <xf applyAlignment="1" borderId="0" fillId="0" fontId="17" numFmtId="167" pivotButton="0" quotePrefix="0" xfId="0">
      <alignment vertical="top"/>
    </xf>
    <xf borderId="0" fillId="3" fontId="17" numFmtId="0" pivotButton="0" quotePrefix="0" xfId="0"/>
    <xf applyAlignment="1" borderId="0" fillId="3" fontId="17" numFmtId="0" pivotButton="0" quotePrefix="0" xfId="0">
      <alignment horizontal="center"/>
    </xf>
    <xf applyAlignment="1" borderId="0" fillId="3" fontId="17" numFmtId="168" pivotButton="0" quotePrefix="0" xfId="0">
      <alignment horizontal="center"/>
    </xf>
    <xf applyAlignment="1" applyProtection="1" borderId="0" fillId="3" fontId="18" numFmtId="169" pivotButton="0" quotePrefix="0" xfId="0">
      <alignment horizontal="center"/>
      <protection hidden="0" locked="0"/>
    </xf>
    <xf applyAlignment="1" applyProtection="1" borderId="0" fillId="3" fontId="18" numFmtId="170" pivotButton="0" quotePrefix="0" xfId="0">
      <alignment horizontal="center"/>
      <protection hidden="0" locked="0"/>
    </xf>
    <xf applyAlignment="1" borderId="0" fillId="0" fontId="17" numFmtId="3" pivotButton="0" quotePrefix="0" xfId="0">
      <alignment horizontal="left"/>
    </xf>
    <xf borderId="20" fillId="0" fontId="17" numFmtId="3" pivotButton="0" quotePrefix="0" xfId="0"/>
    <xf borderId="20" fillId="0" fontId="17" numFmtId="0" pivotButton="0" quotePrefix="0" xfId="0"/>
    <xf applyAlignment="1" borderId="20" fillId="3" fontId="23" numFmtId="166" pivotButton="0" quotePrefix="0" xfId="2">
      <alignment vertical="top"/>
    </xf>
    <xf applyAlignment="1" borderId="0" fillId="0" fontId="17" numFmtId="3" pivotButton="0" quotePrefix="0" xfId="0">
      <alignment horizontal="right"/>
    </xf>
    <xf borderId="8" fillId="0" fontId="18" numFmtId="166" pivotButton="0" quotePrefix="0" xfId="0"/>
    <xf borderId="0" fillId="0" fontId="18" numFmtId="166" pivotButton="0" quotePrefix="0" xfId="0"/>
    <xf applyAlignment="1" borderId="20" fillId="0" fontId="18" numFmtId="166" pivotButton="0" quotePrefix="0" xfId="0">
      <alignment vertical="top"/>
    </xf>
    <xf applyAlignment="1" borderId="0" fillId="0" fontId="17" numFmtId="0" pivotButton="0" quotePrefix="0" xfId="0">
      <alignment horizontal="right"/>
    </xf>
    <xf borderId="0" fillId="0" fontId="17" numFmtId="3" pivotButton="0" quotePrefix="0" xfId="0"/>
    <xf applyAlignment="1" borderId="0" fillId="0" fontId="18" numFmtId="166" pivotButton="0" quotePrefix="0" xfId="0">
      <alignment vertical="top"/>
    </xf>
    <xf borderId="0" fillId="0" fontId="17" numFmtId="166" pivotButton="0" quotePrefix="0" xfId="0"/>
    <xf applyAlignment="1" borderId="0" fillId="0" fontId="17" numFmtId="0" pivotButton="0" quotePrefix="0" xfId="0">
      <alignment horizontal="right" indent="1"/>
    </xf>
    <xf borderId="0" fillId="0" fontId="0" numFmtId="0" pivotButton="0" quotePrefix="0" xfId="0"/>
    <xf applyAlignment="1" borderId="0" fillId="0" fontId="18" numFmtId="0" pivotButton="0" quotePrefix="0" xfId="0">
      <alignment horizontal="right"/>
    </xf>
    <xf borderId="0" fillId="0" fontId="17" numFmtId="3" pivotButton="0" quotePrefix="0" xfId="0"/>
    <xf borderId="0" fillId="0" fontId="17" numFmtId="166" pivotButton="0" quotePrefix="0" xfId="0"/>
    <xf borderId="0" fillId="0" fontId="17" numFmtId="171" pivotButton="0" quotePrefix="0" xfId="2807"/>
    <xf borderId="0" fillId="0" fontId="17" numFmtId="171" pivotButton="0" quotePrefix="0" xfId="0"/>
    <xf applyAlignment="1" borderId="0" fillId="0" fontId="17" numFmtId="0" pivotButton="0" quotePrefix="0" xfId="0">
      <alignment horizontal="right"/>
    </xf>
    <xf applyAlignment="1" borderId="2" fillId="2" fontId="24" numFmtId="0" pivotButton="0" quotePrefix="0" xfId="0">
      <alignment vertical="top" wrapText="1"/>
    </xf>
    <xf applyAlignment="1" borderId="4" fillId="2" fontId="24" numFmtId="0" pivotButton="0" quotePrefix="0" xfId="0">
      <alignment vertical="top" wrapText="1"/>
    </xf>
    <xf applyAlignment="1" applyProtection="1" borderId="7" fillId="2" fontId="63" numFmtId="0" pivotButton="0" quotePrefix="0" xfId="0">
      <alignment vertical="top"/>
      <protection hidden="0" locked="0"/>
    </xf>
    <xf applyAlignment="1" applyProtection="1" borderId="8" fillId="2" fontId="63" numFmtId="0" pivotButton="0" quotePrefix="0" xfId="0">
      <alignment vertical="top"/>
      <protection hidden="0" locked="0"/>
    </xf>
    <xf applyAlignment="1" applyProtection="1" borderId="9" fillId="2" fontId="63" numFmtId="0" pivotButton="0" quotePrefix="0" xfId="0">
      <alignment vertical="top"/>
      <protection hidden="0" locked="0"/>
    </xf>
    <xf borderId="4" fillId="0" fontId="17" numFmtId="0" pivotButton="0" quotePrefix="0" xfId="0"/>
    <xf borderId="6" fillId="0" fontId="17" numFmtId="0" pivotButton="0" quotePrefix="0" xfId="0"/>
    <xf borderId="9" fillId="0" fontId="17" numFmtId="0" pivotButton="0" quotePrefix="0" xfId="0"/>
    <xf applyAlignment="1" borderId="1" fillId="2" fontId="24" numFmtId="0" pivotButton="0" quotePrefix="0" xfId="0">
      <alignment vertical="top"/>
    </xf>
    <xf borderId="0" fillId="0" fontId="17" numFmtId="172" pivotButton="0" quotePrefix="0" xfId="0"/>
    <xf borderId="0" fillId="0" fontId="12" numFmtId="0" pivotButton="0" quotePrefix="0" xfId="1"/>
    <xf borderId="20" fillId="0" fontId="17" numFmtId="166" pivotButton="0" quotePrefix="0" xfId="0"/>
    <xf applyAlignment="1" borderId="0" fillId="2" fontId="17" numFmtId="3" pivotButton="0" quotePrefix="0" xfId="0">
      <alignment horizontal="center"/>
    </xf>
    <xf applyAlignment="1" borderId="2" fillId="3" fontId="17" numFmtId="0" pivotButton="0" quotePrefix="0" xfId="0">
      <alignment horizontal="center" vertical="top" wrapText="1"/>
    </xf>
    <xf borderId="0" fillId="0" fontId="17" numFmtId="166" pivotButton="0" quotePrefix="0" xfId="0"/>
    <xf applyProtection="1" borderId="0" fillId="2" fontId="17" numFmtId="0" pivotButton="0" quotePrefix="0" xfId="0">
      <protection hidden="0" locked="0"/>
    </xf>
    <xf applyAlignment="1" applyProtection="1" borderId="0" fillId="3" fontId="17" numFmtId="169" pivotButton="0" quotePrefix="0" xfId="0">
      <alignment horizontal="center"/>
      <protection hidden="0" locked="0"/>
    </xf>
    <xf applyAlignment="1" borderId="2" fillId="5" fontId="18" numFmtId="0" pivotButton="0" quotePrefix="0" xfId="0">
      <alignment horizontal="right" wrapText="1"/>
    </xf>
    <xf applyAlignment="1" borderId="2" fillId="4" fontId="19" numFmtId="0" pivotButton="0" quotePrefix="0" xfId="0">
      <alignment horizontal="center"/>
    </xf>
    <xf applyAlignment="1" borderId="0" fillId="3" fontId="18" numFmtId="0" pivotButton="0" quotePrefix="0" xfId="0">
      <alignment horizontal="left" indent="9"/>
    </xf>
    <xf applyAlignment="1" borderId="0" fillId="2" fontId="17" numFmtId="0" pivotButton="0" quotePrefix="0" xfId="0">
      <alignment horizontal="left" indent="9"/>
    </xf>
    <xf applyAlignment="1" borderId="0" fillId="2" fontId="18" numFmtId="0" pivotButton="0" quotePrefix="0" xfId="0">
      <alignment horizontal="left" indent="9"/>
    </xf>
    <xf applyAlignment="1" borderId="0" fillId="2" fontId="21" numFmtId="0" pivotButton="0" quotePrefix="0" xfId="0">
      <alignment horizontal="left" indent="9"/>
    </xf>
    <xf applyAlignment="1" borderId="0" fillId="4" fontId="19" numFmtId="0" pivotButton="0" quotePrefix="0" xfId="0">
      <alignment horizontal="center"/>
    </xf>
    <xf applyAlignment="1" borderId="8" fillId="5" fontId="18" numFmtId="0" pivotButton="0" quotePrefix="0" xfId="0">
      <alignment horizontal="center"/>
    </xf>
    <xf applyAlignment="1" borderId="0" fillId="0" fontId="17" numFmtId="0" pivotButton="0" quotePrefix="0" xfId="0">
      <alignment horizontal="left" indent="9"/>
    </xf>
    <xf borderId="2" fillId="0" fontId="0" numFmtId="0" pivotButton="0" quotePrefix="0" xfId="0"/>
    <xf borderId="8" fillId="0" fontId="0" numFmtId="0" pivotButton="0" quotePrefix="0" xfId="0"/>
    <xf borderId="0" fillId="0" fontId="17" numFmtId="172" pivotButton="0" quotePrefix="0" xfId="0"/>
    <xf borderId="0" fillId="0" fontId="17" numFmtId="171" pivotButton="0" quotePrefix="0" xfId="2807"/>
    <xf borderId="0" fillId="0" fontId="17" numFmtId="171" pivotButton="0" quotePrefix="0" xfId="0"/>
    <xf applyAlignment="1" borderId="0" fillId="3" fontId="17" numFmtId="168" pivotButton="0" quotePrefix="0" xfId="0">
      <alignment horizontal="center"/>
    </xf>
    <xf borderId="0" fillId="37" fontId="67" numFmtId="0" pivotButton="0" quotePrefix="0" xfId="0"/>
    <xf applyAlignment="1" borderId="0" fillId="37" fontId="67" numFmtId="0" pivotButton="0" quotePrefix="0" xfId="0">
      <alignment horizontal="center"/>
    </xf>
    <xf applyAlignment="1" borderId="0" fillId="37" fontId="67" numFmtId="168" pivotButton="0" quotePrefix="0" xfId="0">
      <alignment horizontal="center"/>
    </xf>
    <xf applyAlignment="1" applyProtection="1" borderId="0" fillId="37" fontId="67" numFmtId="169" pivotButton="0" quotePrefix="0" xfId="0">
      <alignment horizontal="center"/>
      <protection hidden="0" locked="0"/>
    </xf>
    <xf applyAlignment="1" applyProtection="1" borderId="0" fillId="3" fontId="18" numFmtId="170" pivotButton="0" quotePrefix="0" xfId="0">
      <alignment horizontal="center"/>
      <protection hidden="0" locked="0"/>
    </xf>
    <xf borderId="0" fillId="0" fontId="66" numFmtId="167" pivotButton="0" quotePrefix="0" xfId="0"/>
    <xf borderId="0" fillId="0" fontId="66" numFmtId="0" pivotButton="0" quotePrefix="0" xfId="0"/>
    <xf borderId="0" fillId="0" fontId="66" numFmtId="175" pivotButton="0" quotePrefix="0" xfId="0"/>
    <xf applyAlignment="1" applyProtection="1" borderId="0" fillId="3" fontId="23" numFmtId="165" pivotButton="0" quotePrefix="0" xfId="0">
      <alignment vertical="top"/>
      <protection hidden="0" locked="0"/>
    </xf>
    <xf applyAlignment="1" borderId="0" fillId="3" fontId="23" numFmtId="166" pivotButton="0" quotePrefix="0" xfId="2">
      <alignment vertical="top"/>
    </xf>
    <xf applyAlignment="1" borderId="0" fillId="0" fontId="18" numFmtId="166" pivotButton="0" quotePrefix="0" xfId="0">
      <alignment vertical="top"/>
    </xf>
    <xf applyAlignment="1" borderId="20" fillId="3" fontId="23" numFmtId="166" pivotButton="0" quotePrefix="0" xfId="2">
      <alignment vertical="top"/>
    </xf>
    <xf applyAlignment="1" borderId="20" fillId="0" fontId="18" numFmtId="166" pivotButton="0" quotePrefix="0" xfId="0">
      <alignment vertical="top"/>
    </xf>
    <xf borderId="0" fillId="0" fontId="18" numFmtId="166" pivotButton="0" quotePrefix="0" xfId="0"/>
    <xf borderId="0" fillId="0" fontId="17" numFmtId="166" pivotButton="0" quotePrefix="0" xfId="0"/>
    <xf borderId="20" fillId="0" fontId="17" numFmtId="166" pivotButton="0" quotePrefix="0" xfId="0"/>
    <xf borderId="8" fillId="0" fontId="18" numFmtId="166" pivotButton="0" quotePrefix="0" xfId="0"/>
  </cellXfs>
  <cellStyles count="2140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26" xfId="434"/>
    <cellStyle name="Normal 15 4" xfId="435"/>
    <cellStyle name="Normal 2 6" xfId="436"/>
    <cellStyle name="20% - Accent1 10" xfId="437"/>
    <cellStyle name="20% - Accent1 11" xfId="438"/>
    <cellStyle name="20% - Accent1 2 5" xfId="439"/>
    <cellStyle name="20% - Accent1 2 2 3" xfId="440"/>
    <cellStyle name="20% - Accent1 2 3 2" xfId="441"/>
    <cellStyle name="20% - Accent1 3 5" xfId="442"/>
    <cellStyle name="20% - Accent1 3 2 3" xfId="443"/>
    <cellStyle name="20% - Accent1 3 3 2" xfId="444"/>
    <cellStyle name="20% - Accent1 4 2" xfId="445"/>
    <cellStyle name="20% - Accent1 5 3" xfId="446"/>
    <cellStyle name="20% - Accent1 6" xfId="447"/>
    <cellStyle name="20% - Accent1 7" xfId="448"/>
    <cellStyle name="20% - Accent1 8" xfId="449"/>
    <cellStyle name="20% - Accent1 9" xfId="450"/>
    <cellStyle name="20% - Accent2 10" xfId="451"/>
    <cellStyle name="20% - Accent2 11" xfId="452"/>
    <cellStyle name="20% - Accent2 2 5" xfId="453"/>
    <cellStyle name="20% - Accent2 2 2 3" xfId="454"/>
    <cellStyle name="20% - Accent2 2 3 2" xfId="455"/>
    <cellStyle name="20% - Accent2 3 5" xfId="456"/>
    <cellStyle name="20% - Accent2 3 2 3" xfId="457"/>
    <cellStyle name="20% - Accent2 3 3 2" xfId="458"/>
    <cellStyle name="20% - Accent2 4 2" xfId="459"/>
    <cellStyle name="20% - Accent2 5 3" xfId="460"/>
    <cellStyle name="20% - Accent2 6" xfId="461"/>
    <cellStyle name="20% - Accent2 7" xfId="462"/>
    <cellStyle name="20% - Accent2 8" xfId="463"/>
    <cellStyle name="20% - Accent2 9" xfId="464"/>
    <cellStyle name="20% - Accent3 10" xfId="465"/>
    <cellStyle name="20% - Accent3 11" xfId="466"/>
    <cellStyle name="20% - Accent3 2 5" xfId="467"/>
    <cellStyle name="20% - Accent3 2 2 3" xfId="468"/>
    <cellStyle name="20% - Accent3 2 3 2" xfId="469"/>
    <cellStyle name="20% - Accent3 3 5" xfId="470"/>
    <cellStyle name="20% - Accent3 3 2 3" xfId="471"/>
    <cellStyle name="20% - Accent3 3 3 2" xfId="472"/>
    <cellStyle name="20% - Accent3 4 2" xfId="473"/>
    <cellStyle name="20% - Accent3 5 3" xfId="474"/>
    <cellStyle name="20% - Accent3 6" xfId="475"/>
    <cellStyle name="20% - Accent3 7" xfId="476"/>
    <cellStyle name="20% - Accent3 8" xfId="477"/>
    <cellStyle name="20% - Accent3 9" xfId="478"/>
    <cellStyle name="20% - Accent4 10" xfId="479"/>
    <cellStyle name="20% - Accent4 11" xfId="480"/>
    <cellStyle name="20% - Accent4 2 5" xfId="481"/>
    <cellStyle name="20% - Accent4 2 2 3" xfId="482"/>
    <cellStyle name="20% - Accent4 2 3 2" xfId="483"/>
    <cellStyle name="20% - Accent4 3 5" xfId="484"/>
    <cellStyle name="20% - Accent4 3 2 3" xfId="485"/>
    <cellStyle name="20% - Accent4 3 3 2" xfId="486"/>
    <cellStyle name="20% - Accent4 4 2" xfId="487"/>
    <cellStyle name="20% - Accent4 5 3" xfId="488"/>
    <cellStyle name="20% - Accent4 6" xfId="489"/>
    <cellStyle name="20% - Accent4 7" xfId="490"/>
    <cellStyle name="20% - Accent4 8" xfId="491"/>
    <cellStyle name="20% - Accent4 9" xfId="492"/>
    <cellStyle name="20% - Accent5 10" xfId="493"/>
    <cellStyle name="20% - Accent5 11" xfId="494"/>
    <cellStyle name="20% - Accent5 2 5" xfId="495"/>
    <cellStyle name="20% - Accent5 2 2 3" xfId="496"/>
    <cellStyle name="20% - Accent5 2 3 2" xfId="497"/>
    <cellStyle name="20% - Accent5 3 5" xfId="498"/>
    <cellStyle name="20% - Accent5 3 2 3" xfId="499"/>
    <cellStyle name="20% - Accent5 3 3 2" xfId="500"/>
    <cellStyle name="20% - Accent5 4 2" xfId="501"/>
    <cellStyle name="20% - Accent5 5 3" xfId="502"/>
    <cellStyle name="20% - Accent5 6" xfId="503"/>
    <cellStyle name="20% - Accent5 7" xfId="504"/>
    <cellStyle name="20% - Accent5 8" xfId="505"/>
    <cellStyle name="20% - Accent5 9" xfId="506"/>
    <cellStyle name="20% - Accent6 10" xfId="507"/>
    <cellStyle name="20% - Accent6 11" xfId="508"/>
    <cellStyle name="20% - Accent6 2 5" xfId="509"/>
    <cellStyle name="20% - Accent6 2 2 3" xfId="510"/>
    <cellStyle name="20% - Accent6 2 3 2" xfId="511"/>
    <cellStyle name="20% - Accent6 3 5" xfId="512"/>
    <cellStyle name="20% - Accent6 3 2 3" xfId="513"/>
    <cellStyle name="20% - Accent6 3 3 2" xfId="514"/>
    <cellStyle name="20% - Accent6 4 2" xfId="515"/>
    <cellStyle name="20% - Accent6 5 3" xfId="516"/>
    <cellStyle name="20% - Accent6 6" xfId="517"/>
    <cellStyle name="20% - Accent6 7" xfId="518"/>
    <cellStyle name="20% - Accent6 8" xfId="519"/>
    <cellStyle name="20% - Accent6 9" xfId="520"/>
    <cellStyle name="40% - Accent1 10" xfId="521"/>
    <cellStyle name="40% - Accent1 11" xfId="522"/>
    <cellStyle name="40% - Accent1 2 5" xfId="523"/>
    <cellStyle name="40% - Accent1 2 2 3" xfId="524"/>
    <cellStyle name="40% - Accent1 2 3 2" xfId="525"/>
    <cellStyle name="40% - Accent1 3 5" xfId="526"/>
    <cellStyle name="40% - Accent1 3 2 3" xfId="527"/>
    <cellStyle name="40% - Accent1 3 3 2" xfId="528"/>
    <cellStyle name="40% - Accent1 4 2" xfId="529"/>
    <cellStyle name="40% - Accent1 5 3" xfId="530"/>
    <cellStyle name="40% - Accent1 6" xfId="531"/>
    <cellStyle name="40% - Accent1 7" xfId="532"/>
    <cellStyle name="40% - Accent1 8" xfId="533"/>
    <cellStyle name="40% - Accent1 9" xfId="534"/>
    <cellStyle name="40% - Accent2 10" xfId="535"/>
    <cellStyle name="40% - Accent2 11" xfId="536"/>
    <cellStyle name="40% - Accent2 2 5" xfId="537"/>
    <cellStyle name="40% - Accent2 2 2 3" xfId="538"/>
    <cellStyle name="40% - Accent2 2 3 2" xfId="539"/>
    <cellStyle name="40% - Accent2 3 5" xfId="540"/>
    <cellStyle name="40% - Accent2 3 2 3" xfId="541"/>
    <cellStyle name="40% - Accent2 3 3 2" xfId="542"/>
    <cellStyle name="40% - Accent2 4 2" xfId="543"/>
    <cellStyle name="40% - Accent2 5 3" xfId="544"/>
    <cellStyle name="40% - Accent2 6" xfId="545"/>
    <cellStyle name="40% - Accent2 7" xfId="546"/>
    <cellStyle name="40% - Accent2 8" xfId="547"/>
    <cellStyle name="40% - Accent2 9" xfId="548"/>
    <cellStyle name="40% - Accent3 10" xfId="549"/>
    <cellStyle name="40% - Accent3 11" xfId="550"/>
    <cellStyle name="40% - Accent3 2 5" xfId="551"/>
    <cellStyle name="40% - Accent3 2 2 3" xfId="552"/>
    <cellStyle name="40% - Accent3 2 3 2" xfId="553"/>
    <cellStyle name="40% - Accent3 3 5" xfId="554"/>
    <cellStyle name="40% - Accent3 3 2 3" xfId="555"/>
    <cellStyle name="40% - Accent3 3 3 2" xfId="556"/>
    <cellStyle name="40% - Accent3 4 2" xfId="557"/>
    <cellStyle name="40% - Accent3 5 3" xfId="558"/>
    <cellStyle name="40% - Accent3 6" xfId="559"/>
    <cellStyle name="40% - Accent3 7" xfId="560"/>
    <cellStyle name="40% - Accent3 8" xfId="561"/>
    <cellStyle name="40% - Accent3 9" xfId="562"/>
    <cellStyle name="40% - Accent4 10" xfId="563"/>
    <cellStyle name="40% - Accent4 11" xfId="564"/>
    <cellStyle name="40% - Accent4 2 5" xfId="565"/>
    <cellStyle name="40% - Accent4 2 2 3" xfId="566"/>
    <cellStyle name="40% - Accent4 2 3 2" xfId="567"/>
    <cellStyle name="40% - Accent4 3 5" xfId="568"/>
    <cellStyle name="40% - Accent4 3 2 3" xfId="569"/>
    <cellStyle name="40% - Accent4 3 3 2" xfId="570"/>
    <cellStyle name="40% - Accent4 4 2" xfId="571"/>
    <cellStyle name="40% - Accent4 5 3" xfId="572"/>
    <cellStyle name="40% - Accent4 6" xfId="573"/>
    <cellStyle name="40% - Accent4 7" xfId="574"/>
    <cellStyle name="40% - Accent4 8" xfId="575"/>
    <cellStyle name="40% - Accent4 9" xfId="576"/>
    <cellStyle name="40% - Accent5 10" xfId="577"/>
    <cellStyle name="40% - Accent5 11" xfId="578"/>
    <cellStyle name="40% - Accent5 2 5" xfId="579"/>
    <cellStyle name="40% - Accent5 2 2 3" xfId="580"/>
    <cellStyle name="40% - Accent5 2 3 2" xfId="581"/>
    <cellStyle name="40% - Accent5 3 5" xfId="582"/>
    <cellStyle name="40% - Accent5 3 2 3" xfId="583"/>
    <cellStyle name="40% - Accent5 3 3 2" xfId="584"/>
    <cellStyle name="40% - Accent5 4 2" xfId="585"/>
    <cellStyle name="40% - Accent5 5 3" xfId="586"/>
    <cellStyle name="40% - Accent5 6" xfId="587"/>
    <cellStyle name="40% - Accent5 7" xfId="588"/>
    <cellStyle name="40% - Accent5 8" xfId="589"/>
    <cellStyle name="40% - Accent5 9" xfId="590"/>
    <cellStyle name="40% - Accent6 10" xfId="591"/>
    <cellStyle name="40% - Accent6 11" xfId="592"/>
    <cellStyle name="40% - Accent6 2 5" xfId="593"/>
    <cellStyle name="40% - Accent6 2 2 3" xfId="594"/>
    <cellStyle name="40% - Accent6 2 3 2" xfId="595"/>
    <cellStyle name="40% - Accent6 3 5" xfId="596"/>
    <cellStyle name="40% - Accent6 3 2 3" xfId="597"/>
    <cellStyle name="40% - Accent6 3 3 2" xfId="598"/>
    <cellStyle name="40% - Accent6 4 2" xfId="599"/>
    <cellStyle name="40% - Accent6 5 3" xfId="600"/>
    <cellStyle name="40% - Accent6 6" xfId="601"/>
    <cellStyle name="40% - Accent6 7" xfId="602"/>
    <cellStyle name="40% - Accent6 8" xfId="603"/>
    <cellStyle name="40% - Accent6 9" xfId="604"/>
    <cellStyle name="60% - Accent1 2 2" xfId="605"/>
    <cellStyle name="60% - Accent1 3 3" xfId="606"/>
    <cellStyle name="60% - Accent1 3 2" xfId="607"/>
    <cellStyle name="60% - Accent2 2 2" xfId="608"/>
    <cellStyle name="60% - Accent2 3 3" xfId="609"/>
    <cellStyle name="60% - Accent2 3 2" xfId="610"/>
    <cellStyle name="60% - Accent3 2 2" xfId="611"/>
    <cellStyle name="60% - Accent3 3 3" xfId="612"/>
    <cellStyle name="60% - Accent3 3 2" xfId="613"/>
    <cellStyle name="60% - Accent4 2 2" xfId="614"/>
    <cellStyle name="60% - Accent4 3 3" xfId="615"/>
    <cellStyle name="60% - Accent4 3 2" xfId="616"/>
    <cellStyle name="60% - Accent5 2 2" xfId="617"/>
    <cellStyle name="60% - Accent5 3 3" xfId="618"/>
    <cellStyle name="60% - Accent5 3 2" xfId="619"/>
    <cellStyle name="60% - Accent6 2 2" xfId="620"/>
    <cellStyle name="60% - Accent6 3 3" xfId="621"/>
    <cellStyle name="60% - Accent6 3 2" xfId="622"/>
    <cellStyle name="Accent1 2 2" xfId="623"/>
    <cellStyle name="Accent1 3 3" xfId="624"/>
    <cellStyle name="Accent1 3 2" xfId="625"/>
    <cellStyle name="Accent2 2 2" xfId="626"/>
    <cellStyle name="Accent2 3 3" xfId="627"/>
    <cellStyle name="Accent2 3 2" xfId="628"/>
    <cellStyle name="Accent3 2 2" xfId="629"/>
    <cellStyle name="Accent3 3 3" xfId="630"/>
    <cellStyle name="Accent3 3 2" xfId="631"/>
    <cellStyle name="Accent4 2 2" xfId="632"/>
    <cellStyle name="Accent4 3 3" xfId="633"/>
    <cellStyle name="Accent4 3 2" xfId="634"/>
    <cellStyle name="Accent5 2 2" xfId="635"/>
    <cellStyle name="Accent5 3 3" xfId="636"/>
    <cellStyle name="Accent5 3 2" xfId="637"/>
    <cellStyle name="Accent6 2 2" xfId="638"/>
    <cellStyle name="Accent6 3 3" xfId="639"/>
    <cellStyle name="Accent6 3 2" xfId="640"/>
    <cellStyle name="Bad 2 2" xfId="641"/>
    <cellStyle name="Bad 3 3" xfId="642"/>
    <cellStyle name="Bad 3 2" xfId="643"/>
    <cellStyle name="Calculation 2 2" xfId="644"/>
    <cellStyle name="Calculation 3 3" xfId="645"/>
    <cellStyle name="Calculation 3 2" xfId="646"/>
    <cellStyle name="Check Cell 2 2" xfId="647"/>
    <cellStyle name="Check Cell 3 3" xfId="648"/>
    <cellStyle name="Check Cell 3 2" xfId="649"/>
    <cellStyle name="Comma 10" xfId="650"/>
    <cellStyle name="Comma 2 5" xfId="651"/>
    <cellStyle name="Comma 2 2 3" xfId="652"/>
    <cellStyle name="Comma 2 3 2" xfId="653"/>
    <cellStyle name="Comma 3 5" xfId="654"/>
    <cellStyle name="Comma 3 2 3" xfId="655"/>
    <cellStyle name="Comma 3 3 2" xfId="656"/>
    <cellStyle name="Comma 4 2" xfId="657"/>
    <cellStyle name="Comma 5 2" xfId="658"/>
    <cellStyle name="Comma 6" xfId="659"/>
    <cellStyle name="Comma 7" xfId="660"/>
    <cellStyle name="Comma 8" xfId="661"/>
    <cellStyle name="Comma 9" xfId="662"/>
    <cellStyle name="Explanatory Text 2 2" xfId="663"/>
    <cellStyle name="Explanatory Text 3 3" xfId="664"/>
    <cellStyle name="Explanatory Text 3 2" xfId="665"/>
    <cellStyle name="Good 2 2" xfId="666"/>
    <cellStyle name="Good 3 3" xfId="667"/>
    <cellStyle name="Good 3 2" xfId="668"/>
    <cellStyle name="Heading 1 2 2" xfId="669"/>
    <cellStyle name="Heading 1 3 3" xfId="670"/>
    <cellStyle name="Heading 1 3 2" xfId="671"/>
    <cellStyle name="Heading 2 2 2" xfId="672"/>
    <cellStyle name="Heading 2 3 3" xfId="673"/>
    <cellStyle name="Heading 2 3 2" xfId="674"/>
    <cellStyle name="Heading 3 2 2" xfId="675"/>
    <cellStyle name="Heading 3 3 3" xfId="676"/>
    <cellStyle name="Heading 3 3 2" xfId="677"/>
    <cellStyle name="Heading 4 2 2" xfId="678"/>
    <cellStyle name="Heading 4 3 3" xfId="679"/>
    <cellStyle name="Heading 4 3 2" xfId="680"/>
    <cellStyle name="Input 2 2" xfId="681"/>
    <cellStyle name="Input 3 3" xfId="682"/>
    <cellStyle name="Input 3 2" xfId="683"/>
    <cellStyle name="Linked Cell 2 2" xfId="684"/>
    <cellStyle name="Linked Cell 3 3" xfId="685"/>
    <cellStyle name="Linked Cell 3 2" xfId="686"/>
    <cellStyle name="Neutral 2 2" xfId="687"/>
    <cellStyle name="Neutral 3 3" xfId="688"/>
    <cellStyle name="Neutral 3 2" xfId="689"/>
    <cellStyle name="Normal 10 5" xfId="690"/>
    <cellStyle name="Normal 11 5" xfId="691"/>
    <cellStyle name="Normal 12 5" xfId="692"/>
    <cellStyle name="Normal 2 3 3" xfId="693"/>
    <cellStyle name="Normal 2 4 2" xfId="694"/>
    <cellStyle name="Normal 2 5 2" xfId="695"/>
    <cellStyle name="Normal 3 5" xfId="696"/>
    <cellStyle name="Normal 3 2 3" xfId="697"/>
    <cellStyle name="Normal 3 3 2" xfId="698"/>
    <cellStyle name="Normal 4 5" xfId="699"/>
    <cellStyle name="Normal 4 2 3" xfId="700"/>
    <cellStyle name="Normal 4 3 2" xfId="701"/>
    <cellStyle name="Normal 5 5" xfId="702"/>
    <cellStyle name="Normal 5 2 3" xfId="703"/>
    <cellStyle name="Normal 5 3 2" xfId="704"/>
    <cellStyle name="Normal 6 5" xfId="705"/>
    <cellStyle name="Normal 7 5" xfId="706"/>
    <cellStyle name="Normal 8 5" xfId="707"/>
    <cellStyle name="Normal 9 5" xfId="708"/>
    <cellStyle name="Note 10" xfId="709"/>
    <cellStyle name="Note 11" xfId="710"/>
    <cellStyle name="Note 2 5" xfId="711"/>
    <cellStyle name="Note 2 2 3" xfId="712"/>
    <cellStyle name="Note 2 3 2" xfId="713"/>
    <cellStyle name="Note 3 5" xfId="714"/>
    <cellStyle name="Note 3 2 3" xfId="715"/>
    <cellStyle name="Note 3 3 2" xfId="716"/>
    <cellStyle name="Note 4 2" xfId="717"/>
    <cellStyle name="Note 5 3" xfId="718"/>
    <cellStyle name="Note 6" xfId="719"/>
    <cellStyle name="Note 7" xfId="720"/>
    <cellStyle name="Note 8" xfId="721"/>
    <cellStyle name="Note 9" xfId="722"/>
    <cellStyle name="Output 2 2" xfId="723"/>
    <cellStyle name="Output 3 3" xfId="724"/>
    <cellStyle name="Output 3 2" xfId="725"/>
    <cellStyle name="Title 2 3" xfId="726"/>
    <cellStyle name="Title 2 2" xfId="727"/>
    <cellStyle name="Hyperlink 35" xfId="728"/>
    <cellStyle name="Total 2 2" xfId="729"/>
    <cellStyle name="Total 3 3" xfId="730"/>
    <cellStyle name="Total 3 2" xfId="731"/>
    <cellStyle name="Normal 2 7" xfId="732"/>
    <cellStyle name="Warning Text 2 2" xfId="733"/>
    <cellStyle name="Warning Text 3 3" xfId="734"/>
    <cellStyle name="Warning Text 3 2" xfId="735"/>
    <cellStyle name="Normal 13 5" xfId="736"/>
    <cellStyle name="Normal 14 5" xfId="737"/>
    <cellStyle name="Normal 16 4" xfId="738"/>
    <cellStyle name="Normal 17 3" xfId="739"/>
    <cellStyle name="Note 12" xfId="740"/>
    <cellStyle name="Percent 3" xfId="741"/>
    <cellStyle name="Normal 27" xfId="742"/>
    <cellStyle name="Normal 2 8" xfId="743"/>
    <cellStyle name="Normal 3 6" xfId="744"/>
    <cellStyle name="Comma 2 6" xfId="745"/>
    <cellStyle name="Normal 4 6" xfId="746"/>
    <cellStyle name="Note 2 6" xfId="747"/>
    <cellStyle name="20% - Accent1 2 6" xfId="748"/>
    <cellStyle name="40% - Accent1 2 6" xfId="749"/>
    <cellStyle name="20% - Accent2 2 6" xfId="750"/>
    <cellStyle name="40% - Accent2 2 6" xfId="751"/>
    <cellStyle name="20% - Accent3 2 6" xfId="752"/>
    <cellStyle name="40% - Accent3 2 6" xfId="753"/>
    <cellStyle name="20% - Accent4 2 6" xfId="754"/>
    <cellStyle name="40% - Accent4 2 6" xfId="755"/>
    <cellStyle name="20% - Accent5 2 6" xfId="756"/>
    <cellStyle name="40% - Accent5 2 6" xfId="757"/>
    <cellStyle name="20% - Accent6 2 6" xfId="758"/>
    <cellStyle name="40% - Accent6 2 6" xfId="759"/>
    <cellStyle name="Comma 3 6" xfId="760"/>
    <cellStyle name="Normal 5 6" xfId="761"/>
    <cellStyle name="Note 3 6" xfId="762"/>
    <cellStyle name="20% - Accent1 3 6" xfId="763"/>
    <cellStyle name="40% - Accent1 3 6" xfId="764"/>
    <cellStyle name="20% - Accent2 3 6" xfId="765"/>
    <cellStyle name="40% - Accent2 3 6" xfId="766"/>
    <cellStyle name="20% - Accent3 3 6" xfId="767"/>
    <cellStyle name="40% - Accent3 3 6" xfId="768"/>
    <cellStyle name="20% - Accent4 3 6" xfId="769"/>
    <cellStyle name="40% - Accent4 3 6" xfId="770"/>
    <cellStyle name="20% - Accent5 3 6" xfId="771"/>
    <cellStyle name="40% - Accent5 3 6" xfId="772"/>
    <cellStyle name="20% - Accent6 3 6" xfId="773"/>
    <cellStyle name="40% - Accent6 3 6" xfId="774"/>
    <cellStyle name="Normal 6 6" xfId="775"/>
    <cellStyle name="Normal 7 6" xfId="776"/>
    <cellStyle name="Normal 8 6" xfId="777"/>
    <cellStyle name="Normal 9 6" xfId="778"/>
    <cellStyle name="Normal 10 6" xfId="779"/>
    <cellStyle name="Normal 11 6" xfId="780"/>
    <cellStyle name="Normal 12 6" xfId="781"/>
    <cellStyle name="Normal 13 6" xfId="782"/>
    <cellStyle name="Normal 2 4 3" xfId="783"/>
    <cellStyle name="Normal 3 3 3" xfId="784"/>
    <cellStyle name="Comma 2 3 3" xfId="785"/>
    <cellStyle name="Normal 4 3 3" xfId="786"/>
    <cellStyle name="Note 2 3 3" xfId="787"/>
    <cellStyle name="20% - Accent1 2 3 3" xfId="788"/>
    <cellStyle name="40% - Accent1 2 3 3" xfId="789"/>
    <cellStyle name="20% - Accent2 2 3 3" xfId="790"/>
    <cellStyle name="40% - Accent2 2 3 3" xfId="791"/>
    <cellStyle name="20% - Accent3 2 3 3" xfId="792"/>
    <cellStyle name="40% - Accent3 2 3 3" xfId="793"/>
    <cellStyle name="20% - Accent4 2 3 3" xfId="794"/>
    <cellStyle name="40% - Accent4 2 3 3" xfId="795"/>
    <cellStyle name="20% - Accent5 2 3 3" xfId="796"/>
    <cellStyle name="40% - Accent5 2 3 3" xfId="797"/>
    <cellStyle name="20% - Accent6 2 3 3" xfId="798"/>
    <cellStyle name="40% - Accent6 2 3 3" xfId="799"/>
    <cellStyle name="Comma 3 3 3" xfId="800"/>
    <cellStyle name="Normal 5 3 3" xfId="801"/>
    <cellStyle name="Note 3 3 3" xfId="802"/>
    <cellStyle name="20% - Accent1 3 3 3" xfId="803"/>
    <cellStyle name="40% - Accent1 3 3 3" xfId="804"/>
    <cellStyle name="20% - Accent2 3 3 3" xfId="805"/>
    <cellStyle name="40% - Accent2 3 3 3" xfId="806"/>
    <cellStyle name="20% - Accent3 3 3 3" xfId="807"/>
    <cellStyle name="40% - Accent3 3 3 3" xfId="808"/>
    <cellStyle name="20% - Accent4 3 3 3" xfId="809"/>
    <cellStyle name="40% - Accent4 3 3 3" xfId="810"/>
    <cellStyle name="20% - Accent5 3 3 3" xfId="811"/>
    <cellStyle name="40% - Accent5 3 3 3" xfId="812"/>
    <cellStyle name="20% - Accent6 3 3 3" xfId="813"/>
    <cellStyle name="40% - Accent6 3 3 3" xfId="814"/>
    <cellStyle name="Normal 6 3 2" xfId="815"/>
    <cellStyle name="Normal 7 3 2" xfId="816"/>
    <cellStyle name="Normal 8 3 2" xfId="817"/>
    <cellStyle name="Normal 9 3 2" xfId="818"/>
    <cellStyle name="Normal 10 3 2" xfId="819"/>
    <cellStyle name="Normal 11 3 2" xfId="820"/>
    <cellStyle name="Normal 12 3 2" xfId="821"/>
    <cellStyle name="Normal 13 3 2" xfId="822"/>
    <cellStyle name="Normal 14 3 2" xfId="823"/>
    <cellStyle name="Normal 15 5" xfId="824"/>
    <cellStyle name="Normal 16 5" xfId="825"/>
    <cellStyle name="Normal 17 4" xfId="826"/>
    <cellStyle name="Normal 18 3" xfId="827"/>
    <cellStyle name="Percent 2 3" xfId="828"/>
    <cellStyle name="Note 5 4" xfId="829"/>
    <cellStyle name="20% - Accent1 5 4" xfId="830"/>
    <cellStyle name="40% - Accent1 5 4" xfId="831"/>
    <cellStyle name="20% - Accent2 5 4" xfId="832"/>
    <cellStyle name="40% - Accent2 5 4" xfId="833"/>
    <cellStyle name="20% - Accent3 5 4" xfId="834"/>
    <cellStyle name="40% - Accent3 5 4" xfId="835"/>
    <cellStyle name="20% - Accent4 5 4" xfId="836"/>
    <cellStyle name="40% - Accent4 5 4" xfId="837"/>
    <cellStyle name="20% - Accent5 5 4" xfId="838"/>
    <cellStyle name="40% - Accent5 5 4" xfId="839"/>
    <cellStyle name="20% - Accent6 5 4" xfId="840"/>
    <cellStyle name="40% - Accent6 5 4" xfId="841"/>
    <cellStyle name="Normal 2 3 4" xfId="842"/>
    <cellStyle name="Normal 3 2 4" xfId="843"/>
    <cellStyle name="Comma 2 2 4" xfId="844"/>
    <cellStyle name="Normal 4 2 4" xfId="845"/>
    <cellStyle name="Note 2 2 4" xfId="846"/>
    <cellStyle name="20% - Accent1 2 2 4" xfId="847"/>
    <cellStyle name="40% - Accent1 2 2 4" xfId="848"/>
    <cellStyle name="20% - Accent2 2 2 4" xfId="849"/>
    <cellStyle name="40% - Accent2 2 2 4" xfId="850"/>
    <cellStyle name="20% - Accent3 2 2 4" xfId="851"/>
    <cellStyle name="40% - Accent3 2 2 4" xfId="852"/>
    <cellStyle name="20% - Accent4 2 2 4" xfId="853"/>
    <cellStyle name="40% - Accent4 2 2 4" xfId="854"/>
    <cellStyle name="20% - Accent5 2 2 4" xfId="855"/>
    <cellStyle name="40% - Accent5 2 2 4" xfId="856"/>
    <cellStyle name="20% - Accent6 2 2 4" xfId="857"/>
    <cellStyle name="40% - Accent6 2 2 4" xfId="858"/>
    <cellStyle name="Comma 3 2 4" xfId="859"/>
    <cellStyle name="Normal 5 2 4" xfId="860"/>
    <cellStyle name="Note 3 2 4" xfId="861"/>
    <cellStyle name="20% - Accent1 3 2 4" xfId="862"/>
    <cellStyle name="40% - Accent1 3 2 4" xfId="863"/>
    <cellStyle name="20% - Accent2 3 2 4" xfId="864"/>
    <cellStyle name="40% - Accent2 3 2 4" xfId="865"/>
    <cellStyle name="20% - Accent3 3 2 4" xfId="866"/>
    <cellStyle name="40% - Accent3 3 2 4" xfId="867"/>
    <cellStyle name="20% - Accent4 3 2 4" xfId="868"/>
    <cellStyle name="40% - Accent4 3 2 4" xfId="869"/>
    <cellStyle name="20% - Accent5 3 2 4" xfId="870"/>
    <cellStyle name="40% - Accent5 3 2 4" xfId="871"/>
    <cellStyle name="20% - Accent6 3 2 4" xfId="872"/>
    <cellStyle name="40% - Accent6 3 2 4" xfId="873"/>
    <cellStyle name="Normal 6 2 3" xfId="874"/>
    <cellStyle name="Normal 7 2 3" xfId="875"/>
    <cellStyle name="Normal 8 2 3" xfId="876"/>
    <cellStyle name="Normal 9 2 3" xfId="877"/>
    <cellStyle name="Normal 10 2 3" xfId="878"/>
    <cellStyle name="Normal 11 2 3" xfId="879"/>
    <cellStyle name="Normal 12 2 3" xfId="880"/>
    <cellStyle name="Normal 13 2 3" xfId="881"/>
    <cellStyle name="Normal 14 2 3" xfId="882"/>
    <cellStyle name="Normal 15 2 3" xfId="883"/>
    <cellStyle name="Normal 19 3" xfId="884"/>
    <cellStyle name="Normal 20 3" xfId="885"/>
    <cellStyle name="Normal 21 3" xfId="886"/>
    <cellStyle name="Normal 22 3" xfId="887"/>
    <cellStyle name="Normal 23 3" xfId="888"/>
    <cellStyle name="Normal 24 3" xfId="889"/>
    <cellStyle name="Normal 25 3" xfId="890"/>
    <cellStyle name="Normal 2 5 3" xfId="891"/>
    <cellStyle name="Normal 3 4 2" xfId="892"/>
    <cellStyle name="Comma 2 4 2" xfId="893"/>
    <cellStyle name="Normal 4 4 2" xfId="894"/>
    <cellStyle name="Note 2 4 2" xfId="895"/>
    <cellStyle name="20% - Accent1 2 4 2" xfId="896"/>
    <cellStyle name="40% - Accent1 2 4 2" xfId="897"/>
    <cellStyle name="20% - Accent2 2 4 2" xfId="898"/>
    <cellStyle name="40% - Accent2 2 4 2" xfId="899"/>
    <cellStyle name="20% - Accent3 2 4 2" xfId="900"/>
    <cellStyle name="40% - Accent3 2 4 2" xfId="901"/>
    <cellStyle name="20% - Accent4 2 4 2" xfId="902"/>
    <cellStyle name="40% - Accent4 2 4 2" xfId="903"/>
    <cellStyle name="20% - Accent5 2 4 2" xfId="904"/>
    <cellStyle name="40% - Accent5 2 4 2" xfId="905"/>
    <cellStyle name="20% - Accent6 2 4 2" xfId="906"/>
    <cellStyle name="40% - Accent6 2 4 2" xfId="907"/>
    <cellStyle name="Comma 3 4 2" xfId="908"/>
    <cellStyle name="Normal 5 4 2" xfId="909"/>
    <cellStyle name="Note 3 4 2" xfId="910"/>
    <cellStyle name="20% - Accent1 3 4 2" xfId="911"/>
    <cellStyle name="40% - Accent1 3 4 2" xfId="912"/>
    <cellStyle name="20% - Accent2 3 4 2" xfId="913"/>
    <cellStyle name="40% - Accent2 3 4 2" xfId="914"/>
    <cellStyle name="20% - Accent3 3 4 2" xfId="915"/>
    <cellStyle name="40% - Accent3 3 4 2" xfId="916"/>
    <cellStyle name="20% - Accent4 3 4 2" xfId="917"/>
    <cellStyle name="40% - Accent4 3 4 2" xfId="918"/>
    <cellStyle name="20% - Accent5 3 4 2" xfId="919"/>
    <cellStyle name="40% - Accent5 3 4 2" xfId="920"/>
    <cellStyle name="20% - Accent6 3 4 2" xfId="921"/>
    <cellStyle name="40% - Accent6 3 4 2" xfId="922"/>
    <cellStyle name="Normal 6 4 2" xfId="923"/>
    <cellStyle name="Normal 7 4 2" xfId="924"/>
    <cellStyle name="Normal 8 4 2" xfId="925"/>
    <cellStyle name="Normal 9 4 2" xfId="926"/>
    <cellStyle name="Normal 10 4 2" xfId="927"/>
    <cellStyle name="Normal 11 4 2" xfId="928"/>
    <cellStyle name="Normal 12 4 2" xfId="929"/>
    <cellStyle name="Normal 13 4 2" xfId="930"/>
    <cellStyle name="Normal 14 4 2" xfId="931"/>
    <cellStyle name="Normal 15 3 2" xfId="932"/>
    <cellStyle name="Normal 16 3 2" xfId="933"/>
    <cellStyle name="Normal 17 2 2" xfId="934"/>
    <cellStyle name="Normal 18 2 2" xfId="935"/>
    <cellStyle name="Percent 2 2 2" xfId="936"/>
    <cellStyle name="Note 5 2 2" xfId="937"/>
    <cellStyle name="20% - Accent1 5 2 2" xfId="938"/>
    <cellStyle name="40% - Accent1 5 2 2" xfId="939"/>
    <cellStyle name="20% - Accent2 5 2 2" xfId="940"/>
    <cellStyle name="40% - Accent2 5 2 2" xfId="941"/>
    <cellStyle name="20% - Accent3 5 2 2" xfId="942"/>
    <cellStyle name="40% - Accent3 5 2 2" xfId="943"/>
    <cellStyle name="20% - Accent4 5 2 2" xfId="944"/>
    <cellStyle name="40% - Accent4 5 2 2" xfId="945"/>
    <cellStyle name="20% - Accent5 5 2 2" xfId="946"/>
    <cellStyle name="40% - Accent5 5 2 2" xfId="947"/>
    <cellStyle name="20% - Accent6 5 2 2" xfId="948"/>
    <cellStyle name="40% - Accent6 5 2 2" xfId="949"/>
    <cellStyle name="Normal 2 3 2 2" xfId="950"/>
    <cellStyle name="Normal 3 2 2 2" xfId="951"/>
    <cellStyle name="Comma 2 2 2 2" xfId="952"/>
    <cellStyle name="Normal 4 2 2 2" xfId="953"/>
    <cellStyle name="Note 2 2 2 2" xfId="954"/>
    <cellStyle name="20% - Accent1 2 2 2 2" xfId="955"/>
    <cellStyle name="40% - Accent1 2 2 2 2" xfId="956"/>
    <cellStyle name="20% - Accent2 2 2 2 2" xfId="957"/>
    <cellStyle name="40% - Accent2 2 2 2 2" xfId="958"/>
    <cellStyle name="20% - Accent3 2 2 2 2" xfId="959"/>
    <cellStyle name="40% - Accent3 2 2 2 2" xfId="960"/>
    <cellStyle name="20% - Accent4 2 2 2 2" xfId="961"/>
    <cellStyle name="40% - Accent4 2 2 2 2" xfId="962"/>
    <cellStyle name="20% - Accent5 2 2 2 2" xfId="963"/>
    <cellStyle name="40% - Accent5 2 2 2 2" xfId="964"/>
    <cellStyle name="20% - Accent6 2 2 2 2" xfId="965"/>
    <cellStyle name="40% - Accent6 2 2 2 2" xfId="966"/>
    <cellStyle name="Comma 3 2 2 2" xfId="967"/>
    <cellStyle name="Normal 5 2 2 2" xfId="968"/>
    <cellStyle name="Note 3 2 2 2" xfId="969"/>
    <cellStyle name="20% - Accent1 3 2 2 2" xfId="970"/>
    <cellStyle name="40% - Accent1 3 2 2 2" xfId="971"/>
    <cellStyle name="20% - Accent2 3 2 2 2" xfId="972"/>
    <cellStyle name="40% - Accent2 3 2 2 2" xfId="973"/>
    <cellStyle name="20% - Accent3 3 2 2 2" xfId="974"/>
    <cellStyle name="40% - Accent3 3 2 2 2" xfId="975"/>
    <cellStyle name="20% - Accent4 3 2 2 2" xfId="976"/>
    <cellStyle name="40% - Accent4 3 2 2 2" xfId="977"/>
    <cellStyle name="20% - Accent5 3 2 2 2" xfId="978"/>
    <cellStyle name="40% - Accent5 3 2 2 2" xfId="979"/>
    <cellStyle name="20% - Accent6 3 2 2 2" xfId="980"/>
    <cellStyle name="40% - Accent6 3 2 2 2" xfId="981"/>
    <cellStyle name="Normal 6 2 2 2" xfId="982"/>
    <cellStyle name="Normal 7 2 2 2" xfId="983"/>
    <cellStyle name="Normal 8 2 2 2" xfId="984"/>
    <cellStyle name="Normal 9 2 2 2" xfId="985"/>
    <cellStyle name="Normal 10 2 2 2" xfId="986"/>
    <cellStyle name="Normal 11 2 2 2" xfId="987"/>
    <cellStyle name="Normal 12 2 2 2" xfId="988"/>
    <cellStyle name="Normal 13 2 2 2" xfId="989"/>
    <cellStyle name="Normal 14 2 2 2" xfId="990"/>
    <cellStyle name="Normal 15 2 2 2" xfId="991"/>
    <cellStyle name="Normal 19 2 2" xfId="992"/>
    <cellStyle name="Normal 20 2 2" xfId="993"/>
    <cellStyle name="Normal 21 2 2" xfId="994"/>
    <cellStyle name="Normal 22 2 2" xfId="995"/>
    <cellStyle name="Normal 23 2 2" xfId="996"/>
    <cellStyle name="Normal 24 2 2" xfId="997"/>
    <cellStyle name="Normal 25 2 2" xfId="998"/>
    <cellStyle name="20% - Accent1 12" xfId="999"/>
    <cellStyle name="40% - Accent1 12" xfId="1000"/>
    <cellStyle name="20% - Accent2 12" xfId="1001"/>
    <cellStyle name="40% - Accent2 12" xfId="1002"/>
    <cellStyle name="20% - Accent3 12" xfId="1003"/>
    <cellStyle name="40% - Accent3 12" xfId="1004"/>
    <cellStyle name="20% - Accent4 12" xfId="1005"/>
    <cellStyle name="40% - Accent4 12" xfId="1006"/>
    <cellStyle name="20% - Accent5 12" xfId="1007"/>
    <cellStyle name="40% - Accent5 12" xfId="1008"/>
    <cellStyle name="20% - Accent6 12" xfId="1009"/>
    <cellStyle name="40% - Accent6 12" xfId="1010"/>
    <cellStyle name="Normal 26 2" xfId="1011"/>
    <cellStyle name="Normal 15 4 2" xfId="1012"/>
    <cellStyle name="20% - Accent1 10 2" xfId="1013"/>
    <cellStyle name="20% - Accent1 2 5 2" xfId="1014"/>
    <cellStyle name="20% - Accent1 2 2 3 2" xfId="1015"/>
    <cellStyle name="20% - Accent1 2 3 2 2" xfId="1016"/>
    <cellStyle name="20% - Accent1 3 2 3 2" xfId="1017"/>
    <cellStyle name="20% - Accent1 3 3 2 2" xfId="1018"/>
    <cellStyle name="20% - Accent1 4 2 2" xfId="1019"/>
    <cellStyle name="20% - Accent1 5 3 2" xfId="1020"/>
    <cellStyle name="20% - Accent1 6 2" xfId="1021"/>
    <cellStyle name="20% - Accent1 7 2" xfId="1022"/>
    <cellStyle name="20% - Accent1 8 2" xfId="1023"/>
    <cellStyle name="20% - Accent1 9 2" xfId="1024"/>
    <cellStyle name="20% - Accent2 10 2" xfId="1025"/>
    <cellStyle name="20% - Accent2 2 5 2" xfId="1026"/>
    <cellStyle name="20% - Accent2 2 2 3 2" xfId="1027"/>
    <cellStyle name="20% - Accent2 2 3 2 2" xfId="1028"/>
    <cellStyle name="20% - Accent2 3 2 3 2" xfId="1029"/>
    <cellStyle name="20% - Accent2 3 3 2 2" xfId="1030"/>
    <cellStyle name="20% - Accent2 4 2 2" xfId="1031"/>
    <cellStyle name="20% - Accent2 5 3 2" xfId="1032"/>
    <cellStyle name="20% - Accent2 6 2" xfId="1033"/>
    <cellStyle name="20% - Accent2 7 2" xfId="1034"/>
    <cellStyle name="20% - Accent2 8 2" xfId="1035"/>
    <cellStyle name="20% - Accent2 9 2" xfId="1036"/>
    <cellStyle name="20% - Accent3 10 2" xfId="1037"/>
    <cellStyle name="20% - Accent3 2 5 2" xfId="1038"/>
    <cellStyle name="20% - Accent3 2 2 3 2" xfId="1039"/>
    <cellStyle name="20% - Accent3 2 3 2 2" xfId="1040"/>
    <cellStyle name="20% - Accent3 3 2 3 2" xfId="1041"/>
    <cellStyle name="20% - Accent3 3 3 2 2" xfId="1042"/>
    <cellStyle name="20% - Accent3 4 2 2" xfId="1043"/>
    <cellStyle name="20% - Accent3 5 3 2" xfId="1044"/>
    <cellStyle name="20% - Accent3 6 2" xfId="1045"/>
    <cellStyle name="20% - Accent3 7 2" xfId="1046"/>
    <cellStyle name="20% - Accent3 8 2" xfId="1047"/>
    <cellStyle name="20% - Accent3 9 2" xfId="1048"/>
    <cellStyle name="20% - Accent4 10 2" xfId="1049"/>
    <cellStyle name="20% - Accent4 2 5 2" xfId="1050"/>
    <cellStyle name="20% - Accent4 2 2 3 2" xfId="1051"/>
    <cellStyle name="20% - Accent4 2 3 2 2" xfId="1052"/>
    <cellStyle name="20% - Accent4 3 2 3 2" xfId="1053"/>
    <cellStyle name="20% - Accent4 3 3 2 2" xfId="1054"/>
    <cellStyle name="20% - Accent4 4 2 2" xfId="1055"/>
    <cellStyle name="20% - Accent4 5 3 2" xfId="1056"/>
    <cellStyle name="20% - Accent4 6 2" xfId="1057"/>
    <cellStyle name="20% - Accent4 7 2" xfId="1058"/>
    <cellStyle name="20% - Accent4 8 2" xfId="1059"/>
    <cellStyle name="20% - Accent4 9 2" xfId="1060"/>
    <cellStyle name="20% - Accent5 10 2" xfId="1061"/>
    <cellStyle name="20% - Accent5 2 5 2" xfId="1062"/>
    <cellStyle name="20% - Accent5 2 2 3 2" xfId="1063"/>
    <cellStyle name="20% - Accent5 2 3 2 2" xfId="1064"/>
    <cellStyle name="20% - Accent5 3 2 3 2" xfId="1065"/>
    <cellStyle name="20% - Accent5 3 3 2 2" xfId="1066"/>
    <cellStyle name="20% - Accent5 4 2 2" xfId="1067"/>
    <cellStyle name="20% - Accent5 5 3 2" xfId="1068"/>
    <cellStyle name="20% - Accent5 6 2" xfId="1069"/>
    <cellStyle name="20% - Accent5 7 2" xfId="1070"/>
    <cellStyle name="20% - Accent5 8 2" xfId="1071"/>
    <cellStyle name="20% - Accent5 9 2" xfId="1072"/>
    <cellStyle name="20% - Accent6 10 2" xfId="1073"/>
    <cellStyle name="20% - Accent6 2 5 2" xfId="1074"/>
    <cellStyle name="20% - Accent6 2 2 3 2" xfId="1075"/>
    <cellStyle name="20% - Accent6 2 3 2 2" xfId="1076"/>
    <cellStyle name="20% - Accent6 3 2 3 2" xfId="1077"/>
    <cellStyle name="20% - Accent6 3 3 2 2" xfId="1078"/>
    <cellStyle name="20% - Accent6 4 2 2" xfId="1079"/>
    <cellStyle name="20% - Accent6 5 3 2" xfId="1080"/>
    <cellStyle name="20% - Accent6 6 2" xfId="1081"/>
    <cellStyle name="20% - Accent6 7 2" xfId="1082"/>
    <cellStyle name="20% - Accent6 8 2" xfId="1083"/>
    <cellStyle name="20% - Accent6 9 2" xfId="1084"/>
    <cellStyle name="40% - Accent1 10 2" xfId="1085"/>
    <cellStyle name="40% - Accent1 2 5 2" xfId="1086"/>
    <cellStyle name="40% - Accent1 2 2 3 2" xfId="1087"/>
    <cellStyle name="40% - Accent1 2 3 2 2" xfId="1088"/>
    <cellStyle name="40% - Accent1 3 2 3 2" xfId="1089"/>
    <cellStyle name="40% - Accent1 3 3 2 2" xfId="1090"/>
    <cellStyle name="40% - Accent1 4 2 2" xfId="1091"/>
    <cellStyle name="40% - Accent1 5 3 2" xfId="1092"/>
    <cellStyle name="40% - Accent1 6 2" xfId="1093"/>
    <cellStyle name="40% - Accent1 7 2" xfId="1094"/>
    <cellStyle name="40% - Accent1 8 2" xfId="1095"/>
    <cellStyle name="40% - Accent1 9 2" xfId="1096"/>
    <cellStyle name="40% - Accent2 10 2" xfId="1097"/>
    <cellStyle name="40% - Accent2 2 5 2" xfId="1098"/>
    <cellStyle name="40% - Accent2 2 2 3 2" xfId="1099"/>
    <cellStyle name="40% - Accent2 2 3 2 2" xfId="1100"/>
    <cellStyle name="40% - Accent2 3 2 3 2" xfId="1101"/>
    <cellStyle name="40% - Accent2 3 3 2 2" xfId="1102"/>
    <cellStyle name="40% - Accent2 4 2 2" xfId="1103"/>
    <cellStyle name="40% - Accent2 5 3 2" xfId="1104"/>
    <cellStyle name="40% - Accent2 6 2" xfId="1105"/>
    <cellStyle name="40% - Accent2 7 2" xfId="1106"/>
    <cellStyle name="40% - Accent2 8 2" xfId="1107"/>
    <cellStyle name="40% - Accent2 9 2" xfId="1108"/>
    <cellStyle name="40% - Accent3 10 2" xfId="1109"/>
    <cellStyle name="40% - Accent3 2 5 2" xfId="1110"/>
    <cellStyle name="40% - Accent3 2 2 3 2" xfId="1111"/>
    <cellStyle name="40% - Accent3 2 3 2 2" xfId="1112"/>
    <cellStyle name="40% - Accent3 3 2 3 2" xfId="1113"/>
    <cellStyle name="40% - Accent3 3 3 2 2" xfId="1114"/>
    <cellStyle name="40% - Accent3 4 2 2" xfId="1115"/>
    <cellStyle name="40% - Accent3 5 3 2" xfId="1116"/>
    <cellStyle name="40% - Accent3 6 2" xfId="1117"/>
    <cellStyle name="40% - Accent3 7 2" xfId="1118"/>
    <cellStyle name="40% - Accent3 8 2" xfId="1119"/>
    <cellStyle name="40% - Accent3 9 2" xfId="1120"/>
    <cellStyle name="40% - Accent4 10 2" xfId="1121"/>
    <cellStyle name="40% - Accent4 2 5 2" xfId="1122"/>
    <cellStyle name="40% - Accent4 2 2 3 2" xfId="1123"/>
    <cellStyle name="40% - Accent4 2 3 2 2" xfId="1124"/>
    <cellStyle name="40% - Accent4 3 2 3 2" xfId="1125"/>
    <cellStyle name="40% - Accent4 3 3 2 2" xfId="1126"/>
    <cellStyle name="40% - Accent4 4 2 2" xfId="1127"/>
    <cellStyle name="40% - Accent4 5 3 2" xfId="1128"/>
    <cellStyle name="40% - Accent4 6 2" xfId="1129"/>
    <cellStyle name="40% - Accent4 7 2" xfId="1130"/>
    <cellStyle name="40% - Accent4 8 2" xfId="1131"/>
    <cellStyle name="40% - Accent4 9 2" xfId="1132"/>
    <cellStyle name="40% - Accent5 10 2" xfId="1133"/>
    <cellStyle name="40% - Accent5 2 5 2" xfId="1134"/>
    <cellStyle name="40% - Accent5 2 2 3 2" xfId="1135"/>
    <cellStyle name="40% - Accent5 2 3 2 2" xfId="1136"/>
    <cellStyle name="40% - Accent5 3 2 3 2" xfId="1137"/>
    <cellStyle name="40% - Accent5 3 3 2 2" xfId="1138"/>
    <cellStyle name="40% - Accent5 4 2 2" xfId="1139"/>
    <cellStyle name="40% - Accent5 5 3 2" xfId="1140"/>
    <cellStyle name="40% - Accent5 6 2" xfId="1141"/>
    <cellStyle name="40% - Accent5 7 2" xfId="1142"/>
    <cellStyle name="40% - Accent5 8 2" xfId="1143"/>
    <cellStyle name="40% - Accent5 9 2" xfId="1144"/>
    <cellStyle name="40% - Accent6 10 2" xfId="1145"/>
    <cellStyle name="40% - Accent6 2 5 2" xfId="1146"/>
    <cellStyle name="40% - Accent6 2 2 3 2" xfId="1147"/>
    <cellStyle name="40% - Accent6 2 3 2 2" xfId="1148"/>
    <cellStyle name="40% - Accent6 3 2 3 2" xfId="1149"/>
    <cellStyle name="40% - Accent6 3 3 2 2" xfId="1150"/>
    <cellStyle name="40% - Accent6 4 2 2" xfId="1151"/>
    <cellStyle name="40% - Accent6 5 3 2" xfId="1152"/>
    <cellStyle name="40% - Accent6 6 2" xfId="1153"/>
    <cellStyle name="40% - Accent6 7 2" xfId="1154"/>
    <cellStyle name="40% - Accent6 8 2" xfId="1155"/>
    <cellStyle name="40% - Accent6 9 2" xfId="1156"/>
    <cellStyle name="Comma 10 2" xfId="1157"/>
    <cellStyle name="Comma 2 5 2" xfId="1158"/>
    <cellStyle name="Comma 2 2 3 2" xfId="1159"/>
    <cellStyle name="Comma 2 3 2 2" xfId="1160"/>
    <cellStyle name="Comma 3 5 2" xfId="1161"/>
    <cellStyle name="Comma 3 2 3 2" xfId="1162"/>
    <cellStyle name="Comma 3 3 2 2" xfId="1163"/>
    <cellStyle name="Comma 4 2 2" xfId="1164"/>
    <cellStyle name="Comma 5 2 2" xfId="1165"/>
    <cellStyle name="Comma 6 2" xfId="1166"/>
    <cellStyle name="Comma 7 2" xfId="1167"/>
    <cellStyle name="Comma 8 2" xfId="1168"/>
    <cellStyle name="Comma 9 2" xfId="1169"/>
    <cellStyle name="Normal 10 5 2" xfId="1170"/>
    <cellStyle name="Normal 11 5 2" xfId="1171"/>
    <cellStyle name="Normal 2 3 3 2" xfId="1172"/>
    <cellStyle name="Normal 2 4 2 2" xfId="1173"/>
    <cellStyle name="Normal 2 5 2 2" xfId="1174"/>
    <cellStyle name="Normal 3 5 2" xfId="1175"/>
    <cellStyle name="Normal 3 2 3 2" xfId="1176"/>
    <cellStyle name="Normal 3 3 2 2" xfId="1177"/>
    <cellStyle name="Normal 4 5 2" xfId="1178"/>
    <cellStyle name="Normal 4 2 3 2" xfId="1179"/>
    <cellStyle name="Normal 4 3 2 2" xfId="1180"/>
    <cellStyle name="Normal 5 2 3 2" xfId="1181"/>
    <cellStyle name="Normal 5 3 2 2" xfId="1182"/>
    <cellStyle name="Normal 6 5 2" xfId="1183"/>
    <cellStyle name="Normal 7 5 2" xfId="1184"/>
    <cellStyle name="Normal 8 5 2" xfId="1185"/>
    <cellStyle name="Normal 9 5 2" xfId="1186"/>
    <cellStyle name="Note 10 2" xfId="1187"/>
    <cellStyle name="Note 2 5 2" xfId="1188"/>
    <cellStyle name="Note 2 2 3 2" xfId="1189"/>
    <cellStyle name="Note 2 3 2 2" xfId="1190"/>
    <cellStyle name="Note 3 2 3 2" xfId="1191"/>
    <cellStyle name="Note 3 3 2 2" xfId="1192"/>
    <cellStyle name="Note 4 2 2" xfId="1193"/>
    <cellStyle name="Note 5 3 2" xfId="1194"/>
    <cellStyle name="Note 6 2" xfId="1195"/>
    <cellStyle name="Note 7 2" xfId="1196"/>
    <cellStyle name="Note 8 2" xfId="1197"/>
    <cellStyle name="Note 9 2" xfId="1198"/>
    <cellStyle name="Normal 13 5 2" xfId="1199"/>
    <cellStyle name="Normal 14 5 2" xfId="1200"/>
    <cellStyle name="Normal 16 4 2" xfId="1201"/>
    <cellStyle name="Normal 17 3 2" xfId="1202"/>
    <cellStyle name="Note 12 2" xfId="1203"/>
    <cellStyle name="Percent 3 2" xfId="1204"/>
    <cellStyle name="Normal 27 2" xfId="1205"/>
    <cellStyle name="Normal 28" xfId="1206"/>
    <cellStyle name="Normal 29" xfId="1207"/>
    <cellStyle name="Normal 31" xfId="1208"/>
    <cellStyle name="Normal 30" xfId="1209"/>
    <cellStyle name="Normal 2 9" xfId="1210"/>
    <cellStyle name="Normal 3 7" xfId="1211"/>
    <cellStyle name="Comma 2 7" xfId="1212"/>
    <cellStyle name="Normal 4 7" xfId="1213"/>
    <cellStyle name="Note 2 7" xfId="1214"/>
    <cellStyle name="20% - Accent1 2 7" xfId="1215"/>
    <cellStyle name="40% - Accent1 2 7" xfId="1216"/>
    <cellStyle name="20% - Accent2 2 7" xfId="1217"/>
    <cellStyle name="40% - Accent2 2 7" xfId="1218"/>
    <cellStyle name="20% - Accent3 2 7" xfId="1219"/>
    <cellStyle name="40% - Accent3 2 7" xfId="1220"/>
    <cellStyle name="20% - Accent4 2 7" xfId="1221"/>
    <cellStyle name="40% - Accent4 2 7" xfId="1222"/>
    <cellStyle name="20% - Accent5 2 7" xfId="1223"/>
    <cellStyle name="40% - Accent5 2 7" xfId="1224"/>
    <cellStyle name="20% - Accent6 2 7" xfId="1225"/>
    <cellStyle name="40% - Accent6 2 7" xfId="1226"/>
    <cellStyle name="Comma 3 7" xfId="1227"/>
    <cellStyle name="Normal 5 7" xfId="1228"/>
    <cellStyle name="Note 3 7" xfId="1229"/>
    <cellStyle name="20% - Accent1 3 7" xfId="1230"/>
    <cellStyle name="40% - Accent1 3 7" xfId="1231"/>
    <cellStyle name="20% - Accent2 3 7" xfId="1232"/>
    <cellStyle name="40% - Accent2 3 7" xfId="1233"/>
    <cellStyle name="20% - Accent3 3 7" xfId="1234"/>
    <cellStyle name="40% - Accent3 3 7" xfId="1235"/>
    <cellStyle name="20% - Accent4 3 7" xfId="1236"/>
    <cellStyle name="40% - Accent4 3 7" xfId="1237"/>
    <cellStyle name="20% - Accent5 3 7" xfId="1238"/>
    <cellStyle name="40% - Accent5 3 7" xfId="1239"/>
    <cellStyle name="20% - Accent6 3 7" xfId="1240"/>
    <cellStyle name="40% - Accent6 3 7" xfId="1241"/>
    <cellStyle name="Normal 6 7" xfId="1242"/>
    <cellStyle name="Normal 7 7" xfId="1243"/>
    <cellStyle name="Normal 8 7" xfId="1244"/>
    <cellStyle name="Normal 9 7" xfId="1245"/>
    <cellStyle name="Normal 10 7" xfId="1246"/>
    <cellStyle name="Normal 11 7" xfId="1247"/>
    <cellStyle name="Normal 12 7" xfId="1248"/>
    <cellStyle name="Normal 13 7" xfId="1249"/>
    <cellStyle name="Normal 2 4 4" xfId="1250"/>
    <cellStyle name="Normal 3 3 4" xfId="1251"/>
    <cellStyle name="Comma 2 3 4" xfId="1252"/>
    <cellStyle name="Normal 4 3 4" xfId="1253"/>
    <cellStyle name="Note 2 3 4" xfId="1254"/>
    <cellStyle name="20% - Accent1 2 3 4" xfId="1255"/>
    <cellStyle name="40% - Accent1 2 3 4" xfId="1256"/>
    <cellStyle name="20% - Accent2 2 3 4" xfId="1257"/>
    <cellStyle name="40% - Accent2 2 3 4" xfId="1258"/>
    <cellStyle name="20% - Accent3 2 3 4" xfId="1259"/>
    <cellStyle name="40% - Accent3 2 3 4" xfId="1260"/>
    <cellStyle name="20% - Accent4 2 3 4" xfId="1261"/>
    <cellStyle name="40% - Accent4 2 3 4" xfId="1262"/>
    <cellStyle name="20% - Accent5 2 3 4" xfId="1263"/>
    <cellStyle name="40% - Accent5 2 3 4" xfId="1264"/>
    <cellStyle name="20% - Accent6 2 3 4" xfId="1265"/>
    <cellStyle name="40% - Accent6 2 3 4" xfId="1266"/>
    <cellStyle name="Comma 3 3 4" xfId="1267"/>
    <cellStyle name="Normal 5 3 4" xfId="1268"/>
    <cellStyle name="Note 3 3 4" xfId="1269"/>
    <cellStyle name="20% - Accent1 3 3 4" xfId="1270"/>
    <cellStyle name="40% - Accent1 3 3 4" xfId="1271"/>
    <cellStyle name="20% - Accent2 3 3 4" xfId="1272"/>
    <cellStyle name="40% - Accent2 3 3 4" xfId="1273"/>
    <cellStyle name="20% - Accent3 3 3 4" xfId="1274"/>
    <cellStyle name="40% - Accent3 3 3 4" xfId="1275"/>
    <cellStyle name="20% - Accent4 3 3 4" xfId="1276"/>
    <cellStyle name="40% - Accent4 3 3 4" xfId="1277"/>
    <cellStyle name="20% - Accent5 3 3 4" xfId="1278"/>
    <cellStyle name="40% - Accent5 3 3 4" xfId="1279"/>
    <cellStyle name="20% - Accent6 3 3 4" xfId="1280"/>
    <cellStyle name="40% - Accent6 3 3 4" xfId="1281"/>
    <cellStyle name="Normal 6 3 3" xfId="1282"/>
    <cellStyle name="Normal 7 3 3" xfId="1283"/>
    <cellStyle name="Normal 8 3 3" xfId="1284"/>
    <cellStyle name="Normal 9 3 3" xfId="1285"/>
    <cellStyle name="Normal 10 3 3" xfId="1286"/>
    <cellStyle name="Normal 11 3 3" xfId="1287"/>
    <cellStyle name="Normal 12 3 3" xfId="1288"/>
    <cellStyle name="Normal 13 3 3" xfId="1289"/>
    <cellStyle name="Normal 14 3 3" xfId="1290"/>
    <cellStyle name="Normal 15 6" xfId="1291"/>
    <cellStyle name="Normal 16 6" xfId="1292"/>
    <cellStyle name="Normal 17 5" xfId="1293"/>
    <cellStyle name="Normal 18 4" xfId="1294"/>
    <cellStyle name="Percent 2 4" xfId="1295"/>
    <cellStyle name="Note 5 5" xfId="1296"/>
    <cellStyle name="20% - Accent1 5 5" xfId="1297"/>
    <cellStyle name="40% - Accent1 5 5" xfId="1298"/>
    <cellStyle name="20% - Accent2 5 5" xfId="1299"/>
    <cellStyle name="40% - Accent2 5 5" xfId="1300"/>
    <cellStyle name="20% - Accent3 5 5" xfId="1301"/>
    <cellStyle name="40% - Accent3 5 5" xfId="1302"/>
    <cellStyle name="20% - Accent4 5 5" xfId="1303"/>
    <cellStyle name="40% - Accent4 5 5" xfId="1304"/>
    <cellStyle name="20% - Accent5 5 5" xfId="1305"/>
    <cellStyle name="40% - Accent5 5 5" xfId="1306"/>
    <cellStyle name="20% - Accent6 5 5" xfId="1307"/>
    <cellStyle name="40% - Accent6 5 5" xfId="1308"/>
    <cellStyle name="Normal 2 3 5" xfId="1309"/>
    <cellStyle name="Normal 3 2 5" xfId="1310"/>
    <cellStyle name="Comma 2 2 5" xfId="1311"/>
    <cellStyle name="Normal 4 2 5" xfId="1312"/>
    <cellStyle name="Note 2 2 5" xfId="1313"/>
    <cellStyle name="20% - Accent1 2 2 5" xfId="1314"/>
    <cellStyle name="40% - Accent1 2 2 5" xfId="1315"/>
    <cellStyle name="20% - Accent2 2 2 5" xfId="1316"/>
    <cellStyle name="40% - Accent2 2 2 5" xfId="1317"/>
    <cellStyle name="20% - Accent3 2 2 5" xfId="1318"/>
    <cellStyle name="40% - Accent3 2 2 5" xfId="1319"/>
    <cellStyle name="20% - Accent4 2 2 5" xfId="1320"/>
    <cellStyle name="40% - Accent4 2 2 5" xfId="1321"/>
    <cellStyle name="20% - Accent5 2 2 5" xfId="1322"/>
    <cellStyle name="40% - Accent5 2 2 5" xfId="1323"/>
    <cellStyle name="20% - Accent6 2 2 5" xfId="1324"/>
    <cellStyle name="40% - Accent6 2 2 5" xfId="1325"/>
    <cellStyle name="Comma 3 2 5" xfId="1326"/>
    <cellStyle name="Normal 5 2 5" xfId="1327"/>
    <cellStyle name="Note 3 2 5" xfId="1328"/>
    <cellStyle name="20% - Accent1 3 2 5" xfId="1329"/>
    <cellStyle name="40% - Accent1 3 2 5" xfId="1330"/>
    <cellStyle name="20% - Accent2 3 2 5" xfId="1331"/>
    <cellStyle name="40% - Accent2 3 2 5" xfId="1332"/>
    <cellStyle name="20% - Accent3 3 2 5" xfId="1333"/>
    <cellStyle name="40% - Accent3 3 2 5" xfId="1334"/>
    <cellStyle name="20% - Accent4 3 2 5" xfId="1335"/>
    <cellStyle name="40% - Accent4 3 2 5" xfId="1336"/>
    <cellStyle name="20% - Accent5 3 2 5" xfId="1337"/>
    <cellStyle name="40% - Accent5 3 2 5" xfId="1338"/>
    <cellStyle name="20% - Accent6 3 2 5" xfId="1339"/>
    <cellStyle name="40% - Accent6 3 2 5" xfId="1340"/>
    <cellStyle name="Normal 6 2 4" xfId="1341"/>
    <cellStyle name="Normal 7 2 4" xfId="1342"/>
    <cellStyle name="Normal 8 2 4" xfId="1343"/>
    <cellStyle name="Normal 9 2 4" xfId="1344"/>
    <cellStyle name="Normal 10 2 4" xfId="1345"/>
    <cellStyle name="Normal 11 2 4" xfId="1346"/>
    <cellStyle name="Normal 12 2 4" xfId="1347"/>
    <cellStyle name="Normal 13 2 4" xfId="1348"/>
    <cellStyle name="Normal 14 2 4" xfId="1349"/>
    <cellStyle name="Normal 15 2 4" xfId="1350"/>
    <cellStyle name="Normal 19 4" xfId="1351"/>
    <cellStyle name="Normal 20 4" xfId="1352"/>
    <cellStyle name="Normal 21 4" xfId="1353"/>
    <cellStyle name="Normal 22 4" xfId="1354"/>
    <cellStyle name="Normal 23 4" xfId="1355"/>
    <cellStyle name="Normal 24 4" xfId="1356"/>
    <cellStyle name="Normal 25 4" xfId="1357"/>
    <cellStyle name="Normal 2 5 4" xfId="1358"/>
    <cellStyle name="Normal 3 4 3" xfId="1359"/>
    <cellStyle name="Comma 2 4 3" xfId="1360"/>
    <cellStyle name="Normal 4 4 3" xfId="1361"/>
    <cellStyle name="Note 2 4 3" xfId="1362"/>
    <cellStyle name="20% - Accent1 2 4 3" xfId="1363"/>
    <cellStyle name="40% - Accent1 2 4 3" xfId="1364"/>
    <cellStyle name="20% - Accent2 2 4 3" xfId="1365"/>
    <cellStyle name="40% - Accent2 2 4 3" xfId="1366"/>
    <cellStyle name="20% - Accent3 2 4 3" xfId="1367"/>
    <cellStyle name="40% - Accent3 2 4 3" xfId="1368"/>
    <cellStyle name="20% - Accent4 2 4 3" xfId="1369"/>
    <cellStyle name="40% - Accent4 2 4 3" xfId="1370"/>
    <cellStyle name="20% - Accent5 2 4 3" xfId="1371"/>
    <cellStyle name="40% - Accent5 2 4 3" xfId="1372"/>
    <cellStyle name="20% - Accent6 2 4 3" xfId="1373"/>
    <cellStyle name="40% - Accent6 2 4 3" xfId="1374"/>
    <cellStyle name="Comma 3 4 3" xfId="1375"/>
    <cellStyle name="Normal 5 4 3" xfId="1376"/>
    <cellStyle name="Note 3 4 3" xfId="1377"/>
    <cellStyle name="20% - Accent1 3 4 3" xfId="1378"/>
    <cellStyle name="40% - Accent1 3 4 3" xfId="1379"/>
    <cellStyle name="20% - Accent2 3 4 3" xfId="1380"/>
    <cellStyle name="40% - Accent2 3 4 3" xfId="1381"/>
    <cellStyle name="20% - Accent3 3 4 3" xfId="1382"/>
    <cellStyle name="40% - Accent3 3 4 3" xfId="1383"/>
    <cellStyle name="20% - Accent4 3 4 3" xfId="1384"/>
    <cellStyle name="40% - Accent4 3 4 3" xfId="1385"/>
    <cellStyle name="20% - Accent5 3 4 3" xfId="1386"/>
    <cellStyle name="40% - Accent5 3 4 3" xfId="1387"/>
    <cellStyle name="20% - Accent6 3 4 3" xfId="1388"/>
    <cellStyle name="40% - Accent6 3 4 3" xfId="1389"/>
    <cellStyle name="Normal 6 4 3" xfId="1390"/>
    <cellStyle name="Normal 7 4 3" xfId="1391"/>
    <cellStyle name="Normal 8 4 3" xfId="1392"/>
    <cellStyle name="Normal 9 4 3" xfId="1393"/>
    <cellStyle name="Normal 10 4 3" xfId="1394"/>
    <cellStyle name="Normal 11 4 3" xfId="1395"/>
    <cellStyle name="Normal 12 4 3" xfId="1396"/>
    <cellStyle name="Normal 13 4 3" xfId="1397"/>
    <cellStyle name="Normal 14 4 3" xfId="1398"/>
    <cellStyle name="Normal 15 3 3" xfId="1399"/>
    <cellStyle name="Normal 16 3 3" xfId="1400"/>
    <cellStyle name="Normal 17 2 3" xfId="1401"/>
    <cellStyle name="Normal 18 2 3" xfId="1402"/>
    <cellStyle name="Percent 2 2 3" xfId="1403"/>
    <cellStyle name="Note 5 2 3" xfId="1404"/>
    <cellStyle name="20% - Accent1 5 2 3" xfId="1405"/>
    <cellStyle name="40% - Accent1 5 2 3" xfId="1406"/>
    <cellStyle name="20% - Accent2 5 2 3" xfId="1407"/>
    <cellStyle name="40% - Accent2 5 2 3" xfId="1408"/>
    <cellStyle name="20% - Accent3 5 2 3" xfId="1409"/>
    <cellStyle name="40% - Accent3 5 2 3" xfId="1410"/>
    <cellStyle name="20% - Accent4 5 2 3" xfId="1411"/>
    <cellStyle name="40% - Accent4 5 2 3" xfId="1412"/>
    <cellStyle name="20% - Accent5 5 2 3" xfId="1413"/>
    <cellStyle name="40% - Accent5 5 2 3" xfId="1414"/>
    <cellStyle name="20% - Accent6 5 2 3" xfId="1415"/>
    <cellStyle name="40% - Accent6 5 2 3" xfId="1416"/>
    <cellStyle name="Normal 2 3 2 3" xfId="1417"/>
    <cellStyle name="Normal 3 2 2 3" xfId="1418"/>
    <cellStyle name="Comma 2 2 2 3" xfId="1419"/>
    <cellStyle name="Normal 4 2 2 3" xfId="1420"/>
    <cellStyle name="Note 2 2 2 3" xfId="1421"/>
    <cellStyle name="20% - Accent1 2 2 2 3" xfId="1422"/>
    <cellStyle name="40% - Accent1 2 2 2 3" xfId="1423"/>
    <cellStyle name="20% - Accent2 2 2 2 3" xfId="1424"/>
    <cellStyle name="40% - Accent2 2 2 2 3" xfId="1425"/>
    <cellStyle name="20% - Accent3 2 2 2 3" xfId="1426"/>
    <cellStyle name="40% - Accent3 2 2 2 3" xfId="1427"/>
    <cellStyle name="20% - Accent4 2 2 2 3" xfId="1428"/>
    <cellStyle name="40% - Accent4 2 2 2 3" xfId="1429"/>
    <cellStyle name="20% - Accent5 2 2 2 3" xfId="1430"/>
    <cellStyle name="40% - Accent5 2 2 2 3" xfId="1431"/>
    <cellStyle name="20% - Accent6 2 2 2 3" xfId="1432"/>
    <cellStyle name="40% - Accent6 2 2 2 3" xfId="1433"/>
    <cellStyle name="Comma 3 2 2 3" xfId="1434"/>
    <cellStyle name="Normal 5 2 2 3" xfId="1435"/>
    <cellStyle name="Note 3 2 2 3" xfId="1436"/>
    <cellStyle name="20% - Accent1 3 2 2 3" xfId="1437"/>
    <cellStyle name="40% - Accent1 3 2 2 3" xfId="1438"/>
    <cellStyle name="20% - Accent2 3 2 2 3" xfId="1439"/>
    <cellStyle name="40% - Accent2 3 2 2 3" xfId="1440"/>
    <cellStyle name="20% - Accent3 3 2 2 3" xfId="1441"/>
    <cellStyle name="40% - Accent3 3 2 2 3" xfId="1442"/>
    <cellStyle name="20% - Accent4 3 2 2 3" xfId="1443"/>
    <cellStyle name="40% - Accent4 3 2 2 3" xfId="1444"/>
    <cellStyle name="20% - Accent5 3 2 2 3" xfId="1445"/>
    <cellStyle name="40% - Accent5 3 2 2 3" xfId="1446"/>
    <cellStyle name="20% - Accent6 3 2 2 3" xfId="1447"/>
    <cellStyle name="40% - Accent6 3 2 2 3" xfId="1448"/>
    <cellStyle name="Normal 6 2 2 3" xfId="1449"/>
    <cellStyle name="Normal 7 2 2 3" xfId="1450"/>
    <cellStyle name="Normal 8 2 2 3" xfId="1451"/>
    <cellStyle name="Normal 9 2 2 3" xfId="1452"/>
    <cellStyle name="Normal 10 2 2 3" xfId="1453"/>
    <cellStyle name="Normal 11 2 2 3" xfId="1454"/>
    <cellStyle name="Normal 12 2 2 3" xfId="1455"/>
    <cellStyle name="Normal 13 2 2 3" xfId="1456"/>
    <cellStyle name="Normal 14 2 2 3" xfId="1457"/>
    <cellStyle name="Normal 15 2 2 3" xfId="1458"/>
    <cellStyle name="Normal 19 2 3" xfId="1459"/>
    <cellStyle name="Normal 20 2 3" xfId="1460"/>
    <cellStyle name="Normal 21 2 3" xfId="1461"/>
    <cellStyle name="Normal 22 2 3" xfId="1462"/>
    <cellStyle name="Normal 23 2 3" xfId="1463"/>
    <cellStyle name="Normal 24 2 3" xfId="1464"/>
    <cellStyle name="Normal 25 2 3" xfId="1465"/>
    <cellStyle name="20% - Accent1 13" xfId="1466"/>
    <cellStyle name="40% - Accent1 13" xfId="1467"/>
    <cellStyle name="20% - Accent2 13" xfId="1468"/>
    <cellStyle name="40% - Accent2 13" xfId="1469"/>
    <cellStyle name="20% - Accent3 13" xfId="1470"/>
    <cellStyle name="40% - Accent3 13" xfId="1471"/>
    <cellStyle name="20% - Accent4 13" xfId="1472"/>
    <cellStyle name="40% - Accent4 13" xfId="1473"/>
    <cellStyle name="20% - Accent5 13" xfId="1474"/>
    <cellStyle name="40% - Accent5 13" xfId="1475"/>
    <cellStyle name="20% - Accent6 13" xfId="1476"/>
    <cellStyle name="40% - Accent6 13" xfId="1477"/>
    <cellStyle name="Normal 26 3" xfId="1478"/>
    <cellStyle name="Normal 15 4 3" xfId="1479"/>
    <cellStyle name="20% - Accent1 10 3" xfId="1480"/>
    <cellStyle name="20% - Accent1 2 5 3" xfId="1481"/>
    <cellStyle name="20% - Accent1 2 2 3 3" xfId="1482"/>
    <cellStyle name="20% - Accent1 2 3 2 3" xfId="1483"/>
    <cellStyle name="20% - Accent1 3 2 3 3" xfId="1484"/>
    <cellStyle name="20% - Accent1 3 3 2 3" xfId="1485"/>
    <cellStyle name="20% - Accent1 4 2 3" xfId="1486"/>
    <cellStyle name="20% - Accent1 5 3 3" xfId="1487"/>
    <cellStyle name="20% - Accent1 6 3" xfId="1488"/>
    <cellStyle name="20% - Accent1 7 3" xfId="1489"/>
    <cellStyle name="20% - Accent1 8 3" xfId="1490"/>
    <cellStyle name="20% - Accent1 9 3" xfId="1491"/>
    <cellStyle name="20% - Accent2 10 3" xfId="1492"/>
    <cellStyle name="20% - Accent2 2 5 3" xfId="1493"/>
    <cellStyle name="20% - Accent2 2 2 3 3" xfId="1494"/>
    <cellStyle name="20% - Accent2 2 3 2 3" xfId="1495"/>
    <cellStyle name="20% - Accent2 3 2 3 3" xfId="1496"/>
    <cellStyle name="20% - Accent2 3 3 2 3" xfId="1497"/>
    <cellStyle name="20% - Accent2 4 2 3" xfId="1498"/>
    <cellStyle name="20% - Accent2 5 3 3" xfId="1499"/>
    <cellStyle name="20% - Accent2 6 3" xfId="1500"/>
    <cellStyle name="20% - Accent2 7 3" xfId="1501"/>
    <cellStyle name="20% - Accent2 8 3" xfId="1502"/>
    <cellStyle name="20% - Accent2 9 3" xfId="1503"/>
    <cellStyle name="20% - Accent3 10 3" xfId="1504"/>
    <cellStyle name="20% - Accent3 2 5 3" xfId="1505"/>
    <cellStyle name="20% - Accent3 2 2 3 3" xfId="1506"/>
    <cellStyle name="20% - Accent3 2 3 2 3" xfId="1507"/>
    <cellStyle name="20% - Accent3 3 2 3 3" xfId="1508"/>
    <cellStyle name="20% - Accent3 3 3 2 3" xfId="1509"/>
    <cellStyle name="20% - Accent3 4 2 3" xfId="1510"/>
    <cellStyle name="20% - Accent3 5 3 3" xfId="1511"/>
    <cellStyle name="20% - Accent3 6 3" xfId="1512"/>
    <cellStyle name="20% - Accent3 7 3" xfId="1513"/>
    <cellStyle name="20% - Accent3 8 3" xfId="1514"/>
    <cellStyle name="20% - Accent3 9 3" xfId="1515"/>
    <cellStyle name="20% - Accent4 10 3" xfId="1516"/>
    <cellStyle name="20% - Accent4 2 5 3" xfId="1517"/>
    <cellStyle name="20% - Accent4 2 2 3 3" xfId="1518"/>
    <cellStyle name="20% - Accent4 2 3 2 3" xfId="1519"/>
    <cellStyle name="20% - Accent4 3 2 3 3" xfId="1520"/>
    <cellStyle name="20% - Accent4 3 3 2 3" xfId="1521"/>
    <cellStyle name="20% - Accent4 4 2 3" xfId="1522"/>
    <cellStyle name="20% - Accent4 5 3 3" xfId="1523"/>
    <cellStyle name="20% - Accent4 6 3" xfId="1524"/>
    <cellStyle name="20% - Accent4 7 3" xfId="1525"/>
    <cellStyle name="20% - Accent4 8 3" xfId="1526"/>
    <cellStyle name="20% - Accent4 9 3" xfId="1527"/>
    <cellStyle name="20% - Accent5 10 3" xfId="1528"/>
    <cellStyle name="20% - Accent5 2 5 3" xfId="1529"/>
    <cellStyle name="20% - Accent5 2 2 3 3" xfId="1530"/>
    <cellStyle name="20% - Accent5 2 3 2 3" xfId="1531"/>
    <cellStyle name="20% - Accent5 3 2 3 3" xfId="1532"/>
    <cellStyle name="20% - Accent5 3 3 2 3" xfId="1533"/>
    <cellStyle name="20% - Accent5 4 2 3" xfId="1534"/>
    <cellStyle name="20% - Accent5 5 3 3" xfId="1535"/>
    <cellStyle name="20% - Accent5 6 3" xfId="1536"/>
    <cellStyle name="20% - Accent5 7 3" xfId="1537"/>
    <cellStyle name="20% - Accent5 8 3" xfId="1538"/>
    <cellStyle name="20% - Accent5 9 3" xfId="1539"/>
    <cellStyle name="20% - Accent6 10 3" xfId="1540"/>
    <cellStyle name="20% - Accent6 2 5 3" xfId="1541"/>
    <cellStyle name="20% - Accent6 2 2 3 3" xfId="1542"/>
    <cellStyle name="20% - Accent6 2 3 2 3" xfId="1543"/>
    <cellStyle name="20% - Accent6 3 2 3 3" xfId="1544"/>
    <cellStyle name="20% - Accent6 3 3 2 3" xfId="1545"/>
    <cellStyle name="20% - Accent6 4 2 3" xfId="1546"/>
    <cellStyle name="20% - Accent6 5 3 3" xfId="1547"/>
    <cellStyle name="20% - Accent6 6 3" xfId="1548"/>
    <cellStyle name="20% - Accent6 7 3" xfId="1549"/>
    <cellStyle name="20% - Accent6 8 3" xfId="1550"/>
    <cellStyle name="20% - Accent6 9 3" xfId="1551"/>
    <cellStyle name="40% - Accent1 10 3" xfId="1552"/>
    <cellStyle name="40% - Accent1 2 5 3" xfId="1553"/>
    <cellStyle name="40% - Accent1 2 2 3 3" xfId="1554"/>
    <cellStyle name="40% - Accent1 2 3 2 3" xfId="1555"/>
    <cellStyle name="40% - Accent1 3 2 3 3" xfId="1556"/>
    <cellStyle name="40% - Accent1 3 3 2 3" xfId="1557"/>
    <cellStyle name="40% - Accent1 4 2 3" xfId="1558"/>
    <cellStyle name="40% - Accent1 5 3 3" xfId="1559"/>
    <cellStyle name="40% - Accent1 6 3" xfId="1560"/>
    <cellStyle name="40% - Accent1 7 3" xfId="1561"/>
    <cellStyle name="40% - Accent1 8 3" xfId="1562"/>
    <cellStyle name="40% - Accent1 9 3" xfId="1563"/>
    <cellStyle name="40% - Accent2 10 3" xfId="1564"/>
    <cellStyle name="40% - Accent2 2 5 3" xfId="1565"/>
    <cellStyle name="40% - Accent2 2 2 3 3" xfId="1566"/>
    <cellStyle name="40% - Accent2 2 3 2 3" xfId="1567"/>
    <cellStyle name="40% - Accent2 3 2 3 3" xfId="1568"/>
    <cellStyle name="40% - Accent2 3 3 2 3" xfId="1569"/>
    <cellStyle name="40% - Accent2 4 2 3" xfId="1570"/>
    <cellStyle name="40% - Accent2 5 3 3" xfId="1571"/>
    <cellStyle name="40% - Accent2 6 3" xfId="1572"/>
    <cellStyle name="40% - Accent2 7 3" xfId="1573"/>
    <cellStyle name="40% - Accent2 8 3" xfId="1574"/>
    <cellStyle name="40% - Accent2 9 3" xfId="1575"/>
    <cellStyle name="40% - Accent3 10 3" xfId="1576"/>
    <cellStyle name="40% - Accent3 2 5 3" xfId="1577"/>
    <cellStyle name="40% - Accent3 2 2 3 3" xfId="1578"/>
    <cellStyle name="40% - Accent3 2 3 2 3" xfId="1579"/>
    <cellStyle name="40% - Accent3 3 2 3 3" xfId="1580"/>
    <cellStyle name="40% - Accent3 3 3 2 3" xfId="1581"/>
    <cellStyle name="40% - Accent3 4 2 3" xfId="1582"/>
    <cellStyle name="40% - Accent3 5 3 3" xfId="1583"/>
    <cellStyle name="40% - Accent3 6 3" xfId="1584"/>
    <cellStyle name="40% - Accent3 7 3" xfId="1585"/>
    <cellStyle name="40% - Accent3 8 3" xfId="1586"/>
    <cellStyle name="40% - Accent3 9 3" xfId="1587"/>
    <cellStyle name="40% - Accent4 10 3" xfId="1588"/>
    <cellStyle name="40% - Accent4 2 5 3" xfId="1589"/>
    <cellStyle name="40% - Accent4 2 2 3 3" xfId="1590"/>
    <cellStyle name="40% - Accent4 2 3 2 3" xfId="1591"/>
    <cellStyle name="40% - Accent4 3 2 3 3" xfId="1592"/>
    <cellStyle name="40% - Accent4 3 3 2 3" xfId="1593"/>
    <cellStyle name="40% - Accent4 4 2 3" xfId="1594"/>
    <cellStyle name="40% - Accent4 5 3 3" xfId="1595"/>
    <cellStyle name="40% - Accent4 6 3" xfId="1596"/>
    <cellStyle name="40% - Accent4 7 3" xfId="1597"/>
    <cellStyle name="40% - Accent4 8 3" xfId="1598"/>
    <cellStyle name="40% - Accent4 9 3" xfId="1599"/>
    <cellStyle name="40% - Accent5 10 3" xfId="1600"/>
    <cellStyle name="40% - Accent5 2 5 3" xfId="1601"/>
    <cellStyle name="40% - Accent5 2 2 3 3" xfId="1602"/>
    <cellStyle name="40% - Accent5 2 3 2 3" xfId="1603"/>
    <cellStyle name="40% - Accent5 3 2 3 3" xfId="1604"/>
    <cellStyle name="40% - Accent5 3 3 2 3" xfId="1605"/>
    <cellStyle name="40% - Accent5 4 2 3" xfId="1606"/>
    <cellStyle name="40% - Accent5 5 3 3" xfId="1607"/>
    <cellStyle name="40% - Accent5 6 3" xfId="1608"/>
    <cellStyle name="40% - Accent5 7 3" xfId="1609"/>
    <cellStyle name="40% - Accent5 8 3" xfId="1610"/>
    <cellStyle name="40% - Accent5 9 3" xfId="1611"/>
    <cellStyle name="40% - Accent6 10 3" xfId="1612"/>
    <cellStyle name="40% - Accent6 2 5 3" xfId="1613"/>
    <cellStyle name="40% - Accent6 2 2 3 3" xfId="1614"/>
    <cellStyle name="40% - Accent6 2 3 2 3" xfId="1615"/>
    <cellStyle name="40% - Accent6 3 2 3 3" xfId="1616"/>
    <cellStyle name="40% - Accent6 3 3 2 3" xfId="1617"/>
    <cellStyle name="40% - Accent6 4 2 3" xfId="1618"/>
    <cellStyle name="40% - Accent6 5 3 3" xfId="1619"/>
    <cellStyle name="40% - Accent6 6 3" xfId="1620"/>
    <cellStyle name="40% - Accent6 7 3" xfId="1621"/>
    <cellStyle name="40% - Accent6 8 3" xfId="1622"/>
    <cellStyle name="40% - Accent6 9 3" xfId="1623"/>
    <cellStyle name="Comma 10 3" xfId="1624"/>
    <cellStyle name="Comma 2 5 3" xfId="1625"/>
    <cellStyle name="Comma 2 2 3 3" xfId="1626"/>
    <cellStyle name="Comma 2 3 2 3" xfId="1627"/>
    <cellStyle name="Comma 3 5 3" xfId="1628"/>
    <cellStyle name="Comma 3 2 3 3" xfId="1629"/>
    <cellStyle name="Comma 3 3 2 3" xfId="1630"/>
    <cellStyle name="Comma 4 2 3" xfId="1631"/>
    <cellStyle name="Comma 5 2 3" xfId="1632"/>
    <cellStyle name="Comma 6 3" xfId="1633"/>
    <cellStyle name="Comma 7 3" xfId="1634"/>
    <cellStyle name="Comma 8 3" xfId="1635"/>
    <cellStyle name="Comma 9 3" xfId="1636"/>
    <cellStyle name="Normal 10 5 3" xfId="1637"/>
    <cellStyle name="Normal 11 5 3" xfId="1638"/>
    <cellStyle name="Normal 2 3 3 3" xfId="1639"/>
    <cellStyle name="Normal 2 4 2 3" xfId="1640"/>
    <cellStyle name="Normal 2 5 2 3" xfId="1641"/>
    <cellStyle name="Normal 3 5 3" xfId="1642"/>
    <cellStyle name="Normal 3 2 3 3" xfId="1643"/>
    <cellStyle name="Normal 3 3 2 3" xfId="1644"/>
    <cellStyle name="Normal 4 5 3" xfId="1645"/>
    <cellStyle name="Normal 4 2 3 3" xfId="1646"/>
    <cellStyle name="Normal 4 3 2 3" xfId="1647"/>
    <cellStyle name="Normal 5 2 3 3" xfId="1648"/>
    <cellStyle name="Normal 5 3 2 3" xfId="1649"/>
    <cellStyle name="Normal 6 5 3" xfId="1650"/>
    <cellStyle name="Normal 7 5 3" xfId="1651"/>
    <cellStyle name="Normal 8 5 3" xfId="1652"/>
    <cellStyle name="Normal 9 5 3" xfId="1653"/>
    <cellStyle name="Note 10 3" xfId="1654"/>
    <cellStyle name="Note 2 5 3" xfId="1655"/>
    <cellStyle name="Note 2 2 3 3" xfId="1656"/>
    <cellStyle name="Note 2 3 2 3" xfId="1657"/>
    <cellStyle name="Note 3 2 3 3" xfId="1658"/>
    <cellStyle name="Note 3 3 2 3" xfId="1659"/>
    <cellStyle name="Note 4 2 3" xfId="1660"/>
    <cellStyle name="Note 5 3 3" xfId="1661"/>
    <cellStyle name="Note 6 3" xfId="1662"/>
    <cellStyle name="Note 7 3" xfId="1663"/>
    <cellStyle name="Note 8 3" xfId="1664"/>
    <cellStyle name="Note 9 3" xfId="1665"/>
    <cellStyle name="Normal 13 5 3" xfId="1666"/>
    <cellStyle name="Normal 14 5 3" xfId="1667"/>
    <cellStyle name="Normal 16 4 3" xfId="1668"/>
    <cellStyle name="Normal 17 3 3" xfId="1669"/>
    <cellStyle name="Note 12 3" xfId="1670"/>
    <cellStyle name="Percent 3 3" xfId="1671"/>
    <cellStyle name="Normal 27 3" xfId="1672"/>
    <cellStyle name="Normal 2 8 2" xfId="1673"/>
    <cellStyle name="Normal 3 6 2" xfId="1674"/>
    <cellStyle name="Comma 2 6 2" xfId="1675"/>
    <cellStyle name="Normal 4 6 2" xfId="1676"/>
    <cellStyle name="Note 2 6 2" xfId="1677"/>
    <cellStyle name="20% - Accent1 2 6 2" xfId="1678"/>
    <cellStyle name="40% - Accent1 2 6 2" xfId="1679"/>
    <cellStyle name="20% - Accent2 2 6 2" xfId="1680"/>
    <cellStyle name="40% - Accent2 2 6 2" xfId="1681"/>
    <cellStyle name="20% - Accent3 2 6 2" xfId="1682"/>
    <cellStyle name="40% - Accent3 2 6 2" xfId="1683"/>
    <cellStyle name="20% - Accent4 2 6 2" xfId="1684"/>
    <cellStyle name="40% - Accent4 2 6 2" xfId="1685"/>
    <cellStyle name="20% - Accent5 2 6 2" xfId="1686"/>
    <cellStyle name="40% - Accent5 2 6 2" xfId="1687"/>
    <cellStyle name="20% - Accent6 2 6 2" xfId="1688"/>
    <cellStyle name="40% - Accent6 2 6 2" xfId="1689"/>
    <cellStyle name="Comma 3 6 2" xfId="1690"/>
    <cellStyle name="Normal 5 6 2" xfId="1691"/>
    <cellStyle name="Note 3 6 2" xfId="1692"/>
    <cellStyle name="20% - Accent1 3 6 2" xfId="1693"/>
    <cellStyle name="40% - Accent1 3 6 2" xfId="1694"/>
    <cellStyle name="20% - Accent2 3 6 2" xfId="1695"/>
    <cellStyle name="40% - Accent2 3 6 2" xfId="1696"/>
    <cellStyle name="20% - Accent3 3 6 2" xfId="1697"/>
    <cellStyle name="40% - Accent3 3 6 2" xfId="1698"/>
    <cellStyle name="20% - Accent4 3 6 2" xfId="1699"/>
    <cellStyle name="40% - Accent4 3 6 2" xfId="1700"/>
    <cellStyle name="20% - Accent5 3 6 2" xfId="1701"/>
    <cellStyle name="40% - Accent5 3 6 2" xfId="1702"/>
    <cellStyle name="20% - Accent6 3 6 2" xfId="1703"/>
    <cellStyle name="40% - Accent6 3 6 2" xfId="1704"/>
    <cellStyle name="Normal 6 6 2" xfId="1705"/>
    <cellStyle name="Normal 7 6 2" xfId="1706"/>
    <cellStyle name="Normal 8 6 2" xfId="1707"/>
    <cellStyle name="Normal 9 6 2" xfId="1708"/>
    <cellStyle name="Normal 10 6 2" xfId="1709"/>
    <cellStyle name="Normal 11 6 2" xfId="1710"/>
    <cellStyle name="Normal 12 6 2" xfId="1711"/>
    <cellStyle name="Normal 13 6 2" xfId="1712"/>
    <cellStyle name="Normal 2 4 3 2" xfId="1713"/>
    <cellStyle name="Normal 3 3 3 2" xfId="1714"/>
    <cellStyle name="Comma 2 3 3 2" xfId="1715"/>
    <cellStyle name="Normal 4 3 3 2" xfId="1716"/>
    <cellStyle name="Note 2 3 3 2" xfId="1717"/>
    <cellStyle name="20% - Accent1 2 3 3 2" xfId="1718"/>
    <cellStyle name="40% - Accent1 2 3 3 2" xfId="1719"/>
    <cellStyle name="20% - Accent2 2 3 3 2" xfId="1720"/>
    <cellStyle name="40% - Accent2 2 3 3 2" xfId="1721"/>
    <cellStyle name="20% - Accent3 2 3 3 2" xfId="1722"/>
    <cellStyle name="40% - Accent3 2 3 3 2" xfId="1723"/>
    <cellStyle name="20% - Accent4 2 3 3 2" xfId="1724"/>
    <cellStyle name="40% - Accent4 2 3 3 2" xfId="1725"/>
    <cellStyle name="20% - Accent5 2 3 3 2" xfId="1726"/>
    <cellStyle name="40% - Accent5 2 3 3 2" xfId="1727"/>
    <cellStyle name="20% - Accent6 2 3 3 2" xfId="1728"/>
    <cellStyle name="40% - Accent6 2 3 3 2" xfId="1729"/>
    <cellStyle name="Comma 3 3 3 2" xfId="1730"/>
    <cellStyle name="Normal 5 3 3 2" xfId="1731"/>
    <cellStyle name="Note 3 3 3 2" xfId="1732"/>
    <cellStyle name="20% - Accent1 3 3 3 2" xfId="1733"/>
    <cellStyle name="40% - Accent1 3 3 3 2" xfId="1734"/>
    <cellStyle name="20% - Accent2 3 3 3 2" xfId="1735"/>
    <cellStyle name="40% - Accent2 3 3 3 2" xfId="1736"/>
    <cellStyle name="20% - Accent3 3 3 3 2" xfId="1737"/>
    <cellStyle name="40% - Accent3 3 3 3 2" xfId="1738"/>
    <cellStyle name="20% - Accent4 3 3 3 2" xfId="1739"/>
    <cellStyle name="40% - Accent4 3 3 3 2" xfId="1740"/>
    <cellStyle name="20% - Accent5 3 3 3 2" xfId="1741"/>
    <cellStyle name="40% - Accent5 3 3 3 2" xfId="1742"/>
    <cellStyle name="20% - Accent6 3 3 3 2" xfId="1743"/>
    <cellStyle name="40% - Accent6 3 3 3 2" xfId="1744"/>
    <cellStyle name="Normal 6 3 2 2" xfId="1745"/>
    <cellStyle name="Normal 7 3 2 2" xfId="1746"/>
    <cellStyle name="Normal 8 3 2 2" xfId="1747"/>
    <cellStyle name="Normal 9 3 2 2" xfId="1748"/>
    <cellStyle name="Normal 10 3 2 2" xfId="1749"/>
    <cellStyle name="Normal 11 3 2 2" xfId="1750"/>
    <cellStyle name="Normal 12 3 2 2" xfId="1751"/>
    <cellStyle name="Normal 13 3 2 2" xfId="1752"/>
    <cellStyle name="Normal 14 3 2 2" xfId="1753"/>
    <cellStyle name="Normal 15 5 2" xfId="1754"/>
    <cellStyle name="Normal 16 5 2" xfId="1755"/>
    <cellStyle name="Normal 17 4 2" xfId="1756"/>
    <cellStyle name="Normal 18 3 2" xfId="1757"/>
    <cellStyle name="Percent 2 3 2" xfId="1758"/>
    <cellStyle name="Note 5 4 2" xfId="1759"/>
    <cellStyle name="20% - Accent1 5 4 2" xfId="1760"/>
    <cellStyle name="40% - Accent1 5 4 2" xfId="1761"/>
    <cellStyle name="20% - Accent2 5 4 2" xfId="1762"/>
    <cellStyle name="40% - Accent2 5 4 2" xfId="1763"/>
    <cellStyle name="20% - Accent3 5 4 2" xfId="1764"/>
    <cellStyle name="40% - Accent3 5 4 2" xfId="1765"/>
    <cellStyle name="20% - Accent4 5 4 2" xfId="1766"/>
    <cellStyle name="40% - Accent4 5 4 2" xfId="1767"/>
    <cellStyle name="20% - Accent5 5 4 2" xfId="1768"/>
    <cellStyle name="40% - Accent5 5 4 2" xfId="1769"/>
    <cellStyle name="20% - Accent6 5 4 2" xfId="1770"/>
    <cellStyle name="40% - Accent6 5 4 2" xfId="1771"/>
    <cellStyle name="Normal 2 3 4 2" xfId="1772"/>
    <cellStyle name="Normal 3 2 4 2" xfId="1773"/>
    <cellStyle name="Comma 2 2 4 2" xfId="1774"/>
    <cellStyle name="Normal 4 2 4 2" xfId="1775"/>
    <cellStyle name="Note 2 2 4 2" xfId="1776"/>
    <cellStyle name="20% - Accent1 2 2 4 2" xfId="1777"/>
    <cellStyle name="40% - Accent1 2 2 4 2" xfId="1778"/>
    <cellStyle name="20% - Accent2 2 2 4 2" xfId="1779"/>
    <cellStyle name="40% - Accent2 2 2 4 2" xfId="1780"/>
    <cellStyle name="20% - Accent3 2 2 4 2" xfId="1781"/>
    <cellStyle name="40% - Accent3 2 2 4 2" xfId="1782"/>
    <cellStyle name="20% - Accent4 2 2 4 2" xfId="1783"/>
    <cellStyle name="40% - Accent4 2 2 4 2" xfId="1784"/>
    <cellStyle name="20% - Accent5 2 2 4 2" xfId="1785"/>
    <cellStyle name="40% - Accent5 2 2 4 2" xfId="1786"/>
    <cellStyle name="20% - Accent6 2 2 4 2" xfId="1787"/>
    <cellStyle name="40% - Accent6 2 2 4 2" xfId="1788"/>
    <cellStyle name="Comma 3 2 4 2" xfId="1789"/>
    <cellStyle name="Normal 5 2 4 2" xfId="1790"/>
    <cellStyle name="Note 3 2 4 2" xfId="1791"/>
    <cellStyle name="20% - Accent1 3 2 4 2" xfId="1792"/>
    <cellStyle name="40% - Accent1 3 2 4 2" xfId="1793"/>
    <cellStyle name="20% - Accent2 3 2 4 2" xfId="1794"/>
    <cellStyle name="40% - Accent2 3 2 4 2" xfId="1795"/>
    <cellStyle name="20% - Accent3 3 2 4 2" xfId="1796"/>
    <cellStyle name="40% - Accent3 3 2 4 2" xfId="1797"/>
    <cellStyle name="20% - Accent4 3 2 4 2" xfId="1798"/>
    <cellStyle name="40% - Accent4 3 2 4 2" xfId="1799"/>
    <cellStyle name="20% - Accent5 3 2 4 2" xfId="1800"/>
    <cellStyle name="40% - Accent5 3 2 4 2" xfId="1801"/>
    <cellStyle name="20% - Accent6 3 2 4 2" xfId="1802"/>
    <cellStyle name="40% - Accent6 3 2 4 2" xfId="1803"/>
    <cellStyle name="Normal 6 2 3 2" xfId="1804"/>
    <cellStyle name="Normal 7 2 3 2" xfId="1805"/>
    <cellStyle name="Normal 8 2 3 2" xfId="1806"/>
    <cellStyle name="Normal 9 2 3 2" xfId="1807"/>
    <cellStyle name="Normal 10 2 3 2" xfId="1808"/>
    <cellStyle name="Normal 11 2 3 2" xfId="1809"/>
    <cellStyle name="Normal 12 2 3 2" xfId="1810"/>
    <cellStyle name="Normal 13 2 3 2" xfId="1811"/>
    <cellStyle name="Normal 14 2 3 2" xfId="1812"/>
    <cellStyle name="Normal 15 2 3 2" xfId="1813"/>
    <cellStyle name="Normal 19 3 2" xfId="1814"/>
    <cellStyle name="Normal 20 3 2" xfId="1815"/>
    <cellStyle name="Normal 21 3 2" xfId="1816"/>
    <cellStyle name="Normal 22 3 2" xfId="1817"/>
    <cellStyle name="Normal 23 3 2" xfId="1818"/>
    <cellStyle name="Normal 24 3 2" xfId="1819"/>
    <cellStyle name="Normal 25 3 2" xfId="1820"/>
    <cellStyle name="Normal 2 5 3 2" xfId="1821"/>
    <cellStyle name="Normal 3 4 2 2" xfId="1822"/>
    <cellStyle name="Comma 2 4 2 2" xfId="1823"/>
    <cellStyle name="Normal 4 4 2 2" xfId="1824"/>
    <cellStyle name="Note 2 4 2 2" xfId="1825"/>
    <cellStyle name="20% - Accent1 2 4 2 2" xfId="1826"/>
    <cellStyle name="40% - Accent1 2 4 2 2" xfId="1827"/>
    <cellStyle name="20% - Accent2 2 4 2 2" xfId="1828"/>
    <cellStyle name="40% - Accent2 2 4 2 2" xfId="1829"/>
    <cellStyle name="20% - Accent3 2 4 2 2" xfId="1830"/>
    <cellStyle name="40% - Accent3 2 4 2 2" xfId="1831"/>
    <cellStyle name="20% - Accent4 2 4 2 2" xfId="1832"/>
    <cellStyle name="40% - Accent4 2 4 2 2" xfId="1833"/>
    <cellStyle name="20% - Accent5 2 4 2 2" xfId="1834"/>
    <cellStyle name="40% - Accent5 2 4 2 2" xfId="1835"/>
    <cellStyle name="20% - Accent6 2 4 2 2" xfId="1836"/>
    <cellStyle name="40% - Accent6 2 4 2 2" xfId="1837"/>
    <cellStyle name="Comma 3 4 2 2" xfId="1838"/>
    <cellStyle name="Normal 5 4 2 2" xfId="1839"/>
    <cellStyle name="Note 3 4 2 2" xfId="1840"/>
    <cellStyle name="20% - Accent1 3 4 2 2" xfId="1841"/>
    <cellStyle name="40% - Accent1 3 4 2 2" xfId="1842"/>
    <cellStyle name="20% - Accent2 3 4 2 2" xfId="1843"/>
    <cellStyle name="40% - Accent2 3 4 2 2" xfId="1844"/>
    <cellStyle name="20% - Accent3 3 4 2 2" xfId="1845"/>
    <cellStyle name="40% - Accent3 3 4 2 2" xfId="1846"/>
    <cellStyle name="20% - Accent4 3 4 2 2" xfId="1847"/>
    <cellStyle name="40% - Accent4 3 4 2 2" xfId="1848"/>
    <cellStyle name="20% - Accent5 3 4 2 2" xfId="1849"/>
    <cellStyle name="40% - Accent5 3 4 2 2" xfId="1850"/>
    <cellStyle name="20% - Accent6 3 4 2 2" xfId="1851"/>
    <cellStyle name="40% - Accent6 3 4 2 2" xfId="1852"/>
    <cellStyle name="Normal 6 4 2 2" xfId="1853"/>
    <cellStyle name="Normal 7 4 2 2" xfId="1854"/>
    <cellStyle name="Normal 8 4 2 2" xfId="1855"/>
    <cellStyle name="Normal 9 4 2 2" xfId="1856"/>
    <cellStyle name="Normal 10 4 2 2" xfId="1857"/>
    <cellStyle name="Normal 11 4 2 2" xfId="1858"/>
    <cellStyle name="Normal 12 4 2 2" xfId="1859"/>
    <cellStyle name="Normal 13 4 2 2" xfId="1860"/>
    <cellStyle name="Normal 14 4 2 2" xfId="1861"/>
    <cellStyle name="Normal 15 3 2 2" xfId="1862"/>
    <cellStyle name="Normal 16 3 2 2" xfId="1863"/>
    <cellStyle name="Normal 17 2 2 2" xfId="1864"/>
    <cellStyle name="Normal 18 2 2 2" xfId="1865"/>
    <cellStyle name="Percent 2 2 2 2" xfId="1866"/>
    <cellStyle name="Note 5 2 2 2" xfId="1867"/>
    <cellStyle name="20% - Accent1 5 2 2 2" xfId="1868"/>
    <cellStyle name="40% - Accent1 5 2 2 2" xfId="1869"/>
    <cellStyle name="20% - Accent2 5 2 2 2" xfId="1870"/>
    <cellStyle name="40% - Accent2 5 2 2 2" xfId="1871"/>
    <cellStyle name="20% - Accent3 5 2 2 2" xfId="1872"/>
    <cellStyle name="40% - Accent3 5 2 2 2" xfId="1873"/>
    <cellStyle name="20% - Accent4 5 2 2 2" xfId="1874"/>
    <cellStyle name="40% - Accent4 5 2 2 2" xfId="1875"/>
    <cellStyle name="20% - Accent5 5 2 2 2" xfId="1876"/>
    <cellStyle name="40% - Accent5 5 2 2 2" xfId="1877"/>
    <cellStyle name="20% - Accent6 5 2 2 2" xfId="1878"/>
    <cellStyle name="40% - Accent6 5 2 2 2" xfId="1879"/>
    <cellStyle name="Normal 2 3 2 2 2" xfId="1880"/>
    <cellStyle name="Normal 3 2 2 2 2" xfId="1881"/>
    <cellStyle name="Comma 2 2 2 2 2" xfId="1882"/>
    <cellStyle name="Normal 4 2 2 2 2" xfId="1883"/>
    <cellStyle name="Note 2 2 2 2 2" xfId="1884"/>
    <cellStyle name="20% - Accent1 2 2 2 2 2" xfId="1885"/>
    <cellStyle name="40% - Accent1 2 2 2 2 2" xfId="1886"/>
    <cellStyle name="20% - Accent2 2 2 2 2 2" xfId="1887"/>
    <cellStyle name="40% - Accent2 2 2 2 2 2" xfId="1888"/>
    <cellStyle name="20% - Accent3 2 2 2 2 2" xfId="1889"/>
    <cellStyle name="40% - Accent3 2 2 2 2 2" xfId="1890"/>
    <cellStyle name="20% - Accent4 2 2 2 2 2" xfId="1891"/>
    <cellStyle name="40% - Accent4 2 2 2 2 2" xfId="1892"/>
    <cellStyle name="20% - Accent5 2 2 2 2 2" xfId="1893"/>
    <cellStyle name="40% - Accent5 2 2 2 2 2" xfId="1894"/>
    <cellStyle name="20% - Accent6 2 2 2 2 2" xfId="1895"/>
    <cellStyle name="40% - Accent6 2 2 2 2 2" xfId="1896"/>
    <cellStyle name="Comma 3 2 2 2 2" xfId="1897"/>
    <cellStyle name="Normal 5 2 2 2 2" xfId="1898"/>
    <cellStyle name="Note 3 2 2 2 2" xfId="1899"/>
    <cellStyle name="20% - Accent1 3 2 2 2 2" xfId="1900"/>
    <cellStyle name="40% - Accent1 3 2 2 2 2" xfId="1901"/>
    <cellStyle name="20% - Accent2 3 2 2 2 2" xfId="1902"/>
    <cellStyle name="40% - Accent2 3 2 2 2 2" xfId="1903"/>
    <cellStyle name="20% - Accent3 3 2 2 2 2" xfId="1904"/>
    <cellStyle name="40% - Accent3 3 2 2 2 2" xfId="1905"/>
    <cellStyle name="20% - Accent4 3 2 2 2 2" xfId="1906"/>
    <cellStyle name="40% - Accent4 3 2 2 2 2" xfId="1907"/>
    <cellStyle name="20% - Accent5 3 2 2 2 2" xfId="1908"/>
    <cellStyle name="40% - Accent5 3 2 2 2 2" xfId="1909"/>
    <cellStyle name="20% - Accent6 3 2 2 2 2" xfId="1910"/>
    <cellStyle name="40% - Accent6 3 2 2 2 2" xfId="1911"/>
    <cellStyle name="Normal 6 2 2 2 2" xfId="1912"/>
    <cellStyle name="Normal 7 2 2 2 2" xfId="1913"/>
    <cellStyle name="Normal 8 2 2 2 2" xfId="1914"/>
    <cellStyle name="Normal 9 2 2 2 2" xfId="1915"/>
    <cellStyle name="Normal 10 2 2 2 2" xfId="1916"/>
    <cellStyle name="Normal 11 2 2 2 2" xfId="1917"/>
    <cellStyle name="Normal 12 2 2 2 2" xfId="1918"/>
    <cellStyle name="Normal 13 2 2 2 2" xfId="1919"/>
    <cellStyle name="Normal 14 2 2 2 2" xfId="1920"/>
    <cellStyle name="Normal 15 2 2 2 2" xfId="1921"/>
    <cellStyle name="Normal 19 2 2 2" xfId="1922"/>
    <cellStyle name="Normal 20 2 2 2" xfId="1923"/>
    <cellStyle name="Normal 21 2 2 2" xfId="1924"/>
    <cellStyle name="Normal 22 2 2 2" xfId="1925"/>
    <cellStyle name="Normal 23 2 2 2" xfId="1926"/>
    <cellStyle name="Normal 24 2 2 2" xfId="1927"/>
    <cellStyle name="Normal 25 2 2 2" xfId="1928"/>
    <cellStyle name="20% - Accent1 12 2" xfId="1929"/>
    <cellStyle name="40% - Accent1 12 2" xfId="1930"/>
    <cellStyle name="20% - Accent2 12 2" xfId="1931"/>
    <cellStyle name="40% - Accent2 12 2" xfId="1932"/>
    <cellStyle name="20% - Accent3 12 2" xfId="1933"/>
    <cellStyle name="40% - Accent3 12 2" xfId="1934"/>
    <cellStyle name="20% - Accent4 12 2" xfId="1935"/>
    <cellStyle name="40% - Accent4 12 2" xfId="1936"/>
    <cellStyle name="20% - Accent5 12 2" xfId="1937"/>
    <cellStyle name="40% - Accent5 12 2" xfId="1938"/>
    <cellStyle name="20% - Accent6 12 2" xfId="1939"/>
    <cellStyle name="40% - Accent6 12 2" xfId="1940"/>
    <cellStyle name="Normal 26 2 2" xfId="1941"/>
    <cellStyle name="Normal 15 4 2 2" xfId="1942"/>
    <cellStyle name="20% - Accent1 10 2 2" xfId="1943"/>
    <cellStyle name="20% - Accent1 2 5 2 2" xfId="1944"/>
    <cellStyle name="20% - Accent1 2 2 3 2 2" xfId="1945"/>
    <cellStyle name="20% - Accent1 2 3 2 2 2" xfId="1946"/>
    <cellStyle name="20% - Accent1 3 2 3 2 2" xfId="1947"/>
    <cellStyle name="20% - Accent1 3 3 2 2 2" xfId="1948"/>
    <cellStyle name="20% - Accent1 4 2 2 2" xfId="1949"/>
    <cellStyle name="20% - Accent1 5 3 2 2" xfId="1950"/>
    <cellStyle name="20% - Accent1 6 2 2" xfId="1951"/>
    <cellStyle name="20% - Accent1 7 2 2" xfId="1952"/>
    <cellStyle name="20% - Accent1 8 2 2" xfId="1953"/>
    <cellStyle name="20% - Accent1 9 2 2" xfId="1954"/>
    <cellStyle name="20% - Accent2 10 2 2" xfId="1955"/>
    <cellStyle name="20% - Accent2 2 5 2 2" xfId="1956"/>
    <cellStyle name="20% - Accent2 2 2 3 2 2" xfId="1957"/>
    <cellStyle name="20% - Accent2 2 3 2 2 2" xfId="1958"/>
    <cellStyle name="20% - Accent2 3 2 3 2 2" xfId="1959"/>
    <cellStyle name="20% - Accent2 3 3 2 2 2" xfId="1960"/>
    <cellStyle name="20% - Accent2 4 2 2 2" xfId="1961"/>
    <cellStyle name="20% - Accent2 5 3 2 2" xfId="1962"/>
    <cellStyle name="20% - Accent2 6 2 2" xfId="1963"/>
    <cellStyle name="20% - Accent2 7 2 2" xfId="1964"/>
    <cellStyle name="20% - Accent2 8 2 2" xfId="1965"/>
    <cellStyle name="20% - Accent2 9 2 2" xfId="1966"/>
    <cellStyle name="20% - Accent3 10 2 2" xfId="1967"/>
    <cellStyle name="20% - Accent3 2 5 2 2" xfId="1968"/>
    <cellStyle name="20% - Accent3 2 2 3 2 2" xfId="1969"/>
    <cellStyle name="20% - Accent3 2 3 2 2 2" xfId="1970"/>
    <cellStyle name="20% - Accent3 3 2 3 2 2" xfId="1971"/>
    <cellStyle name="20% - Accent3 3 3 2 2 2" xfId="1972"/>
    <cellStyle name="20% - Accent3 4 2 2 2" xfId="1973"/>
    <cellStyle name="20% - Accent3 5 3 2 2" xfId="1974"/>
    <cellStyle name="20% - Accent3 6 2 2" xfId="1975"/>
    <cellStyle name="20% - Accent3 7 2 2" xfId="1976"/>
    <cellStyle name="20% - Accent3 8 2 2" xfId="1977"/>
    <cellStyle name="20% - Accent3 9 2 2" xfId="1978"/>
    <cellStyle name="20% - Accent4 10 2 2" xfId="1979"/>
    <cellStyle name="20% - Accent4 2 5 2 2" xfId="1980"/>
    <cellStyle name="20% - Accent4 2 2 3 2 2" xfId="1981"/>
    <cellStyle name="20% - Accent4 2 3 2 2 2" xfId="1982"/>
    <cellStyle name="20% - Accent4 3 2 3 2 2" xfId="1983"/>
    <cellStyle name="20% - Accent4 3 3 2 2 2" xfId="1984"/>
    <cellStyle name="20% - Accent4 4 2 2 2" xfId="1985"/>
    <cellStyle name="20% - Accent4 5 3 2 2" xfId="1986"/>
    <cellStyle name="20% - Accent4 6 2 2" xfId="1987"/>
    <cellStyle name="20% - Accent4 7 2 2" xfId="1988"/>
    <cellStyle name="20% - Accent4 8 2 2" xfId="1989"/>
    <cellStyle name="20% - Accent4 9 2 2" xfId="1990"/>
    <cellStyle name="20% - Accent5 10 2 2" xfId="1991"/>
    <cellStyle name="20% - Accent5 2 5 2 2" xfId="1992"/>
    <cellStyle name="20% - Accent5 2 2 3 2 2" xfId="1993"/>
    <cellStyle name="20% - Accent5 2 3 2 2 2" xfId="1994"/>
    <cellStyle name="20% - Accent5 3 2 3 2 2" xfId="1995"/>
    <cellStyle name="20% - Accent5 3 3 2 2 2" xfId="1996"/>
    <cellStyle name="20% - Accent5 4 2 2 2" xfId="1997"/>
    <cellStyle name="20% - Accent5 5 3 2 2" xfId="1998"/>
    <cellStyle name="20% - Accent5 6 2 2" xfId="1999"/>
    <cellStyle name="20% - Accent5 7 2 2" xfId="2000"/>
    <cellStyle name="20% - Accent5 8 2 2" xfId="2001"/>
    <cellStyle name="20% - Accent5 9 2 2" xfId="2002"/>
    <cellStyle name="20% - Accent6 10 2 2" xfId="2003"/>
    <cellStyle name="20% - Accent6 2 5 2 2" xfId="2004"/>
    <cellStyle name="20% - Accent6 2 2 3 2 2" xfId="2005"/>
    <cellStyle name="20% - Accent6 2 3 2 2 2" xfId="2006"/>
    <cellStyle name="20% - Accent6 3 2 3 2 2" xfId="2007"/>
    <cellStyle name="20% - Accent6 3 3 2 2 2" xfId="2008"/>
    <cellStyle name="20% - Accent6 4 2 2 2" xfId="2009"/>
    <cellStyle name="20% - Accent6 5 3 2 2" xfId="2010"/>
    <cellStyle name="20% - Accent6 6 2 2" xfId="2011"/>
    <cellStyle name="20% - Accent6 7 2 2" xfId="2012"/>
    <cellStyle name="20% - Accent6 8 2 2" xfId="2013"/>
    <cellStyle name="20% - Accent6 9 2 2" xfId="2014"/>
    <cellStyle name="40% - Accent1 10 2 2" xfId="2015"/>
    <cellStyle name="40% - Accent1 2 5 2 2" xfId="2016"/>
    <cellStyle name="40% - Accent1 2 2 3 2 2" xfId="2017"/>
    <cellStyle name="40% - Accent1 2 3 2 2 2" xfId="2018"/>
    <cellStyle name="40% - Accent1 3 2 3 2 2" xfId="2019"/>
    <cellStyle name="40% - Accent1 3 3 2 2 2" xfId="2020"/>
    <cellStyle name="40% - Accent1 4 2 2 2" xfId="2021"/>
    <cellStyle name="40% - Accent1 5 3 2 2" xfId="2022"/>
    <cellStyle name="40% - Accent1 6 2 2" xfId="2023"/>
    <cellStyle name="40% - Accent1 7 2 2" xfId="2024"/>
    <cellStyle name="40% - Accent1 8 2 2" xfId="2025"/>
    <cellStyle name="40% - Accent1 9 2 2" xfId="2026"/>
    <cellStyle name="40% - Accent2 10 2 2" xfId="2027"/>
    <cellStyle name="40% - Accent2 2 5 2 2" xfId="2028"/>
    <cellStyle name="40% - Accent2 2 2 3 2 2" xfId="2029"/>
    <cellStyle name="40% - Accent2 2 3 2 2 2" xfId="2030"/>
    <cellStyle name="40% - Accent2 3 2 3 2 2" xfId="2031"/>
    <cellStyle name="40% - Accent2 3 3 2 2 2" xfId="2032"/>
    <cellStyle name="40% - Accent2 4 2 2 2" xfId="2033"/>
    <cellStyle name="40% - Accent2 5 3 2 2" xfId="2034"/>
    <cellStyle name="40% - Accent2 6 2 2" xfId="2035"/>
    <cellStyle name="40% - Accent2 7 2 2" xfId="2036"/>
    <cellStyle name="40% - Accent2 8 2 2" xfId="2037"/>
    <cellStyle name="40% - Accent2 9 2 2" xfId="2038"/>
    <cellStyle name="40% - Accent3 10 2 2" xfId="2039"/>
    <cellStyle name="40% - Accent3 2 5 2 2" xfId="2040"/>
    <cellStyle name="40% - Accent3 2 2 3 2 2" xfId="2041"/>
    <cellStyle name="40% - Accent3 2 3 2 2 2" xfId="2042"/>
    <cellStyle name="40% - Accent3 3 2 3 2 2" xfId="2043"/>
    <cellStyle name="40% - Accent3 3 3 2 2 2" xfId="2044"/>
    <cellStyle name="40% - Accent3 4 2 2 2" xfId="2045"/>
    <cellStyle name="40% - Accent3 5 3 2 2" xfId="2046"/>
    <cellStyle name="40% - Accent3 6 2 2" xfId="2047"/>
    <cellStyle name="40% - Accent3 7 2 2" xfId="2048"/>
    <cellStyle name="40% - Accent3 8 2 2" xfId="2049"/>
    <cellStyle name="40% - Accent3 9 2 2" xfId="2050"/>
    <cellStyle name="40% - Accent4 10 2 2" xfId="2051"/>
    <cellStyle name="40% - Accent4 2 5 2 2" xfId="2052"/>
    <cellStyle name="40% - Accent4 2 2 3 2 2" xfId="2053"/>
    <cellStyle name="40% - Accent4 2 3 2 2 2" xfId="2054"/>
    <cellStyle name="40% - Accent4 3 2 3 2 2" xfId="2055"/>
    <cellStyle name="40% - Accent4 3 3 2 2 2" xfId="2056"/>
    <cellStyle name="40% - Accent4 4 2 2 2" xfId="2057"/>
    <cellStyle name="40% - Accent4 5 3 2 2" xfId="2058"/>
    <cellStyle name="40% - Accent4 6 2 2" xfId="2059"/>
    <cellStyle name="40% - Accent4 7 2 2" xfId="2060"/>
    <cellStyle name="40% - Accent4 8 2 2" xfId="2061"/>
    <cellStyle name="40% - Accent4 9 2 2" xfId="2062"/>
    <cellStyle name="40% - Accent5 10 2 2" xfId="2063"/>
    <cellStyle name="40% - Accent5 2 5 2 2" xfId="2064"/>
    <cellStyle name="40% - Accent5 2 2 3 2 2" xfId="2065"/>
    <cellStyle name="40% - Accent5 2 3 2 2 2" xfId="2066"/>
    <cellStyle name="40% - Accent5 3 2 3 2 2" xfId="2067"/>
    <cellStyle name="40% - Accent5 3 3 2 2 2" xfId="2068"/>
    <cellStyle name="40% - Accent5 4 2 2 2" xfId="2069"/>
    <cellStyle name="40% - Accent5 5 3 2 2" xfId="2070"/>
    <cellStyle name="40% - Accent5 6 2 2" xfId="2071"/>
    <cellStyle name="40% - Accent5 7 2 2" xfId="2072"/>
    <cellStyle name="40% - Accent5 8 2 2" xfId="2073"/>
    <cellStyle name="40% - Accent5 9 2 2" xfId="2074"/>
    <cellStyle name="40% - Accent6 10 2 2" xfId="2075"/>
    <cellStyle name="40% - Accent6 2 5 2 2" xfId="2076"/>
    <cellStyle name="40% - Accent6 2 2 3 2 2" xfId="2077"/>
    <cellStyle name="40% - Accent6 2 3 2 2 2" xfId="2078"/>
    <cellStyle name="40% - Accent6 3 2 3 2 2" xfId="2079"/>
    <cellStyle name="40% - Accent6 3 3 2 2 2" xfId="2080"/>
    <cellStyle name="40% - Accent6 4 2 2 2" xfId="2081"/>
    <cellStyle name="40% - Accent6 5 3 2 2" xfId="2082"/>
    <cellStyle name="40% - Accent6 6 2 2" xfId="2083"/>
    <cellStyle name="40% - Accent6 7 2 2" xfId="2084"/>
    <cellStyle name="40% - Accent6 8 2 2" xfId="2085"/>
    <cellStyle name="40% - Accent6 9 2 2" xfId="2086"/>
    <cellStyle name="Comma 10 2 2" xfId="2087"/>
    <cellStyle name="Comma 2 5 2 2" xfId="2088"/>
    <cellStyle name="Comma 2 2 3 2 2" xfId="2089"/>
    <cellStyle name="Comma 2 3 2 2 2" xfId="2090"/>
    <cellStyle name="Comma 3 5 2 2" xfId="2091"/>
    <cellStyle name="Comma 3 2 3 2 2" xfId="2092"/>
    <cellStyle name="Comma 3 3 2 2 2" xfId="2093"/>
    <cellStyle name="Comma 4 2 2 2" xfId="2094"/>
    <cellStyle name="Comma 5 2 2 2" xfId="2095"/>
    <cellStyle name="Comma 6 2 2" xfId="2096"/>
    <cellStyle name="Comma 7 2 2" xfId="2097"/>
    <cellStyle name="Comma 8 2 2" xfId="2098"/>
    <cellStyle name="Comma 9 2 2" xfId="2099"/>
    <cellStyle name="Normal 10 5 2 2" xfId="2100"/>
    <cellStyle name="Normal 11 5 2 2" xfId="2101"/>
    <cellStyle name="Normal 2 3 3 2 2" xfId="2102"/>
    <cellStyle name="Normal 2 4 2 2 2" xfId="2103"/>
    <cellStyle name="Normal 2 5 2 2 2" xfId="2104"/>
    <cellStyle name="Normal 3 5 2 2" xfId="2105"/>
    <cellStyle name="Normal 3 2 3 2 2" xfId="2106"/>
    <cellStyle name="Normal 3 3 2 2 2" xfId="2107"/>
    <cellStyle name="Normal 4 5 2 2" xfId="2108"/>
    <cellStyle name="Normal 4 2 3 2 2" xfId="2109"/>
    <cellStyle name="Normal 4 3 2 2 2" xfId="2110"/>
    <cellStyle name="Normal 5 2 3 2 2" xfId="2111"/>
    <cellStyle name="Normal 5 3 2 2 2" xfId="2112"/>
    <cellStyle name="Normal 6 5 2 2" xfId="2113"/>
    <cellStyle name="Normal 7 5 2 2" xfId="2114"/>
    <cellStyle name="Normal 8 5 2 2" xfId="2115"/>
    <cellStyle name="Normal 9 5 2 2" xfId="2116"/>
    <cellStyle name="Note 10 2 2" xfId="2117"/>
    <cellStyle name="Note 2 5 2 2" xfId="2118"/>
    <cellStyle name="Note 2 2 3 2 2" xfId="2119"/>
    <cellStyle name="Note 2 3 2 2 2" xfId="2120"/>
    <cellStyle name="Note 3 2 3 2 2" xfId="2121"/>
    <cellStyle name="Note 3 3 2 2 2" xfId="2122"/>
    <cellStyle name="Note 4 2 2 2" xfId="2123"/>
    <cellStyle name="Note 5 3 2 2" xfId="2124"/>
    <cellStyle name="Note 6 2 2" xfId="2125"/>
    <cellStyle name="Note 7 2 2" xfId="2126"/>
    <cellStyle name="Note 8 2 2" xfId="2127"/>
    <cellStyle name="Note 9 2 2" xfId="2128"/>
    <cellStyle name="Normal 13 5 2 2" xfId="2129"/>
    <cellStyle name="Normal 14 5 2 2" xfId="2130"/>
    <cellStyle name="Normal 16 4 2 2" xfId="2131"/>
    <cellStyle name="Normal 17 3 2 2" xfId="2132"/>
    <cellStyle name="Note 12 2 2" xfId="2133"/>
    <cellStyle name="Percent 3 2 2" xfId="2134"/>
    <cellStyle name="Normal 27 2 2" xfId="2135"/>
    <cellStyle name="Normal 28 2" xfId="2136"/>
    <cellStyle name="Normal 29 2" xfId="2137"/>
    <cellStyle name="Normal 32" xfId="2138"/>
    <cellStyle builtinId="3" name="Comma" xfId="213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0</rowOff>
    </from>
    <to>
      <col>3</col>
      <colOff>429280</colOff>
      <row>3</row>
      <rowOff>72093</rowOff>
    </to>
    <pic>
      <nvPicPr>
        <cNvPr descr="cid:C61A196A-94A4-4EC5-90FB-D7F4F3C0A51F" id="4" name="Picture 3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0"/>
          <a:ext cx="2281364" cy="67534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Lee.Barstow@aenetworks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R335"/>
  <sheetViews>
    <sheetView showGridLines="0" tabSelected="1" topLeftCell="A22" workbookViewId="0" zoomScale="70" zoomScaleNormal="70" zoomScalePageLayoutView="80">
      <selection activeCell="A30" sqref="A30:XFD30"/>
    </sheetView>
  </sheetViews>
  <sheetFormatPr baseColWidth="8" defaultColWidth="8.7109375" defaultRowHeight="15.75"/>
  <cols>
    <col customWidth="1" max="1" min="1" style="7" width="1.7109375"/>
    <col customWidth="1" max="2" min="2" style="7" width="10.140625"/>
    <col customWidth="1" max="3" min="3" style="7" width="16.28515625"/>
    <col bestFit="1" customWidth="1" max="4" min="4" style="7" width="80.7109375"/>
    <col bestFit="1" customWidth="1" max="5" min="5" style="7" width="31"/>
    <col customWidth="1" max="7" min="6" style="7" width="16.42578125"/>
    <col customWidth="1" max="8" min="8" style="7" width="19.28515625"/>
    <col customWidth="1" max="9" min="9" style="7" width="16.42578125"/>
    <col bestFit="1" customWidth="1" max="10" min="10" style="7" width="15"/>
    <col bestFit="1" customWidth="1" max="11" min="11" style="7" width="15.140625"/>
    <col customWidth="1" max="12" min="12" style="7" width="1.7109375"/>
    <col customWidth="1" max="13" min="13" style="7" width="12.28515625"/>
    <col customWidth="1" max="14" min="14" style="7" width="16"/>
    <col bestFit="1" customWidth="1" max="15" min="15" style="7" width="20.7109375"/>
    <col bestFit="1" customWidth="1" max="16" min="16" style="7" width="10.140625"/>
    <col bestFit="1" customWidth="1" max="17" min="17" style="7" width="13.140625"/>
    <col bestFit="1" customWidth="1" max="18" min="18" style="7" width="18.140625"/>
    <col bestFit="1" customWidth="1" max="19" min="19" style="7" width="12.42578125"/>
    <col customWidth="1" max="16384" min="20" style="7" width="8.7109375"/>
  </cols>
  <sheetData>
    <row r="1">
      <c r="A1" s="7" t="n"/>
      <c r="B1" s="6" t="n"/>
      <c r="C1" s="6" t="n"/>
      <c r="D1" s="6" t="n"/>
      <c r="E1" s="6" t="n"/>
      <c r="F1" s="6" t="n"/>
      <c r="G1" s="8" t="n"/>
      <c r="H1" s="8" t="n"/>
      <c r="J1" s="63" t="inlineStr">
        <is>
          <t>Invoice Date:</t>
        </is>
      </c>
      <c r="K1" s="39" t="inlineStr">
        <is>
          <t>05/31/2019</t>
        </is>
      </c>
    </row>
    <row r="2">
      <c r="A2" s="7" t="n"/>
      <c r="B2" s="6" t="n"/>
      <c r="C2" s="6" t="n"/>
      <c r="D2" s="6" t="n"/>
      <c r="E2" s="6" t="n"/>
      <c r="F2" s="6" t="n"/>
      <c r="G2" s="6" t="n"/>
      <c r="H2" s="6" t="n"/>
      <c r="J2" s="63" t="inlineStr">
        <is>
          <t>Invoice Number:</t>
        </is>
      </c>
      <c r="K2" s="84" t="n">
        <v>8511</v>
      </c>
    </row>
    <row r="3">
      <c r="A3" s="7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</row>
    <row r="4">
      <c r="A4" s="7" t="n"/>
      <c r="B4" s="6" t="n"/>
      <c r="C4" s="6" t="n"/>
      <c r="D4" s="6" t="n"/>
      <c r="E4" s="6" t="n"/>
      <c r="F4" s="6" t="n"/>
      <c r="G4" s="87" t="inlineStr">
        <is>
          <t>INVOICE</t>
        </is>
      </c>
      <c r="H4" s="95" t="n"/>
      <c r="I4" s="95" t="n"/>
      <c r="J4" s="95" t="n"/>
      <c r="K4" s="95" t="n"/>
    </row>
    <row r="5">
      <c r="A5" s="7" t="n"/>
      <c r="B5" s="3" t="inlineStr">
        <is>
          <t>Canoe Ventures, LLC</t>
        </is>
      </c>
      <c r="C5" s="10" t="n"/>
      <c r="D5" s="10" t="n"/>
      <c r="E5" s="10" t="n"/>
      <c r="F5" s="6" t="n"/>
      <c r="G5" s="93" t="inlineStr">
        <is>
          <t>PLEASE REMIT TO:</t>
        </is>
      </c>
      <c r="H5" s="96" t="n"/>
      <c r="I5" s="96" t="n"/>
      <c r="J5" s="96" t="n"/>
      <c r="K5" s="96" t="n"/>
    </row>
    <row r="6">
      <c r="A6" s="7" t="n"/>
      <c r="B6" s="1" t="inlineStr">
        <is>
          <t>200 Union Boulevard, Suite 201</t>
        </is>
      </c>
      <c r="C6" s="6" t="n"/>
      <c r="D6" s="6" t="n"/>
      <c r="E6" s="6" t="n"/>
      <c r="F6" s="6" t="n"/>
      <c r="G6" s="89" t="inlineStr">
        <is>
          <t>Canoe Ventures, LLC</t>
        </is>
      </c>
    </row>
    <row r="7">
      <c r="A7" s="7" t="n"/>
      <c r="B7" s="1" t="inlineStr">
        <is>
          <t>Lakewood, CO  80228</t>
        </is>
      </c>
      <c r="C7" s="6" t="n"/>
      <c r="D7" s="6" t="n"/>
      <c r="E7" s="6" t="n"/>
      <c r="F7" s="6" t="n"/>
      <c r="G7" s="94" t="inlineStr">
        <is>
          <t>Attention: Accounting Department</t>
        </is>
      </c>
    </row>
    <row r="8">
      <c r="A8" s="7" t="n"/>
      <c r="B8" s="2" t="inlineStr">
        <is>
          <t>303-224-3000</t>
        </is>
      </c>
      <c r="C8" s="6" t="n"/>
      <c r="D8" s="11" t="n"/>
      <c r="E8" s="11" t="n"/>
      <c r="F8" s="11" t="n"/>
      <c r="G8" s="89" t="inlineStr">
        <is>
          <t>200 Union Boulevard, Suite 201</t>
        </is>
      </c>
    </row>
    <row r="9">
      <c r="A9" s="7" t="n"/>
      <c r="B9" s="4" t="inlineStr">
        <is>
          <t>invoices@canoeventures.com</t>
        </is>
      </c>
      <c r="C9" s="11" t="n"/>
      <c r="D9" s="6" t="n"/>
      <c r="E9" s="6" t="n"/>
      <c r="F9" s="6" t="n"/>
      <c r="G9" s="89" t="inlineStr">
        <is>
          <t>Lakewood, CO  80228</t>
        </is>
      </c>
    </row>
    <row r="10">
      <c r="A10" s="7" t="n"/>
      <c r="C10" s="11" t="n"/>
      <c r="D10" s="6" t="n"/>
      <c r="E10" s="6" t="n"/>
      <c r="F10" s="6" t="n"/>
      <c r="G10" s="7" t="n"/>
      <c r="H10" s="7" t="n"/>
      <c r="I10" s="7" t="n"/>
      <c r="J10" s="7" t="n"/>
      <c r="K10" s="7" t="n"/>
    </row>
    <row r="11">
      <c r="A11" s="7" t="n"/>
      <c r="C11" s="12" t="n"/>
      <c r="D11" s="13" t="n"/>
      <c r="E11" s="13" t="n"/>
      <c r="F11" s="13" t="n"/>
      <c r="G11" s="88" t="inlineStr">
        <is>
          <t xml:space="preserve">TERMS                 : NET 30 DAYS      </t>
        </is>
      </c>
    </row>
    <row r="12">
      <c r="A12" s="7" t="n"/>
      <c r="B12" s="14" t="inlineStr">
        <is>
          <t>Bill To:</t>
        </is>
      </c>
      <c r="D12" s="36" t="inlineStr">
        <is>
          <t>A&amp;E Networks</t>
        </is>
      </c>
      <c r="E12" s="13" t="n"/>
      <c r="F12" s="13" t="n"/>
      <c r="G12" s="90" t="inlineStr">
        <is>
          <t>FEDERAL TAX ID : 26-2372059</t>
        </is>
      </c>
    </row>
    <row r="13">
      <c r="A13" s="7" t="n"/>
      <c r="C13" s="13" t="n"/>
      <c r="D13" s="7" t="inlineStr">
        <is>
          <t>Attention: R Lee Barstow, VP Digital Ad Operations</t>
        </is>
      </c>
      <c r="E13" s="13" t="n"/>
      <c r="F13" s="13" t="n"/>
      <c r="G13" s="91" t="inlineStr">
        <is>
          <t>Invoice # is required on all remittances</t>
        </is>
      </c>
    </row>
    <row r="14">
      <c r="A14" s="7" t="n"/>
      <c r="C14" s="13" t="n"/>
      <c r="D14" s="7" t="inlineStr">
        <is>
          <t xml:space="preserve">235 East 45th </t>
        </is>
      </c>
      <c r="E14" s="8" t="n"/>
      <c r="F14" s="8" t="n"/>
      <c r="G14" s="11" t="n"/>
      <c r="H14" s="11" t="n"/>
      <c r="I14" s="11" t="n"/>
      <c r="J14" s="11" t="n"/>
      <c r="K14" s="11" t="n"/>
      <c r="O14" s="64" t="n"/>
    </row>
    <row r="15">
      <c r="A15" s="7" t="inlineStr">
        <is>
          <t xml:space="preserve"> </t>
        </is>
      </c>
      <c r="C15" s="13" t="n"/>
      <c r="D15" s="7" t="inlineStr">
        <is>
          <t>New York, NY 10017</t>
        </is>
      </c>
      <c r="E15" s="8" t="n"/>
      <c r="F15" s="8" t="n"/>
      <c r="G15" s="92" t="inlineStr">
        <is>
          <t>RATE CARD (current Tier in yellow)</t>
        </is>
      </c>
      <c r="O15" s="97" t="n"/>
      <c r="Q15" s="98" t="n"/>
    </row>
    <row r="16">
      <c r="A16" s="7" t="n"/>
      <c r="C16" s="8" t="n"/>
      <c r="D16" s="79" t="inlineStr">
        <is>
          <t>Lee.Barstow@aenetworks.com</t>
        </is>
      </c>
      <c r="E16" s="8" t="n"/>
      <c r="F16" s="8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N16" s="64" t="n"/>
      <c r="O16" s="97" t="n"/>
      <c r="P16" s="64" t="n"/>
      <c r="Q16" s="99" t="n"/>
    </row>
    <row r="17">
      <c r="A17" s="7" t="n"/>
      <c r="C17" s="8" t="n"/>
      <c r="E17" s="8" t="n"/>
      <c r="F17" s="8" t="n"/>
      <c r="G17" s="44" t="n"/>
      <c r="H17" s="45" t="inlineStr">
        <is>
          <t xml:space="preserve">    0M - 200M</t>
        </is>
      </c>
      <c r="I17" s="100" t="n">
        <v>1.28</v>
      </c>
      <c r="J17" s="47" t="n"/>
      <c r="K17" s="36" t="n"/>
      <c r="N17" s="64" t="n"/>
      <c r="Q17" s="99" t="n"/>
    </row>
    <row r="18">
      <c r="A18" s="7" t="n"/>
      <c r="B18" s="15" t="inlineStr">
        <is>
          <t>Invoice Period Start:</t>
        </is>
      </c>
      <c r="D18" s="37" t="n">
        <v>43556</v>
      </c>
      <c r="E18" s="8" t="n"/>
      <c r="F18" s="8" t="n"/>
      <c r="G18" s="101" t="n"/>
      <c r="H18" s="102" t="inlineStr">
        <is>
          <t>200M - 400M</t>
        </is>
      </c>
      <c r="I18" s="103" t="n">
        <v>1.13</v>
      </c>
      <c r="J18" s="104">
        <f>SUM(I28:I218) + D22</f>
        <v/>
      </c>
      <c r="K18" s="104" t="n"/>
      <c r="M18" s="53" t="n"/>
      <c r="N18" s="64" t="n"/>
      <c r="O18" s="98" t="n"/>
    </row>
    <row r="19">
      <c r="A19" s="7" t="n"/>
      <c r="B19" s="15" t="inlineStr">
        <is>
          <t>Invoice Period End:</t>
        </is>
      </c>
      <c r="D19" s="37" t="n">
        <v>43585</v>
      </c>
      <c r="E19" s="8" t="n"/>
      <c r="F19" s="8" t="n"/>
      <c r="G19" s="44" t="n"/>
      <c r="H19" s="45" t="inlineStr">
        <is>
          <t>400M - 600M</t>
        </is>
      </c>
      <c r="I19" s="100" t="n">
        <v>0.99</v>
      </c>
      <c r="J19" s="47" t="n"/>
      <c r="K19" s="36" t="n"/>
      <c r="M19" s="68" t="n"/>
      <c r="N19" s="64" t="n"/>
    </row>
    <row r="20">
      <c r="A20" s="7" t="n"/>
      <c r="B20" s="14" t="inlineStr">
        <is>
          <t>Programming Group:</t>
        </is>
      </c>
      <c r="D20" s="38" t="inlineStr">
        <is>
          <t>A&amp;E</t>
        </is>
      </c>
      <c r="E20" s="8" t="n"/>
      <c r="F20" s="8" t="n"/>
      <c r="G20" s="44" t="n"/>
      <c r="H20" s="45" t="inlineStr">
        <is>
          <t>600M - 800M</t>
        </is>
      </c>
      <c r="I20" s="100" t="n">
        <v>0.85</v>
      </c>
      <c r="J20" s="47" t="n"/>
      <c r="K20" s="36" t="n"/>
      <c r="M20" s="53" t="n"/>
      <c r="N20" s="64" t="n"/>
      <c r="P20" s="64" t="n"/>
      <c r="Q20" s="99" t="n"/>
    </row>
    <row r="21">
      <c r="A21" s="7" t="n"/>
      <c r="B21" s="14" t="inlineStr">
        <is>
          <t>Network(s):</t>
        </is>
      </c>
      <c r="D21" s="38" t="inlineStr">
        <is>
          <t>A&amp;E, Lifetime, History, LMN, FYI, H2, Viceland</t>
        </is>
      </c>
      <c r="E21" s="8" t="n"/>
      <c r="F21" s="8" t="n"/>
      <c r="G21" s="44" t="n"/>
      <c r="H21" s="45" t="inlineStr">
        <is>
          <t xml:space="preserve">   800M - 2B        </t>
        </is>
      </c>
      <c r="I21" s="100" t="n">
        <v>0.71</v>
      </c>
      <c r="J21" s="47" t="n"/>
      <c r="K21" s="36" t="n"/>
      <c r="N21" s="64" t="n"/>
      <c r="O21" s="98" t="n"/>
    </row>
    <row r="22">
      <c r="A22" s="7" t="n"/>
      <c r="B22" s="26" t="inlineStr">
        <is>
          <t>Previous YTD Impressions:</t>
        </is>
      </c>
      <c r="D22" s="49" t="n">
        <v>271013543</v>
      </c>
      <c r="E22" s="8" t="n"/>
      <c r="F22" s="8" t="n"/>
      <c r="G22" s="44" t="n"/>
      <c r="H22" s="45" t="inlineStr">
        <is>
          <t>2B - 3B</t>
        </is>
      </c>
      <c r="I22" s="100" t="n">
        <v>0.61</v>
      </c>
      <c r="J22" s="105" t="n"/>
      <c r="K22" s="36" t="n"/>
      <c r="M22" s="64" t="n"/>
      <c r="N22" s="64" t="n"/>
      <c r="O22" s="64" t="n"/>
    </row>
    <row r="23">
      <c r="A23" s="7" t="n"/>
      <c r="B23" s="26" t="n"/>
      <c r="D23" s="49" t="n"/>
      <c r="E23" s="8" t="n"/>
      <c r="F23" s="8" t="n"/>
      <c r="G23" s="44" t="n"/>
      <c r="H23" s="45" t="inlineStr">
        <is>
          <t>3B - 4B</t>
        </is>
      </c>
      <c r="I23" s="100" t="n">
        <v>0.58</v>
      </c>
      <c r="J23" s="105" t="n"/>
      <c r="K23" s="36" t="n"/>
      <c r="M23" s="64" t="n"/>
      <c r="N23" s="64" t="n"/>
      <c r="O23" s="99" t="n"/>
    </row>
    <row r="24">
      <c r="A24" s="7" t="n"/>
      <c r="B24" s="26" t="n"/>
      <c r="D24" s="49" t="n"/>
      <c r="E24" s="8" t="n"/>
      <c r="F24" s="8" t="n"/>
      <c r="G24" s="44" t="n"/>
      <c r="H24" s="45" t="inlineStr">
        <is>
          <t>4B - 5B</t>
        </is>
      </c>
      <c r="I24" s="100" t="n">
        <v>0.55</v>
      </c>
      <c r="J24" s="105" t="n"/>
      <c r="K24" s="36" t="n"/>
      <c r="M24" s="64" t="n"/>
      <c r="N24" s="64" t="n"/>
    </row>
    <row r="25">
      <c r="A25" s="7" t="n"/>
      <c r="B25" s="26" t="n"/>
      <c r="D25" s="49" t="n"/>
      <c r="E25" s="8" t="n"/>
      <c r="F25" s="8" t="n"/>
      <c r="G25" s="44" t="n"/>
      <c r="H25" s="45" t="inlineStr">
        <is>
          <t>5B +</t>
        </is>
      </c>
      <c r="I25" s="100" t="n">
        <v>0.5</v>
      </c>
      <c r="J25" s="105" t="n"/>
      <c r="K25" s="36" t="n"/>
      <c r="M25" s="64" t="n"/>
      <c r="N25" s="64" t="n"/>
    </row>
    <row r="26">
      <c r="A26" s="7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L26" s="11" t="n"/>
      <c r="M26" s="11" t="n"/>
      <c r="N26" s="81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4" t="inlineStr">
        <is>
          <t>Start Date</t>
        </is>
      </c>
      <c r="G27" s="24" t="inlineStr">
        <is>
          <t>End Date</t>
        </is>
      </c>
      <c r="H27" s="86" t="inlineStr">
        <is>
          <t>Total Impressions Delivered</t>
        </is>
      </c>
      <c r="I27" s="86" t="inlineStr">
        <is>
          <t>Current Billed Impressions</t>
        </is>
      </c>
      <c r="J27" s="86" t="inlineStr">
        <is>
          <t>CPM</t>
        </is>
      </c>
      <c r="K27" s="86" t="inlineStr">
        <is>
          <t>Total</t>
        </is>
      </c>
    </row>
    <row r="28">
      <c r="B28" s="106" t="n">
        <v>1</v>
      </c>
      <c r="C28" s="107" t="n">
        <v>27317557</v>
      </c>
      <c r="D28" s="107" t="inlineStr">
        <is>
          <t>10778_10778_AETV &amp; Lifetime_Fox_911 S2_3Q18_$20K Scatter - O-19295 CPLP07</t>
        </is>
      </c>
      <c r="E28" s="107" t="inlineStr">
        <is>
          <t>A and E</t>
        </is>
      </c>
      <c r="F28" s="108" t="n">
        <v>43571</v>
      </c>
      <c r="G28" s="108" t="n">
        <v>43573</v>
      </c>
      <c r="H28" s="107" t="n">
        <v>1267992</v>
      </c>
      <c r="I28" s="107" t="n">
        <v>136824</v>
      </c>
      <c r="J28" s="107" t="n">
        <v>1.13</v>
      </c>
      <c r="K28" s="107">
        <f>ROUND(I28*(J28/1000),2)</f>
        <v/>
      </c>
    </row>
    <row customHeight="1" ht="16.5" r="29" s="62" thickBot="1">
      <c r="B29" s="106" t="n">
        <v>2</v>
      </c>
      <c r="C29" s="107" t="n">
        <v>27317557</v>
      </c>
      <c r="D29" s="107" t="inlineStr">
        <is>
          <t>10778_10778_AETV &amp; Lifetime_Fox_911 S2_3Q18_$20K Scatter - O-19295 CPLP07</t>
        </is>
      </c>
      <c r="E29" s="107" t="inlineStr">
        <is>
          <t>Lifetime</t>
        </is>
      </c>
      <c r="F29" s="108" t="n">
        <v>43571</v>
      </c>
      <c r="G29" s="108" t="n">
        <v>43573</v>
      </c>
      <c r="H29" s="107" t="n">
        <v>995843</v>
      </c>
      <c r="I29" s="107" t="n">
        <v>85799</v>
      </c>
      <c r="J29" s="107" t="n">
        <v>1.13</v>
      </c>
      <c r="K29" s="107">
        <f>ROUND(I29*(J29/1000),2)</f>
        <v/>
      </c>
    </row>
    <row customHeight="1" ht="16.5" r="30" s="62" thickTop="1">
      <c r="B30" s="106" t="n">
        <v>3</v>
      </c>
      <c r="C30" s="107" t="n">
        <v>27317557</v>
      </c>
      <c r="D30" s="107" t="inlineStr">
        <is>
          <t>10778_10778_AETV &amp; Lifetime_Fox_911 S2_3Q18_$20K Scatter - O-19295 CPLP07</t>
        </is>
      </c>
      <c r="E30" s="107" t="inlineStr">
        <is>
          <t>Lifetime Movie Network (LMN)</t>
        </is>
      </c>
      <c r="F30" s="108" t="n">
        <v>43571</v>
      </c>
      <c r="G30" s="108" t="n">
        <v>43573</v>
      </c>
      <c r="H30" s="107" t="n">
        <v>82183</v>
      </c>
      <c r="I30" s="107" t="n">
        <v>17078</v>
      </c>
      <c r="J30" s="107" t="n">
        <v>1.13</v>
      </c>
      <c r="K30" s="107">
        <f>ROUND(I30*(J30/1000),2)</f>
        <v/>
      </c>
    </row>
    <row r="31">
      <c r="B31" s="106" t="n">
        <v>4</v>
      </c>
      <c r="C31" s="107" t="n">
        <v>30072395</v>
      </c>
      <c r="D31" s="107" t="inlineStr">
        <is>
          <t>10924_10924_LMN_A+E House Promotion_VOD Video_2019</t>
        </is>
      </c>
      <c r="E31" s="107" t="inlineStr">
        <is>
          <t>Lifetime Movie Network (LMN)</t>
        </is>
      </c>
      <c r="F31" s="108" t="n">
        <v>43525</v>
      </c>
      <c r="G31" s="108" t="n">
        <v>43555</v>
      </c>
      <c r="H31" s="107" t="n">
        <v>2454229</v>
      </c>
      <c r="I31" s="107" t="n">
        <v>2100</v>
      </c>
      <c r="J31" s="107" t="n">
        <v>1.13</v>
      </c>
      <c r="K31" s="107">
        <f>ROUND(I31*(J31/1000),2)</f>
        <v/>
      </c>
    </row>
    <row r="32">
      <c r="B32" s="106" t="n">
        <v>5</v>
      </c>
      <c r="C32" s="107" t="n">
        <v>30075584</v>
      </c>
      <c r="D32" s="107" t="inlineStr">
        <is>
          <t>10925_10925_Lifetime_A+E House Promotion_VOD Video_2019</t>
        </is>
      </c>
      <c r="E32" s="107" t="inlineStr">
        <is>
          <t>Lifetime</t>
        </is>
      </c>
      <c r="F32" s="108" t="n">
        <v>43525</v>
      </c>
      <c r="G32" s="108" t="n">
        <v>43555</v>
      </c>
      <c r="H32" s="107" t="n">
        <v>18444465</v>
      </c>
      <c r="I32" s="107" t="n">
        <v>4856</v>
      </c>
      <c r="J32" s="107" t="n">
        <v>1.13</v>
      </c>
      <c r="K32" s="107">
        <f>ROUND(I32*(J32/1000),2)</f>
        <v/>
      </c>
    </row>
    <row r="33">
      <c r="B33" s="106" t="n">
        <v>6</v>
      </c>
      <c r="C33" s="107" t="n">
        <v>30075584</v>
      </c>
      <c r="D33" s="107" t="inlineStr">
        <is>
          <t>10925_10925_Lifetime_A+E House Promotion_VOD Video_2019</t>
        </is>
      </c>
      <c r="E33" s="107" t="inlineStr">
        <is>
          <t>Lifetime Movie Network (LMN)</t>
        </is>
      </c>
      <c r="F33" s="108" t="n">
        <v>43525</v>
      </c>
      <c r="G33" s="108" t="n">
        <v>43555</v>
      </c>
      <c r="H33" s="107" t="n">
        <v>2397359</v>
      </c>
      <c r="I33" s="107" t="n">
        <v>2198</v>
      </c>
      <c r="J33" s="107" t="n">
        <v>1.13</v>
      </c>
      <c r="K33" s="107">
        <f>ROUND(I33*(J33/1000),2)</f>
        <v/>
      </c>
    </row>
    <row r="34">
      <c r="B34" s="106" t="n">
        <v>7</v>
      </c>
      <c r="C34" s="107" t="n">
        <v>30081964</v>
      </c>
      <c r="D34" s="107" t="inlineStr">
        <is>
          <t>10927_10927_A&amp;E_A+E House Promotion_Digital Video_2019</t>
        </is>
      </c>
      <c r="E34" s="107" t="inlineStr">
        <is>
          <t>A and E</t>
        </is>
      </c>
      <c r="F34" s="108" t="n">
        <v>43525</v>
      </c>
      <c r="G34" s="108" t="n">
        <v>43555</v>
      </c>
      <c r="H34" s="107" t="n">
        <v>18626053</v>
      </c>
      <c r="I34" s="107" t="n">
        <v>12610</v>
      </c>
      <c r="J34" s="107" t="n">
        <v>1.13</v>
      </c>
      <c r="K34" s="107">
        <f>ROUND(I34*(J34/1000),2)</f>
        <v/>
      </c>
    </row>
    <row r="35">
      <c r="B35" s="106" t="n">
        <v>8</v>
      </c>
      <c r="C35" s="107" t="n">
        <v>30193505</v>
      </c>
      <c r="D35" s="107" t="inlineStr">
        <is>
          <t>10932_10932_Viceland House Promotion VOD</t>
        </is>
      </c>
      <c r="E35" s="107" t="inlineStr">
        <is>
          <t>Viceland</t>
        </is>
      </c>
      <c r="F35" s="108" t="n">
        <v>43466</v>
      </c>
      <c r="G35" s="108" t="n">
        <v>43646</v>
      </c>
      <c r="H35" s="107" t="n">
        <v>1615594</v>
      </c>
      <c r="I35" s="107" t="n">
        <v>624041</v>
      </c>
      <c r="J35" s="107" t="n">
        <v>1.13</v>
      </c>
      <c r="K35" s="107">
        <f>ROUND(I35*(J35/1000),2)</f>
        <v/>
      </c>
    </row>
    <row r="36">
      <c r="B36" s="106" t="n">
        <v>9</v>
      </c>
      <c r="C36" s="107" t="n">
        <v>30244885</v>
      </c>
      <c r="D36" s="107" t="inlineStr">
        <is>
          <t>10928_10928_A+E Networks_Eli Lilly_Trulicity_1Q2019 - 3Q2019_$383k Upfront</t>
        </is>
      </c>
      <c r="E36" s="107" t="inlineStr">
        <is>
          <t>A and E</t>
        </is>
      </c>
      <c r="F36" s="108" t="n">
        <v>43556</v>
      </c>
      <c r="G36" s="108" t="n">
        <v>43646</v>
      </c>
      <c r="H36" s="107" t="n">
        <v>50965</v>
      </c>
      <c r="I36" s="107" t="n">
        <v>8439</v>
      </c>
      <c r="J36" s="107" t="n">
        <v>1.13</v>
      </c>
      <c r="K36" s="107">
        <f>ROUND(I36*(J36/1000),2)</f>
        <v/>
      </c>
    </row>
    <row customHeight="1" ht="16.5" r="37" s="62" thickBot="1">
      <c r="B37" s="106" t="n">
        <v>10</v>
      </c>
      <c r="C37" s="107" t="n">
        <v>30244885</v>
      </c>
      <c r="D37" s="107" t="inlineStr">
        <is>
          <t>10928_10928_A+E Networks_Eli Lilly_Trulicity_1Q2019 - 3Q2019_$383k Upfront</t>
        </is>
      </c>
      <c r="E37" s="107" t="inlineStr">
        <is>
          <t>FYI</t>
        </is>
      </c>
      <c r="F37" s="108" t="n">
        <v>43556</v>
      </c>
      <c r="G37" s="108" t="n">
        <v>43646</v>
      </c>
      <c r="H37" s="107" t="n">
        <v>521</v>
      </c>
      <c r="I37" s="107" t="n">
        <v>110</v>
      </c>
      <c r="J37" s="107" t="n">
        <v>1.13</v>
      </c>
      <c r="K37" s="107">
        <f>ROUND(I37*(J37/1000),2)</f>
        <v/>
      </c>
    </row>
    <row customHeight="1" ht="16.5" r="38" s="62" thickTop="1">
      <c r="B38" s="106" t="n">
        <v>11</v>
      </c>
      <c r="C38" s="107" t="n">
        <v>30244885</v>
      </c>
      <c r="D38" s="107" t="inlineStr">
        <is>
          <t>10928_10928_A+E Networks_Eli Lilly_Trulicity_1Q2019 - 3Q2019_$383k Upfront</t>
        </is>
      </c>
      <c r="E38" s="107" t="inlineStr">
        <is>
          <t>History Channel</t>
        </is>
      </c>
      <c r="F38" s="108" t="n">
        <v>43556</v>
      </c>
      <c r="G38" s="108" t="n">
        <v>43646</v>
      </c>
      <c r="H38" s="107" t="n">
        <v>52968</v>
      </c>
      <c r="I38" s="107" t="n">
        <v>10505</v>
      </c>
      <c r="J38" s="107" t="n">
        <v>1.13</v>
      </c>
      <c r="K38" s="107">
        <f>ROUND(I38*(J38/1000),2)</f>
        <v/>
      </c>
    </row>
    <row r="39">
      <c r="B39" s="106" t="n">
        <v>12</v>
      </c>
      <c r="C39" s="107" t="n">
        <v>30244885</v>
      </c>
      <c r="D39" s="107" t="inlineStr">
        <is>
          <t>10928_10928_A+E Networks_Eli Lilly_Trulicity_1Q2019 - 3Q2019_$383k Upfront</t>
        </is>
      </c>
      <c r="E39" s="107" t="inlineStr">
        <is>
          <t>Lifetime</t>
        </is>
      </c>
      <c r="F39" s="108" t="n">
        <v>43556</v>
      </c>
      <c r="G39" s="108" t="n">
        <v>43646</v>
      </c>
      <c r="H39" s="107" t="n">
        <v>86856</v>
      </c>
      <c r="I39" s="107" t="n">
        <v>5557</v>
      </c>
      <c r="J39" s="107" t="n">
        <v>1.13</v>
      </c>
      <c r="K39" s="107">
        <f>ROUND(I39*(J39/1000),2)</f>
        <v/>
      </c>
    </row>
    <row r="40">
      <c r="B40" s="106" t="n">
        <v>13</v>
      </c>
      <c r="C40" s="107" t="n">
        <v>30244885</v>
      </c>
      <c r="D40" s="107" t="inlineStr">
        <is>
          <t>10928_10928_A+E Networks_Eli Lilly_Trulicity_1Q2019 - 3Q2019_$383k Upfront</t>
        </is>
      </c>
      <c r="E40" s="107" t="inlineStr">
        <is>
          <t>Lifetime Movie Network (LMN)</t>
        </is>
      </c>
      <c r="F40" s="108" t="n">
        <v>43556</v>
      </c>
      <c r="G40" s="108" t="n">
        <v>43646</v>
      </c>
      <c r="H40" s="107" t="n">
        <v>7776</v>
      </c>
      <c r="I40" s="107" t="n">
        <v>1316</v>
      </c>
      <c r="J40" s="107" t="n">
        <v>1.13</v>
      </c>
      <c r="K40" s="107">
        <f>ROUND(I40*(J40/1000),2)</f>
        <v/>
      </c>
    </row>
    <row r="41">
      <c r="B41" s="106" t="n">
        <v>14</v>
      </c>
      <c r="C41" s="107" t="n">
        <v>30303526</v>
      </c>
      <c r="D41" s="107" t="inlineStr">
        <is>
          <t>10939_10939_A+E Networks_Turbo Tax_4Q18 - 2Q19_$100k Upfront</t>
        </is>
      </c>
      <c r="E41" s="107" t="inlineStr">
        <is>
          <t>A and E</t>
        </is>
      </c>
      <c r="F41" s="108" t="n">
        <v>43542</v>
      </c>
      <c r="G41" s="108" t="n">
        <v>43569</v>
      </c>
      <c r="H41" s="107" t="n">
        <v>1345215</v>
      </c>
      <c r="I41" s="107" t="n">
        <v>29870</v>
      </c>
      <c r="J41" s="107" t="n">
        <v>1.13</v>
      </c>
      <c r="K41" s="107">
        <f>ROUND(I41*(J41/1000),2)</f>
        <v/>
      </c>
    </row>
    <row r="42">
      <c r="B42" s="106" t="n">
        <v>15</v>
      </c>
      <c r="C42" s="107" t="n">
        <v>30303526</v>
      </c>
      <c r="D42" s="107" t="inlineStr">
        <is>
          <t>10939_10939_A+E Networks_Turbo Tax_4Q18 - 2Q19_$100k Upfront</t>
        </is>
      </c>
      <c r="E42" s="107" t="inlineStr">
        <is>
          <t>FYI</t>
        </is>
      </c>
      <c r="F42" s="108" t="n">
        <v>43542</v>
      </c>
      <c r="G42" s="108" t="n">
        <v>43569</v>
      </c>
      <c r="H42" s="107" t="n">
        <v>16419</v>
      </c>
      <c r="I42" s="107" t="n">
        <v>209</v>
      </c>
      <c r="J42" s="107" t="n">
        <v>1.13</v>
      </c>
      <c r="K42" s="107">
        <f>ROUND(I42*(J42/1000),2)</f>
        <v/>
      </c>
    </row>
    <row customHeight="1" ht="16.5" r="43" s="62" thickBot="1">
      <c r="B43" s="106" t="n">
        <v>16</v>
      </c>
      <c r="C43" s="107" t="n">
        <v>30303526</v>
      </c>
      <c r="D43" s="107" t="inlineStr">
        <is>
          <t>10939_10939_A+E Networks_Turbo Tax_4Q18 - 2Q19_$100k Upfront</t>
        </is>
      </c>
      <c r="E43" s="107" t="inlineStr">
        <is>
          <t>History Channel</t>
        </is>
      </c>
      <c r="F43" s="108" t="n">
        <v>43542</v>
      </c>
      <c r="G43" s="108" t="n">
        <v>43569</v>
      </c>
      <c r="H43" s="107" t="n">
        <v>1211559</v>
      </c>
      <c r="I43" s="107" t="n">
        <v>25198</v>
      </c>
      <c r="J43" s="107" t="n">
        <v>1.13</v>
      </c>
      <c r="K43" s="107">
        <f>ROUND(I43*(J43/1000),2)</f>
        <v/>
      </c>
    </row>
    <row r="44">
      <c r="B44" s="106" t="n">
        <v>17</v>
      </c>
      <c r="C44" s="107" t="n">
        <v>30303526</v>
      </c>
      <c r="D44" s="107" t="inlineStr">
        <is>
          <t>10939_10939_A+E Networks_Turbo Tax_4Q18 - 2Q19_$100k Upfront</t>
        </is>
      </c>
      <c r="E44" s="107" t="inlineStr">
        <is>
          <t>Lifetime</t>
        </is>
      </c>
      <c r="F44" s="108" t="n">
        <v>43542</v>
      </c>
      <c r="G44" s="108" t="n">
        <v>43569</v>
      </c>
      <c r="H44" s="107" t="n">
        <v>940362</v>
      </c>
      <c r="I44" s="107" t="n">
        <v>16634</v>
      </c>
      <c r="J44" s="107" t="n">
        <v>1.13</v>
      </c>
      <c r="K44" s="107">
        <f>ROUND(I44*(J44/1000),2)</f>
        <v/>
      </c>
    </row>
    <row r="45">
      <c r="B45" s="106" t="n">
        <v>18</v>
      </c>
      <c r="C45" s="107" t="n">
        <v>30303526</v>
      </c>
      <c r="D45" s="107" t="inlineStr">
        <is>
          <t>10939_10939_A+E Networks_Turbo Tax_4Q18 - 2Q19_$100k Upfront</t>
        </is>
      </c>
      <c r="E45" s="107" t="inlineStr">
        <is>
          <t>Lifetime Movie Network (LMN)</t>
        </is>
      </c>
      <c r="F45" s="108" t="n">
        <v>43542</v>
      </c>
      <c r="G45" s="108" t="n">
        <v>43569</v>
      </c>
      <c r="H45" s="107" t="n">
        <v>182136</v>
      </c>
      <c r="I45" s="107" t="n">
        <v>24279</v>
      </c>
      <c r="J45" s="107" t="n">
        <v>1.13</v>
      </c>
      <c r="K45" s="107">
        <f>ROUND(I45*(J45/1000),2)</f>
        <v/>
      </c>
    </row>
    <row r="46">
      <c r="B46" s="106" t="n">
        <v>19</v>
      </c>
      <c r="C46" s="107" t="n">
        <v>30308116</v>
      </c>
      <c r="D46" s="107" t="inlineStr">
        <is>
          <t>10953_10953_History_A+E House Promotion_VOD Video_2019</t>
        </is>
      </c>
      <c r="E46" s="107" t="inlineStr">
        <is>
          <t>History Channel</t>
        </is>
      </c>
      <c r="F46" s="108" t="n">
        <v>43525</v>
      </c>
      <c r="G46" s="108" t="n">
        <v>43555</v>
      </c>
      <c r="H46" s="107" t="n">
        <v>19101225</v>
      </c>
      <c r="I46" s="107" t="n">
        <v>12338</v>
      </c>
      <c r="J46" s="107" t="n">
        <v>1.13</v>
      </c>
      <c r="K46" s="107">
        <f>ROUND(I46*(J46/1000),2)</f>
        <v/>
      </c>
    </row>
    <row r="47">
      <c r="B47" s="106" t="n">
        <v>20</v>
      </c>
      <c r="C47" s="107" t="n">
        <v>30557861</v>
      </c>
      <c r="D47" s="107" t="inlineStr">
        <is>
          <t>10956_10956_A+E Networks_Land Rover_1Q19 Upfront _ $43K O-1DR3L-R2 CPNSQJ</t>
        </is>
      </c>
      <c r="E47" s="107" t="inlineStr">
        <is>
          <t>A and E</t>
        </is>
      </c>
      <c r="F47" s="108" t="n">
        <v>43466</v>
      </c>
      <c r="G47" s="108" t="n">
        <v>43555</v>
      </c>
      <c r="H47" s="107" t="n">
        <v>354465</v>
      </c>
      <c r="I47" s="107" t="n">
        <v>5</v>
      </c>
      <c r="J47" s="107" t="n">
        <v>1.13</v>
      </c>
      <c r="K47" s="107">
        <f>ROUND(I47*(J47/1000),2)</f>
        <v/>
      </c>
    </row>
    <row r="48">
      <c r="B48" s="106" t="n">
        <v>21</v>
      </c>
      <c r="C48" s="107" t="n">
        <v>30582253</v>
      </c>
      <c r="D48" s="107" t="inlineStr">
        <is>
          <t>10963_10963_A+E Networks_Hyundai Upfront_1Q19-3Q19_$535,500 Upfront O-1DJVM-R1 CPN4XN</t>
        </is>
      </c>
      <c r="E48" s="107" t="inlineStr">
        <is>
          <t>A and E</t>
        </is>
      </c>
      <c r="F48" s="108" t="n">
        <v>43525</v>
      </c>
      <c r="G48" s="108" t="n">
        <v>43585</v>
      </c>
      <c r="H48" s="107" t="n">
        <v>1294175</v>
      </c>
      <c r="I48" s="107" t="n">
        <v>264412</v>
      </c>
      <c r="J48" s="107" t="n">
        <v>1.13</v>
      </c>
      <c r="K48" s="107">
        <f>ROUND(I48*(J48/1000),2)</f>
        <v/>
      </c>
    </row>
    <row r="49">
      <c r="B49" s="106" t="n">
        <v>22</v>
      </c>
      <c r="C49" s="107" t="n">
        <v>30582253</v>
      </c>
      <c r="D49" s="107" t="inlineStr">
        <is>
          <t>10963_10963_A+E Networks_Hyundai Upfront_1Q19-3Q19_$535,500 Upfront O-1DJVM-R1 CPN4XN</t>
        </is>
      </c>
      <c r="E49" s="107" t="inlineStr">
        <is>
          <t>FYI</t>
        </is>
      </c>
      <c r="F49" s="108" t="n">
        <v>43556</v>
      </c>
      <c r="G49" s="108" t="n">
        <v>43585</v>
      </c>
      <c r="H49" s="107" t="n">
        <v>17263</v>
      </c>
      <c r="I49" s="107" t="n">
        <v>3979</v>
      </c>
      <c r="J49" s="107" t="n">
        <v>1.13</v>
      </c>
      <c r="K49" s="107">
        <f>ROUND(I49*(J49/1000),2)</f>
        <v/>
      </c>
    </row>
    <row r="50">
      <c r="B50" s="106" t="n">
        <v>23</v>
      </c>
      <c r="C50" s="107" t="n">
        <v>30582253</v>
      </c>
      <c r="D50" s="107" t="inlineStr">
        <is>
          <t>10963_10963_A+E Networks_Hyundai Upfront_1Q19-3Q19_$535,500 Upfront O-1DJVM-R1 CPN4XN</t>
        </is>
      </c>
      <c r="E50" s="107" t="inlineStr">
        <is>
          <t>History Channel</t>
        </is>
      </c>
      <c r="F50" s="108" t="n">
        <v>43525</v>
      </c>
      <c r="G50" s="108" t="n">
        <v>43585</v>
      </c>
      <c r="H50" s="107" t="n">
        <v>1216486</v>
      </c>
      <c r="I50" s="107" t="n">
        <v>288840</v>
      </c>
      <c r="J50" s="107" t="n">
        <v>1.13</v>
      </c>
      <c r="K50" s="107">
        <f>ROUND(I50*(J50/1000),2)</f>
        <v/>
      </c>
    </row>
    <row customHeight="1" ht="16.5" r="51" s="62" thickBot="1">
      <c r="B51" s="106" t="n">
        <v>24</v>
      </c>
      <c r="C51" s="107" t="n">
        <v>30582253</v>
      </c>
      <c r="D51" s="107" t="inlineStr">
        <is>
          <t>10963_10963_A+E Networks_Hyundai Upfront_1Q19-3Q19_$535,500 Upfront O-1DJVM-R1 CPN4XN</t>
        </is>
      </c>
      <c r="E51" s="107" t="inlineStr">
        <is>
          <t>Lifetime</t>
        </is>
      </c>
      <c r="F51" s="108" t="n">
        <v>43556</v>
      </c>
      <c r="G51" s="108" t="n">
        <v>43585</v>
      </c>
      <c r="H51" s="107" t="n">
        <v>891781</v>
      </c>
      <c r="I51" s="107" t="n">
        <v>155348</v>
      </c>
      <c r="J51" s="107" t="n">
        <v>1.13</v>
      </c>
      <c r="K51" s="107">
        <f>ROUND(I51*(J51/1000),2)</f>
        <v/>
      </c>
    </row>
    <row customHeight="1" ht="16.5" r="52" s="62" thickTop="1">
      <c r="B52" s="106" t="n">
        <v>25</v>
      </c>
      <c r="C52" s="107" t="n">
        <v>30582253</v>
      </c>
      <c r="D52" s="107" t="inlineStr">
        <is>
          <t>10963_10963_A+E Networks_Hyundai Upfront_1Q19-3Q19_$535,500 Upfront O-1DJVM-R1 CPN4XN</t>
        </is>
      </c>
      <c r="E52" s="107" t="inlineStr">
        <is>
          <t>Lifetime Movie Network (LMN)</t>
        </is>
      </c>
      <c r="F52" s="108" t="n">
        <v>43556</v>
      </c>
      <c r="G52" s="108" t="n">
        <v>43585</v>
      </c>
      <c r="H52" s="107" t="n">
        <v>144721</v>
      </c>
      <c r="I52" s="107" t="n">
        <v>35289</v>
      </c>
      <c r="J52" s="107" t="n">
        <v>1.13</v>
      </c>
      <c r="K52" s="107">
        <f>ROUND(I52*(J52/1000),2)</f>
        <v/>
      </c>
    </row>
    <row r="53">
      <c r="B53" s="106" t="n">
        <v>26</v>
      </c>
      <c r="C53" s="107" t="n">
        <v>30880807</v>
      </c>
      <c r="D53" s="107" t="inlineStr">
        <is>
          <t>10943_10943_Lifetime_Pfizer_Eucrisa_1Q2019_$96k Upfront - O-1D0TP CPN5SP</t>
        </is>
      </c>
      <c r="E53" s="107" t="inlineStr">
        <is>
          <t>Lifetime</t>
        </is>
      </c>
      <c r="F53" s="108" t="n">
        <v>43542</v>
      </c>
      <c r="G53" s="108" t="n">
        <v>43555</v>
      </c>
      <c r="H53" s="107" t="n">
        <v>1396474</v>
      </c>
      <c r="I53" s="107" t="n">
        <v>6</v>
      </c>
      <c r="J53" s="107" t="n">
        <v>1.13</v>
      </c>
      <c r="K53" s="107">
        <f>ROUND(I53*(J53/1000),2)</f>
        <v/>
      </c>
    </row>
    <row r="54">
      <c r="B54" s="106" t="n">
        <v>27</v>
      </c>
      <c r="C54" s="107" t="n">
        <v>30905130</v>
      </c>
      <c r="D54" s="107" t="inlineStr">
        <is>
          <t>10934_10934_A+E Networks_Eli Lilly_Taltz PSA_1Q2019 - 3Q2019_$81.6k Upfront</t>
        </is>
      </c>
      <c r="E54" s="107" t="inlineStr">
        <is>
          <t>A and E</t>
        </is>
      </c>
      <c r="F54" s="108" t="n">
        <v>43556</v>
      </c>
      <c r="G54" s="108" t="n">
        <v>43646</v>
      </c>
      <c r="H54" s="107" t="n">
        <v>165073</v>
      </c>
      <c r="I54" s="107" t="n">
        <v>33966</v>
      </c>
      <c r="J54" s="107" t="n">
        <v>1.13</v>
      </c>
      <c r="K54" s="107">
        <f>ROUND(I54*(J54/1000),2)</f>
        <v/>
      </c>
    </row>
    <row r="55">
      <c r="B55" s="106" t="n">
        <v>28</v>
      </c>
      <c r="C55" s="107" t="n">
        <v>30905130</v>
      </c>
      <c r="D55" s="107" t="inlineStr">
        <is>
          <t>10934_10934_A+E Networks_Eli Lilly_Taltz PSA_1Q2019 - 3Q2019_$81.6k Upfront</t>
        </is>
      </c>
      <c r="E55" s="107" t="inlineStr">
        <is>
          <t>FYI</t>
        </is>
      </c>
      <c r="F55" s="108" t="n">
        <v>43556</v>
      </c>
      <c r="G55" s="108" t="n">
        <v>43646</v>
      </c>
      <c r="H55" s="107" t="n">
        <v>2187</v>
      </c>
      <c r="I55" s="107" t="n">
        <v>602</v>
      </c>
      <c r="J55" s="107" t="n">
        <v>1.13</v>
      </c>
      <c r="K55" s="107">
        <f>ROUND(I55*(J55/1000),2)</f>
        <v/>
      </c>
    </row>
    <row r="56">
      <c r="B56" s="106" t="n">
        <v>29</v>
      </c>
      <c r="C56" s="107" t="n">
        <v>30905130</v>
      </c>
      <c r="D56" s="107" t="inlineStr">
        <is>
          <t>10934_10934_A+E Networks_Eli Lilly_Taltz PSA_1Q2019 - 3Q2019_$81.6k Upfront</t>
        </is>
      </c>
      <c r="E56" s="107" t="inlineStr">
        <is>
          <t>History Channel</t>
        </is>
      </c>
      <c r="F56" s="108" t="n">
        <v>43556</v>
      </c>
      <c r="G56" s="108" t="n">
        <v>43646</v>
      </c>
      <c r="H56" s="107" t="n">
        <v>161218</v>
      </c>
      <c r="I56" s="107" t="n">
        <v>40948</v>
      </c>
      <c r="J56" s="107" t="n">
        <v>1.13</v>
      </c>
      <c r="K56" s="107">
        <f>ROUND(I56*(J56/1000),2)</f>
        <v/>
      </c>
    </row>
    <row r="57">
      <c r="B57" s="106" t="n">
        <v>30</v>
      </c>
      <c r="C57" s="107" t="n">
        <v>30905130</v>
      </c>
      <c r="D57" s="107" t="inlineStr">
        <is>
          <t>10934_10934_A+E Networks_Eli Lilly_Taltz PSA_1Q2019 - 3Q2019_$81.6k Upfront</t>
        </is>
      </c>
      <c r="E57" s="107" t="inlineStr">
        <is>
          <t>Lifetime</t>
        </is>
      </c>
      <c r="F57" s="108" t="n">
        <v>43556</v>
      </c>
      <c r="G57" s="108" t="n">
        <v>43646</v>
      </c>
      <c r="H57" s="107" t="n">
        <v>127468</v>
      </c>
      <c r="I57" s="107" t="n">
        <v>21646</v>
      </c>
      <c r="J57" s="107" t="n">
        <v>1.13</v>
      </c>
      <c r="K57" s="107">
        <f>ROUND(I57*(J57/1000),2)</f>
        <v/>
      </c>
    </row>
    <row r="58">
      <c r="B58" s="106" t="n">
        <v>31</v>
      </c>
      <c r="C58" s="107" t="n">
        <v>30905130</v>
      </c>
      <c r="D58" s="107" t="inlineStr">
        <is>
          <t>10934_10934_A+E Networks_Eli Lilly_Taltz PSA_1Q2019 - 3Q2019_$81.6k Upfront</t>
        </is>
      </c>
      <c r="E58" s="107" t="inlineStr">
        <is>
          <t>Lifetime Movie Network (LMN)</t>
        </is>
      </c>
      <c r="F58" s="108" t="n">
        <v>43556</v>
      </c>
      <c r="G58" s="108" t="n">
        <v>43646</v>
      </c>
      <c r="H58" s="107" t="n">
        <v>17390</v>
      </c>
      <c r="I58" s="107" t="n">
        <v>3816</v>
      </c>
      <c r="J58" s="107" t="n">
        <v>1.13</v>
      </c>
      <c r="K58" s="107">
        <f>ROUND(I58*(J58/1000),2)</f>
        <v/>
      </c>
    </row>
    <row r="59">
      <c r="B59" s="106" t="n">
        <v>32</v>
      </c>
      <c r="C59" s="107" t="n">
        <v>30937773</v>
      </c>
      <c r="D59" s="107" t="inlineStr">
        <is>
          <t>10942_10942_A+E Networks_Pfizer_Cologuard_1Q2019_$40k Upfront O-1DKVX-R2  CPNPC9</t>
        </is>
      </c>
      <c r="E59" s="107" t="inlineStr">
        <is>
          <t>A and E</t>
        </is>
      </c>
      <c r="F59" s="108" t="n">
        <v>43472</v>
      </c>
      <c r="G59" s="108" t="n">
        <v>43555</v>
      </c>
      <c r="H59" s="107" t="n">
        <v>107653</v>
      </c>
      <c r="I59" s="107" t="n">
        <v>1</v>
      </c>
      <c r="J59" s="107" t="n">
        <v>1.13</v>
      </c>
      <c r="K59" s="107">
        <f>ROUND(I59*(J59/1000),2)</f>
        <v/>
      </c>
    </row>
    <row r="60">
      <c r="B60" s="106" t="n">
        <v>33</v>
      </c>
      <c r="C60" s="107" t="n">
        <v>30964531</v>
      </c>
      <c r="D60" s="107" t="inlineStr">
        <is>
          <t>10933_10933_A+E Networks_Eli Lilly_Taltz PSO_1Q2019 - 3Q2019_$53.4k Upfront</t>
        </is>
      </c>
      <c r="E60" s="107" t="inlineStr">
        <is>
          <t>A and E</t>
        </is>
      </c>
      <c r="F60" s="108" t="n">
        <v>43556</v>
      </c>
      <c r="G60" s="108" t="n">
        <v>43646</v>
      </c>
      <c r="H60" s="107" t="n">
        <v>111309</v>
      </c>
      <c r="I60" s="107" t="n">
        <v>22595</v>
      </c>
      <c r="J60" s="107" t="n">
        <v>1.13</v>
      </c>
      <c r="K60" s="107">
        <f>ROUND(I60*(J60/1000),2)</f>
        <v/>
      </c>
    </row>
    <row r="61">
      <c r="B61" s="106" t="n">
        <v>34</v>
      </c>
      <c r="C61" s="107" t="n">
        <v>30964531</v>
      </c>
      <c r="D61" s="107" t="inlineStr">
        <is>
          <t>10933_10933_A+E Networks_Eli Lilly_Taltz PSO_1Q2019 - 3Q2019_$53.4k Upfront</t>
        </is>
      </c>
      <c r="E61" s="107" t="inlineStr">
        <is>
          <t>FYI</t>
        </is>
      </c>
      <c r="F61" s="108" t="n">
        <v>43556</v>
      </c>
      <c r="G61" s="108" t="n">
        <v>43646</v>
      </c>
      <c r="H61" s="107" t="n">
        <v>1384</v>
      </c>
      <c r="I61" s="107" t="n">
        <v>397</v>
      </c>
      <c r="J61" s="107" t="n">
        <v>1.13</v>
      </c>
      <c r="K61" s="107">
        <f>ROUND(I61*(J61/1000),2)</f>
        <v/>
      </c>
    </row>
    <row r="62">
      <c r="B62" s="106" t="n">
        <v>35</v>
      </c>
      <c r="C62" s="107" t="n">
        <v>30964531</v>
      </c>
      <c r="D62" s="107" t="inlineStr">
        <is>
          <t>10933_10933_A+E Networks_Eli Lilly_Taltz PSO_1Q2019 - 3Q2019_$53.4k Upfront</t>
        </is>
      </c>
      <c r="E62" s="107" t="inlineStr">
        <is>
          <t>History Channel</t>
        </is>
      </c>
      <c r="F62" s="108" t="n">
        <v>43556</v>
      </c>
      <c r="G62" s="108" t="n">
        <v>43646</v>
      </c>
      <c r="H62" s="107" t="n">
        <v>107918</v>
      </c>
      <c r="I62" s="107" t="n">
        <v>27599</v>
      </c>
      <c r="J62" s="107" t="n">
        <v>1.13</v>
      </c>
      <c r="K62" s="107">
        <f>ROUND(I62*(J62/1000),2)</f>
        <v/>
      </c>
    </row>
    <row r="63">
      <c r="B63" s="106" t="n">
        <v>36</v>
      </c>
      <c r="C63" s="107" t="n">
        <v>30964531</v>
      </c>
      <c r="D63" s="107" t="inlineStr">
        <is>
          <t>10933_10933_A+E Networks_Eli Lilly_Taltz PSO_1Q2019 - 3Q2019_$53.4k Upfront</t>
        </is>
      </c>
      <c r="E63" s="107" t="inlineStr">
        <is>
          <t>Lifetime</t>
        </is>
      </c>
      <c r="F63" s="108" t="n">
        <v>43556</v>
      </c>
      <c r="G63" s="108" t="n">
        <v>43646</v>
      </c>
      <c r="H63" s="107" t="n">
        <v>84813</v>
      </c>
      <c r="I63" s="107" t="n">
        <v>14975</v>
      </c>
      <c r="J63" s="107" t="n">
        <v>1.13</v>
      </c>
      <c r="K63" s="107">
        <f>ROUND(I63*(J63/1000),2)</f>
        <v/>
      </c>
    </row>
    <row r="64">
      <c r="B64" s="106" t="n">
        <v>37</v>
      </c>
      <c r="C64" s="107" t="n">
        <v>30964531</v>
      </c>
      <c r="D64" s="107" t="inlineStr">
        <is>
          <t>10933_10933_A+E Networks_Eli Lilly_Taltz PSO_1Q2019 - 3Q2019_$53.4k Upfront</t>
        </is>
      </c>
      <c r="E64" s="107" t="inlineStr">
        <is>
          <t>Lifetime Movie Network (LMN)</t>
        </is>
      </c>
      <c r="F64" s="108" t="n">
        <v>43556</v>
      </c>
      <c r="G64" s="108" t="n">
        <v>43646</v>
      </c>
      <c r="H64" s="107" t="n">
        <v>11995</v>
      </c>
      <c r="I64" s="107" t="n">
        <v>2705</v>
      </c>
      <c r="J64" s="107" t="n">
        <v>1.13</v>
      </c>
      <c r="K64" s="107">
        <f>ROUND(I64*(J64/1000),2)</f>
        <v/>
      </c>
    </row>
    <row r="65">
      <c r="B65" s="106" t="n">
        <v>38</v>
      </c>
      <c r="C65" s="107" t="n">
        <v>30994391</v>
      </c>
      <c r="D65" s="107" t="inlineStr">
        <is>
          <t>10967_10967_A+E Networks_Quicken Loans_2019_$500k_UPF</t>
        </is>
      </c>
      <c r="E65" s="107" t="inlineStr">
        <is>
          <t>A and E</t>
        </is>
      </c>
      <c r="F65" s="108" t="n">
        <v>43525</v>
      </c>
      <c r="G65" s="108" t="n">
        <v>43585</v>
      </c>
      <c r="H65" s="107" t="n">
        <v>1006861</v>
      </c>
      <c r="I65" s="107" t="n">
        <v>335321</v>
      </c>
      <c r="J65" s="107" t="n">
        <v>1.13</v>
      </c>
      <c r="K65" s="107">
        <f>ROUND(I65*(J65/1000),2)</f>
        <v/>
      </c>
    </row>
    <row r="66">
      <c r="B66" s="106" t="n">
        <v>39</v>
      </c>
      <c r="C66" s="107" t="n">
        <v>30994391</v>
      </c>
      <c r="D66" s="107" t="inlineStr">
        <is>
          <t>10967_10967_A+E Networks_Quicken Loans_2019_$500k_UPF</t>
        </is>
      </c>
      <c r="E66" s="107" t="inlineStr">
        <is>
          <t>FYI</t>
        </is>
      </c>
      <c r="F66" s="108" t="n">
        <v>43556</v>
      </c>
      <c r="G66" s="108" t="n">
        <v>43585</v>
      </c>
      <c r="H66" s="107" t="n">
        <v>14920</v>
      </c>
      <c r="I66" s="107" t="n">
        <v>5990</v>
      </c>
      <c r="J66" s="107" t="n">
        <v>1.13</v>
      </c>
      <c r="K66" s="107">
        <f>ROUND(I66*(J66/1000),2)</f>
        <v/>
      </c>
    </row>
    <row r="67">
      <c r="B67" s="106" t="n">
        <v>40</v>
      </c>
      <c r="C67" s="107" t="n">
        <v>30994391</v>
      </c>
      <c r="D67" s="107" t="inlineStr">
        <is>
          <t>10967_10967_A+E Networks_Quicken Loans_2019_$500k_UPF</t>
        </is>
      </c>
      <c r="E67" s="107" t="inlineStr">
        <is>
          <t>History Channel</t>
        </is>
      </c>
      <c r="F67" s="108" t="n">
        <v>43525</v>
      </c>
      <c r="G67" s="108" t="n">
        <v>43585</v>
      </c>
      <c r="H67" s="107" t="n">
        <v>969208</v>
      </c>
      <c r="I67" s="107" t="n">
        <v>387920</v>
      </c>
      <c r="J67" s="107" t="n">
        <v>1.13</v>
      </c>
      <c r="K67" s="107">
        <f>ROUND(I67*(J67/1000),2)</f>
        <v/>
      </c>
    </row>
    <row r="68">
      <c r="B68" s="106" t="n">
        <v>41</v>
      </c>
      <c r="C68" s="107" t="n">
        <v>30994391</v>
      </c>
      <c r="D68" s="107" t="inlineStr">
        <is>
          <t>10967_10967_A+E Networks_Quicken Loans_2019_$500k_UPF</t>
        </is>
      </c>
      <c r="E68" s="107" t="inlineStr">
        <is>
          <t>Lifetime</t>
        </is>
      </c>
      <c r="F68" s="108" t="n">
        <v>43556</v>
      </c>
      <c r="G68" s="108" t="n">
        <v>43585</v>
      </c>
      <c r="H68" s="107" t="n">
        <v>605593</v>
      </c>
      <c r="I68" s="107" t="n">
        <v>204841</v>
      </c>
      <c r="J68" s="107" t="n">
        <v>1.13</v>
      </c>
      <c r="K68" s="107">
        <f>ROUND(I68*(J68/1000),2)</f>
        <v/>
      </c>
    </row>
    <row r="69">
      <c r="B69" s="106" t="n">
        <v>42</v>
      </c>
      <c r="C69" s="107" t="n">
        <v>30994391</v>
      </c>
      <c r="D69" s="107" t="inlineStr">
        <is>
          <t>10967_10967_A+E Networks_Quicken Loans_2019_$500k_UPF</t>
        </is>
      </c>
      <c r="E69" s="107" t="inlineStr">
        <is>
          <t>Lifetime Movie Network (LMN)</t>
        </is>
      </c>
      <c r="F69" s="108" t="n">
        <v>43556</v>
      </c>
      <c r="G69" s="108" t="n">
        <v>43585</v>
      </c>
      <c r="H69" s="107" t="n">
        <v>114867</v>
      </c>
      <c r="I69" s="107" t="n">
        <v>37365</v>
      </c>
      <c r="J69" s="107" t="n">
        <v>1.13</v>
      </c>
      <c r="K69" s="107">
        <f>ROUND(I69*(J69/1000),2)</f>
        <v/>
      </c>
    </row>
    <row r="70">
      <c r="B70" s="106" t="n">
        <v>43</v>
      </c>
      <c r="C70" s="107" t="n">
        <v>31045715</v>
      </c>
      <c r="D70" s="107" t="inlineStr">
        <is>
          <t>10966_10966_A&amp;E Networks_AT&amp;T VOD_1Q2019_$100K_Upfront</t>
        </is>
      </c>
      <c r="E70" s="107" t="inlineStr">
        <is>
          <t>A and E</t>
        </is>
      </c>
      <c r="F70" s="108" t="n">
        <v>43525</v>
      </c>
      <c r="G70" s="108" t="n">
        <v>43555</v>
      </c>
      <c r="H70" s="107" t="n">
        <v>2070139</v>
      </c>
      <c r="I70" s="107" t="n">
        <v>8</v>
      </c>
      <c r="J70" s="107" t="n">
        <v>1.13</v>
      </c>
      <c r="K70" s="107">
        <f>ROUND(I70*(J70/1000),2)</f>
        <v/>
      </c>
    </row>
    <row r="71">
      <c r="B71" s="106" t="n">
        <v>44</v>
      </c>
      <c r="C71" s="107" t="n">
        <v>31045715</v>
      </c>
      <c r="D71" s="107" t="inlineStr">
        <is>
          <t>10966_10966_A&amp;E Networks_AT&amp;T VOD_1Q2019_$100K_Upfront</t>
        </is>
      </c>
      <c r="E71" s="107" t="inlineStr">
        <is>
          <t>History Channel</t>
        </is>
      </c>
      <c r="F71" s="108" t="n">
        <v>43525</v>
      </c>
      <c r="G71" s="108" t="n">
        <v>43555</v>
      </c>
      <c r="H71" s="107" t="n">
        <v>1935204</v>
      </c>
      <c r="I71" s="107" t="n">
        <v>6</v>
      </c>
      <c r="J71" s="107" t="n">
        <v>1.13</v>
      </c>
      <c r="K71" s="107">
        <f>ROUND(I71*(J71/1000),2)</f>
        <v/>
      </c>
    </row>
    <row r="72">
      <c r="B72" s="106" t="n">
        <v>45</v>
      </c>
      <c r="C72" s="107" t="n">
        <v>31068403</v>
      </c>
      <c r="D72" s="107" t="inlineStr">
        <is>
          <t>10961_10961_A+E Network_Dennys_APEX_1Q-4Q19_$158k</t>
        </is>
      </c>
      <c r="E72" s="107" t="inlineStr">
        <is>
          <t>A and E</t>
        </is>
      </c>
      <c r="F72" s="108" t="n">
        <v>43556</v>
      </c>
      <c r="G72" s="108" t="n">
        <v>43646</v>
      </c>
      <c r="H72" s="107" t="n">
        <v>1757579</v>
      </c>
      <c r="I72" s="107" t="n">
        <v>144656</v>
      </c>
      <c r="J72" s="107" t="n">
        <v>1.13</v>
      </c>
      <c r="K72" s="107">
        <f>ROUND(I72*(J72/1000),2)</f>
        <v/>
      </c>
    </row>
    <row r="73">
      <c r="B73" s="106" t="n">
        <v>46</v>
      </c>
      <c r="C73" s="107" t="n">
        <v>31070224</v>
      </c>
      <c r="D73" s="107" t="inlineStr">
        <is>
          <t>10908_10908_A+E Networks_GEICO_VOD 2019 Upfront_1Q-4Q_$425k</t>
        </is>
      </c>
      <c r="E73" s="107" t="inlineStr">
        <is>
          <t>A and E</t>
        </is>
      </c>
      <c r="F73" s="108" t="n">
        <v>43556</v>
      </c>
      <c r="G73" s="108" t="n">
        <v>43646</v>
      </c>
      <c r="H73" s="107" t="n">
        <v>2603112</v>
      </c>
      <c r="I73" s="107" t="n">
        <v>640977</v>
      </c>
      <c r="J73" s="107" t="n">
        <v>1.13</v>
      </c>
      <c r="K73" s="107">
        <f>ROUND(I73*(J73/1000),2)</f>
        <v/>
      </c>
    </row>
    <row r="74">
      <c r="B74" s="106" t="n">
        <v>47</v>
      </c>
      <c r="C74" s="107" t="n">
        <v>31070224</v>
      </c>
      <c r="D74" s="107" t="inlineStr">
        <is>
          <t>10908_10908_A+E Networks_GEICO_VOD 2019 Upfront_1Q-4Q_$425k</t>
        </is>
      </c>
      <c r="E74" s="107" t="inlineStr">
        <is>
          <t>FYI</t>
        </is>
      </c>
      <c r="F74" s="108" t="n">
        <v>43556</v>
      </c>
      <c r="G74" s="108" t="n">
        <v>43646</v>
      </c>
      <c r="H74" s="107" t="n">
        <v>36280</v>
      </c>
      <c r="I74" s="107" t="n">
        <v>11270</v>
      </c>
      <c r="J74" s="107" t="n">
        <v>1.13</v>
      </c>
      <c r="K74" s="107">
        <f>ROUND(I74*(J74/1000),2)</f>
        <v/>
      </c>
    </row>
    <row r="75">
      <c r="B75" s="106" t="n">
        <v>48</v>
      </c>
      <c r="C75" s="107" t="n">
        <v>31070224</v>
      </c>
      <c r="D75" s="107" t="inlineStr">
        <is>
          <t>10908_10908_A+E Networks_GEICO_VOD 2019 Upfront_1Q-4Q_$425k</t>
        </is>
      </c>
      <c r="E75" s="107" t="inlineStr">
        <is>
          <t>History Channel</t>
        </is>
      </c>
      <c r="F75" s="108" t="n">
        <v>43556</v>
      </c>
      <c r="G75" s="108" t="n">
        <v>43646</v>
      </c>
      <c r="H75" s="107" t="n">
        <v>2607191</v>
      </c>
      <c r="I75" s="107" t="n">
        <v>776767</v>
      </c>
      <c r="J75" s="107" t="n">
        <v>1.13</v>
      </c>
      <c r="K75" s="107">
        <f>ROUND(I75*(J75/1000),2)</f>
        <v/>
      </c>
    </row>
    <row r="76">
      <c r="B76" s="106" t="n">
        <v>49</v>
      </c>
      <c r="C76" s="107" t="n">
        <v>31070224</v>
      </c>
      <c r="D76" s="107" t="inlineStr">
        <is>
          <t>10908_10908_A+E Networks_GEICO_VOD 2019 Upfront_1Q-4Q_$425k</t>
        </is>
      </c>
      <c r="E76" s="107" t="inlineStr">
        <is>
          <t>Lifetime</t>
        </is>
      </c>
      <c r="F76" s="108" t="n">
        <v>43556</v>
      </c>
      <c r="G76" s="108" t="n">
        <v>43646</v>
      </c>
      <c r="H76" s="107" t="n">
        <v>1854460</v>
      </c>
      <c r="I76" s="107" t="n">
        <v>393554</v>
      </c>
      <c r="J76" s="107" t="n">
        <v>1.13</v>
      </c>
      <c r="K76" s="107">
        <f>ROUND(I76*(J76/1000),2)</f>
        <v/>
      </c>
    </row>
    <row r="77">
      <c r="B77" s="106" t="n">
        <v>50</v>
      </c>
      <c r="C77" s="107" t="n">
        <v>31070224</v>
      </c>
      <c r="D77" s="107" t="inlineStr">
        <is>
          <t>10908_10908_A+E Networks_GEICO_VOD 2019 Upfront_1Q-4Q_$425k</t>
        </is>
      </c>
      <c r="E77" s="107" t="inlineStr">
        <is>
          <t>Lifetime Movie Network (LMN)</t>
        </is>
      </c>
      <c r="F77" s="108" t="n">
        <v>43556</v>
      </c>
      <c r="G77" s="108" t="n">
        <v>43646</v>
      </c>
      <c r="H77" s="107" t="n">
        <v>282613</v>
      </c>
      <c r="I77" s="107" t="n">
        <v>75672</v>
      </c>
      <c r="J77" s="107" t="n">
        <v>1.13</v>
      </c>
      <c r="K77" s="107">
        <f>ROUND(I77*(J77/1000),2)</f>
        <v/>
      </c>
    </row>
    <row r="78">
      <c r="B78" s="106" t="n">
        <v>51</v>
      </c>
      <c r="C78" s="107" t="n">
        <v>31124456</v>
      </c>
      <c r="D78" s="107" t="inlineStr">
        <is>
          <t>10958_10958_A+E Networks_Jaguar_1Q19 Upfront _ $31K O-1DR3M-R2 CPNSQ4</t>
        </is>
      </c>
      <c r="E78" s="107" t="inlineStr">
        <is>
          <t>A and E</t>
        </is>
      </c>
      <c r="F78" s="108" t="n">
        <v>43479</v>
      </c>
      <c r="G78" s="108" t="n">
        <v>43555</v>
      </c>
      <c r="H78" s="107" t="n">
        <v>259942</v>
      </c>
      <c r="I78" s="107" t="n">
        <v>3</v>
      </c>
      <c r="J78" s="107" t="n">
        <v>1.13</v>
      </c>
      <c r="K78" s="107">
        <f>ROUND(I78*(J78/1000),2)</f>
        <v/>
      </c>
    </row>
    <row r="79">
      <c r="B79" s="106" t="n">
        <v>52</v>
      </c>
      <c r="C79" s="107" t="n">
        <v>31172959</v>
      </c>
      <c r="D79" s="107" t="inlineStr">
        <is>
          <t>10969_10969_A&amp;E_Hersheys_Ice Breakers_1Q19_$6.4k_UPF</t>
        </is>
      </c>
      <c r="E79" s="107" t="inlineStr">
        <is>
          <t>A and E</t>
        </is>
      </c>
      <c r="F79" s="108" t="n">
        <v>43535</v>
      </c>
      <c r="G79" s="108" t="n">
        <v>43555</v>
      </c>
      <c r="H79" s="107" t="n">
        <v>238014</v>
      </c>
      <c r="I79" s="107" t="n">
        <v>4</v>
      </c>
      <c r="J79" s="107" t="n">
        <v>1.13</v>
      </c>
      <c r="K79" s="107">
        <f>ROUND(I79*(J79/1000),2)</f>
        <v/>
      </c>
    </row>
    <row r="80">
      <c r="B80" s="106" t="n">
        <v>53</v>
      </c>
      <c r="C80" s="107" t="n">
        <v>31264408</v>
      </c>
      <c r="D80" s="107" t="inlineStr">
        <is>
          <t>10990_10990_A+E Networks_Esurance_DR_1Q19_$46.7K</t>
        </is>
      </c>
      <c r="E80" s="107" t="inlineStr">
        <is>
          <t>A and E</t>
        </is>
      </c>
      <c r="F80" s="108" t="n">
        <v>43525</v>
      </c>
      <c r="G80" s="108" t="n">
        <v>43555</v>
      </c>
      <c r="H80" s="107" t="n">
        <v>1481457</v>
      </c>
      <c r="I80" s="107" t="n">
        <v>1</v>
      </c>
      <c r="J80" s="107" t="n">
        <v>1.13</v>
      </c>
      <c r="K80" s="107">
        <f>ROUND(I80*(J80/1000),2)</f>
        <v/>
      </c>
    </row>
    <row r="81">
      <c r="B81" s="106" t="n">
        <v>54</v>
      </c>
      <c r="C81" s="107" t="n">
        <v>31264408</v>
      </c>
      <c r="D81" s="107" t="inlineStr">
        <is>
          <t>10990_10990_A+E Networks_Esurance_DR_1Q19_$46.7K</t>
        </is>
      </c>
      <c r="E81" s="107" t="inlineStr">
        <is>
          <t>Lifetime</t>
        </is>
      </c>
      <c r="F81" s="108" t="n">
        <v>43525</v>
      </c>
      <c r="G81" s="108" t="n">
        <v>43555</v>
      </c>
      <c r="H81" s="107" t="n">
        <v>970771</v>
      </c>
      <c r="I81" s="107" t="n">
        <v>1</v>
      </c>
      <c r="J81" s="107" t="n">
        <v>1.13</v>
      </c>
      <c r="K81" s="107">
        <f>ROUND(I81*(J81/1000),2)</f>
        <v/>
      </c>
    </row>
    <row r="82">
      <c r="B82" s="106" t="n">
        <v>55</v>
      </c>
      <c r="C82" s="107" t="n">
        <v>31275208</v>
      </c>
      <c r="D82" s="107" t="inlineStr">
        <is>
          <t>10991_10991_A+E Networks_Eli Lilly_Verzenio_1Q2019 _$115k Upfront</t>
        </is>
      </c>
      <c r="E82" s="107" t="inlineStr">
        <is>
          <t>A and E</t>
        </is>
      </c>
      <c r="F82" s="108" t="n">
        <v>43556</v>
      </c>
      <c r="G82" s="108" t="n">
        <v>43646</v>
      </c>
      <c r="H82" s="107" t="n">
        <v>520444</v>
      </c>
      <c r="I82" s="107" t="n">
        <v>134223</v>
      </c>
      <c r="J82" s="107" t="n">
        <v>1.13</v>
      </c>
      <c r="K82" s="107">
        <f>ROUND(I82*(J82/1000),2)</f>
        <v/>
      </c>
    </row>
    <row r="83">
      <c r="B83" s="106" t="n">
        <v>56</v>
      </c>
      <c r="C83" s="107" t="n">
        <v>31275208</v>
      </c>
      <c r="D83" s="107" t="inlineStr">
        <is>
          <t>10991_10991_A+E Networks_Eli Lilly_Verzenio_1Q2019 _$115k Upfront</t>
        </is>
      </c>
      <c r="E83" s="107" t="inlineStr">
        <is>
          <t>FYI</t>
        </is>
      </c>
      <c r="F83" s="108" t="n">
        <v>43556</v>
      </c>
      <c r="G83" s="108" t="n">
        <v>43646</v>
      </c>
      <c r="H83" s="107" t="n">
        <v>7660</v>
      </c>
      <c r="I83" s="107" t="n">
        <v>2354</v>
      </c>
      <c r="J83" s="107" t="n">
        <v>1.13</v>
      </c>
      <c r="K83" s="107">
        <f>ROUND(I83*(J83/1000),2)</f>
        <v/>
      </c>
    </row>
    <row r="84">
      <c r="B84" s="106" t="n">
        <v>57</v>
      </c>
      <c r="C84" s="107" t="n">
        <v>31275208</v>
      </c>
      <c r="D84" s="107" t="inlineStr">
        <is>
          <t>10991_10991_A+E Networks_Eli Lilly_Verzenio_1Q2019 _$115k Upfront</t>
        </is>
      </c>
      <c r="E84" s="107" t="inlineStr">
        <is>
          <t>History Channel</t>
        </is>
      </c>
      <c r="F84" s="108" t="n">
        <v>43556</v>
      </c>
      <c r="G84" s="108" t="n">
        <v>43646</v>
      </c>
      <c r="H84" s="107" t="n">
        <v>503270</v>
      </c>
      <c r="I84" s="107" t="n">
        <v>147658</v>
      </c>
      <c r="J84" s="107" t="n">
        <v>1.13</v>
      </c>
      <c r="K84" s="107">
        <f>ROUND(I84*(J84/1000),2)</f>
        <v/>
      </c>
    </row>
    <row r="85">
      <c r="B85" s="106" t="n">
        <v>58</v>
      </c>
      <c r="C85" s="107" t="n">
        <v>31275208</v>
      </c>
      <c r="D85" s="107" t="inlineStr">
        <is>
          <t>10991_10991_A+E Networks_Eli Lilly_Verzenio_1Q2019 _$115k Upfront</t>
        </is>
      </c>
      <c r="E85" s="107" t="inlineStr">
        <is>
          <t>Lifetime</t>
        </is>
      </c>
      <c r="F85" s="108" t="n">
        <v>43556</v>
      </c>
      <c r="G85" s="108" t="n">
        <v>43646</v>
      </c>
      <c r="H85" s="107" t="n">
        <v>361681</v>
      </c>
      <c r="I85" s="107" t="n">
        <v>90154</v>
      </c>
      <c r="J85" s="107" t="n">
        <v>1.13</v>
      </c>
      <c r="K85" s="107">
        <f>ROUND(I85*(J85/1000),2)</f>
        <v/>
      </c>
    </row>
    <row r="86">
      <c r="B86" s="106" t="n">
        <v>59</v>
      </c>
      <c r="C86" s="107" t="n">
        <v>31275208</v>
      </c>
      <c r="D86" s="107" t="inlineStr">
        <is>
          <t>10991_10991_A+E Networks_Eli Lilly_Verzenio_1Q2019 _$115k Upfront</t>
        </is>
      </c>
      <c r="E86" s="107" t="inlineStr">
        <is>
          <t>Lifetime Movie Network (LMN)</t>
        </is>
      </c>
      <c r="F86" s="108" t="n">
        <v>43556</v>
      </c>
      <c r="G86" s="108" t="n">
        <v>43646</v>
      </c>
      <c r="H86" s="107" t="n">
        <v>59716</v>
      </c>
      <c r="I86" s="107" t="n">
        <v>17135</v>
      </c>
      <c r="J86" s="107" t="n">
        <v>1.13</v>
      </c>
      <c r="K86" s="107">
        <f>ROUND(I86*(J86/1000),2)</f>
        <v/>
      </c>
    </row>
    <row r="87">
      <c r="B87" s="106" t="n">
        <v>60</v>
      </c>
      <c r="C87" s="107" t="n">
        <v>31287029</v>
      </c>
      <c r="D87" s="107" t="inlineStr">
        <is>
          <t>10977_10977_A&amp;E_Hersheys_Twizzlers_1Q19_$8.7k_UPF</t>
        </is>
      </c>
      <c r="E87" s="107" t="inlineStr">
        <is>
          <t>A and E</t>
        </is>
      </c>
      <c r="F87" s="108" t="n">
        <v>43549</v>
      </c>
      <c r="G87" s="108" t="n">
        <v>43555</v>
      </c>
      <c r="H87" s="107" t="n">
        <v>330483</v>
      </c>
      <c r="I87" s="107" t="n">
        <v>17</v>
      </c>
      <c r="J87" s="107" t="n">
        <v>1.13</v>
      </c>
      <c r="K87" s="107">
        <f>ROUND(I87*(J87/1000),2)</f>
        <v/>
      </c>
    </row>
    <row r="88">
      <c r="B88" s="106" t="n">
        <v>61</v>
      </c>
      <c r="C88" s="107" t="n">
        <v>31327031</v>
      </c>
      <c r="D88" s="107" t="inlineStr">
        <is>
          <t>10930_10930_History_Mitsubishi_Upfront_1Q19_$36k</t>
        </is>
      </c>
      <c r="E88" s="107" t="inlineStr">
        <is>
          <t>History Channel</t>
        </is>
      </c>
      <c r="F88" s="108" t="n">
        <v>43535</v>
      </c>
      <c r="G88" s="108" t="n">
        <v>43555</v>
      </c>
      <c r="H88" s="107" t="n">
        <v>580631</v>
      </c>
      <c r="I88" s="107" t="n">
        <v>2</v>
      </c>
      <c r="J88" s="107" t="n">
        <v>1.13</v>
      </c>
      <c r="K88" s="107">
        <f>ROUND(I88*(J88/1000),2)</f>
        <v/>
      </c>
    </row>
    <row r="89">
      <c r="B89" s="106" t="n">
        <v>62</v>
      </c>
      <c r="C89" s="107" t="n">
        <v>31352783</v>
      </c>
      <c r="D89" s="107" t="inlineStr">
        <is>
          <t>10962_10962_History_Fidelity_1Q19_$64k Upfront</t>
        </is>
      </c>
      <c r="E89" s="107" t="inlineStr">
        <is>
          <t>History Channel</t>
        </is>
      </c>
      <c r="F89" s="108" t="n">
        <v>43481</v>
      </c>
      <c r="G89" s="108" t="n">
        <v>43576</v>
      </c>
      <c r="H89" s="107" t="n">
        <v>1225079</v>
      </c>
      <c r="I89" s="107" t="n">
        <v>233982</v>
      </c>
      <c r="J89" s="107" t="n">
        <v>1.13</v>
      </c>
      <c r="K89" s="107">
        <f>ROUND(I89*(J89/1000),2)</f>
        <v/>
      </c>
    </row>
    <row r="90">
      <c r="B90" s="106" t="n">
        <v>63</v>
      </c>
      <c r="C90" s="107" t="n">
        <v>31803791</v>
      </c>
      <c r="D90" s="107" t="inlineStr">
        <is>
          <t>11002_11002_A+E Networks_Eli Lilly_Galca_1Q2019 _$29,750 Upfront</t>
        </is>
      </c>
      <c r="E90" s="107" t="inlineStr">
        <is>
          <t>A and E</t>
        </is>
      </c>
      <c r="F90" s="108" t="n">
        <v>43556</v>
      </c>
      <c r="G90" s="108" t="n">
        <v>43646</v>
      </c>
      <c r="H90" s="107" t="n">
        <v>429483</v>
      </c>
      <c r="I90" s="107" t="n">
        <v>216180</v>
      </c>
      <c r="J90" s="107" t="n">
        <v>1.13</v>
      </c>
      <c r="K90" s="107">
        <f>ROUND(I90*(J90/1000),2)</f>
        <v/>
      </c>
    </row>
    <row r="91">
      <c r="B91" s="106" t="n">
        <v>64</v>
      </c>
      <c r="C91" s="107" t="n">
        <v>31803791</v>
      </c>
      <c r="D91" s="107" t="inlineStr">
        <is>
          <t>11002_11002_A+E Networks_Eli Lilly_Galca_1Q2019 _$29,750 Upfront</t>
        </is>
      </c>
      <c r="E91" s="107" t="inlineStr">
        <is>
          <t>FYI</t>
        </is>
      </c>
      <c r="F91" s="108" t="n">
        <v>43556</v>
      </c>
      <c r="G91" s="108" t="n">
        <v>43646</v>
      </c>
      <c r="H91" s="107" t="n">
        <v>5627</v>
      </c>
      <c r="I91" s="107" t="n">
        <v>3017</v>
      </c>
      <c r="J91" s="107" t="n">
        <v>1.13</v>
      </c>
      <c r="K91" s="107">
        <f>ROUND(I91*(J91/1000),2)</f>
        <v/>
      </c>
    </row>
    <row r="92">
      <c r="B92" s="106" t="n">
        <v>65</v>
      </c>
      <c r="C92" s="107" t="n">
        <v>31803791</v>
      </c>
      <c r="D92" s="107" t="inlineStr">
        <is>
          <t>11002_11002_A+E Networks_Eli Lilly_Galca_1Q2019 _$29,750 Upfront</t>
        </is>
      </c>
      <c r="E92" s="107" t="inlineStr">
        <is>
          <t>History Channel</t>
        </is>
      </c>
      <c r="F92" s="108" t="n">
        <v>43556</v>
      </c>
      <c r="G92" s="108" t="n">
        <v>43646</v>
      </c>
      <c r="H92" s="107" t="n">
        <v>396343</v>
      </c>
      <c r="I92" s="107" t="n">
        <v>211687</v>
      </c>
      <c r="J92" s="107" t="n">
        <v>1.13</v>
      </c>
      <c r="K92" s="107">
        <f>ROUND(I92*(J92/1000),2)</f>
        <v/>
      </c>
    </row>
    <row r="93">
      <c r="B93" s="106" t="n">
        <v>66</v>
      </c>
      <c r="C93" s="107" t="n">
        <v>31803791</v>
      </c>
      <c r="D93" s="107" t="inlineStr">
        <is>
          <t>11002_11002_A+E Networks_Eli Lilly_Galca_1Q2019 _$29,750 Upfront</t>
        </is>
      </c>
      <c r="E93" s="107" t="inlineStr">
        <is>
          <t>Lifetime</t>
        </is>
      </c>
      <c r="F93" s="108" t="n">
        <v>43556</v>
      </c>
      <c r="G93" s="108" t="n">
        <v>43646</v>
      </c>
      <c r="H93" s="107" t="n">
        <v>265305</v>
      </c>
      <c r="I93" s="107" t="n">
        <v>125792</v>
      </c>
      <c r="J93" s="107" t="n">
        <v>1.13</v>
      </c>
      <c r="K93" s="107">
        <f>ROUND(I93*(J93/1000),2)</f>
        <v/>
      </c>
    </row>
    <row r="94">
      <c r="B94" s="106" t="n">
        <v>67</v>
      </c>
      <c r="C94" s="107" t="n">
        <v>31803791</v>
      </c>
      <c r="D94" s="107" t="inlineStr">
        <is>
          <t>11002_11002_A+E Networks_Eli Lilly_Galca_1Q2019 _$29,750 Upfront</t>
        </is>
      </c>
      <c r="E94" s="107" t="inlineStr">
        <is>
          <t>Lifetime Movie Network (LMN)</t>
        </is>
      </c>
      <c r="F94" s="108" t="n">
        <v>43556</v>
      </c>
      <c r="G94" s="108" t="n">
        <v>43646</v>
      </c>
      <c r="H94" s="107" t="n">
        <v>59387</v>
      </c>
      <c r="I94" s="107" t="n">
        <v>30039</v>
      </c>
      <c r="J94" s="107" t="n">
        <v>1.13</v>
      </c>
      <c r="K94" s="107">
        <f>ROUND(I94*(J94/1000),2)</f>
        <v/>
      </c>
    </row>
    <row r="95">
      <c r="B95" s="106" t="n">
        <v>68</v>
      </c>
      <c r="C95" s="107" t="n">
        <v>32363297</v>
      </c>
      <c r="D95" s="107" t="inlineStr">
        <is>
          <t>11019_11019_History_Chrysler Ram Light Duty_P25-54_1Q_March_$25K</t>
        </is>
      </c>
      <c r="E95" s="107" t="inlineStr">
        <is>
          <t>History Channel</t>
        </is>
      </c>
      <c r="F95" s="108" t="n">
        <v>43538</v>
      </c>
      <c r="G95" s="108" t="n">
        <v>43585</v>
      </c>
      <c r="H95" s="107" t="n">
        <v>717217</v>
      </c>
      <c r="I95" s="107" t="n">
        <v>284941</v>
      </c>
      <c r="J95" s="107" t="n">
        <v>1.13</v>
      </c>
      <c r="K95" s="107">
        <f>ROUND(I95*(J95/1000),2)</f>
        <v/>
      </c>
    </row>
    <row r="96">
      <c r="B96" s="106" t="n">
        <v>69</v>
      </c>
      <c r="C96" s="107" t="n">
        <v>32370375</v>
      </c>
      <c r="D96" s="107" t="inlineStr">
        <is>
          <t>11023_11023_History_Chrysler Ram Heavy Duty_P25-54_1Q_March_$10K</t>
        </is>
      </c>
      <c r="E96" s="107" t="inlineStr">
        <is>
          <t>History Channel</t>
        </is>
      </c>
      <c r="F96" s="108" t="n">
        <v>43538</v>
      </c>
      <c r="G96" s="108" t="n">
        <v>43585</v>
      </c>
      <c r="H96" s="107" t="n">
        <v>467971</v>
      </c>
      <c r="I96" s="107" t="n">
        <v>187382</v>
      </c>
      <c r="J96" s="107" t="n">
        <v>1.13</v>
      </c>
      <c r="K96" s="107">
        <f>ROUND(I96*(J96/1000),2)</f>
        <v/>
      </c>
    </row>
    <row r="97">
      <c r="B97" s="106" t="n">
        <v>70</v>
      </c>
      <c r="C97" s="107" t="n">
        <v>32413100</v>
      </c>
      <c r="D97" s="107" t="inlineStr">
        <is>
          <t>11021_11021_A&amp;E_ Apartments.com_1-3Q19_P18-49_$100k</t>
        </is>
      </c>
      <c r="E97" s="107" t="inlineStr">
        <is>
          <t>A and E</t>
        </is>
      </c>
      <c r="F97" s="108" t="n">
        <v>43535</v>
      </c>
      <c r="G97" s="108" t="n">
        <v>43646</v>
      </c>
      <c r="H97" s="107" t="n">
        <v>695317</v>
      </c>
      <c r="I97" s="107" t="n">
        <v>251486</v>
      </c>
      <c r="J97" s="107" t="n">
        <v>1.13</v>
      </c>
      <c r="K97" s="107">
        <f>ROUND(I97*(J97/1000),2)</f>
        <v/>
      </c>
    </row>
    <row r="98">
      <c r="B98" s="106" t="n">
        <v>71</v>
      </c>
      <c r="C98" s="107" t="n">
        <v>32420986</v>
      </c>
      <c r="D98" s="107" t="inlineStr">
        <is>
          <t>11025_11025_A+E Networks_NBCU_Bravo_Project Runway_1Q2Q19_$0</t>
        </is>
      </c>
      <c r="E98" s="107" t="inlineStr">
        <is>
          <t>Lifetime</t>
        </is>
      </c>
      <c r="F98" s="108" t="n">
        <v>43539</v>
      </c>
      <c r="G98" s="108" t="n">
        <v>43559</v>
      </c>
      <c r="H98" s="107" t="n">
        <v>543476</v>
      </c>
      <c r="I98" s="107" t="n">
        <v>92457</v>
      </c>
      <c r="J98" s="107" t="n">
        <v>1.13</v>
      </c>
      <c r="K98" s="107">
        <f>ROUND(I98*(J98/1000),2)</f>
        <v/>
      </c>
    </row>
    <row r="99">
      <c r="B99" s="106" t="n">
        <v>72</v>
      </c>
      <c r="C99" s="107" t="n">
        <v>32758074</v>
      </c>
      <c r="D99" s="107" t="inlineStr">
        <is>
          <t>11022_11022_A&amp;E Networks_ Preen_2Q19 Scatter_$25K</t>
        </is>
      </c>
      <c r="E99" s="107" t="inlineStr">
        <is>
          <t>A and E</t>
        </is>
      </c>
      <c r="F99" s="108" t="n">
        <v>43549</v>
      </c>
      <c r="G99" s="108" t="n">
        <v>43590</v>
      </c>
      <c r="H99" s="107" t="n">
        <v>126996</v>
      </c>
      <c r="I99" s="107" t="n">
        <v>101235</v>
      </c>
      <c r="J99" s="107" t="n">
        <v>1.13</v>
      </c>
      <c r="K99" s="107">
        <f>ROUND(I99*(J99/1000),2)</f>
        <v/>
      </c>
    </row>
    <row r="100">
      <c r="B100" s="106" t="n">
        <v>73</v>
      </c>
      <c r="C100" s="107" t="n">
        <v>32758074</v>
      </c>
      <c r="D100" s="107" t="inlineStr">
        <is>
          <t>11022_11022_A&amp;E Networks_ Preen_2Q19 Scatter_$25K</t>
        </is>
      </c>
      <c r="E100" s="107" t="inlineStr">
        <is>
          <t>FYI</t>
        </is>
      </c>
      <c r="F100" s="108" t="n">
        <v>43549</v>
      </c>
      <c r="G100" s="108" t="n">
        <v>43590</v>
      </c>
      <c r="H100" s="107" t="n">
        <v>2047</v>
      </c>
      <c r="I100" s="107" t="n">
        <v>1631</v>
      </c>
      <c r="J100" s="107" t="n">
        <v>1.13</v>
      </c>
      <c r="K100" s="107">
        <f>ROUND(I100*(J100/1000),2)</f>
        <v/>
      </c>
    </row>
    <row r="101">
      <c r="B101" s="106" t="n">
        <v>74</v>
      </c>
      <c r="C101" s="107" t="n">
        <v>32758074</v>
      </c>
      <c r="D101" s="107" t="inlineStr">
        <is>
          <t>11022_11022_A&amp;E Networks_ Preen_2Q19 Scatter_$25K</t>
        </is>
      </c>
      <c r="E101" s="107" t="inlineStr">
        <is>
          <t>History Channel</t>
        </is>
      </c>
      <c r="F101" s="108" t="n">
        <v>43549</v>
      </c>
      <c r="G101" s="108" t="n">
        <v>43590</v>
      </c>
      <c r="H101" s="107" t="n">
        <v>130291</v>
      </c>
      <c r="I101" s="107" t="n">
        <v>108227</v>
      </c>
      <c r="J101" s="107" t="n">
        <v>1.13</v>
      </c>
      <c r="K101" s="107">
        <f>ROUND(I101*(J101/1000),2)</f>
        <v/>
      </c>
    </row>
    <row r="102">
      <c r="B102" s="106" t="n">
        <v>75</v>
      </c>
      <c r="C102" s="107" t="n">
        <v>32758074</v>
      </c>
      <c r="D102" s="107" t="inlineStr">
        <is>
          <t>11022_11022_A&amp;E Networks_ Preen_2Q19 Scatter_$25K</t>
        </is>
      </c>
      <c r="E102" s="107" t="inlineStr">
        <is>
          <t>Lifetime</t>
        </is>
      </c>
      <c r="F102" s="108" t="n">
        <v>43549</v>
      </c>
      <c r="G102" s="108" t="n">
        <v>43590</v>
      </c>
      <c r="H102" s="107" t="n">
        <v>74268</v>
      </c>
      <c r="I102" s="107" t="n">
        <v>59084</v>
      </c>
      <c r="J102" s="107" t="n">
        <v>1.13</v>
      </c>
      <c r="K102" s="107">
        <f>ROUND(I102*(J102/1000),2)</f>
        <v/>
      </c>
    </row>
    <row r="103">
      <c r="B103" s="106" t="n">
        <v>76</v>
      </c>
      <c r="C103" s="107" t="n">
        <v>32758074</v>
      </c>
      <c r="D103" s="107" t="inlineStr">
        <is>
          <t>11022_11022_A&amp;E Networks_ Preen_2Q19 Scatter_$25K</t>
        </is>
      </c>
      <c r="E103" s="107" t="inlineStr">
        <is>
          <t>Lifetime Movie Network (LMN)</t>
        </is>
      </c>
      <c r="F103" s="108" t="n">
        <v>43549</v>
      </c>
      <c r="G103" s="108" t="n">
        <v>43590</v>
      </c>
      <c r="H103" s="107" t="n">
        <v>18120</v>
      </c>
      <c r="I103" s="107" t="n">
        <v>14006</v>
      </c>
      <c r="J103" s="107" t="n">
        <v>1.13</v>
      </c>
      <c r="K103" s="107">
        <f>ROUND(I103*(J103/1000),2)</f>
        <v/>
      </c>
    </row>
    <row r="104">
      <c r="B104" s="106" t="n">
        <v>77</v>
      </c>
      <c r="C104" s="107" t="n">
        <v>32793893</v>
      </c>
      <c r="D104" s="107" t="inlineStr">
        <is>
          <t>11044_11044_A+E Networks_Match.com_2Q2019_$80k Scatter</t>
        </is>
      </c>
      <c r="E104" s="107" t="inlineStr">
        <is>
          <t>A and E</t>
        </is>
      </c>
      <c r="F104" s="108" t="n">
        <v>43549</v>
      </c>
      <c r="G104" s="108" t="n">
        <v>43597</v>
      </c>
      <c r="H104" s="107" t="n">
        <v>234399</v>
      </c>
      <c r="I104" s="107" t="n">
        <v>177870</v>
      </c>
      <c r="J104" s="107" t="n">
        <v>1.13</v>
      </c>
      <c r="K104" s="107">
        <f>ROUND(I104*(J104/1000),2)</f>
        <v/>
      </c>
    </row>
    <row r="105">
      <c r="B105" s="106" t="n">
        <v>78</v>
      </c>
      <c r="C105" s="107" t="n">
        <v>32793893</v>
      </c>
      <c r="D105" s="107" t="inlineStr">
        <is>
          <t>11044_11044_A+E Networks_Match.com_2Q2019_$80k Scatter</t>
        </is>
      </c>
      <c r="E105" s="107" t="inlineStr">
        <is>
          <t>FYI</t>
        </is>
      </c>
      <c r="F105" s="108" t="n">
        <v>43549</v>
      </c>
      <c r="G105" s="108" t="n">
        <v>43597</v>
      </c>
      <c r="H105" s="107" t="n">
        <v>4034</v>
      </c>
      <c r="I105" s="107" t="n">
        <v>3028</v>
      </c>
      <c r="J105" s="107" t="n">
        <v>1.13</v>
      </c>
      <c r="K105" s="107">
        <f>ROUND(I105*(J105/1000),2)</f>
        <v/>
      </c>
    </row>
    <row r="106">
      <c r="B106" s="106" t="n">
        <v>79</v>
      </c>
      <c r="C106" s="107" t="n">
        <v>32793893</v>
      </c>
      <c r="D106" s="107" t="inlineStr">
        <is>
          <t>11044_11044_A+E Networks_Match.com_2Q2019_$80k Scatter</t>
        </is>
      </c>
      <c r="E106" s="107" t="inlineStr">
        <is>
          <t>History Channel</t>
        </is>
      </c>
      <c r="F106" s="108" t="n">
        <v>43549</v>
      </c>
      <c r="G106" s="108" t="n">
        <v>43597</v>
      </c>
      <c r="H106" s="107" t="n">
        <v>261326</v>
      </c>
      <c r="I106" s="107" t="n">
        <v>206123</v>
      </c>
      <c r="J106" s="107" t="n">
        <v>1.13</v>
      </c>
      <c r="K106" s="107">
        <f>ROUND(I106*(J106/1000),2)</f>
        <v/>
      </c>
    </row>
    <row r="107">
      <c r="B107" s="106" t="n">
        <v>80</v>
      </c>
      <c r="C107" s="107" t="n">
        <v>32793893</v>
      </c>
      <c r="D107" s="107" t="inlineStr">
        <is>
          <t>11044_11044_A+E Networks_Match.com_2Q2019_$80k Scatter</t>
        </is>
      </c>
      <c r="E107" s="107" t="inlineStr">
        <is>
          <t>Lifetime</t>
        </is>
      </c>
      <c r="F107" s="108" t="n">
        <v>43549</v>
      </c>
      <c r="G107" s="108" t="n">
        <v>43597</v>
      </c>
      <c r="H107" s="107" t="n">
        <v>134500</v>
      </c>
      <c r="I107" s="107" t="n">
        <v>101357</v>
      </c>
      <c r="J107" s="107" t="n">
        <v>1.13</v>
      </c>
      <c r="K107" s="107">
        <f>ROUND(I107*(J107/1000),2)</f>
        <v/>
      </c>
    </row>
    <row r="108">
      <c r="B108" s="106" t="n">
        <v>81</v>
      </c>
      <c r="C108" s="107" t="n">
        <v>32793893</v>
      </c>
      <c r="D108" s="107" t="inlineStr">
        <is>
          <t>11044_11044_A+E Networks_Match.com_2Q2019_$80k Scatter</t>
        </is>
      </c>
      <c r="E108" s="107" t="inlineStr">
        <is>
          <t>Lifetime Movie Network (LMN)</t>
        </is>
      </c>
      <c r="F108" s="108" t="n">
        <v>43549</v>
      </c>
      <c r="G108" s="108" t="n">
        <v>43597</v>
      </c>
      <c r="H108" s="107" t="n">
        <v>23999</v>
      </c>
      <c r="I108" s="107" t="n">
        <v>17758</v>
      </c>
      <c r="J108" s="107" t="n">
        <v>1.13</v>
      </c>
      <c r="K108" s="107">
        <f>ROUND(I108*(J108/1000),2)</f>
        <v/>
      </c>
    </row>
    <row r="109">
      <c r="B109" s="106" t="n">
        <v>82</v>
      </c>
      <c r="C109" s="107" t="n">
        <v>32797350</v>
      </c>
      <c r="D109" s="107" t="inlineStr">
        <is>
          <t>11043_11043_Viceland_Match.com_VOD_Q2 2019_$20k Scatter</t>
        </is>
      </c>
      <c r="E109" s="107" t="inlineStr">
        <is>
          <t>Viceland</t>
        </is>
      </c>
      <c r="F109" s="108" t="n">
        <v>43549</v>
      </c>
      <c r="G109" s="108" t="n">
        <v>43597</v>
      </c>
      <c r="H109" s="107" t="n">
        <v>321367</v>
      </c>
      <c r="I109" s="107" t="n">
        <v>247681</v>
      </c>
      <c r="J109" s="107" t="n">
        <v>1.13</v>
      </c>
      <c r="K109" s="107">
        <f>ROUND(I109*(J109/1000),2)</f>
        <v/>
      </c>
    </row>
    <row r="110">
      <c r="B110" s="106" t="n">
        <v>83</v>
      </c>
      <c r="C110" s="107" t="n">
        <v>32810792</v>
      </c>
      <c r="D110" s="107" t="inlineStr">
        <is>
          <t>11050_11050_Lifetime_A+E House Promotion_VOD Video_Q2-2019</t>
        </is>
      </c>
      <c r="E110" s="107" t="inlineStr">
        <is>
          <t>Lifetime</t>
        </is>
      </c>
      <c r="F110" s="108" t="n">
        <v>43556</v>
      </c>
      <c r="G110" s="108" t="n">
        <v>43585</v>
      </c>
      <c r="H110" s="107" t="n">
        <v>2653068</v>
      </c>
      <c r="I110" s="107" t="n">
        <v>2653068</v>
      </c>
      <c r="J110" s="107" t="n">
        <v>1.13</v>
      </c>
      <c r="K110" s="107">
        <f>ROUND(I110*(J110/1000),2)</f>
        <v/>
      </c>
    </row>
    <row r="111">
      <c r="B111" s="106" t="n">
        <v>84</v>
      </c>
      <c r="C111" s="107" t="n">
        <v>32810792</v>
      </c>
      <c r="D111" s="107" t="inlineStr">
        <is>
          <t>11050_11050_Lifetime_A+E House Promotion_VOD Video_Q2-2019</t>
        </is>
      </c>
      <c r="E111" s="107" t="inlineStr">
        <is>
          <t>Lifetime Movie Network (LMN)</t>
        </is>
      </c>
      <c r="F111" s="108" t="n">
        <v>43556</v>
      </c>
      <c r="G111" s="108" t="n">
        <v>43585</v>
      </c>
      <c r="H111" s="107" t="n">
        <v>542729</v>
      </c>
      <c r="I111" s="107" t="n">
        <v>542729</v>
      </c>
      <c r="J111" s="107" t="n">
        <v>1.13</v>
      </c>
      <c r="K111" s="107">
        <f>ROUND(I111*(J111/1000),2)</f>
        <v/>
      </c>
    </row>
    <row r="112">
      <c r="B112" s="106" t="n">
        <v>85</v>
      </c>
      <c r="C112" s="107" t="n">
        <v>32823449</v>
      </c>
      <c r="D112" s="107" t="inlineStr">
        <is>
          <t>11051_11051_LMN_A+E House Promotion_VOD Video_Q2-2019</t>
        </is>
      </c>
      <c r="E112" s="107" t="inlineStr">
        <is>
          <t>Lifetime Movie Network (LMN)</t>
        </is>
      </c>
      <c r="F112" s="108" t="n">
        <v>43556</v>
      </c>
      <c r="G112" s="108" t="n">
        <v>43585</v>
      </c>
      <c r="H112" s="107" t="n">
        <v>537693</v>
      </c>
      <c r="I112" s="107" t="n">
        <v>537693</v>
      </c>
      <c r="J112" s="107" t="n">
        <v>1.13</v>
      </c>
      <c r="K112" s="107">
        <f>ROUND(I112*(J112/1000),2)</f>
        <v/>
      </c>
    </row>
    <row r="113">
      <c r="B113" s="106" t="n">
        <v>86</v>
      </c>
      <c r="C113" s="107" t="n">
        <v>32825864</v>
      </c>
      <c r="D113" s="107" t="inlineStr">
        <is>
          <t>11052_11052_A&amp;E_A+E House Promotion_VOD_Q2-2019</t>
        </is>
      </c>
      <c r="E113" s="107" t="inlineStr">
        <is>
          <t>A and E</t>
        </is>
      </c>
      <c r="F113" s="108" t="n">
        <v>43556</v>
      </c>
      <c r="G113" s="108" t="n">
        <v>43585</v>
      </c>
      <c r="H113" s="107" t="n">
        <v>4040334</v>
      </c>
      <c r="I113" s="107" t="n">
        <v>4040334</v>
      </c>
      <c r="J113" s="107" t="n">
        <v>1.13</v>
      </c>
      <c r="K113" s="107">
        <f>ROUND(I113*(J113/1000),2)</f>
        <v/>
      </c>
    </row>
    <row r="114">
      <c r="B114" s="106" t="n">
        <v>87</v>
      </c>
      <c r="C114" s="107" t="n">
        <v>32837427</v>
      </c>
      <c r="D114" s="107" t="inlineStr">
        <is>
          <t>11033_11033_A&amp;E_Hersheys_KitKat_2Q19_$3.2K_UF</t>
        </is>
      </c>
      <c r="E114" s="107" t="inlineStr">
        <is>
          <t>A and E</t>
        </is>
      </c>
      <c r="F114" s="108" t="n">
        <v>43556</v>
      </c>
      <c r="G114" s="108" t="n">
        <v>43576</v>
      </c>
      <c r="H114" s="107" t="n">
        <v>25307</v>
      </c>
      <c r="I114" s="107" t="n">
        <v>25307</v>
      </c>
      <c r="J114" s="107" t="n">
        <v>1.13</v>
      </c>
      <c r="K114" s="107">
        <f>ROUND(I114*(J114/1000),2)</f>
        <v/>
      </c>
    </row>
    <row r="115">
      <c r="B115" s="106" t="n">
        <v>88</v>
      </c>
      <c r="C115" s="107" t="n">
        <v>32837480</v>
      </c>
      <c r="D115" s="107" t="inlineStr">
        <is>
          <t>11030_11030_Lifetime_Hershey_KitKat_$3.2k_2QUF</t>
        </is>
      </c>
      <c r="E115" s="107" t="inlineStr">
        <is>
          <t>Lifetime</t>
        </is>
      </c>
      <c r="F115" s="108" t="n">
        <v>43556</v>
      </c>
      <c r="G115" s="108" t="n">
        <v>43576</v>
      </c>
      <c r="H115" s="107" t="n">
        <v>34608</v>
      </c>
      <c r="I115" s="107" t="n">
        <v>34608</v>
      </c>
      <c r="J115" s="107" t="n">
        <v>1.13</v>
      </c>
      <c r="K115" s="107">
        <f>ROUND(I115*(J115/1000),2)</f>
        <v/>
      </c>
    </row>
    <row r="116">
      <c r="B116" s="106" t="n">
        <v>89</v>
      </c>
      <c r="C116" s="107" t="n">
        <v>32845475</v>
      </c>
      <c r="D116" s="107" t="inlineStr">
        <is>
          <t>11053_11053_A&amp;E Networks_Little Caesars_2Q19_$75k_UPF</t>
        </is>
      </c>
      <c r="E116" s="107" t="inlineStr">
        <is>
          <t>A and E</t>
        </is>
      </c>
      <c r="F116" s="108" t="n">
        <v>43556</v>
      </c>
      <c r="G116" s="108" t="n">
        <v>43646</v>
      </c>
      <c r="H116" s="107" t="n">
        <v>180380</v>
      </c>
      <c r="I116" s="107" t="n">
        <v>180380</v>
      </c>
      <c r="J116" s="107" t="n">
        <v>1.13</v>
      </c>
      <c r="K116" s="107">
        <f>ROUND(I116*(J116/1000),2)</f>
        <v/>
      </c>
    </row>
    <row r="117">
      <c r="B117" s="106" t="n">
        <v>90</v>
      </c>
      <c r="C117" s="107" t="n">
        <v>32845475</v>
      </c>
      <c r="D117" s="107" t="inlineStr">
        <is>
          <t>11053_11053_A&amp;E Networks_Little Caesars_2Q19_$75k_UPF</t>
        </is>
      </c>
      <c r="E117" s="107" t="inlineStr">
        <is>
          <t>History Channel</t>
        </is>
      </c>
      <c r="F117" s="108" t="n">
        <v>43556</v>
      </c>
      <c r="G117" s="108" t="n">
        <v>43646</v>
      </c>
      <c r="H117" s="107" t="n">
        <v>213108</v>
      </c>
      <c r="I117" s="107" t="n">
        <v>213108</v>
      </c>
      <c r="J117" s="107" t="n">
        <v>1.13</v>
      </c>
      <c r="K117" s="107">
        <f>ROUND(I117*(J117/1000),2)</f>
        <v/>
      </c>
    </row>
    <row r="118">
      <c r="B118" s="106" t="n">
        <v>91</v>
      </c>
      <c r="C118" s="107" t="n">
        <v>32848567</v>
      </c>
      <c r="D118" s="107" t="inlineStr">
        <is>
          <t>11031_11031_A&amp;E_Hersheys_Twizzlers_2Q19_$5,957_UF</t>
        </is>
      </c>
      <c r="E118" s="107" t="inlineStr">
        <is>
          <t>A and E</t>
        </is>
      </c>
      <c r="F118" s="108" t="n">
        <v>43556</v>
      </c>
      <c r="G118" s="108" t="n">
        <v>43618</v>
      </c>
      <c r="H118" s="107" t="n">
        <v>58712</v>
      </c>
      <c r="I118" s="107" t="n">
        <v>58712</v>
      </c>
      <c r="J118" s="107" t="n">
        <v>1.13</v>
      </c>
      <c r="K118" s="107">
        <f>ROUND(I118*(J118/1000),2)</f>
        <v/>
      </c>
    </row>
    <row r="119">
      <c r="B119" s="106" t="n">
        <v>92</v>
      </c>
      <c r="C119" s="107" t="n">
        <v>32848794</v>
      </c>
      <c r="D119" s="107" t="inlineStr">
        <is>
          <t>11032_11032_Lifetime_Hershey_Twizzlers_2Q19_$5,957_UF</t>
        </is>
      </c>
      <c r="E119" s="107" t="inlineStr">
        <is>
          <t>Lifetime</t>
        </is>
      </c>
      <c r="F119" s="108" t="n">
        <v>43556</v>
      </c>
      <c r="G119" s="108" t="n">
        <v>43618</v>
      </c>
      <c r="H119" s="107" t="n">
        <v>71730</v>
      </c>
      <c r="I119" s="107" t="n">
        <v>71730</v>
      </c>
      <c r="J119" s="107" t="n">
        <v>1.13</v>
      </c>
      <c r="K119" s="107">
        <f>ROUND(I119*(J119/1000),2)</f>
        <v/>
      </c>
    </row>
    <row r="120">
      <c r="B120" s="106" t="n">
        <v>93</v>
      </c>
      <c r="C120" s="107" t="n">
        <v>32854478</v>
      </c>
      <c r="D120" s="107" t="inlineStr">
        <is>
          <t>11034_11034_A&amp;E_Hersheys_Reeses_2Q19_$8.3K_UF</t>
        </is>
      </c>
      <c r="E120" s="107" t="inlineStr">
        <is>
          <t>A and E</t>
        </is>
      </c>
      <c r="F120" s="108" t="n">
        <v>43556</v>
      </c>
      <c r="G120" s="108" t="n">
        <v>43646</v>
      </c>
      <c r="H120" s="107" t="n">
        <v>127125</v>
      </c>
      <c r="I120" s="107" t="n">
        <v>127125</v>
      </c>
      <c r="J120" s="107" t="n">
        <v>1.13</v>
      </c>
      <c r="K120" s="107">
        <f>ROUND(I120*(J120/1000),2)</f>
        <v/>
      </c>
    </row>
    <row r="121">
      <c r="B121" s="106" t="n">
        <v>94</v>
      </c>
      <c r="C121" s="107" t="n">
        <v>32854572</v>
      </c>
      <c r="D121" s="107" t="inlineStr">
        <is>
          <t>11035_11035_Lifetime_Hersheys_Reeses_$8.3K_2Q19_UF</t>
        </is>
      </c>
      <c r="E121" s="107" t="inlineStr">
        <is>
          <t>Lifetime</t>
        </is>
      </c>
      <c r="F121" s="108" t="n">
        <v>43556</v>
      </c>
      <c r="G121" s="108" t="n">
        <v>43646</v>
      </c>
      <c r="H121" s="107" t="n">
        <v>125910</v>
      </c>
      <c r="I121" s="107" t="n">
        <v>125910</v>
      </c>
      <c r="J121" s="107" t="n">
        <v>1.13</v>
      </c>
      <c r="K121" s="107">
        <f>ROUND(I121*(J121/1000),2)</f>
        <v/>
      </c>
    </row>
    <row r="122">
      <c r="B122" s="106" t="n">
        <v>95</v>
      </c>
      <c r="C122" s="107" t="n">
        <v>32866704</v>
      </c>
      <c r="D122" s="107" t="inlineStr">
        <is>
          <t>11038_11038_Lifetime_Hersheys_Hershey Core_$7.7k_2Q19_UF</t>
        </is>
      </c>
      <c r="E122" s="107" t="inlineStr">
        <is>
          <t>Lifetime</t>
        </is>
      </c>
      <c r="F122" s="108" t="n">
        <v>43556</v>
      </c>
      <c r="G122" s="108" t="n">
        <v>43646</v>
      </c>
      <c r="H122" s="107" t="n">
        <v>117382</v>
      </c>
      <c r="I122" s="107" t="n">
        <v>117382</v>
      </c>
      <c r="J122" s="107" t="n">
        <v>1.13</v>
      </c>
      <c r="K122" s="107">
        <f>ROUND(I122*(J122/1000),2)</f>
        <v/>
      </c>
    </row>
    <row r="123">
      <c r="B123" s="106" t="n">
        <v>96</v>
      </c>
      <c r="C123" s="107" t="n">
        <v>32866859</v>
      </c>
      <c r="D123" s="107" t="inlineStr">
        <is>
          <t>11039_11039_A&amp;E_Hersheys_Hershey Core_$7.7k_2Q19_UF</t>
        </is>
      </c>
      <c r="E123" s="107" t="inlineStr">
        <is>
          <t>A and E</t>
        </is>
      </c>
      <c r="F123" s="108" t="n">
        <v>43556</v>
      </c>
      <c r="G123" s="108" t="n">
        <v>43646</v>
      </c>
      <c r="H123" s="107" t="n">
        <v>100122</v>
      </c>
      <c r="I123" s="107" t="n">
        <v>100122</v>
      </c>
      <c r="J123" s="107" t="n">
        <v>1.13</v>
      </c>
      <c r="K123" s="107">
        <f>ROUND(I123*(J123/1000),2)</f>
        <v/>
      </c>
    </row>
    <row r="124">
      <c r="B124" s="106" t="n">
        <v>97</v>
      </c>
      <c r="C124" s="107" t="n">
        <v>32876606</v>
      </c>
      <c r="D124" s="107" t="inlineStr">
        <is>
          <t>11057_11057_A+E Networks_Esurance_DR_2Q19_$51K</t>
        </is>
      </c>
      <c r="E124" s="107" t="inlineStr">
        <is>
          <t>A and E</t>
        </is>
      </c>
      <c r="F124" s="108" t="n">
        <v>43556</v>
      </c>
      <c r="G124" s="108" t="n">
        <v>43585</v>
      </c>
      <c r="H124" s="107" t="n">
        <v>515404</v>
      </c>
      <c r="I124" s="107" t="n">
        <v>515404</v>
      </c>
      <c r="J124" s="107" t="n">
        <v>1.13</v>
      </c>
      <c r="K124" s="107">
        <f>ROUND(I124*(J124/1000),2)</f>
        <v/>
      </c>
    </row>
    <row r="125">
      <c r="B125" s="106" t="n">
        <v>98</v>
      </c>
      <c r="C125" s="107" t="n">
        <v>32876606</v>
      </c>
      <c r="D125" s="107" t="inlineStr">
        <is>
          <t>11057_11057_A+E Networks_Esurance_DR_2Q19_$51K</t>
        </is>
      </c>
      <c r="E125" s="107" t="inlineStr">
        <is>
          <t>FYI</t>
        </is>
      </c>
      <c r="F125" s="108" t="n">
        <v>43556</v>
      </c>
      <c r="G125" s="108" t="n">
        <v>43585</v>
      </c>
      <c r="H125" s="107" t="n">
        <v>9123</v>
      </c>
      <c r="I125" s="107" t="n">
        <v>9123</v>
      </c>
      <c r="J125" s="107" t="n">
        <v>1.13</v>
      </c>
      <c r="K125" s="107">
        <f>ROUND(I125*(J125/1000),2)</f>
        <v/>
      </c>
    </row>
    <row r="126">
      <c r="B126" s="106" t="n">
        <v>99</v>
      </c>
      <c r="C126" s="107" t="n">
        <v>32876606</v>
      </c>
      <c r="D126" s="107" t="inlineStr">
        <is>
          <t>11057_11057_A+E Networks_Esurance_DR_2Q19_$51K</t>
        </is>
      </c>
      <c r="E126" s="107" t="inlineStr">
        <is>
          <t>History Channel</t>
        </is>
      </c>
      <c r="F126" s="108" t="n">
        <v>43556</v>
      </c>
      <c r="G126" s="108" t="n">
        <v>43585</v>
      </c>
      <c r="H126" s="107" t="n">
        <v>602672</v>
      </c>
      <c r="I126" s="107" t="n">
        <v>602672</v>
      </c>
      <c r="J126" s="107" t="n">
        <v>1.13</v>
      </c>
      <c r="K126" s="107">
        <f>ROUND(I126*(J126/1000),2)</f>
        <v/>
      </c>
    </row>
    <row r="127">
      <c r="B127" s="106" t="n">
        <v>100</v>
      </c>
      <c r="C127" s="107" t="n">
        <v>32876606</v>
      </c>
      <c r="D127" s="107" t="inlineStr">
        <is>
          <t>11057_11057_A+E Networks_Esurance_DR_2Q19_$51K</t>
        </is>
      </c>
      <c r="E127" s="107" t="inlineStr">
        <is>
          <t>Lifetime</t>
        </is>
      </c>
      <c r="F127" s="108" t="n">
        <v>43556</v>
      </c>
      <c r="G127" s="108" t="n">
        <v>43585</v>
      </c>
      <c r="H127" s="107" t="n">
        <v>310736</v>
      </c>
      <c r="I127" s="107" t="n">
        <v>310736</v>
      </c>
      <c r="J127" s="107" t="n">
        <v>1.13</v>
      </c>
      <c r="K127" s="107">
        <f>ROUND(I127*(J127/1000),2)</f>
        <v/>
      </c>
    </row>
    <row r="128">
      <c r="B128" s="106" t="n">
        <v>101</v>
      </c>
      <c r="C128" s="107" t="n">
        <v>32876606</v>
      </c>
      <c r="D128" s="107" t="inlineStr">
        <is>
          <t>11057_11057_A+E Networks_Esurance_DR_2Q19_$51K</t>
        </is>
      </c>
      <c r="E128" s="107" t="inlineStr">
        <is>
          <t>Lifetime Movie Network (LMN)</t>
        </is>
      </c>
      <c r="F128" s="108" t="n">
        <v>43556</v>
      </c>
      <c r="G128" s="108" t="n">
        <v>43585</v>
      </c>
      <c r="H128" s="107" t="n">
        <v>57763</v>
      </c>
      <c r="I128" s="107" t="n">
        <v>57763</v>
      </c>
      <c r="J128" s="107" t="n">
        <v>1.13</v>
      </c>
      <c r="K128" s="107">
        <f>ROUND(I128*(J128/1000),2)</f>
        <v/>
      </c>
    </row>
    <row r="129">
      <c r="B129" s="106" t="n">
        <v>102</v>
      </c>
      <c r="C129" s="107" t="n">
        <v>32877275</v>
      </c>
      <c r="D129" s="107" t="inlineStr">
        <is>
          <t>11058_11058_History_A+E House Promotion_VOD Video_2019</t>
        </is>
      </c>
      <c r="E129" s="107" t="inlineStr">
        <is>
          <t>History Channel</t>
        </is>
      </c>
      <c r="F129" s="108" t="n">
        <v>43556</v>
      </c>
      <c r="G129" s="108" t="n">
        <v>43585</v>
      </c>
      <c r="H129" s="107" t="n">
        <v>4917896</v>
      </c>
      <c r="I129" s="107" t="n">
        <v>4917896</v>
      </c>
      <c r="J129" s="107" t="n">
        <v>1.13</v>
      </c>
      <c r="K129" s="107">
        <f>ROUND(I129*(J129/1000),2)</f>
        <v/>
      </c>
    </row>
    <row r="130">
      <c r="B130" s="106" t="n">
        <v>103</v>
      </c>
      <c r="C130" s="107" t="n">
        <v>32880598</v>
      </c>
      <c r="D130" s="107" t="inlineStr">
        <is>
          <t>11037_11037_A&amp;E_Hersheys_Ice Breakers_$2.5k_2Q19_UF</t>
        </is>
      </c>
      <c r="E130" s="107" t="inlineStr">
        <is>
          <t>A and E</t>
        </is>
      </c>
      <c r="F130" s="108" t="n">
        <v>43570</v>
      </c>
      <c r="G130" s="108" t="n">
        <v>43590</v>
      </c>
      <c r="H130" s="107" t="n">
        <v>30754</v>
      </c>
      <c r="I130" s="107" t="n">
        <v>30754</v>
      </c>
      <c r="J130" s="107" t="n">
        <v>1.13</v>
      </c>
      <c r="K130" s="107">
        <f>ROUND(I130*(J130/1000),2)</f>
        <v/>
      </c>
    </row>
    <row r="131">
      <c r="B131" s="106" t="n">
        <v>104</v>
      </c>
      <c r="C131" s="107" t="n">
        <v>32880605</v>
      </c>
      <c r="D131" s="107" t="inlineStr">
        <is>
          <t>11036_11036_Lifetime_Hershey_Ice Breakers_$2.5K_2Q19 UF</t>
        </is>
      </c>
      <c r="E131" s="107" t="inlineStr">
        <is>
          <t>Lifetime</t>
        </is>
      </c>
      <c r="F131" s="108" t="n">
        <v>43570</v>
      </c>
      <c r="G131" s="108" t="n">
        <v>43590</v>
      </c>
      <c r="H131" s="107" t="n">
        <v>35192</v>
      </c>
      <c r="I131" s="107" t="n">
        <v>35192</v>
      </c>
      <c r="J131" s="107" t="n">
        <v>1.13</v>
      </c>
      <c r="K131" s="107">
        <f>ROUND(I131*(J131/1000),2)</f>
        <v/>
      </c>
    </row>
    <row r="132">
      <c r="B132" s="106" t="n">
        <v>105</v>
      </c>
      <c r="C132" s="107" t="n">
        <v>32905451</v>
      </c>
      <c r="D132" s="107" t="inlineStr">
        <is>
          <t>11059_11059_A&amp;E and Lifetime_WW_2Q3Q_$136k</t>
        </is>
      </c>
      <c r="E132" s="107" t="inlineStr">
        <is>
          <t>A and E</t>
        </is>
      </c>
      <c r="F132" s="108" t="n">
        <v>43555</v>
      </c>
      <c r="G132" s="108" t="n">
        <v>43631</v>
      </c>
      <c r="H132" s="107" t="n">
        <v>319611</v>
      </c>
      <c r="I132" s="107" t="n">
        <v>319611</v>
      </c>
      <c r="J132" s="107" t="n">
        <v>1.13</v>
      </c>
      <c r="K132" s="107">
        <f>ROUND(I132*(J132/1000),2)</f>
        <v/>
      </c>
    </row>
    <row r="133">
      <c r="B133" s="106" t="n">
        <v>106</v>
      </c>
      <c r="C133" s="107" t="n">
        <v>32905451</v>
      </c>
      <c r="D133" s="107" t="inlineStr">
        <is>
          <t>11059_11059_A&amp;E and Lifetime_WW_2Q3Q_$136k</t>
        </is>
      </c>
      <c r="E133" s="107" t="inlineStr">
        <is>
          <t>Lifetime</t>
        </is>
      </c>
      <c r="F133" s="108" t="n">
        <v>43555</v>
      </c>
      <c r="G133" s="108" t="n">
        <v>43631</v>
      </c>
      <c r="H133" s="107" t="n">
        <v>178924</v>
      </c>
      <c r="I133" s="107" t="n">
        <v>178924</v>
      </c>
      <c r="J133" s="107" t="n">
        <v>1.13</v>
      </c>
      <c r="K133" s="107">
        <f>ROUND(I133*(J133/1000),2)</f>
        <v/>
      </c>
    </row>
    <row r="134">
      <c r="B134" s="106" t="n">
        <v>107</v>
      </c>
      <c r="C134" s="107" t="n">
        <v>32907409</v>
      </c>
      <c r="D134" s="107" t="inlineStr">
        <is>
          <t>11055_11055_A&amp;E Networks_P&amp;G_2Q_$127.5k</t>
        </is>
      </c>
      <c r="E134" s="107" t="inlineStr">
        <is>
          <t>A and E</t>
        </is>
      </c>
      <c r="F134" s="108" t="n">
        <v>43556</v>
      </c>
      <c r="G134" s="108" t="n">
        <v>43646</v>
      </c>
      <c r="H134" s="107" t="n">
        <v>187034</v>
      </c>
      <c r="I134" s="107" t="n">
        <v>187034</v>
      </c>
      <c r="J134" s="107" t="n">
        <v>1.13</v>
      </c>
      <c r="K134" s="107">
        <f>ROUND(I134*(J134/1000),2)</f>
        <v/>
      </c>
    </row>
    <row r="135">
      <c r="B135" s="106" t="n">
        <v>108</v>
      </c>
      <c r="C135" s="107" t="n">
        <v>32907409</v>
      </c>
      <c r="D135" s="107" t="inlineStr">
        <is>
          <t>11055_11055_A&amp;E Networks_P&amp;G_2Q_$127.5k</t>
        </is>
      </c>
      <c r="E135" s="107" t="inlineStr">
        <is>
          <t>FYI</t>
        </is>
      </c>
      <c r="F135" s="108" t="n">
        <v>43556</v>
      </c>
      <c r="G135" s="108" t="n">
        <v>43646</v>
      </c>
      <c r="H135" s="107" t="n">
        <v>3981</v>
      </c>
      <c r="I135" s="107" t="n">
        <v>3981</v>
      </c>
      <c r="J135" s="107" t="n">
        <v>1.13</v>
      </c>
      <c r="K135" s="107">
        <f>ROUND(I135*(J135/1000),2)</f>
        <v/>
      </c>
    </row>
    <row customHeight="1" ht="15.75" r="136" s="62">
      <c r="B136" s="106" t="n">
        <v>109</v>
      </c>
      <c r="C136" s="107" t="n">
        <v>32907409</v>
      </c>
      <c r="D136" s="107" t="inlineStr">
        <is>
          <t>11055_11055_A&amp;E Networks_P&amp;G_2Q_$127.5k</t>
        </is>
      </c>
      <c r="E136" s="107" t="inlineStr">
        <is>
          <t>History Channel</t>
        </is>
      </c>
      <c r="F136" s="108" t="n">
        <v>43556</v>
      </c>
      <c r="G136" s="108" t="n">
        <v>43646</v>
      </c>
      <c r="H136" s="107" t="n">
        <v>273491</v>
      </c>
      <c r="I136" s="107" t="n">
        <v>273491</v>
      </c>
      <c r="J136" s="107" t="n">
        <v>1.13</v>
      </c>
      <c r="K136" s="107">
        <f>ROUND(I136*(J136/1000),2)</f>
        <v/>
      </c>
    </row>
    <row r="137">
      <c r="B137" s="106" t="n">
        <v>110</v>
      </c>
      <c r="C137" s="107" t="n">
        <v>32907409</v>
      </c>
      <c r="D137" s="107" t="inlineStr">
        <is>
          <t>11055_11055_A&amp;E Networks_P&amp;G_2Q_$127.5k</t>
        </is>
      </c>
      <c r="E137" s="107" t="inlineStr">
        <is>
          <t>Lifetime</t>
        </is>
      </c>
      <c r="F137" s="108" t="n">
        <v>43556</v>
      </c>
      <c r="G137" s="108" t="n">
        <v>43646</v>
      </c>
      <c r="H137" s="107" t="n">
        <v>135816</v>
      </c>
      <c r="I137" s="107" t="n">
        <v>135816</v>
      </c>
      <c r="J137" s="107" t="n">
        <v>1.13</v>
      </c>
      <c r="K137" s="107">
        <f>ROUND(I137*(J137/1000),2)</f>
        <v/>
      </c>
    </row>
    <row r="138">
      <c r="B138" s="106" t="n">
        <v>111</v>
      </c>
      <c r="C138" s="107" t="n">
        <v>32907409</v>
      </c>
      <c r="D138" s="107" t="inlineStr">
        <is>
          <t>11055_11055_A&amp;E Networks_P&amp;G_2Q_$127.5k</t>
        </is>
      </c>
      <c r="E138" s="107" t="inlineStr">
        <is>
          <t>Lifetime Movie Network (LMN)</t>
        </is>
      </c>
      <c r="F138" s="108" t="n">
        <v>43556</v>
      </c>
      <c r="G138" s="108" t="n">
        <v>43646</v>
      </c>
      <c r="H138" s="107" t="n">
        <v>27551</v>
      </c>
      <c r="I138" s="107" t="n">
        <v>27551</v>
      </c>
      <c r="J138" s="107" t="n">
        <v>1.13</v>
      </c>
      <c r="K138" s="107">
        <f>ROUND(I138*(J138/1000),2)</f>
        <v/>
      </c>
    </row>
    <row r="139">
      <c r="B139" s="106" t="n">
        <v>112</v>
      </c>
      <c r="C139" s="107" t="n">
        <v>32925802</v>
      </c>
      <c r="D139" s="107" t="inlineStr">
        <is>
          <t>11040_11040_History_Mitsubishi_Upfront_2Q19_$53,900</t>
        </is>
      </c>
      <c r="E139" s="107" t="inlineStr">
        <is>
          <t>History Channel</t>
        </is>
      </c>
      <c r="F139" s="108" t="n">
        <v>43556</v>
      </c>
      <c r="G139" s="108" t="n">
        <v>43569</v>
      </c>
      <c r="H139" s="107" t="n">
        <v>286912</v>
      </c>
      <c r="I139" s="107" t="n">
        <v>286912</v>
      </c>
      <c r="J139" s="107" t="n">
        <v>1.13</v>
      </c>
      <c r="K139" s="107">
        <f>ROUND(I139*(J139/1000),2)</f>
        <v/>
      </c>
    </row>
    <row r="140">
      <c r="B140" s="106" t="n">
        <v>113</v>
      </c>
      <c r="C140" s="107" t="n">
        <v>32927881</v>
      </c>
      <c r="D140" s="107" t="inlineStr">
        <is>
          <t>11054_11054_A+E Networks_Shark Ninja_2Q19 Upfront_$86,624</t>
        </is>
      </c>
      <c r="E140" s="107" t="inlineStr">
        <is>
          <t>A and E</t>
        </is>
      </c>
      <c r="F140" s="108" t="n">
        <v>43556</v>
      </c>
      <c r="G140" s="108" t="n">
        <v>43597</v>
      </c>
      <c r="H140" s="107" t="n">
        <v>690136</v>
      </c>
      <c r="I140" s="107" t="n">
        <v>690136</v>
      </c>
      <c r="J140" s="107" t="n">
        <v>1.13</v>
      </c>
      <c r="K140" s="107">
        <f>ROUND(I140*(J140/1000),2)</f>
        <v/>
      </c>
    </row>
    <row r="141">
      <c r="B141" s="106" t="n">
        <v>114</v>
      </c>
      <c r="C141" s="107" t="n">
        <v>32927881</v>
      </c>
      <c r="D141" s="107" t="inlineStr">
        <is>
          <t>11054_11054_A+E Networks_Shark Ninja_2Q19 Upfront_$86,624</t>
        </is>
      </c>
      <c r="E141" s="107" t="inlineStr">
        <is>
          <t>Lifetime</t>
        </is>
      </c>
      <c r="F141" s="108" t="n">
        <v>43556</v>
      </c>
      <c r="G141" s="108" t="n">
        <v>43597</v>
      </c>
      <c r="H141" s="107" t="n">
        <v>423694</v>
      </c>
      <c r="I141" s="107" t="n">
        <v>423694</v>
      </c>
      <c r="J141" s="107" t="n">
        <v>1.13</v>
      </c>
      <c r="K141" s="107">
        <f>ROUND(I141*(J141/1000),2)</f>
        <v/>
      </c>
    </row>
    <row customHeight="1" ht="15.75" r="142" s="62">
      <c r="B142" s="106" t="n">
        <v>115</v>
      </c>
      <c r="C142" s="107" t="n">
        <v>32927881</v>
      </c>
      <c r="D142" s="107" t="inlineStr">
        <is>
          <t>11054_11054_A+E Networks_Shark Ninja_2Q19 Upfront_$86,624</t>
        </is>
      </c>
      <c r="E142" s="107" t="inlineStr">
        <is>
          <t>Lifetime Movie Network (LMN)</t>
        </is>
      </c>
      <c r="F142" s="108" t="n">
        <v>43556</v>
      </c>
      <c r="G142" s="108" t="n">
        <v>43597</v>
      </c>
      <c r="H142" s="107" t="n">
        <v>81131</v>
      </c>
      <c r="I142" s="107" t="n">
        <v>81131</v>
      </c>
      <c r="J142" s="107" t="n">
        <v>1.13</v>
      </c>
      <c r="K142" s="107">
        <f>ROUND(I142*(J142/1000),2)</f>
        <v/>
      </c>
    </row>
    <row r="143">
      <c r="B143" s="106" t="n">
        <v>116</v>
      </c>
      <c r="C143" s="107" t="n">
        <v>32944528</v>
      </c>
      <c r="D143" s="107" t="inlineStr">
        <is>
          <t>11056_11056_A+E Networks_Smile Direct Club_DR_VOD_2Q19_$39k</t>
        </is>
      </c>
      <c r="E143" s="107" t="inlineStr">
        <is>
          <t>A and E</t>
        </is>
      </c>
      <c r="F143" s="108" t="n">
        <v>43556</v>
      </c>
      <c r="G143" s="108" t="n">
        <v>43646</v>
      </c>
      <c r="H143" s="107" t="n">
        <v>265251</v>
      </c>
      <c r="I143" s="107" t="n">
        <v>265251</v>
      </c>
      <c r="J143" s="107" t="n">
        <v>1.13</v>
      </c>
      <c r="K143" s="107">
        <f>ROUND(I143*(J143/1000),2)</f>
        <v/>
      </c>
    </row>
    <row r="144">
      <c r="B144" s="106" t="n">
        <v>117</v>
      </c>
      <c r="C144" s="107" t="n">
        <v>32944528</v>
      </c>
      <c r="D144" s="107" t="inlineStr">
        <is>
          <t>11056_11056_A+E Networks_Smile Direct Club_DR_VOD_2Q19_$39k</t>
        </is>
      </c>
      <c r="E144" s="107" t="inlineStr">
        <is>
          <t>History Channel</t>
        </is>
      </c>
      <c r="F144" s="108" t="n">
        <v>43556</v>
      </c>
      <c r="G144" s="108" t="n">
        <v>43646</v>
      </c>
      <c r="H144" s="107" t="n">
        <v>313558</v>
      </c>
      <c r="I144" s="107" t="n">
        <v>313558</v>
      </c>
      <c r="J144" s="107" t="n">
        <v>1.13</v>
      </c>
      <c r="K144" s="107">
        <f>ROUND(I144*(J144/1000),2)</f>
        <v/>
      </c>
    </row>
    <row r="145">
      <c r="B145" s="106" t="n">
        <v>118</v>
      </c>
      <c r="C145" s="107" t="n">
        <v>32969802</v>
      </c>
      <c r="D145" s="107" t="inlineStr">
        <is>
          <t>11065_11065_A+E Networks_Aimovig _2Q2019_$100k Scatter</t>
        </is>
      </c>
      <c r="E145" s="107" t="inlineStr">
        <is>
          <t>A and E</t>
        </is>
      </c>
      <c r="F145" s="108" t="n">
        <v>43556</v>
      </c>
      <c r="G145" s="108" t="n">
        <v>43646</v>
      </c>
      <c r="H145" s="107" t="n">
        <v>362176</v>
      </c>
      <c r="I145" s="107" t="n">
        <v>362176</v>
      </c>
      <c r="J145" s="107" t="n">
        <v>1.13</v>
      </c>
      <c r="K145" s="107">
        <f>ROUND(I145*(J145/1000),2)</f>
        <v/>
      </c>
    </row>
    <row r="146">
      <c r="B146" s="106" t="n">
        <v>119</v>
      </c>
      <c r="C146" s="107" t="n">
        <v>32969802</v>
      </c>
      <c r="D146" s="107" t="inlineStr">
        <is>
          <t>11065_11065_A+E Networks_Aimovig _2Q2019_$100k Scatter</t>
        </is>
      </c>
      <c r="E146" s="107" t="inlineStr">
        <is>
          <t>FYI</t>
        </is>
      </c>
      <c r="F146" s="108" t="n">
        <v>43556</v>
      </c>
      <c r="G146" s="108" t="n">
        <v>43646</v>
      </c>
      <c r="H146" s="107" t="n">
        <v>6431</v>
      </c>
      <c r="I146" s="107" t="n">
        <v>6431</v>
      </c>
      <c r="J146" s="107" t="n">
        <v>1.13</v>
      </c>
      <c r="K146" s="107">
        <f>ROUND(I146*(J146/1000),2)</f>
        <v/>
      </c>
    </row>
    <row r="147">
      <c r="B147" s="106" t="n">
        <v>120</v>
      </c>
      <c r="C147" s="107" t="n">
        <v>32969802</v>
      </c>
      <c r="D147" s="107" t="inlineStr">
        <is>
          <t>11065_11065_A+E Networks_Aimovig _2Q2019_$100k Scatter</t>
        </is>
      </c>
      <c r="E147" s="107" t="inlineStr">
        <is>
          <t>Lifetime</t>
        </is>
      </c>
      <c r="F147" s="108" t="n">
        <v>43556</v>
      </c>
      <c r="G147" s="108" t="n">
        <v>43646</v>
      </c>
      <c r="H147" s="107" t="n">
        <v>220647</v>
      </c>
      <c r="I147" s="107" t="n">
        <v>220647</v>
      </c>
      <c r="J147" s="107" t="n">
        <v>1.13</v>
      </c>
      <c r="K147" s="107">
        <f>ROUND(I147*(J147/1000),2)</f>
        <v/>
      </c>
    </row>
    <row r="148">
      <c r="B148" s="106" t="n">
        <v>121</v>
      </c>
      <c r="C148" s="107" t="n">
        <v>32969802</v>
      </c>
      <c r="D148" s="107" t="inlineStr">
        <is>
          <t>11065_11065_A+E Networks_Aimovig _2Q2019_$100k Scatter</t>
        </is>
      </c>
      <c r="E148" s="107" t="inlineStr">
        <is>
          <t>Lifetime Movie Network (LMN)</t>
        </is>
      </c>
      <c r="F148" s="108" t="n">
        <v>43556</v>
      </c>
      <c r="G148" s="108" t="n">
        <v>43646</v>
      </c>
      <c r="H148" s="107" t="n">
        <v>41057</v>
      </c>
      <c r="I148" s="107" t="n">
        <v>41057</v>
      </c>
      <c r="J148" s="107" t="n">
        <v>1.13</v>
      </c>
      <c r="K148" s="107">
        <f>ROUND(I148*(J148/1000),2)</f>
        <v/>
      </c>
    </row>
    <row r="149">
      <c r="B149" s="106" t="n">
        <v>122</v>
      </c>
      <c r="C149" s="107" t="n">
        <v>32971901</v>
      </c>
      <c r="D149" s="107" t="inlineStr">
        <is>
          <t>11069_11069_History_GM Chevy_2Q19_$50K Upfront</t>
        </is>
      </c>
      <c r="E149" s="107" t="inlineStr">
        <is>
          <t>History Channel</t>
        </is>
      </c>
      <c r="F149" s="108" t="n">
        <v>43556</v>
      </c>
      <c r="G149" s="108" t="n">
        <v>43646</v>
      </c>
      <c r="H149" s="107" t="n">
        <v>615921</v>
      </c>
      <c r="I149" s="107" t="n">
        <v>615921</v>
      </c>
      <c r="J149" s="107" t="n">
        <v>1.13</v>
      </c>
      <c r="K149" s="107">
        <f>ROUND(I149*(J149/1000),2)</f>
        <v/>
      </c>
    </row>
    <row r="150">
      <c r="B150" s="106" t="n">
        <v>123</v>
      </c>
      <c r="C150" s="107" t="n">
        <v>32983956</v>
      </c>
      <c r="D150" s="107" t="inlineStr">
        <is>
          <t>11066_11066_A&amp;E Networks_AT&amp;T VOD_2Q2019_$100K_Upfront</t>
        </is>
      </c>
      <c r="E150" s="107" t="inlineStr">
        <is>
          <t>A and E</t>
        </is>
      </c>
      <c r="F150" s="108" t="n">
        <v>43557</v>
      </c>
      <c r="G150" s="108" t="n">
        <v>43585</v>
      </c>
      <c r="H150" s="107" t="n">
        <v>466757</v>
      </c>
      <c r="I150" s="107" t="n">
        <v>466757</v>
      </c>
      <c r="J150" s="107" t="n">
        <v>1.13</v>
      </c>
      <c r="K150" s="107">
        <f>ROUND(I150*(J150/1000),2)</f>
        <v/>
      </c>
    </row>
    <row r="151">
      <c r="B151" s="106" t="n">
        <v>124</v>
      </c>
      <c r="C151" s="107" t="n">
        <v>32983956</v>
      </c>
      <c r="D151" s="107" t="inlineStr">
        <is>
          <t>11066_11066_A&amp;E Networks_AT&amp;T VOD_2Q2019_$100K_Upfront</t>
        </is>
      </c>
      <c r="E151" s="107" t="inlineStr">
        <is>
          <t>FYI</t>
        </is>
      </c>
      <c r="F151" s="108" t="n">
        <v>43557</v>
      </c>
      <c r="G151" s="108" t="n">
        <v>43585</v>
      </c>
      <c r="H151" s="107" t="n">
        <v>8197</v>
      </c>
      <c r="I151" s="107" t="n">
        <v>8197</v>
      </c>
      <c r="J151" s="107" t="n">
        <v>1.13</v>
      </c>
      <c r="K151" s="107">
        <f>ROUND(I151*(J151/1000),2)</f>
        <v/>
      </c>
    </row>
    <row r="152">
      <c r="B152" s="106" t="n">
        <v>125</v>
      </c>
      <c r="C152" s="107" t="n">
        <v>32983956</v>
      </c>
      <c r="D152" s="107" t="inlineStr">
        <is>
          <t>11066_11066_A&amp;E Networks_AT&amp;T VOD_2Q2019_$100K_Upfront</t>
        </is>
      </c>
      <c r="E152" s="107" t="inlineStr">
        <is>
          <t>History Channel</t>
        </is>
      </c>
      <c r="F152" s="108" t="n">
        <v>43557</v>
      </c>
      <c r="G152" s="108" t="n">
        <v>43585</v>
      </c>
      <c r="H152" s="107" t="n">
        <v>550201</v>
      </c>
      <c r="I152" s="107" t="n">
        <v>550201</v>
      </c>
      <c r="J152" s="107" t="n">
        <v>1.13</v>
      </c>
      <c r="K152" s="107">
        <f>ROUND(I152*(J152/1000),2)</f>
        <v/>
      </c>
    </row>
    <row r="153">
      <c r="B153" s="106" t="n">
        <v>126</v>
      </c>
      <c r="C153" s="107" t="n">
        <v>32983956</v>
      </c>
      <c r="D153" s="107" t="inlineStr">
        <is>
          <t>11066_11066_A&amp;E Networks_AT&amp;T VOD_2Q2019_$100K_Upfront</t>
        </is>
      </c>
      <c r="E153" s="107" t="inlineStr">
        <is>
          <t>Lifetime</t>
        </is>
      </c>
      <c r="F153" s="108" t="n">
        <v>43557</v>
      </c>
      <c r="G153" s="108" t="n">
        <v>43585</v>
      </c>
      <c r="H153" s="107" t="n">
        <v>289208</v>
      </c>
      <c r="I153" s="107" t="n">
        <v>289208</v>
      </c>
      <c r="J153" s="107" t="n">
        <v>1.13</v>
      </c>
      <c r="K153" s="107">
        <f>ROUND(I153*(J153/1000),2)</f>
        <v/>
      </c>
    </row>
    <row r="154">
      <c r="B154" s="106" t="n">
        <v>127</v>
      </c>
      <c r="C154" s="107" t="n">
        <v>32983956</v>
      </c>
      <c r="D154" s="107" t="inlineStr">
        <is>
          <t>11066_11066_A&amp;E Networks_AT&amp;T VOD_2Q2019_$100K_Upfront</t>
        </is>
      </c>
      <c r="E154" s="107" t="inlineStr">
        <is>
          <t>Lifetime Movie Network (LMN)</t>
        </is>
      </c>
      <c r="F154" s="108" t="n">
        <v>43557</v>
      </c>
      <c r="G154" s="108" t="n">
        <v>43585</v>
      </c>
      <c r="H154" s="107" t="n">
        <v>50848</v>
      </c>
      <c r="I154" s="107" t="n">
        <v>50848</v>
      </c>
      <c r="J154" s="107" t="n">
        <v>1.13</v>
      </c>
      <c r="K154" s="107">
        <f>ROUND(I154*(J154/1000),2)</f>
        <v/>
      </c>
    </row>
    <row r="155">
      <c r="B155" s="106" t="n">
        <v>128</v>
      </c>
      <c r="C155" s="107" t="n">
        <v>33008900</v>
      </c>
      <c r="D155" s="107" t="inlineStr">
        <is>
          <t>11073_11073_Lifetime_Pfizer_Xeljanz XER_2Q2019_$43K Upfront O-1JHWW-R1 CPQPCY</t>
        </is>
      </c>
      <c r="E155" s="107" t="inlineStr">
        <is>
          <t>Lifetime</t>
        </is>
      </c>
      <c r="F155" s="108" t="n">
        <v>43556</v>
      </c>
      <c r="G155" s="108" t="n">
        <v>43618</v>
      </c>
      <c r="H155" s="107" t="n">
        <v>93515</v>
      </c>
      <c r="I155" s="107" t="n">
        <v>93515</v>
      </c>
      <c r="J155" s="107" t="n">
        <v>1.13</v>
      </c>
      <c r="K155" s="107">
        <f>ROUND(I155*(J155/1000),2)</f>
        <v/>
      </c>
    </row>
    <row r="156">
      <c r="B156" s="106" t="n">
        <v>129</v>
      </c>
      <c r="C156" s="107" t="n">
        <v>33008978</v>
      </c>
      <c r="D156" s="107" t="inlineStr">
        <is>
          <t>11070_11070_A+E Networks_Pfizer_Xeljanz XER_2Q2019_$144K Upfront O-1JHWN-R1 CPQPCY</t>
        </is>
      </c>
      <c r="E156" s="107" t="inlineStr">
        <is>
          <t>A and E</t>
        </is>
      </c>
      <c r="F156" s="108" t="n">
        <v>43556</v>
      </c>
      <c r="G156" s="108" t="n">
        <v>43618</v>
      </c>
      <c r="H156" s="107" t="n">
        <v>138107</v>
      </c>
      <c r="I156" s="107" t="n">
        <v>138107</v>
      </c>
      <c r="J156" s="107" t="n">
        <v>1.13</v>
      </c>
      <c r="K156" s="107">
        <f>ROUND(I156*(J156/1000),2)</f>
        <v/>
      </c>
    </row>
    <row r="157">
      <c r="B157" s="106" t="n">
        <v>130</v>
      </c>
      <c r="C157" s="107" t="n">
        <v>33008978</v>
      </c>
      <c r="D157" s="107" t="inlineStr">
        <is>
          <t>11070_11070_A+E Networks_Pfizer_Xeljanz XER_2Q2019_$144K Upfront O-1JHWN-R1 CPQPCY</t>
        </is>
      </c>
      <c r="E157" s="107" t="inlineStr">
        <is>
          <t>FYI</t>
        </is>
      </c>
      <c r="F157" s="108" t="n">
        <v>43556</v>
      </c>
      <c r="G157" s="108" t="n">
        <v>43618</v>
      </c>
      <c r="H157" s="107" t="n">
        <v>2640</v>
      </c>
      <c r="I157" s="107" t="n">
        <v>2640</v>
      </c>
      <c r="J157" s="107" t="n">
        <v>1.13</v>
      </c>
      <c r="K157" s="107">
        <f>ROUND(I157*(J157/1000),2)</f>
        <v/>
      </c>
    </row>
    <row r="158">
      <c r="B158" s="106" t="n">
        <v>131</v>
      </c>
      <c r="C158" s="107" t="n">
        <v>33008978</v>
      </c>
      <c r="D158" s="107" t="inlineStr">
        <is>
          <t>11070_11070_A+E Networks_Pfizer_Xeljanz XER_2Q2019_$144K Upfront O-1JHWN-R1 CPQPCY</t>
        </is>
      </c>
      <c r="E158" s="107" t="inlineStr">
        <is>
          <t>History Channel</t>
        </is>
      </c>
      <c r="F158" s="108" t="n">
        <v>43556</v>
      </c>
      <c r="G158" s="108" t="n">
        <v>43618</v>
      </c>
      <c r="H158" s="107" t="n">
        <v>173851</v>
      </c>
      <c r="I158" s="107" t="n">
        <v>173851</v>
      </c>
      <c r="J158" s="107" t="n">
        <v>1.13</v>
      </c>
      <c r="K158" s="107">
        <f>ROUND(I158*(J158/1000),2)</f>
        <v/>
      </c>
    </row>
    <row r="159">
      <c r="B159" s="106" t="n">
        <v>132</v>
      </c>
      <c r="C159" s="107" t="n">
        <v>33022132</v>
      </c>
      <c r="D159" s="107" t="inlineStr">
        <is>
          <t>11078_11078_Viceland_Adidas_2Q2019</t>
        </is>
      </c>
      <c r="E159" s="107" t="inlineStr">
        <is>
          <t>Viceland</t>
        </is>
      </c>
      <c r="F159" s="108" t="n">
        <v>43558</v>
      </c>
      <c r="G159" s="108" t="n">
        <v>43611</v>
      </c>
      <c r="H159" s="107" t="n">
        <v>42904</v>
      </c>
      <c r="I159" s="107" t="n">
        <v>42904</v>
      </c>
      <c r="J159" s="107" t="n">
        <v>1.13</v>
      </c>
      <c r="K159" s="107">
        <f>ROUND(I159*(J159/1000),2)</f>
        <v/>
      </c>
    </row>
    <row customHeight="1" ht="14.25" r="160" s="62">
      <c r="B160" s="106" t="n">
        <v>133</v>
      </c>
      <c r="C160" s="107" t="n">
        <v>33043119</v>
      </c>
      <c r="D160" s="107" t="inlineStr">
        <is>
          <t>11071_11071_A+E Networks_Pfizer_Xeljanz XUC_2Q2019_$43K Upfront O-1JHX7-R1 CPQLTM</t>
        </is>
      </c>
      <c r="E160" s="107" t="inlineStr">
        <is>
          <t>A and E</t>
        </is>
      </c>
      <c r="F160" s="108" t="n">
        <v>43556</v>
      </c>
      <c r="G160" s="108" t="n">
        <v>43604</v>
      </c>
      <c r="H160" s="107" t="n">
        <v>50842</v>
      </c>
      <c r="I160" s="107" t="n">
        <v>50842</v>
      </c>
      <c r="J160" s="107" t="n">
        <v>1.13</v>
      </c>
      <c r="K160" s="107">
        <f>ROUND(I160*(J160/1000),2)</f>
        <v/>
      </c>
    </row>
    <row r="161">
      <c r="B161" s="106" t="n">
        <v>134</v>
      </c>
      <c r="C161" s="107" t="n">
        <v>33043119</v>
      </c>
      <c r="D161" s="107" t="inlineStr">
        <is>
          <t>11071_11071_A+E Networks_Pfizer_Xeljanz XUC_2Q2019_$43K Upfront O-1JHX7-R1 CPQLTM</t>
        </is>
      </c>
      <c r="E161" s="107" t="inlineStr">
        <is>
          <t>FYI</t>
        </is>
      </c>
      <c r="F161" s="108" t="n">
        <v>43556</v>
      </c>
      <c r="G161" s="108" t="n">
        <v>43604</v>
      </c>
      <c r="H161" s="107" t="n">
        <v>1006</v>
      </c>
      <c r="I161" s="107" t="n">
        <v>1006</v>
      </c>
      <c r="J161" s="107" t="n">
        <v>1.13</v>
      </c>
      <c r="K161" s="107">
        <f>ROUND(I161*(J161/1000),2)</f>
        <v/>
      </c>
    </row>
    <row r="162">
      <c r="B162" s="106" t="n">
        <v>135</v>
      </c>
      <c r="C162" s="107" t="n">
        <v>33043119</v>
      </c>
      <c r="D162" s="107" t="inlineStr">
        <is>
          <t>11071_11071_A+E Networks_Pfizer_Xeljanz XUC_2Q2019_$43K Upfront O-1JHX7-R1 CPQLTM</t>
        </is>
      </c>
      <c r="E162" s="107" t="inlineStr">
        <is>
          <t>History Channel</t>
        </is>
      </c>
      <c r="F162" s="108" t="n">
        <v>43556</v>
      </c>
      <c r="G162" s="108" t="n">
        <v>43604</v>
      </c>
      <c r="H162" s="107" t="n">
        <v>52225</v>
      </c>
      <c r="I162" s="107" t="n">
        <v>52225</v>
      </c>
      <c r="J162" s="107" t="n">
        <v>1.13</v>
      </c>
      <c r="K162" s="107">
        <f>ROUND(I162*(J162/1000),2)</f>
        <v/>
      </c>
    </row>
    <row r="163">
      <c r="B163" s="106" t="n">
        <v>136</v>
      </c>
      <c r="C163" s="107" t="n">
        <v>33045415</v>
      </c>
      <c r="D163" s="107" t="inlineStr">
        <is>
          <t>11072_11072_Lifetime_Pfizer_Xeljanz XUC_2Q2019_$17K Upfront O-1JHXT-R1CPQLTM</t>
        </is>
      </c>
      <c r="E163" s="107" t="inlineStr">
        <is>
          <t>Lifetime</t>
        </is>
      </c>
      <c r="F163" s="108" t="n">
        <v>43556</v>
      </c>
      <c r="G163" s="108" t="n">
        <v>43604</v>
      </c>
      <c r="H163" s="107" t="n">
        <v>45154</v>
      </c>
      <c r="I163" s="107" t="n">
        <v>45154</v>
      </c>
      <c r="J163" s="107" t="n">
        <v>1.13</v>
      </c>
      <c r="K163" s="107">
        <f>ROUND(I163*(J163/1000),2)</f>
        <v/>
      </c>
    </row>
    <row r="164">
      <c r="B164" s="106" t="n">
        <v>137</v>
      </c>
      <c r="C164" s="107" t="n">
        <v>33053905</v>
      </c>
      <c r="D164" s="107" t="inlineStr">
        <is>
          <t>11076_11076_A&amp;E_NBCU Oxygen Murder For Hire VOD_2Q19_50k_Scatter</t>
        </is>
      </c>
      <c r="E164" s="107" t="inlineStr">
        <is>
          <t>A and E</t>
        </is>
      </c>
      <c r="F164" s="108" t="n">
        <v>43563</v>
      </c>
      <c r="G164" s="108" t="n">
        <v>43626</v>
      </c>
      <c r="H164" s="107" t="n">
        <v>383716</v>
      </c>
      <c r="I164" s="107" t="n">
        <v>383716</v>
      </c>
      <c r="J164" s="107" t="n">
        <v>1.13</v>
      </c>
      <c r="K164" s="107">
        <f>ROUND(I164*(J164/1000),2)</f>
        <v/>
      </c>
    </row>
    <row r="165">
      <c r="B165" s="106" t="n">
        <v>138</v>
      </c>
      <c r="C165" s="107" t="n">
        <v>33068277</v>
      </c>
      <c r="D165" s="107" t="inlineStr">
        <is>
          <t>11074_11074_A+E Networks_Pfizer_Cologuard_2Q2019_$13k Upfront O-1JHHG-R1CPQ2MX</t>
        </is>
      </c>
      <c r="E165" s="107" t="inlineStr">
        <is>
          <t>A and E</t>
        </is>
      </c>
      <c r="F165" s="108" t="n">
        <v>43563</v>
      </c>
      <c r="G165" s="108" t="n">
        <v>43611</v>
      </c>
      <c r="H165" s="107" t="n">
        <v>12318</v>
      </c>
      <c r="I165" s="107" t="n">
        <v>12318</v>
      </c>
      <c r="J165" s="107" t="n">
        <v>1.13</v>
      </c>
      <c r="K165" s="107">
        <f>ROUND(I165*(J165/1000),2)</f>
        <v/>
      </c>
    </row>
    <row r="166">
      <c r="B166" s="106" t="n">
        <v>139</v>
      </c>
      <c r="C166" s="107" t="n">
        <v>33068277</v>
      </c>
      <c r="D166" s="107" t="inlineStr">
        <is>
          <t>11074_11074_A+E Networks_Pfizer_Cologuard_2Q2019_$13k Upfront O-1JHHG-R1CPQ2MX</t>
        </is>
      </c>
      <c r="E166" s="107" t="inlineStr">
        <is>
          <t>FYI</t>
        </is>
      </c>
      <c r="F166" s="108" t="n">
        <v>43563</v>
      </c>
      <c r="G166" s="108" t="n">
        <v>43611</v>
      </c>
      <c r="H166" s="107" t="n">
        <v>211</v>
      </c>
      <c r="I166" s="107" t="n">
        <v>211</v>
      </c>
      <c r="J166" s="107" t="n">
        <v>1.13</v>
      </c>
      <c r="K166" s="107">
        <f>ROUND(I166*(J166/1000),2)</f>
        <v/>
      </c>
    </row>
    <row r="167">
      <c r="B167" s="106" t="n">
        <v>140</v>
      </c>
      <c r="C167" s="107" t="n">
        <v>33068277</v>
      </c>
      <c r="D167" s="107" t="inlineStr">
        <is>
          <t>11074_11074_A+E Networks_Pfizer_Cologuard_2Q2019_$13k Upfront O-1JHHG-R1CPQ2MX</t>
        </is>
      </c>
      <c r="E167" s="107" t="inlineStr">
        <is>
          <t>History Channel</t>
        </is>
      </c>
      <c r="F167" s="108" t="n">
        <v>43563</v>
      </c>
      <c r="G167" s="108" t="n">
        <v>43611</v>
      </c>
      <c r="H167" s="107" t="n">
        <v>15833</v>
      </c>
      <c r="I167" s="107" t="n">
        <v>15833</v>
      </c>
      <c r="J167" s="107" t="n">
        <v>1.13</v>
      </c>
      <c r="K167" s="107">
        <f>ROUND(I167*(J167/1000),2)</f>
        <v/>
      </c>
    </row>
    <row r="168">
      <c r="B168" s="106" t="n">
        <v>141</v>
      </c>
      <c r="C168" s="107" t="n">
        <v>33102902</v>
      </c>
      <c r="D168" s="107" t="inlineStr">
        <is>
          <t>11075_11075_Lifetime_Pfizer_Eucrisa_2Q2019_$19k Upfront O-1JHL5 CPQ2FJ</t>
        </is>
      </c>
      <c r="E168" s="107" t="inlineStr">
        <is>
          <t>Lifetime</t>
        </is>
      </c>
      <c r="F168" s="108" t="n">
        <v>43563</v>
      </c>
      <c r="G168" s="108" t="n">
        <v>43583</v>
      </c>
      <c r="H168" s="107" t="n">
        <v>76922</v>
      </c>
      <c r="I168" s="107" t="n">
        <v>76922</v>
      </c>
      <c r="J168" s="107" t="n">
        <v>1.13</v>
      </c>
      <c r="K168" s="107">
        <f>ROUND(I168*(J168/1000),2)</f>
        <v/>
      </c>
    </row>
    <row r="169">
      <c r="B169" s="106" t="n">
        <v>142</v>
      </c>
      <c r="C169" s="107" t="n">
        <v>33103523</v>
      </c>
      <c r="D169" s="107" t="inlineStr">
        <is>
          <t>11083_11083_A+E Networks_Sprint Ignite_2Q2019 - 3Q2019</t>
        </is>
      </c>
      <c r="E169" s="107" t="inlineStr">
        <is>
          <t>Lifetime</t>
        </is>
      </c>
      <c r="F169" s="108" t="n">
        <v>43580</v>
      </c>
      <c r="G169" s="108" t="n">
        <v>43646</v>
      </c>
      <c r="H169" s="107" t="n">
        <v>822257</v>
      </c>
      <c r="I169" s="107" t="n">
        <v>822257</v>
      </c>
      <c r="J169" s="107" t="n">
        <v>1.13</v>
      </c>
      <c r="K169" s="107">
        <f>ROUND(I169*(J169/1000),2)</f>
        <v/>
      </c>
    </row>
    <row r="170">
      <c r="B170" s="106" t="n">
        <v>143</v>
      </c>
      <c r="C170" s="107" t="n">
        <v>33127859</v>
      </c>
      <c r="D170" s="107" t="inlineStr">
        <is>
          <t>11061_11061_AETV History Lifetime LMN_Navy Federal Credit Union_Q2 2019_$229k</t>
        </is>
      </c>
      <c r="E170" s="107" t="inlineStr">
        <is>
          <t>A and E</t>
        </is>
      </c>
      <c r="F170" s="108" t="n">
        <v>43564</v>
      </c>
      <c r="G170" s="108" t="n">
        <v>43611</v>
      </c>
      <c r="H170" s="107" t="n">
        <v>305951</v>
      </c>
      <c r="I170" s="107" t="n">
        <v>305951</v>
      </c>
      <c r="J170" s="107" t="n">
        <v>1.13</v>
      </c>
      <c r="K170" s="107">
        <f>ROUND(I170*(J170/1000),2)</f>
        <v/>
      </c>
    </row>
    <row r="171">
      <c r="B171" s="106" t="n">
        <v>144</v>
      </c>
      <c r="C171" s="107" t="n">
        <v>33127859</v>
      </c>
      <c r="D171" s="107" t="inlineStr">
        <is>
          <t>11061_11061_AETV History Lifetime LMN_Navy Federal Credit Union_Q2 2019_$229k</t>
        </is>
      </c>
      <c r="E171" s="107" t="inlineStr">
        <is>
          <t>History Channel</t>
        </is>
      </c>
      <c r="F171" s="108" t="n">
        <v>43564</v>
      </c>
      <c r="G171" s="108" t="n">
        <v>43611</v>
      </c>
      <c r="H171" s="107" t="n">
        <v>380945</v>
      </c>
      <c r="I171" s="107" t="n">
        <v>380945</v>
      </c>
      <c r="J171" s="107" t="n">
        <v>1.13</v>
      </c>
      <c r="K171" s="107">
        <f>ROUND(I171*(J171/1000),2)</f>
        <v/>
      </c>
    </row>
    <row r="172">
      <c r="B172" s="106" t="n">
        <v>145</v>
      </c>
      <c r="C172" s="107" t="n">
        <v>33127859</v>
      </c>
      <c r="D172" s="107" t="inlineStr">
        <is>
          <t>11061_11061_AETV History Lifetime LMN_Navy Federal Credit Union_Q2 2019_$229k</t>
        </is>
      </c>
      <c r="E172" s="107" t="inlineStr">
        <is>
          <t>Lifetime</t>
        </is>
      </c>
      <c r="F172" s="108" t="n">
        <v>43564</v>
      </c>
      <c r="G172" s="108" t="n">
        <v>43611</v>
      </c>
      <c r="H172" s="107" t="n">
        <v>204272</v>
      </c>
      <c r="I172" s="107" t="n">
        <v>204272</v>
      </c>
      <c r="J172" s="107" t="n">
        <v>1.13</v>
      </c>
      <c r="K172" s="107">
        <f>ROUND(I172*(J172/1000),2)</f>
        <v/>
      </c>
    </row>
    <row r="173">
      <c r="B173" s="106" t="n">
        <v>146</v>
      </c>
      <c r="C173" s="107" t="n">
        <v>33127859</v>
      </c>
      <c r="D173" s="107" t="inlineStr">
        <is>
          <t>11061_11061_AETV History Lifetime LMN_Navy Federal Credit Union_Q2 2019_$229k</t>
        </is>
      </c>
      <c r="E173" s="107" t="inlineStr">
        <is>
          <t>Lifetime Movie Network (LMN)</t>
        </is>
      </c>
      <c r="F173" s="108" t="n">
        <v>43564</v>
      </c>
      <c r="G173" s="108" t="n">
        <v>43611</v>
      </c>
      <c r="H173" s="107" t="n">
        <v>37374</v>
      </c>
      <c r="I173" s="107" t="n">
        <v>37374</v>
      </c>
      <c r="J173" s="107" t="n">
        <v>1.13</v>
      </c>
      <c r="K173" s="107">
        <f>ROUND(I173*(J173/1000),2)</f>
        <v/>
      </c>
    </row>
    <row r="174">
      <c r="B174" s="106" t="n">
        <v>147</v>
      </c>
      <c r="C174" s="107" t="n">
        <v>33146439</v>
      </c>
      <c r="D174" s="107" t="inlineStr">
        <is>
          <t>11077_11077_A+E Networks_Universal Orlando_2Q19 Upfront_$50k</t>
        </is>
      </c>
      <c r="E174" s="107" t="inlineStr">
        <is>
          <t>A and E</t>
        </is>
      </c>
      <c r="F174" s="108" t="n">
        <v>43565</v>
      </c>
      <c r="G174" s="108" t="n">
        <v>43639</v>
      </c>
      <c r="H174" s="107" t="n">
        <v>183675</v>
      </c>
      <c r="I174" s="107" t="n">
        <v>183675</v>
      </c>
      <c r="J174" s="107" t="n">
        <v>1.13</v>
      </c>
      <c r="K174" s="107">
        <f>ROUND(I174*(J174/1000),2)</f>
        <v/>
      </c>
    </row>
    <row r="175">
      <c r="B175" s="106" t="n">
        <v>148</v>
      </c>
      <c r="C175" s="107" t="n">
        <v>33202813</v>
      </c>
      <c r="D175" s="107" t="inlineStr">
        <is>
          <t>11086_11086_AETV &amp; History_Stihl_2Q2019 - 4Q2019_$80k</t>
        </is>
      </c>
      <c r="E175" s="107" t="inlineStr">
        <is>
          <t>A and E</t>
        </is>
      </c>
      <c r="F175" s="108" t="n">
        <v>43570</v>
      </c>
      <c r="G175" s="108" t="n">
        <v>43611</v>
      </c>
      <c r="H175" s="107" t="n">
        <v>145161</v>
      </c>
      <c r="I175" s="107" t="n">
        <v>145161</v>
      </c>
      <c r="J175" s="107" t="n">
        <v>1.13</v>
      </c>
      <c r="K175" s="107">
        <f>ROUND(I175*(J175/1000),2)</f>
        <v/>
      </c>
    </row>
    <row r="176">
      <c r="B176" s="106" t="n">
        <v>149</v>
      </c>
      <c r="C176" s="107" t="n">
        <v>33202813</v>
      </c>
      <c r="D176" s="107" t="inlineStr">
        <is>
          <t>11086_11086_AETV &amp; History_Stihl_2Q2019 - 4Q2019_$80k</t>
        </is>
      </c>
      <c r="E176" s="107" t="inlineStr">
        <is>
          <t>History Channel</t>
        </is>
      </c>
      <c r="F176" s="108" t="n">
        <v>43570</v>
      </c>
      <c r="G176" s="108" t="n">
        <v>43611</v>
      </c>
      <c r="H176" s="107" t="n">
        <v>188901</v>
      </c>
      <c r="I176" s="107" t="n">
        <v>188901</v>
      </c>
      <c r="J176" s="107" t="n">
        <v>1.13</v>
      </c>
      <c r="K176" s="107">
        <f>ROUND(I176*(J176/1000),2)</f>
        <v/>
      </c>
    </row>
    <row r="177">
      <c r="B177" s="106" t="n">
        <v>150</v>
      </c>
      <c r="C177" s="107" t="n">
        <v>33232342</v>
      </c>
      <c r="D177" s="107" t="inlineStr">
        <is>
          <t>11090_11090_A+E Networks_Land Rover_2Q19_$157K_Upfront O-1KPQ3 CPR99H</t>
        </is>
      </c>
      <c r="E177" s="107" t="inlineStr">
        <is>
          <t>A and E</t>
        </is>
      </c>
      <c r="F177" s="108" t="n">
        <v>43570</v>
      </c>
      <c r="G177" s="108" t="n">
        <v>43646</v>
      </c>
      <c r="H177" s="107" t="n">
        <v>138747</v>
      </c>
      <c r="I177" s="107" t="n">
        <v>138747</v>
      </c>
      <c r="J177" s="107" t="n">
        <v>1.13</v>
      </c>
      <c r="K177" s="107">
        <f>ROUND(I177*(J177/1000),2)</f>
        <v/>
      </c>
    </row>
    <row r="178">
      <c r="B178" s="106" t="n">
        <v>151</v>
      </c>
      <c r="C178" s="107" t="n">
        <v>33232342</v>
      </c>
      <c r="D178" s="107" t="inlineStr">
        <is>
          <t>11090_11090_A+E Networks_Land Rover_2Q19_$157K_Upfront O-1KPQ3 CPR99H</t>
        </is>
      </c>
      <c r="E178" s="107" t="inlineStr">
        <is>
          <t>FYI</t>
        </is>
      </c>
      <c r="F178" s="108" t="n">
        <v>43570</v>
      </c>
      <c r="G178" s="108" t="n">
        <v>43646</v>
      </c>
      <c r="H178" s="107" t="n">
        <v>2165</v>
      </c>
      <c r="I178" s="107" t="n">
        <v>2165</v>
      </c>
      <c r="J178" s="107" t="n">
        <v>1.13</v>
      </c>
      <c r="K178" s="107">
        <f>ROUND(I178*(J178/1000),2)</f>
        <v/>
      </c>
    </row>
    <row r="179">
      <c r="B179" s="106" t="n">
        <v>152</v>
      </c>
      <c r="C179" s="107" t="n">
        <v>33232342</v>
      </c>
      <c r="D179" s="107" t="inlineStr">
        <is>
          <t>11090_11090_A+E Networks_Land Rover_2Q19_$157K_Upfront O-1KPQ3 CPR99H</t>
        </is>
      </c>
      <c r="E179" s="107" t="inlineStr">
        <is>
          <t>History Channel</t>
        </is>
      </c>
      <c r="F179" s="108" t="n">
        <v>43570</v>
      </c>
      <c r="G179" s="108" t="n">
        <v>43646</v>
      </c>
      <c r="H179" s="107" t="n">
        <v>206921</v>
      </c>
      <c r="I179" s="107" t="n">
        <v>206921</v>
      </c>
      <c r="J179" s="107" t="n">
        <v>1.13</v>
      </c>
      <c r="K179" s="107">
        <f>ROUND(I179*(J179/1000),2)</f>
        <v/>
      </c>
    </row>
    <row r="180">
      <c r="B180" s="106" t="n">
        <v>153</v>
      </c>
      <c r="C180" s="107" t="n">
        <v>33232342</v>
      </c>
      <c r="D180" s="107" t="inlineStr">
        <is>
          <t>11090_11090_A+E Networks_Land Rover_2Q19_$157K_Upfront O-1KPQ3 CPR99H</t>
        </is>
      </c>
      <c r="E180" s="107" t="inlineStr">
        <is>
          <t>Lifetime</t>
        </is>
      </c>
      <c r="F180" s="108" t="n">
        <v>43570</v>
      </c>
      <c r="G180" s="108" t="n">
        <v>43646</v>
      </c>
      <c r="H180" s="107" t="n">
        <v>110735</v>
      </c>
      <c r="I180" s="107" t="n">
        <v>110735</v>
      </c>
      <c r="J180" s="107" t="n">
        <v>1.13</v>
      </c>
      <c r="K180" s="107">
        <f>ROUND(I180*(J180/1000),2)</f>
        <v/>
      </c>
    </row>
    <row r="181">
      <c r="B181" s="106" t="n">
        <v>154</v>
      </c>
      <c r="C181" s="107" t="n">
        <v>33232342</v>
      </c>
      <c r="D181" s="107" t="inlineStr">
        <is>
          <t>11090_11090_A+E Networks_Land Rover_2Q19_$157K_Upfront O-1KPQ3 CPR99H</t>
        </is>
      </c>
      <c r="E181" s="107" t="inlineStr">
        <is>
          <t>Lifetime Movie Network (LMN)</t>
        </is>
      </c>
      <c r="F181" s="108" t="n">
        <v>43570</v>
      </c>
      <c r="G181" s="108" t="n">
        <v>43646</v>
      </c>
      <c r="H181" s="107" t="n">
        <v>43352</v>
      </c>
      <c r="I181" s="107" t="n">
        <v>43352</v>
      </c>
      <c r="J181" s="107" t="n">
        <v>1.13</v>
      </c>
      <c r="K181" s="107">
        <f>ROUND(I181*(J181/1000),2)</f>
        <v/>
      </c>
    </row>
    <row r="182">
      <c r="B182" s="106" t="n">
        <v>155</v>
      </c>
      <c r="C182" s="107" t="n">
        <v>33233722</v>
      </c>
      <c r="D182" s="107" t="inlineStr">
        <is>
          <t>11089_11089_A+E Networks_Jaguar_2Q19_$92K_Upfront O-1JQVZ-R1 CPQTF1</t>
        </is>
      </c>
      <c r="E182" s="107" t="inlineStr">
        <is>
          <t>A and E</t>
        </is>
      </c>
      <c r="F182" s="108" t="n">
        <v>43570</v>
      </c>
      <c r="G182" s="108" t="n">
        <v>43646</v>
      </c>
      <c r="H182" s="107" t="n">
        <v>126088</v>
      </c>
      <c r="I182" s="107" t="n">
        <v>126088</v>
      </c>
      <c r="J182" s="107" t="n">
        <v>1.13</v>
      </c>
      <c r="K182" s="107">
        <f>ROUND(I182*(J182/1000),2)</f>
        <v/>
      </c>
    </row>
    <row r="183">
      <c r="B183" s="106" t="n">
        <v>156</v>
      </c>
      <c r="C183" s="107" t="n">
        <v>33233722</v>
      </c>
      <c r="D183" s="107" t="inlineStr">
        <is>
          <t>11089_11089_A+E Networks_Jaguar_2Q19_$92K_Upfront O-1JQVZ-R1 CPQTF1</t>
        </is>
      </c>
      <c r="E183" s="107" t="inlineStr">
        <is>
          <t>FYI</t>
        </is>
      </c>
      <c r="F183" s="108" t="n">
        <v>43570</v>
      </c>
      <c r="G183" s="108" t="n">
        <v>43646</v>
      </c>
      <c r="H183" s="107" t="n">
        <v>2186</v>
      </c>
      <c r="I183" s="107" t="n">
        <v>2186</v>
      </c>
      <c r="J183" s="107" t="n">
        <v>1.13</v>
      </c>
      <c r="K183" s="107">
        <f>ROUND(I183*(J183/1000),2)</f>
        <v/>
      </c>
    </row>
    <row r="184">
      <c r="B184" s="106" t="n">
        <v>157</v>
      </c>
      <c r="C184" s="107" t="n">
        <v>33233722</v>
      </c>
      <c r="D184" s="107" t="inlineStr">
        <is>
          <t>11089_11089_A+E Networks_Jaguar_2Q19_$92K_Upfront O-1JQVZ-R1 CPQTF1</t>
        </is>
      </c>
      <c r="E184" s="107" t="inlineStr">
        <is>
          <t>History Channel</t>
        </is>
      </c>
      <c r="F184" s="108" t="n">
        <v>43570</v>
      </c>
      <c r="G184" s="108" t="n">
        <v>43646</v>
      </c>
      <c r="H184" s="107" t="n">
        <v>172924</v>
      </c>
      <c r="I184" s="107" t="n">
        <v>172924</v>
      </c>
      <c r="J184" s="107" t="n">
        <v>1.13</v>
      </c>
      <c r="K184" s="107">
        <f>ROUND(I184*(J184/1000),2)</f>
        <v/>
      </c>
    </row>
    <row r="185">
      <c r="B185" s="106" t="n">
        <v>158</v>
      </c>
      <c r="C185" s="107" t="n">
        <v>33233722</v>
      </c>
      <c r="D185" s="107" t="inlineStr">
        <is>
          <t>11089_11089_A+E Networks_Jaguar_2Q19_$92K_Upfront O-1JQVZ-R1 CPQTF1</t>
        </is>
      </c>
      <c r="E185" s="107" t="inlineStr">
        <is>
          <t>Lifetime</t>
        </is>
      </c>
      <c r="F185" s="108" t="n">
        <v>43570</v>
      </c>
      <c r="G185" s="108" t="n">
        <v>43646</v>
      </c>
      <c r="H185" s="107" t="n">
        <v>77720</v>
      </c>
      <c r="I185" s="107" t="n">
        <v>77720</v>
      </c>
      <c r="J185" s="107" t="n">
        <v>1.13</v>
      </c>
      <c r="K185" s="107">
        <f>ROUND(I185*(J185/1000),2)</f>
        <v/>
      </c>
    </row>
    <row r="186">
      <c r="B186" s="106" t="n">
        <v>159</v>
      </c>
      <c r="C186" s="107" t="n">
        <v>33233722</v>
      </c>
      <c r="D186" s="107" t="inlineStr">
        <is>
          <t>11089_11089_A+E Networks_Jaguar_2Q19_$92K_Upfront O-1JQVZ-R1 CPQTF1</t>
        </is>
      </c>
      <c r="E186" s="107" t="inlineStr">
        <is>
          <t>Lifetime Movie Network (LMN)</t>
        </is>
      </c>
      <c r="F186" s="108" t="n">
        <v>43570</v>
      </c>
      <c r="G186" s="108" t="n">
        <v>43646</v>
      </c>
      <c r="H186" s="107" t="n">
        <v>15615</v>
      </c>
      <c r="I186" s="107" t="n">
        <v>15615</v>
      </c>
      <c r="J186" s="107" t="n">
        <v>1.13</v>
      </c>
      <c r="K186" s="107">
        <f>ROUND(I186*(J186/1000),2)</f>
        <v/>
      </c>
    </row>
    <row r="187">
      <c r="B187" s="106" t="n">
        <v>160</v>
      </c>
      <c r="C187" s="107" t="n">
        <v>33253056</v>
      </c>
      <c r="D187" s="107" t="inlineStr">
        <is>
          <t>11087_11087_A+E Networks_JP Morgan Chase VOD 2019 Upfront_2Q19_$106k</t>
        </is>
      </c>
      <c r="E187" s="107" t="inlineStr">
        <is>
          <t>A and E</t>
        </is>
      </c>
      <c r="F187" s="108" t="n">
        <v>43570</v>
      </c>
      <c r="G187" s="108" t="n">
        <v>43583</v>
      </c>
      <c r="H187" s="107" t="n">
        <v>363960</v>
      </c>
      <c r="I187" s="107" t="n">
        <v>363960</v>
      </c>
      <c r="J187" s="107" t="n">
        <v>1.13</v>
      </c>
      <c r="K187" s="107">
        <f>ROUND(I187*(J187/1000),2)</f>
        <v/>
      </c>
    </row>
    <row r="188">
      <c r="B188" s="106" t="n">
        <v>161</v>
      </c>
      <c r="C188" s="107" t="n">
        <v>33253056</v>
      </c>
      <c r="D188" s="107" t="inlineStr">
        <is>
          <t>11087_11087_A+E Networks_JP Morgan Chase VOD 2019 Upfront_2Q19_$106k</t>
        </is>
      </c>
      <c r="E188" s="107" t="inlineStr">
        <is>
          <t>FYI</t>
        </is>
      </c>
      <c r="F188" s="108" t="n">
        <v>43570</v>
      </c>
      <c r="G188" s="108" t="n">
        <v>43583</v>
      </c>
      <c r="H188" s="107" t="n">
        <v>5925</v>
      </c>
      <c r="I188" s="107" t="n">
        <v>5925</v>
      </c>
      <c r="J188" s="107" t="n">
        <v>1.13</v>
      </c>
      <c r="K188" s="107">
        <f>ROUND(I188*(J188/1000),2)</f>
        <v/>
      </c>
    </row>
    <row r="189">
      <c r="B189" s="106" t="n">
        <v>162</v>
      </c>
      <c r="C189" s="107" t="n">
        <v>33253056</v>
      </c>
      <c r="D189" s="107" t="inlineStr">
        <is>
          <t>11087_11087_A+E Networks_JP Morgan Chase VOD 2019 Upfront_2Q19_$106k</t>
        </is>
      </c>
      <c r="E189" s="107" t="inlineStr">
        <is>
          <t>History Channel</t>
        </is>
      </c>
      <c r="F189" s="108" t="n">
        <v>43570</v>
      </c>
      <c r="G189" s="108" t="n">
        <v>43583</v>
      </c>
      <c r="H189" s="107" t="n">
        <v>485478</v>
      </c>
      <c r="I189" s="107" t="n">
        <v>485478</v>
      </c>
      <c r="J189" s="107" t="n">
        <v>1.13</v>
      </c>
      <c r="K189" s="107">
        <f>ROUND(I189*(J189/1000),2)</f>
        <v/>
      </c>
    </row>
    <row r="190">
      <c r="B190" s="106" t="n">
        <v>163</v>
      </c>
      <c r="C190" s="107" t="n">
        <v>33253056</v>
      </c>
      <c r="D190" s="107" t="inlineStr">
        <is>
          <t>11087_11087_A+E Networks_JP Morgan Chase VOD 2019 Upfront_2Q19_$106k</t>
        </is>
      </c>
      <c r="E190" s="107" t="inlineStr">
        <is>
          <t>Lifetime</t>
        </is>
      </c>
      <c r="F190" s="108" t="n">
        <v>43570</v>
      </c>
      <c r="G190" s="108" t="n">
        <v>43583</v>
      </c>
      <c r="H190" s="107" t="n">
        <v>233116</v>
      </c>
      <c r="I190" s="107" t="n">
        <v>233116</v>
      </c>
      <c r="J190" s="107" t="n">
        <v>1.13</v>
      </c>
      <c r="K190" s="107">
        <f>ROUND(I190*(J190/1000),2)</f>
        <v/>
      </c>
    </row>
    <row r="191">
      <c r="B191" s="106" t="n">
        <v>164</v>
      </c>
      <c r="C191" s="107" t="n">
        <v>33253056</v>
      </c>
      <c r="D191" s="107" t="inlineStr">
        <is>
          <t>11087_11087_A+E Networks_JP Morgan Chase VOD 2019 Upfront_2Q19_$106k</t>
        </is>
      </c>
      <c r="E191" s="107" t="inlineStr">
        <is>
          <t>Lifetime Movie Network (LMN)</t>
        </is>
      </c>
      <c r="F191" s="108" t="n">
        <v>43570</v>
      </c>
      <c r="G191" s="108" t="n">
        <v>43583</v>
      </c>
      <c r="H191" s="107" t="n">
        <v>51642</v>
      </c>
      <c r="I191" s="107" t="n">
        <v>51642</v>
      </c>
      <c r="J191" s="107" t="n">
        <v>1.13</v>
      </c>
      <c r="K191" s="107">
        <f>ROUND(I191*(J191/1000),2)</f>
        <v/>
      </c>
    </row>
    <row r="192">
      <c r="B192" s="106" t="n">
        <v>165</v>
      </c>
      <c r="C192" s="107" t="n">
        <v>33257892</v>
      </c>
      <c r="D192" s="107" t="inlineStr">
        <is>
          <t>11358_11358_UAT_A+E Networks_Pfizer_2Q2019_$300k Upfront_GregScenario1</t>
        </is>
      </c>
      <c r="E192" s="107" t="inlineStr">
        <is>
          <t>A and E</t>
        </is>
      </c>
      <c r="F192" s="108" t="n">
        <v>43572</v>
      </c>
      <c r="G192" s="108" t="n">
        <v>43574</v>
      </c>
      <c r="H192" s="107" t="n">
        <v>1998</v>
      </c>
      <c r="I192" s="107" t="n">
        <v>1998</v>
      </c>
      <c r="J192" s="107" t="n">
        <v>1.13</v>
      </c>
      <c r="K192" s="107">
        <f>ROUND(I192*(J192/1000),2)</f>
        <v/>
      </c>
    </row>
    <row r="193">
      <c r="B193" s="106" t="n">
        <v>166</v>
      </c>
      <c r="C193" s="107" t="n">
        <v>33257892</v>
      </c>
      <c r="D193" s="107" t="inlineStr">
        <is>
          <t>11358_11358_UAT_A+E Networks_Pfizer_2Q2019_$300k Upfront_GregScenario1</t>
        </is>
      </c>
      <c r="E193" s="107" t="inlineStr">
        <is>
          <t>FYI</t>
        </is>
      </c>
      <c r="F193" s="108" t="n">
        <v>43572</v>
      </c>
      <c r="G193" s="108" t="n">
        <v>43574</v>
      </c>
      <c r="H193" s="107" t="n">
        <v>13</v>
      </c>
      <c r="I193" s="107" t="n">
        <v>13</v>
      </c>
      <c r="J193" s="107" t="n">
        <v>1.13</v>
      </c>
      <c r="K193" s="107">
        <f>ROUND(I193*(J193/1000),2)</f>
        <v/>
      </c>
    </row>
    <row r="194">
      <c r="B194" s="106" t="n">
        <v>167</v>
      </c>
      <c r="C194" s="107" t="n">
        <v>33257892</v>
      </c>
      <c r="D194" s="107" t="inlineStr">
        <is>
          <t>11358_11358_UAT_A+E Networks_Pfizer_2Q2019_$300k Upfront_GregScenario1</t>
        </is>
      </c>
      <c r="E194" s="107" t="inlineStr">
        <is>
          <t>History Channel</t>
        </is>
      </c>
      <c r="F194" s="108" t="n">
        <v>43572</v>
      </c>
      <c r="G194" s="108" t="n">
        <v>43574</v>
      </c>
      <c r="H194" s="107" t="n">
        <v>2269</v>
      </c>
      <c r="I194" s="107" t="n">
        <v>2269</v>
      </c>
      <c r="J194" s="107" t="n">
        <v>1.13</v>
      </c>
      <c r="K194" s="107">
        <f>ROUND(I194*(J194/1000),2)</f>
        <v/>
      </c>
    </row>
    <row r="195">
      <c r="B195" s="106" t="n">
        <v>168</v>
      </c>
      <c r="C195" s="107" t="n">
        <v>33257892</v>
      </c>
      <c r="D195" s="107" t="inlineStr">
        <is>
          <t>11358_11358_UAT_A+E Networks_Pfizer_2Q2019_$300k Upfront_GregScenario1</t>
        </is>
      </c>
      <c r="E195" s="107" t="inlineStr">
        <is>
          <t>Lifetime</t>
        </is>
      </c>
      <c r="F195" s="108" t="n">
        <v>43572</v>
      </c>
      <c r="G195" s="108" t="n">
        <v>43574</v>
      </c>
      <c r="H195" s="107" t="n">
        <v>1412</v>
      </c>
      <c r="I195" s="107" t="n">
        <v>1412</v>
      </c>
      <c r="J195" s="107" t="n">
        <v>1.13</v>
      </c>
      <c r="K195" s="107">
        <f>ROUND(I195*(J195/1000),2)</f>
        <v/>
      </c>
    </row>
    <row r="196">
      <c r="B196" s="106" t="n">
        <v>169</v>
      </c>
      <c r="C196" s="107" t="n">
        <v>33257892</v>
      </c>
      <c r="D196" s="107" t="inlineStr">
        <is>
          <t>11358_11358_UAT_A+E Networks_Pfizer_2Q2019_$300k Upfront_GregScenario1</t>
        </is>
      </c>
      <c r="E196" s="107" t="inlineStr">
        <is>
          <t>Lifetime Movie Network (LMN)</t>
        </is>
      </c>
      <c r="F196" s="108" t="n">
        <v>43572</v>
      </c>
      <c r="G196" s="108" t="n">
        <v>43574</v>
      </c>
      <c r="H196" s="107" t="n">
        <v>181</v>
      </c>
      <c r="I196" s="107" t="n">
        <v>181</v>
      </c>
      <c r="J196" s="107" t="n">
        <v>1.13</v>
      </c>
      <c r="K196" s="107">
        <f>ROUND(I196*(J196/1000),2)</f>
        <v/>
      </c>
    </row>
    <row r="197">
      <c r="B197" s="106" t="n">
        <v>170</v>
      </c>
      <c r="C197" s="107" t="n">
        <v>33258124</v>
      </c>
      <c r="D197" s="107" t="inlineStr">
        <is>
          <t>11441_UAT_A+E Networks_Pfizer_2Q2019_$300k Upfront_Scenario1(Greg)</t>
        </is>
      </c>
      <c r="E197" s="107" t="inlineStr">
        <is>
          <t>A and E</t>
        </is>
      </c>
      <c r="F197" s="108" t="n">
        <v>43573</v>
      </c>
      <c r="G197" s="108" t="n">
        <v>43574</v>
      </c>
      <c r="H197" s="107" t="n">
        <v>431</v>
      </c>
      <c r="I197" s="107" t="n">
        <v>431</v>
      </c>
      <c r="J197" s="107" t="n">
        <v>1.13</v>
      </c>
      <c r="K197" s="107">
        <f>ROUND(I197*(J197/1000),2)</f>
        <v/>
      </c>
    </row>
    <row r="198">
      <c r="B198" s="106" t="n">
        <v>171</v>
      </c>
      <c r="C198" s="107" t="n">
        <v>33258124</v>
      </c>
      <c r="D198" s="107" t="inlineStr">
        <is>
          <t>11441_UAT_A+E Networks_Pfizer_2Q2019_$300k Upfront_Scenario1(Greg)</t>
        </is>
      </c>
      <c r="E198" s="107" t="inlineStr">
        <is>
          <t>History Channel</t>
        </is>
      </c>
      <c r="F198" s="108" t="n">
        <v>43573</v>
      </c>
      <c r="G198" s="108" t="n">
        <v>43574</v>
      </c>
      <c r="H198" s="107" t="n">
        <v>359</v>
      </c>
      <c r="I198" s="107" t="n">
        <v>359</v>
      </c>
      <c r="J198" s="107" t="n">
        <v>1.13</v>
      </c>
      <c r="K198" s="107">
        <f>ROUND(I198*(J198/1000),2)</f>
        <v/>
      </c>
    </row>
    <row r="199">
      <c r="B199" s="106" t="n">
        <v>172</v>
      </c>
      <c r="C199" s="107" t="n">
        <v>33258124</v>
      </c>
      <c r="D199" s="107" t="inlineStr">
        <is>
          <t>11441_UAT_A+E Networks_Pfizer_2Q2019_$300k Upfront_Scenario1(Greg)</t>
        </is>
      </c>
      <c r="E199" s="107" t="inlineStr">
        <is>
          <t>Lifetime</t>
        </is>
      </c>
      <c r="F199" s="108" t="n">
        <v>43573</v>
      </c>
      <c r="G199" s="108" t="n">
        <v>43574</v>
      </c>
      <c r="H199" s="107" t="n">
        <v>185</v>
      </c>
      <c r="I199" s="107" t="n">
        <v>185</v>
      </c>
      <c r="J199" s="107" t="n">
        <v>1.13</v>
      </c>
      <c r="K199" s="107">
        <f>ROUND(I199*(J199/1000),2)</f>
        <v/>
      </c>
    </row>
    <row r="200">
      <c r="B200" s="106" t="n">
        <v>173</v>
      </c>
      <c r="C200" s="107" t="n">
        <v>33258124</v>
      </c>
      <c r="D200" s="107" t="inlineStr">
        <is>
          <t>11441_UAT_A+E Networks_Pfizer_2Q2019_$300k Upfront_Scenario1(Greg)</t>
        </is>
      </c>
      <c r="E200" s="107" t="inlineStr">
        <is>
          <t>Lifetime Movie Network (LMN)</t>
        </is>
      </c>
      <c r="F200" s="108" t="n">
        <v>43573</v>
      </c>
      <c r="G200" s="108" t="n">
        <v>43574</v>
      </c>
      <c r="H200" s="107" t="n">
        <v>73</v>
      </c>
      <c r="I200" s="107" t="n">
        <v>73</v>
      </c>
      <c r="J200" s="107" t="n">
        <v>1.13</v>
      </c>
      <c r="K200" s="107">
        <f>ROUND(I200*(J200/1000),2)</f>
        <v/>
      </c>
    </row>
    <row r="201">
      <c r="B201" s="106" t="n">
        <v>174</v>
      </c>
      <c r="C201" s="107" t="n">
        <v>33258142</v>
      </c>
      <c r="D201" s="107" t="inlineStr">
        <is>
          <t>11371_11371_UAT_A+E Networks_Eli Lilly_2Q2019_$300k Upfront_GregScenario7</t>
        </is>
      </c>
      <c r="E201" s="107" t="inlineStr">
        <is>
          <t>A and E</t>
        </is>
      </c>
      <c r="F201" s="108" t="n">
        <v>43572</v>
      </c>
      <c r="G201" s="108" t="n">
        <v>43574</v>
      </c>
      <c r="H201" s="107" t="n">
        <v>2874</v>
      </c>
      <c r="I201" s="107" t="n">
        <v>2874</v>
      </c>
      <c r="J201" s="107" t="n">
        <v>1.13</v>
      </c>
      <c r="K201" s="107">
        <f>ROUND(I201*(J201/1000),2)</f>
        <v/>
      </c>
    </row>
    <row r="202">
      <c r="B202" s="106" t="n">
        <v>175</v>
      </c>
      <c r="C202" s="107" t="n">
        <v>33258142</v>
      </c>
      <c r="D202" s="107" t="inlineStr">
        <is>
          <t>11371_11371_UAT_A+E Networks_Eli Lilly_2Q2019_$300k Upfront_GregScenario7</t>
        </is>
      </c>
      <c r="E202" s="107" t="inlineStr">
        <is>
          <t>FYI</t>
        </is>
      </c>
      <c r="F202" s="108" t="n">
        <v>43572</v>
      </c>
      <c r="G202" s="108" t="n">
        <v>43574</v>
      </c>
      <c r="H202" s="107" t="n">
        <v>21</v>
      </c>
      <c r="I202" s="107" t="n">
        <v>21</v>
      </c>
      <c r="J202" s="107" t="n">
        <v>1.13</v>
      </c>
      <c r="K202" s="107">
        <f>ROUND(I202*(J202/1000),2)</f>
        <v/>
      </c>
    </row>
    <row r="203">
      <c r="B203" s="106" t="n">
        <v>176</v>
      </c>
      <c r="C203" s="107" t="n">
        <v>33258142</v>
      </c>
      <c r="D203" s="107" t="inlineStr">
        <is>
          <t>11371_11371_UAT_A+E Networks_Eli Lilly_2Q2019_$300k Upfront_GregScenario7</t>
        </is>
      </c>
      <c r="E203" s="107" t="inlineStr">
        <is>
          <t>History Channel</t>
        </is>
      </c>
      <c r="F203" s="108" t="n">
        <v>43572</v>
      </c>
      <c r="G203" s="108" t="n">
        <v>43574</v>
      </c>
      <c r="H203" s="107" t="n">
        <v>3314</v>
      </c>
      <c r="I203" s="107" t="n">
        <v>3314</v>
      </c>
      <c r="J203" s="107" t="n">
        <v>1.13</v>
      </c>
      <c r="K203" s="107">
        <f>ROUND(I203*(J203/1000),2)</f>
        <v/>
      </c>
    </row>
    <row r="204">
      <c r="B204" s="106" t="n">
        <v>177</v>
      </c>
      <c r="C204" s="107" t="n">
        <v>33258142</v>
      </c>
      <c r="D204" s="107" t="inlineStr">
        <is>
          <t>11371_11371_UAT_A+E Networks_Eli Lilly_2Q2019_$300k Upfront_GregScenario7</t>
        </is>
      </c>
      <c r="E204" s="107" t="inlineStr">
        <is>
          <t>Lifetime</t>
        </is>
      </c>
      <c r="F204" s="108" t="n">
        <v>43572</v>
      </c>
      <c r="G204" s="108" t="n">
        <v>43574</v>
      </c>
      <c r="H204" s="107" t="n">
        <v>2155</v>
      </c>
      <c r="I204" s="107" t="n">
        <v>2155</v>
      </c>
      <c r="J204" s="107" t="n">
        <v>1.13</v>
      </c>
      <c r="K204" s="107">
        <f>ROUND(I204*(J204/1000),2)</f>
        <v/>
      </c>
    </row>
    <row r="205">
      <c r="B205" s="106" t="n">
        <v>178</v>
      </c>
      <c r="C205" s="107" t="n">
        <v>33258142</v>
      </c>
      <c r="D205" s="107" t="inlineStr">
        <is>
          <t>11371_11371_UAT_A+E Networks_Eli Lilly_2Q2019_$300k Upfront_GregScenario7</t>
        </is>
      </c>
      <c r="E205" s="107" t="inlineStr">
        <is>
          <t>Lifetime Movie Network (LMN)</t>
        </is>
      </c>
      <c r="F205" s="108" t="n">
        <v>43572</v>
      </c>
      <c r="G205" s="108" t="n">
        <v>43574</v>
      </c>
      <c r="H205" s="107" t="n">
        <v>294</v>
      </c>
      <c r="I205" s="107" t="n">
        <v>294</v>
      </c>
      <c r="J205" s="107" t="n">
        <v>1.13</v>
      </c>
      <c r="K205" s="107">
        <f>ROUND(I205*(J205/1000),2)</f>
        <v/>
      </c>
    </row>
    <row r="206">
      <c r="B206" s="106" t="n">
        <v>179</v>
      </c>
      <c r="C206" s="107" t="n">
        <v>33258323</v>
      </c>
      <c r="D206" s="107" t="inlineStr">
        <is>
          <t>11438_UAT_Viceland_MailChimp_2Q2019_$20k Scatter_Scenario6(Greg)</t>
        </is>
      </c>
      <c r="E206" s="107" t="inlineStr">
        <is>
          <t>Viceland</t>
        </is>
      </c>
      <c r="F206" s="108" t="n">
        <v>43573</v>
      </c>
      <c r="G206" s="108" t="n">
        <v>43574</v>
      </c>
      <c r="H206" s="107" t="n">
        <v>1052</v>
      </c>
      <c r="I206" s="107" t="n">
        <v>1052</v>
      </c>
      <c r="J206" s="107" t="n">
        <v>1.13</v>
      </c>
      <c r="K206" s="107">
        <f>ROUND(I206*(J206/1000),2)</f>
        <v/>
      </c>
    </row>
    <row r="207">
      <c r="B207" s="106" t="n">
        <v>180</v>
      </c>
      <c r="C207" s="107" t="n">
        <v>33258347</v>
      </c>
      <c r="D207" s="107" t="inlineStr">
        <is>
          <t>11437_UAT_A+E Networks_Eli Lilly_2Q2019_$300k Upfront_Scenario7(Greg)</t>
        </is>
      </c>
      <c r="E207" s="107" t="inlineStr">
        <is>
          <t>A and E</t>
        </is>
      </c>
      <c r="F207" s="108" t="n">
        <v>43573</v>
      </c>
      <c r="G207" s="108" t="n">
        <v>43574</v>
      </c>
      <c r="H207" s="107" t="n">
        <v>1081</v>
      </c>
      <c r="I207" s="107" t="n">
        <v>1081</v>
      </c>
      <c r="J207" s="107" t="n">
        <v>1.13</v>
      </c>
      <c r="K207" s="107">
        <f>ROUND(I207*(J207/1000),2)</f>
        <v/>
      </c>
    </row>
    <row r="208">
      <c r="B208" s="106" t="n">
        <v>181</v>
      </c>
      <c r="C208" s="107" t="n">
        <v>33258347</v>
      </c>
      <c r="D208" s="107" t="inlineStr">
        <is>
          <t>11437_UAT_A+E Networks_Eli Lilly_2Q2019_$300k Upfront_Scenario7(Greg)</t>
        </is>
      </c>
      <c r="E208" s="107" t="inlineStr">
        <is>
          <t>FYI</t>
        </is>
      </c>
      <c r="F208" s="108" t="n">
        <v>43573</v>
      </c>
      <c r="G208" s="108" t="n">
        <v>43574</v>
      </c>
      <c r="H208" s="107" t="n">
        <v>1</v>
      </c>
      <c r="I208" s="107" t="n">
        <v>1</v>
      </c>
      <c r="J208" s="107" t="n">
        <v>1.13</v>
      </c>
      <c r="K208" s="107">
        <f>ROUND(I208*(J208/1000),2)</f>
        <v/>
      </c>
    </row>
    <row r="209">
      <c r="B209" s="106" t="n">
        <v>182</v>
      </c>
      <c r="C209" s="107" t="n">
        <v>33258347</v>
      </c>
      <c r="D209" s="107" t="inlineStr">
        <is>
          <t>11437_UAT_A+E Networks_Eli Lilly_2Q2019_$300k Upfront_Scenario7(Greg)</t>
        </is>
      </c>
      <c r="E209" s="107" t="inlineStr">
        <is>
          <t>History Channel</t>
        </is>
      </c>
      <c r="F209" s="108" t="n">
        <v>43573</v>
      </c>
      <c r="G209" s="108" t="n">
        <v>43574</v>
      </c>
      <c r="H209" s="107" t="n">
        <v>911</v>
      </c>
      <c r="I209" s="107" t="n">
        <v>911</v>
      </c>
      <c r="J209" s="107" t="n">
        <v>1.13</v>
      </c>
      <c r="K209" s="107">
        <f>ROUND(I209*(J209/1000),2)</f>
        <v/>
      </c>
    </row>
    <row r="210">
      <c r="B210" s="106" t="n">
        <v>183</v>
      </c>
      <c r="C210" s="107" t="n">
        <v>33258347</v>
      </c>
      <c r="D210" s="107" t="inlineStr">
        <is>
          <t>11437_UAT_A+E Networks_Eli Lilly_2Q2019_$300k Upfront_Scenario7(Greg)</t>
        </is>
      </c>
      <c r="E210" s="107" t="inlineStr">
        <is>
          <t>Lifetime</t>
        </is>
      </c>
      <c r="F210" s="108" t="n">
        <v>43573</v>
      </c>
      <c r="G210" s="108" t="n">
        <v>43574</v>
      </c>
      <c r="H210" s="107" t="n">
        <v>487</v>
      </c>
      <c r="I210" s="107" t="n">
        <v>487</v>
      </c>
      <c r="J210" s="107" t="n">
        <v>1.13</v>
      </c>
      <c r="K210" s="107">
        <f>ROUND(I210*(J210/1000),2)</f>
        <v/>
      </c>
    </row>
    <row r="211">
      <c r="B211" s="106" t="n">
        <v>184</v>
      </c>
      <c r="C211" s="107" t="n">
        <v>33258347</v>
      </c>
      <c r="D211" s="107" t="inlineStr">
        <is>
          <t>11437_UAT_A+E Networks_Eli Lilly_2Q2019_$300k Upfront_Scenario7(Greg)</t>
        </is>
      </c>
      <c r="E211" s="107" t="inlineStr">
        <is>
          <t>Lifetime Movie Network (LMN)</t>
        </is>
      </c>
      <c r="F211" s="108" t="n">
        <v>43573</v>
      </c>
      <c r="G211" s="108" t="n">
        <v>43574</v>
      </c>
      <c r="H211" s="107" t="n">
        <v>113</v>
      </c>
      <c r="I211" s="107" t="n">
        <v>113</v>
      </c>
      <c r="J211" s="107" t="n">
        <v>1.13</v>
      </c>
      <c r="K211" s="107">
        <f>ROUND(I211*(J211/1000),2)</f>
        <v/>
      </c>
    </row>
    <row r="212">
      <c r="B212" s="106" t="n">
        <v>185</v>
      </c>
      <c r="C212" s="107" t="n">
        <v>33263066</v>
      </c>
      <c r="D212" s="107" t="inlineStr">
        <is>
          <t>11085_11085_Viceland_Pepsi_2Q2019 VOD_$29,750 Scatter</t>
        </is>
      </c>
      <c r="E212" s="107" t="inlineStr">
        <is>
          <t>Viceland</t>
        </is>
      </c>
      <c r="F212" s="108" t="n">
        <v>43571</v>
      </c>
      <c r="G212" s="108" t="n">
        <v>43583</v>
      </c>
      <c r="H212" s="107" t="n">
        <v>304762</v>
      </c>
      <c r="I212" s="107" t="n">
        <v>304762</v>
      </c>
      <c r="J212" s="107" t="n">
        <v>1.13</v>
      </c>
      <c r="K212" s="107">
        <f>ROUND(I212*(J212/1000),2)</f>
        <v/>
      </c>
    </row>
    <row r="213">
      <c r="B213" s="106" t="n">
        <v>186</v>
      </c>
      <c r="C213" s="107" t="n">
        <v>33310906</v>
      </c>
      <c r="D213" s="107" t="inlineStr">
        <is>
          <t>11088_11088_A+E Networks_Tracfone Straight Talk_2Q19_$142K</t>
        </is>
      </c>
      <c r="E213" s="107" t="inlineStr">
        <is>
          <t>A and E</t>
        </is>
      </c>
      <c r="F213" s="108" t="n">
        <v>43577</v>
      </c>
      <c r="G213" s="108" t="n">
        <v>43646</v>
      </c>
      <c r="H213" s="107" t="n">
        <v>246056</v>
      </c>
      <c r="I213" s="107" t="n">
        <v>246056</v>
      </c>
      <c r="J213" s="107" t="n">
        <v>1.13</v>
      </c>
      <c r="K213" s="107">
        <f>ROUND(I213*(J213/1000),2)</f>
        <v/>
      </c>
    </row>
    <row r="214">
      <c r="B214" s="106" t="n">
        <v>187</v>
      </c>
      <c r="C214" s="107" t="n">
        <v>33310906</v>
      </c>
      <c r="D214" s="107" t="inlineStr">
        <is>
          <t>11088_11088_A+E Networks_Tracfone Straight Talk_2Q19_$142K</t>
        </is>
      </c>
      <c r="E214" s="107" t="inlineStr">
        <is>
          <t>FYI</t>
        </is>
      </c>
      <c r="F214" s="108" t="n">
        <v>43577</v>
      </c>
      <c r="G214" s="108" t="n">
        <v>43646</v>
      </c>
      <c r="H214" s="107" t="n">
        <v>4038</v>
      </c>
      <c r="I214" s="107" t="n">
        <v>4038</v>
      </c>
      <c r="J214" s="107" t="n">
        <v>1.13</v>
      </c>
      <c r="K214" s="107">
        <f>ROUND(I214*(J214/1000),2)</f>
        <v/>
      </c>
    </row>
    <row r="215">
      <c r="B215" s="106" t="n">
        <v>188</v>
      </c>
      <c r="C215" s="107" t="n">
        <v>33310906</v>
      </c>
      <c r="D215" s="107" t="inlineStr">
        <is>
          <t>11088_11088_A+E Networks_Tracfone Straight Talk_2Q19_$142K</t>
        </is>
      </c>
      <c r="E215" s="107" t="inlineStr">
        <is>
          <t>History Channel</t>
        </is>
      </c>
      <c r="F215" s="108" t="n">
        <v>43577</v>
      </c>
      <c r="G215" s="108" t="n">
        <v>43646</v>
      </c>
      <c r="H215" s="107" t="n">
        <v>298596</v>
      </c>
      <c r="I215" s="107" t="n">
        <v>298596</v>
      </c>
      <c r="J215" s="107" t="n">
        <v>1.13</v>
      </c>
      <c r="K215" s="107">
        <f>ROUND(I215*(J215/1000),2)</f>
        <v/>
      </c>
    </row>
    <row r="216">
      <c r="B216" s="106" t="n">
        <v>189</v>
      </c>
      <c r="C216" s="107" t="n">
        <v>33310906</v>
      </c>
      <c r="D216" s="107" t="inlineStr">
        <is>
          <t>11088_11088_A+E Networks_Tracfone Straight Talk_2Q19_$142K</t>
        </is>
      </c>
      <c r="E216" s="107" t="inlineStr">
        <is>
          <t>Lifetime</t>
        </is>
      </c>
      <c r="F216" s="108" t="n">
        <v>43577</v>
      </c>
      <c r="G216" s="108" t="n">
        <v>43646</v>
      </c>
      <c r="H216" s="107" t="n">
        <v>46346</v>
      </c>
      <c r="I216" s="107" t="n">
        <v>46346</v>
      </c>
      <c r="J216" s="107" t="n">
        <v>1.13</v>
      </c>
      <c r="K216" s="107">
        <f>ROUND(I216*(J216/1000),2)</f>
        <v/>
      </c>
    </row>
    <row r="217">
      <c r="B217" s="106" t="n">
        <v>190</v>
      </c>
      <c r="C217" s="107" t="n">
        <v>33310906</v>
      </c>
      <c r="D217" s="107" t="inlineStr">
        <is>
          <t>11088_11088_A+E Networks_Tracfone Straight Talk_2Q19_$142K</t>
        </is>
      </c>
      <c r="E217" s="107" t="inlineStr">
        <is>
          <t>Lifetime Movie Network (LMN)</t>
        </is>
      </c>
      <c r="F217" s="108" t="n">
        <v>43577</v>
      </c>
      <c r="G217" s="108" t="n">
        <v>43646</v>
      </c>
      <c r="H217" s="107" t="n">
        <v>34695</v>
      </c>
      <c r="I217" s="107" t="n">
        <v>34695</v>
      </c>
      <c r="J217" s="107" t="n">
        <v>1.13</v>
      </c>
      <c r="K217" s="107">
        <f>ROUND(I217*(J217/1000),2)</f>
        <v/>
      </c>
    </row>
    <row r="218">
      <c r="B218" s="43" t="n"/>
      <c r="C218" s="40" t="n"/>
      <c r="F218" s="109" t="n"/>
      <c r="G218" s="68" t="n"/>
      <c r="H218" s="64" t="n"/>
      <c r="I218" s="110" t="n"/>
      <c r="J218" s="111" t="n"/>
      <c r="K218" s="111" t="n"/>
      <c r="L218" s="64" t="n"/>
      <c r="N218" s="64" t="n"/>
    </row>
    <row r="219">
      <c r="B219" s="43" t="n"/>
      <c r="C219" s="40" t="n"/>
      <c r="F219" s="50" t="n"/>
      <c r="G219" s="50" t="n"/>
      <c r="H219" s="50" t="n"/>
      <c r="I219" s="112" t="n"/>
      <c r="J219" s="113" t="n"/>
      <c r="K219" s="113" t="n"/>
      <c r="L219" s="64" t="n"/>
      <c r="N219" s="64" t="n"/>
    </row>
    <row r="220">
      <c r="B220" s="43" t="n"/>
      <c r="C220" s="40" t="n"/>
      <c r="D220" s="64" t="n"/>
      <c r="F220" s="109" t="n"/>
      <c r="G220" s="68" t="n"/>
      <c r="H220" s="64" t="n"/>
      <c r="I220" s="7" t="n"/>
      <c r="J220" s="64" t="n"/>
      <c r="K220" s="110" t="n"/>
      <c r="L220" s="64" t="n"/>
      <c r="N220" s="64" t="n"/>
    </row>
    <row r="221">
      <c r="B221" s="43" t="n"/>
      <c r="C221" s="40" t="n"/>
      <c r="F221" s="109" t="n"/>
      <c r="G221" s="63" t="inlineStr">
        <is>
          <t>Sub-totals by Network:</t>
        </is>
      </c>
      <c r="H221" s="61" t="inlineStr">
        <is>
          <t>A&amp;E</t>
        </is>
      </c>
      <c r="I221" s="64">
        <f>SUMIF(E28:E218,H221,I28:I218)</f>
        <v/>
      </c>
      <c r="J221" s="110" t="n"/>
      <c r="K221" s="114">
        <f>SUMIF(E28:E218,H221,K28:K218)</f>
        <v/>
      </c>
      <c r="L221" s="64" t="n"/>
      <c r="N221" s="64" t="n"/>
    </row>
    <row r="222">
      <c r="B222" s="43" t="n"/>
      <c r="C222" s="40" t="n"/>
      <c r="D222" s="64" t="n"/>
      <c r="F222" s="109" t="n"/>
      <c r="G222" s="64" t="n"/>
      <c r="H222" s="61" t="inlineStr">
        <is>
          <t>Lifetime</t>
        </is>
      </c>
      <c r="I222" s="64">
        <f>SUMIF(E28:E218,H222,I28:I218)</f>
        <v/>
      </c>
      <c r="J222" s="110" t="n"/>
      <c r="K222" s="114">
        <f>SUMIF(E28:E218,H222,K28:K218)</f>
        <v/>
      </c>
      <c r="L222" s="64" t="n"/>
      <c r="N222" s="64" t="n"/>
    </row>
    <row r="223">
      <c r="B223" s="43" t="n"/>
      <c r="C223" s="40" t="n"/>
      <c r="F223" s="109" t="n"/>
      <c r="G223" s="64" t="n"/>
      <c r="H223" s="61" t="inlineStr">
        <is>
          <t>History</t>
        </is>
      </c>
      <c r="I223" s="64">
        <f>SUMIF(E28:E218,H223,I28:I218)</f>
        <v/>
      </c>
      <c r="J223" s="110" t="n"/>
      <c r="K223" s="114">
        <f>SUMIF(E28:E218,H223,K28:K218)</f>
        <v/>
      </c>
      <c r="L223" s="64" t="n"/>
      <c r="N223" s="64" t="n"/>
    </row>
    <row r="224">
      <c r="B224" s="43" t="n"/>
      <c r="C224" s="40" t="n"/>
      <c r="F224" s="109" t="n"/>
      <c r="G224" s="64" t="n"/>
      <c r="H224" s="61" t="inlineStr">
        <is>
          <t>LMN</t>
        </is>
      </c>
      <c r="I224" s="64">
        <f>SUMIF(E28:E218,H224,I28:I218)</f>
        <v/>
      </c>
      <c r="J224" s="110" t="n"/>
      <c r="K224" s="114">
        <f>SUMIF(E28:E218,H224,K28:K218)</f>
        <v/>
      </c>
      <c r="L224" s="64" t="n"/>
      <c r="N224" s="64" t="n"/>
    </row>
    <row r="225">
      <c r="B225" s="43" t="n"/>
      <c r="C225" s="40" t="n"/>
      <c r="F225" s="109" t="n"/>
      <c r="G225" s="64" t="n"/>
      <c r="H225" s="61" t="inlineStr">
        <is>
          <t>FYI</t>
        </is>
      </c>
      <c r="I225" s="64">
        <f>SUMIF(E28:E218,H225,I28:I218)</f>
        <v/>
      </c>
      <c r="J225" s="110" t="n"/>
      <c r="K225" s="114">
        <f>SUMIF(E28:E218,H225,K28:K218)</f>
        <v/>
      </c>
      <c r="L225" s="64" t="n"/>
      <c r="N225" s="64" t="n"/>
    </row>
    <row r="226">
      <c r="B226" s="43" t="n"/>
      <c r="C226" s="40" t="n"/>
      <c r="F226" s="109" t="n"/>
      <c r="G226" s="64" t="n"/>
      <c r="H226" s="61" t="inlineStr">
        <is>
          <t>Viceland</t>
        </is>
      </c>
      <c r="I226" s="64">
        <f>SUMIF(E28:E218,H226,I28:I218)</f>
        <v/>
      </c>
      <c r="J226" s="110" t="n"/>
      <c r="K226" s="114">
        <f>SUMIF(E28:E218,H226,K28:K218)</f>
        <v/>
      </c>
      <c r="L226" s="64" t="n"/>
      <c r="N226" s="64" t="n"/>
    </row>
    <row r="227">
      <c r="B227" s="43" t="n"/>
      <c r="C227" s="40" t="n"/>
      <c r="F227" s="50" t="n"/>
      <c r="G227" s="50" t="n"/>
      <c r="H227" s="51" t="n"/>
      <c r="I227" s="50" t="n"/>
      <c r="J227" s="112" t="n"/>
      <c r="K227" s="113" t="n"/>
      <c r="L227" s="64" t="n"/>
      <c r="N227" s="64" t="n"/>
    </row>
    <row r="228">
      <c r="B228" s="43" t="n"/>
      <c r="C228" s="40" t="n"/>
      <c r="F228" s="109" t="n"/>
      <c r="G228" s="64" t="n"/>
      <c r="H228" s="7" t="n"/>
      <c r="I228" s="64" t="n"/>
      <c r="J228" s="110" t="n"/>
      <c r="K228" s="111" t="n"/>
      <c r="L228" s="64" t="n"/>
      <c r="N228" s="64" t="n"/>
    </row>
    <row r="229">
      <c r="B229" s="43" t="n"/>
      <c r="C229" s="40" t="n"/>
      <c r="F229" s="109" t="n"/>
      <c r="G229" s="63" t="inlineStr">
        <is>
          <t>Total:</t>
        </is>
      </c>
      <c r="H229" s="64" t="n"/>
      <c r="I229" s="64">
        <f>SUM(I28:I218)</f>
        <v/>
      </c>
      <c r="K229" s="115">
        <f>SUM(K28:K218)</f>
        <v/>
      </c>
      <c r="L229" s="64" t="n"/>
      <c r="N229" s="64" t="n"/>
    </row>
    <row r="230">
      <c r="L230" s="64" t="n"/>
      <c r="N230" s="64" t="n"/>
    </row>
    <row r="231">
      <c r="B231" s="77" t="inlineStr">
        <is>
          <t xml:space="preserve">Invoice Comments:
</t>
        </is>
      </c>
      <c r="C231" s="69" t="n"/>
      <c r="D231" s="82" t="n"/>
      <c r="E231" s="69" t="n"/>
      <c r="F231" s="69" t="n"/>
      <c r="G231" s="69" t="n"/>
      <c r="H231" s="69" t="n"/>
      <c r="I231" s="69" t="n"/>
      <c r="J231" s="69" t="n"/>
      <c r="K231" s="70" t="n"/>
      <c r="L231" s="64" t="n"/>
      <c r="N231" s="64" t="n"/>
    </row>
    <row r="232">
      <c r="B232" s="71" t="n"/>
      <c r="C232" s="72" t="n"/>
      <c r="D232" s="72" t="n"/>
      <c r="E232" s="72" t="n"/>
      <c r="F232" s="72" t="n"/>
      <c r="G232" s="72" t="n"/>
      <c r="H232" s="72" t="n"/>
      <c r="I232" s="72" t="n"/>
      <c r="J232" s="72" t="n"/>
      <c r="K232" s="73" t="n"/>
      <c r="L232" s="64" t="n"/>
      <c r="N232" s="64" t="n"/>
    </row>
    <row r="233">
      <c r="B233" s="35" t="n"/>
      <c r="C233" s="35" t="n"/>
      <c r="D233" s="35" t="n"/>
      <c r="E233" s="35" t="n"/>
      <c r="F233" s="35" t="n"/>
      <c r="G233" s="35" t="n"/>
      <c r="H233" s="35" t="n"/>
      <c r="I233" s="35" t="n"/>
      <c r="J233" s="35" t="n"/>
      <c r="K233" s="35" t="n"/>
      <c r="L233" s="64" t="n"/>
      <c r="N233" s="64" t="n"/>
    </row>
    <row r="234">
      <c r="B234" s="7" t="n"/>
      <c r="C234" s="7" t="n"/>
      <c r="D234" s="7" t="n"/>
      <c r="E234" s="7" t="n"/>
      <c r="F234" s="7" t="n"/>
      <c r="G234" s="7" t="n"/>
      <c r="H234" s="7" t="n"/>
      <c r="I234" s="7" t="n"/>
      <c r="J234" s="7" t="n"/>
      <c r="K234" s="7" t="n"/>
      <c r="L234" s="64" t="n"/>
      <c r="N234" s="64" t="n"/>
    </row>
    <row r="235">
      <c r="B235" s="7" t="n"/>
      <c r="C235" s="7" t="n"/>
      <c r="D235" s="7" t="n"/>
      <c r="E235" s="7" t="n"/>
      <c r="F235" s="7" t="n"/>
      <c r="G235" s="7" t="n"/>
      <c r="H235" s="7" t="n"/>
      <c r="I235" s="7" t="n"/>
      <c r="J235" s="61" t="inlineStr">
        <is>
          <t>A&amp;E</t>
        </is>
      </c>
      <c r="K235" s="115">
        <f>SUMIF(E28:E218,J235,K28:K218)</f>
        <v/>
      </c>
      <c r="L235" s="64" t="n"/>
      <c r="N235" s="64" t="n"/>
    </row>
    <row r="236">
      <c r="J236" s="61" t="inlineStr">
        <is>
          <t>Lifetime</t>
        </is>
      </c>
      <c r="K236" s="115">
        <f>SUMIF(E28:E218,J236,K28:K218)</f>
        <v/>
      </c>
      <c r="L236" s="64" t="n"/>
      <c r="M236" s="115" t="n"/>
      <c r="N236" s="64" t="n"/>
    </row>
    <row r="237">
      <c r="B237" s="26" t="inlineStr">
        <is>
          <t>Please detach this portion and return with your remittance to:</t>
        </is>
      </c>
      <c r="J237" s="61" t="inlineStr">
        <is>
          <t>History</t>
        </is>
      </c>
      <c r="K237" s="115">
        <f>SUMIF(E28:E218,J237,K28:K218)</f>
        <v/>
      </c>
      <c r="L237" s="64" t="n"/>
      <c r="N237" s="64" t="n"/>
    </row>
    <row r="238">
      <c r="B238" s="26" t="n"/>
      <c r="J238" s="61" t="inlineStr">
        <is>
          <t>LMN</t>
        </is>
      </c>
      <c r="K238" s="115">
        <f>SUMIF(E28:E218,J238,K28:K218)</f>
        <v/>
      </c>
      <c r="L238" s="64" t="n"/>
      <c r="N238" s="64" t="n"/>
    </row>
    <row r="239">
      <c r="B239" s="26" t="n"/>
      <c r="J239" s="61" t="inlineStr">
        <is>
          <t>FYI</t>
        </is>
      </c>
      <c r="K239" s="115">
        <f>SUMIF(E28:E218,J239,K28:K218)</f>
        <v/>
      </c>
      <c r="L239" s="64" t="n"/>
      <c r="N239" s="64" t="n"/>
    </row>
    <row r="240">
      <c r="J240" s="61" t="inlineStr">
        <is>
          <t>Viceland</t>
        </is>
      </c>
      <c r="K240" s="115">
        <f>SUMIF(E28:E218,J240,K28:K218)</f>
        <v/>
      </c>
      <c r="L240" s="64" t="n"/>
      <c r="N240" s="64" t="n"/>
    </row>
    <row r="241">
      <c r="J241" s="61" t="n"/>
      <c r="K241" s="116" t="n"/>
      <c r="L241" s="64" t="n"/>
      <c r="N241" s="64" t="n"/>
    </row>
    <row r="242">
      <c r="C242" s="32" t="inlineStr">
        <is>
          <t>Canoe Ventures, LLC</t>
        </is>
      </c>
      <c r="D242" s="74" t="n"/>
      <c r="E242" s="30" t="inlineStr">
        <is>
          <t>Invoice Date:</t>
        </is>
      </c>
      <c r="F242" s="28" t="n"/>
      <c r="J242" s="61" t="n"/>
      <c r="L242" s="64" t="n"/>
      <c r="N242" s="64" t="n"/>
    </row>
    <row r="243">
      <c r="C243" s="25" t="inlineStr">
        <is>
          <t>Attention: Accounting Department</t>
        </is>
      </c>
      <c r="D243" s="75" t="n"/>
      <c r="E243" s="61" t="inlineStr">
        <is>
          <t>Invoice Number:</t>
        </is>
      </c>
      <c r="F243" s="29" t="n"/>
      <c r="J243" s="61" t="n"/>
      <c r="L243" s="64" t="n"/>
      <c r="N243" s="64" t="n"/>
    </row>
    <row r="244">
      <c r="C244" s="33" t="inlineStr">
        <is>
          <t>200 Union Boulevard, Suite 201</t>
        </is>
      </c>
      <c r="D244" s="75" t="n"/>
      <c r="E244" s="61" t="n"/>
      <c r="F244" s="29" t="n"/>
      <c r="J244" s="61" t="n"/>
      <c r="L244" s="64" t="n"/>
      <c r="N244" s="64" t="n"/>
    </row>
    <row r="245">
      <c r="C245" s="34" t="inlineStr">
        <is>
          <t>Lakewood, CO  80228</t>
        </is>
      </c>
      <c r="D245" s="76" t="n"/>
      <c r="E245" s="61" t="n"/>
      <c r="F245" s="29" t="n"/>
      <c r="J245" s="27" t="inlineStr">
        <is>
          <t>Amount Due:</t>
        </is>
      </c>
      <c r="K245" s="117">
        <f>SUM(K28:K218)</f>
        <v/>
      </c>
      <c r="L245" s="64" t="n"/>
      <c r="N245" s="64" t="n"/>
    </row>
    <row r="246">
      <c r="C246" s="19" t="n"/>
      <c r="D246" s="19" t="n"/>
      <c r="E246" s="18" t="n"/>
      <c r="F246" s="18" t="n"/>
      <c r="G246" s="18" t="n"/>
      <c r="L246" s="64" t="n"/>
      <c r="N246" s="64" t="n"/>
    </row>
    <row r="247">
      <c r="C247" s="19" t="n"/>
      <c r="D247" s="19" t="n"/>
      <c r="E247" s="18" t="n"/>
      <c r="F247" s="18" t="n"/>
      <c r="G247" s="18" t="n"/>
      <c r="L247" s="64" t="n"/>
      <c r="N247" s="64" t="n"/>
    </row>
    <row r="248">
      <c r="C248" s="19" t="n"/>
      <c r="D248" s="19" t="n"/>
      <c r="E248" s="18" t="n"/>
      <c r="F248" s="18" t="n"/>
      <c r="G248" s="18" t="n"/>
      <c r="L248" s="64" t="n"/>
      <c r="N248" s="64" t="n"/>
    </row>
    <row r="249">
      <c r="C249" s="19" t="n"/>
      <c r="D249" s="19" t="n"/>
      <c r="E249" s="18" t="n"/>
      <c r="F249" s="18" t="n"/>
      <c r="G249" s="18" t="n"/>
      <c r="L249" s="64" t="n"/>
      <c r="N249" s="64" t="n"/>
    </row>
    <row r="250">
      <c r="C250" s="19" t="n"/>
      <c r="D250" s="19" t="n"/>
      <c r="E250" s="18" t="n"/>
      <c r="F250" s="18" t="n"/>
      <c r="G250" s="18" t="n"/>
      <c r="L250" s="64" t="n"/>
      <c r="N250" s="64" t="n"/>
    </row>
    <row r="251">
      <c r="C251" s="19" t="n"/>
      <c r="D251" s="19" t="n"/>
      <c r="E251" s="18" t="n"/>
      <c r="F251" s="18" t="n"/>
      <c r="G251" s="18" t="n"/>
      <c r="L251" s="64" t="n"/>
      <c r="N251" s="64" t="n"/>
    </row>
    <row r="252">
      <c r="C252" s="19" t="n"/>
      <c r="D252" s="19" t="n"/>
      <c r="E252" s="18" t="n"/>
      <c r="F252" s="18" t="n"/>
      <c r="G252" s="18" t="n"/>
      <c r="L252" s="64" t="n"/>
      <c r="N252" s="64" t="n"/>
    </row>
    <row r="253">
      <c r="C253" s="19" t="n"/>
      <c r="D253" s="19" t="n"/>
      <c r="E253" s="18" t="n"/>
      <c r="F253" s="18" t="n"/>
      <c r="G253" s="18" t="n"/>
      <c r="L253" s="64" t="n"/>
      <c r="N253" s="64" t="n"/>
    </row>
    <row r="254">
      <c r="C254" s="19" t="n"/>
      <c r="D254" s="19" t="n"/>
      <c r="E254" s="18" t="n"/>
      <c r="F254" s="18" t="n"/>
      <c r="G254" s="18" t="n"/>
      <c r="M254" s="64" t="n"/>
      <c r="O254" s="64" t="n"/>
    </row>
    <row r="255">
      <c r="C255" s="19" t="n"/>
      <c r="D255" s="19" t="n"/>
      <c r="E255" s="18" t="n"/>
      <c r="F255" s="18" t="n"/>
      <c r="G255" s="18" t="n"/>
      <c r="M255" s="64" t="n"/>
      <c r="O255" s="64" t="n"/>
    </row>
    <row r="256">
      <c r="C256" s="19" t="n"/>
      <c r="D256" s="19" t="n"/>
      <c r="E256" s="18" t="n"/>
      <c r="F256" s="18" t="n"/>
      <c r="G256" s="18" t="n"/>
      <c r="M256" s="64" t="n"/>
      <c r="O256" s="64" t="n"/>
    </row>
    <row r="257">
      <c r="C257" s="19" t="n"/>
      <c r="D257" s="19" t="n"/>
      <c r="E257" s="18" t="n"/>
      <c r="F257" s="18" t="n"/>
      <c r="G257" s="18" t="n"/>
      <c r="M257" s="64" t="n"/>
      <c r="O257" s="64" t="n"/>
    </row>
    <row r="258">
      <c r="C258" s="19" t="n"/>
      <c r="D258" s="19" t="n"/>
      <c r="E258" s="18" t="n"/>
      <c r="F258" s="18" t="n"/>
      <c r="G258" s="18" t="n"/>
      <c r="M258" s="64" t="n"/>
      <c r="O258" s="64" t="n"/>
    </row>
    <row r="259">
      <c r="C259" s="19" t="n"/>
      <c r="D259" s="19" t="n"/>
      <c r="E259" s="18" t="n"/>
      <c r="F259" s="18" t="n"/>
      <c r="G259" s="18" t="n"/>
      <c r="M259" s="64" t="n"/>
      <c r="O259" s="64" t="n"/>
    </row>
    <row r="260">
      <c r="M260" s="64" t="n"/>
      <c r="O260" s="64" t="n"/>
    </row>
    <row r="261">
      <c r="M261" s="64" t="n"/>
      <c r="O261" s="64" t="n"/>
    </row>
    <row r="262">
      <c r="M262" s="64" t="n"/>
      <c r="O262" s="64" t="n"/>
    </row>
    <row r="263">
      <c r="M263" s="64" t="n"/>
      <c r="O263" s="64" t="n"/>
    </row>
    <row r="264">
      <c r="M264" s="64" t="n"/>
      <c r="O264" s="64" t="n"/>
    </row>
    <row r="265">
      <c r="M265" s="64" t="n"/>
      <c r="O265" s="64" t="n"/>
    </row>
    <row r="266">
      <c r="M266" s="64" t="n"/>
      <c r="O266" s="64" t="n"/>
    </row>
    <row r="267">
      <c r="M267" s="64" t="n"/>
      <c r="O267" s="64" t="n"/>
    </row>
    <row r="268">
      <c r="M268" s="64" t="n"/>
      <c r="O268" s="64" t="n"/>
    </row>
    <row r="269">
      <c r="M269" s="64" t="n"/>
      <c r="O269" s="64" t="n"/>
    </row>
    <row r="270">
      <c r="M270" s="64" t="n"/>
      <c r="O270" s="64" t="n"/>
    </row>
    <row r="271">
      <c r="M271" s="64" t="n"/>
      <c r="O271" s="64" t="n"/>
    </row>
    <row r="272">
      <c r="M272" s="64" t="n"/>
      <c r="O272" s="64" t="n"/>
    </row>
    <row r="273">
      <c r="M273" s="64" t="n"/>
      <c r="O273" s="64" t="n"/>
    </row>
    <row r="274">
      <c r="M274" s="64" t="n"/>
      <c r="O274" s="64" t="n"/>
    </row>
    <row r="275">
      <c r="M275" s="64" t="n"/>
      <c r="O275" s="64" t="n"/>
    </row>
    <row r="276">
      <c r="M276" s="64" t="n"/>
      <c r="O276" s="64" t="n"/>
    </row>
    <row r="277">
      <c r="M277" s="64" t="n"/>
      <c r="O277" s="64" t="n"/>
    </row>
    <row r="278">
      <c r="M278" s="64" t="n"/>
      <c r="O278" s="64" t="n"/>
    </row>
    <row r="279">
      <c r="M279" s="64" t="n"/>
      <c r="O279" s="64" t="n"/>
    </row>
    <row r="280">
      <c r="M280" s="64" t="n"/>
      <c r="O280" s="64" t="n"/>
    </row>
    <row r="281">
      <c r="M281" s="64" t="n"/>
      <c r="O281" s="64" t="n"/>
    </row>
    <row r="282">
      <c r="M282" s="64" t="n"/>
      <c r="O282" s="64" t="n"/>
    </row>
    <row r="283">
      <c r="M283" s="64" t="n"/>
      <c r="O283" s="64" t="n"/>
    </row>
    <row r="284">
      <c r="M284" s="64" t="n"/>
      <c r="O284" s="64" t="n"/>
    </row>
    <row r="285">
      <c r="M285" s="64" t="n"/>
      <c r="O285" s="64" t="n"/>
    </row>
    <row r="286">
      <c r="M286" s="64" t="n"/>
      <c r="O286" s="64" t="n"/>
    </row>
    <row r="287">
      <c r="M287" s="64" t="n"/>
      <c r="O287" s="64" t="n"/>
    </row>
    <row r="288">
      <c r="M288" s="64" t="n"/>
      <c r="O288" s="64" t="n"/>
    </row>
    <row r="289">
      <c r="M289" s="64" t="n"/>
      <c r="O289" s="64" t="n"/>
    </row>
    <row r="290">
      <c r="M290" s="64" t="n"/>
      <c r="O290" s="64" t="n"/>
    </row>
    <row r="291">
      <c r="M291" s="64" t="n"/>
      <c r="O291" s="64" t="n"/>
    </row>
    <row r="292">
      <c r="M292" s="64" t="n"/>
      <c r="O292" s="64" t="n"/>
    </row>
    <row r="293">
      <c r="M293" s="64" t="n"/>
      <c r="O293" s="64" t="n"/>
    </row>
    <row r="294">
      <c r="M294" s="64" t="n"/>
      <c r="O294" s="64" t="n"/>
    </row>
    <row r="295">
      <c r="M295" s="64" t="n"/>
      <c r="O295" s="64" t="n"/>
    </row>
    <row r="296">
      <c r="M296" s="64" t="n"/>
      <c r="O296" s="64" t="n"/>
    </row>
    <row r="297">
      <c r="M297" s="64" t="n"/>
      <c r="O297" s="64" t="n"/>
    </row>
    <row r="298">
      <c r="M298" s="64" t="n"/>
      <c r="O298" s="64" t="n"/>
    </row>
    <row r="299">
      <c r="M299" s="64" t="n"/>
      <c r="O299" s="64" t="n"/>
    </row>
    <row r="300">
      <c r="M300" s="64" t="n"/>
      <c r="O300" s="64" t="n"/>
    </row>
    <row r="301">
      <c r="M301" s="64" t="n"/>
      <c r="O301" s="64" t="n"/>
    </row>
    <row r="302">
      <c r="M302" s="64" t="n"/>
      <c r="O302" s="64" t="n"/>
    </row>
    <row r="303">
      <c r="M303" s="64" t="n"/>
      <c r="O303" s="64" t="n"/>
    </row>
    <row r="304">
      <c r="M304" s="64" t="n"/>
      <c r="O304" s="64" t="n"/>
    </row>
    <row r="305">
      <c r="M305" s="64" t="n"/>
      <c r="O305" s="64" t="n"/>
    </row>
    <row r="306">
      <c r="M306" s="64" t="n"/>
      <c r="O306" s="64" t="n"/>
    </row>
    <row r="307">
      <c r="M307" s="64" t="n"/>
      <c r="O307" s="64" t="n"/>
    </row>
    <row r="308">
      <c r="M308" s="64" t="n"/>
      <c r="O308" s="64" t="n"/>
    </row>
    <row r="309">
      <c r="M309" s="64" t="n"/>
      <c r="O309" s="64" t="n"/>
    </row>
    <row r="310">
      <c r="M310" s="64" t="n"/>
      <c r="O310" s="64" t="n"/>
    </row>
    <row r="311">
      <c r="M311" s="64" t="n"/>
      <c r="O311" s="64" t="n"/>
    </row>
    <row r="312">
      <c r="L312" s="64" t="n"/>
      <c r="N312" s="64" t="n"/>
    </row>
    <row r="313">
      <c r="M313" s="64" t="n"/>
      <c r="O313" s="64" t="n"/>
    </row>
    <row r="314">
      <c r="M314" s="61" t="n"/>
      <c r="N314" s="64" t="n"/>
      <c r="O314" s="64" t="n"/>
    </row>
    <row r="315">
      <c r="M315" s="61" t="n"/>
      <c r="N315" s="64" t="n"/>
      <c r="O315" s="64" t="n"/>
    </row>
    <row r="316">
      <c r="M316" s="61" t="n"/>
      <c r="N316" s="64" t="n"/>
      <c r="O316" s="64" t="n"/>
    </row>
    <row r="317">
      <c r="M317" s="61" t="n"/>
      <c r="N317" s="64" t="n"/>
      <c r="O317" s="64" t="n"/>
    </row>
    <row r="318">
      <c r="M318" s="61" t="n"/>
      <c r="N318" s="64" t="n"/>
      <c r="O318" s="64" t="n"/>
    </row>
    <row r="319">
      <c r="M319" s="61" t="n"/>
      <c r="N319" s="64" t="n"/>
      <c r="O319" s="64" t="n"/>
    </row>
    <row r="320">
      <c r="L320" s="111" t="n"/>
    </row>
    <row r="321">
      <c r="O321" s="64" t="n"/>
    </row>
    <row r="322"/>
    <row r="323"/>
    <row r="324"/>
    <row r="325"/>
    <row r="326"/>
    <row r="327"/>
    <row r="328"/>
    <row r="329"/>
    <row r="330"/>
    <row r="331"/>
    <row r="332"/>
    <row r="333">
      <c r="L333" s="7" t="n"/>
      <c r="M333" s="7" t="n"/>
      <c r="R333" s="64" t="n"/>
    </row>
    <row r="334">
      <c r="L334" s="7" t="n"/>
      <c r="M334" s="7" t="n"/>
    </row>
    <row r="335">
      <c r="L335" s="7" t="n"/>
      <c r="M335" s="7" t="n"/>
    </row>
  </sheetData>
  <mergeCells count="10">
    <mergeCell ref="G13:K13"/>
    <mergeCell ref="G15:K15"/>
    <mergeCell ref="G5:K5"/>
    <mergeCell ref="G6:K6"/>
    <mergeCell ref="G7:K7"/>
    <mergeCell ref="G4:K4"/>
    <mergeCell ref="G11:K11"/>
    <mergeCell ref="G9:K9"/>
    <mergeCell ref="G8:K8"/>
    <mergeCell ref="G12:K12"/>
  </mergeCells>
  <hyperlinks>
    <hyperlink ref="B9" r:id="rId1"/>
    <hyperlink ref="D16" r:id="rId2"/>
  </hyperlinks>
  <printOptions horizontalCentered="1"/>
  <pageMargins bottom="0.6" footer="0.2" header="0.2" left="0.5" right="0.5" top="0.5"/>
  <pageSetup fitToHeight="0" orientation="landscape" scale="5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2019-05-29T17:06:29Z</dcterms:modified>
  <cp:lastModifiedBy>Henrique Aguiar</cp:lastModifiedBy>
  <cp:lastPrinted>2019-05-08T20:57:06Z</cp:lastPrinted>
</cp:coreProperties>
</file>