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0" yWindow="465" windowWidth="33600" windowHeight="18885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Invoice!$B$1:$J$47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" l="1"/>
  <c r="J29" i="2" l="1"/>
  <c r="J33" i="2" s="1"/>
  <c r="B29" i="2"/>
  <c r="J28" i="2" l="1"/>
  <c r="F46" i="2"/>
  <c r="F45" i="2"/>
  <c r="H32" i="2"/>
  <c r="H36" i="2"/>
  <c r="I17" i="2" s="1"/>
  <c r="F44" i="2"/>
  <c r="F43" i="2"/>
  <c r="J32" i="2"/>
  <c r="J36" i="2" s="1"/>
  <c r="J46" i="2" s="1"/>
</calcChain>
</file>

<file path=xl/sharedStrings.xml><?xml version="1.0" encoding="utf-8"?>
<sst xmlns="http://schemas.openxmlformats.org/spreadsheetml/2006/main" count="70" uniqueCount="55">
  <si>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</si>
  <si>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</si>
  <si>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</si>
  <si>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</si>
  <si>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</si>
  <si>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</si>
  <si>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</si>
  <si>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</si>
  <si>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</si>
  <si>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</si>
  <si>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</si>
  <si>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</si>
  <si>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</si>
  <si>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</si>
  <si>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</si>
  <si>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</si>
  <si>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</si>
  <si>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</si>
  <si>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</si>
  <si>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</si>
  <si>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</si>
  <si>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</si>
  <si>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</si>
  <si>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</si>
  <si>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</si>
  <si>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</si>
  <si>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</si>
  <si>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</si>
  <si>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</si>
  <si>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</si>
  <si>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</si>
  <si>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</si>
  <si>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</si>
  <si>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</si>
  <si>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</si>
  <si>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</si>
  <si>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</si>
  <si>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</si>
  <si>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</si>
  <si>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</si>
  <si>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</si>
  <si>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Crown Media</t>
  </si>
  <si>
    <t>Hallmark Channel</t>
  </si>
  <si>
    <t>Attn: Tommy Webber</t>
  </si>
  <si>
    <t>TommyWebber@crownmedia.com</t>
  </si>
  <si>
    <t>2B - 3B</t>
  </si>
  <si>
    <t>200 Union Boulevard, Suite 201</t>
  </si>
  <si>
    <t>Lakewood, CO  80228</t>
  </si>
  <si>
    <t>House Marketing Campaigns</t>
  </si>
  <si>
    <t>Canoe Backfill</t>
  </si>
  <si>
    <t xml:space="preserve">PO #  22767 </t>
  </si>
  <si>
    <t>3B - 4B</t>
  </si>
  <si>
    <t>4B - 5B</t>
  </si>
  <si>
    <t>5B +</t>
  </si>
  <si>
    <t>Backfill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</si>
</sst>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.5"/>
      <color rgb="FF000000"/>
      <name val="Calibri"/>
      <family val="2"/>
    </font>
    <font>
      <sz val="11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0" xfId="0" applyFont="1" applyBorder="1" applyAlignment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44" fontId="16" fillId="0" borderId="8" xfId="0" applyNumberFormat="1" applyFont="1" applyBorder="1"/>
    <xf numFmtId="8" fontId="15" fillId="0" borderId="0" xfId="0" applyNumberFormat="1" applyFont="1" applyBorder="1" applyAlignment="1" applyProtection="1">
      <alignment vertical="top"/>
    </xf>
    <xf numFmtId="0" fontId="9" fillId="0" borderId="0" xfId="1" applyAlignment="1" applyProtection="1">
      <alignment vertical="center"/>
    </xf>
    <xf numFmtId="0" fontId="83" fillId="0" borderId="0" xfId="0" applyFont="1" applyAlignment="1">
      <alignment vertical="center"/>
    </xf>
    <xf numFmtId="3" fontId="15" fillId="0" borderId="0" xfId="0" applyNumberFormat="1" applyFont="1"/>
    <xf numFmtId="170" fontId="16" fillId="6" borderId="0" xfId="34479" applyNumberFormat="1" applyFont="1" applyFill="1" applyBorder="1" applyAlignment="1" applyProtection="1">
      <alignment horizontal="center"/>
      <protection locked="0"/>
    </xf>
    <xf numFmtId="0" fontId="15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14" fontId="15" fillId="0" borderId="0" xfId="0" applyNumberFormat="1" applyFont="1" applyAlignment="1">
      <alignment horizontal="right"/>
    </xf>
    <xf numFmtId="0" fontId="22" fillId="2" borderId="0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14" fillId="0" borderId="7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0</xdr:rowOff>
    </xdr:from>
    <xdr:to>
      <xdr:col>2</xdr:col>
      <xdr:colOff>1630032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0"/>
          <a:ext cx="2275615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0"/>
  <sheetViews>
    <sheetView showGridLines="0" tabSelected="1" zoomScale="90" zoomScaleNormal="90" zoomScalePageLayoutView="90" workbookViewId="0">
      <selection activeCell="Q5" sqref="Q5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32" style="7" bestFit="1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13.85546875" style="7" bestFit="1" customWidth="1"/>
    <col min="9" max="9" width="17.42578125" style="7" bestFit="1" customWidth="1"/>
    <col min="10" max="10" width="11.85546875" style="7" bestFit="1" customWidth="1"/>
    <col min="11" max="11" width="12.85546875" style="7" bestFit="1" customWidth="1"/>
    <col min="12" max="12" width="12.28515625" style="7" customWidth="1"/>
    <col min="13" max="13" width="16" style="7" customWidth="1"/>
    <col min="14" max="14" width="4.85546875" style="7" customWidth="1"/>
    <col min="15" max="16" width="8.85546875" style="7"/>
    <col min="17" max="17" width="8.85546875" style="67"/>
    <col min="18" max="16384" width="8.85546875" style="7"/>
  </cols>
  <sheetData>
    <row r="1" spans="1:17" x14ac:dyDescent="0.25">
      <c r="A1" s="5"/>
      <c r="B1" s="6"/>
      <c r="C1" s="6"/>
      <c r="D1" s="6"/>
      <c r="E1" s="6"/>
      <c r="F1" s="8"/>
      <c r="G1" s="8"/>
      <c r="I1" s="9" t="s">
        <v>0</v>
      </c>
      <c r="J1" s="42">
        <v>43593</v>
      </c>
      <c r="Q1" s="7"/>
    </row>
    <row r="2" spans="1:17" x14ac:dyDescent="0.25">
      <c r="A2" s="5"/>
      <c r="B2" s="6"/>
      <c r="C2" s="6"/>
      <c r="D2" s="6"/>
      <c r="E2" s="6"/>
      <c r="F2" s="6"/>
      <c r="G2" s="6"/>
      <c r="I2" s="9" t="s">
        <v>4</v>
      </c>
      <c r="J2" s="82">
        <v>8476</v>
      </c>
      <c r="Q2" s="7"/>
    </row>
    <row r="3" spans="1:17" x14ac:dyDescent="0.25">
      <c r="A3" s="5"/>
      <c r="B3" s="6"/>
      <c r="C3" s="6"/>
      <c r="D3" s="6"/>
      <c r="E3" s="6"/>
      <c r="F3" s="11"/>
      <c r="G3" s="11"/>
      <c r="H3" s="11"/>
      <c r="I3" s="11"/>
      <c r="J3" s="11"/>
      <c r="Q3" s="7"/>
    </row>
    <row r="4" spans="1:17" x14ac:dyDescent="0.25">
      <c r="A4" s="5"/>
      <c r="B4" s="6"/>
      <c r="C4" s="6"/>
      <c r="D4" s="6"/>
      <c r="E4" s="6"/>
      <c r="F4" s="91" t="s">
        <v>2</v>
      </c>
      <c r="G4" s="91"/>
      <c r="H4" s="91"/>
      <c r="I4" s="91"/>
      <c r="J4" s="91"/>
      <c r="Q4" s="7"/>
    </row>
    <row r="5" spans="1:17" x14ac:dyDescent="0.25">
      <c r="A5" s="5"/>
      <c r="C5" s="10"/>
      <c r="D5" s="10"/>
      <c r="E5" s="10"/>
      <c r="F5" s="86" t="s">
        <v>3</v>
      </c>
      <c r="G5" s="86"/>
      <c r="H5" s="86"/>
      <c r="I5" s="86"/>
      <c r="J5" s="86"/>
      <c r="Q5" s="7"/>
    </row>
    <row r="6" spans="1:17" x14ac:dyDescent="0.25">
      <c r="A6" s="5"/>
      <c r="B6" s="3" t="s">
        <v>1</v>
      </c>
      <c r="C6" s="6"/>
      <c r="D6" s="6"/>
      <c r="E6" s="6"/>
      <c r="F6" s="87" t="s">
        <v>1</v>
      </c>
      <c r="G6" s="87"/>
      <c r="H6" s="87"/>
      <c r="I6" s="87"/>
      <c r="J6" s="87"/>
      <c r="Q6" s="7"/>
    </row>
    <row r="7" spans="1:17" x14ac:dyDescent="0.25">
      <c r="A7" s="5"/>
      <c r="B7" s="1" t="s">
        <v>46</v>
      </c>
      <c r="C7" s="6"/>
      <c r="D7" s="6"/>
      <c r="E7" s="6"/>
      <c r="F7" s="88" t="s">
        <v>24</v>
      </c>
      <c r="G7" s="88"/>
      <c r="H7" s="88"/>
      <c r="I7" s="88"/>
      <c r="J7" s="88"/>
      <c r="Q7" s="7"/>
    </row>
    <row r="8" spans="1:17" x14ac:dyDescent="0.25">
      <c r="A8" s="5"/>
      <c r="B8" s="1" t="s">
        <v>47</v>
      </c>
      <c r="C8" s="6"/>
      <c r="D8" s="11"/>
      <c r="E8" s="11"/>
      <c r="F8" s="87" t="s">
        <v>46</v>
      </c>
      <c r="G8" s="87"/>
      <c r="H8" s="87"/>
      <c r="I8" s="87"/>
      <c r="J8" s="87"/>
      <c r="Q8" s="7"/>
    </row>
    <row r="9" spans="1:17" x14ac:dyDescent="0.25">
      <c r="A9" s="5"/>
      <c r="B9" s="2" t="s">
        <v>23</v>
      </c>
      <c r="C9" s="11"/>
      <c r="D9" s="6"/>
      <c r="E9" s="6"/>
      <c r="F9" s="87" t="s">
        <v>47</v>
      </c>
      <c r="G9" s="87"/>
      <c r="H9" s="87"/>
      <c r="I9" s="87"/>
      <c r="J9" s="87"/>
      <c r="Q9" s="7"/>
    </row>
    <row r="10" spans="1:17" x14ac:dyDescent="0.25">
      <c r="A10" s="5"/>
      <c r="B10" s="4" t="s">
        <v>6</v>
      </c>
      <c r="C10" s="11"/>
      <c r="D10" s="6"/>
      <c r="E10" s="6"/>
      <c r="F10" s="5"/>
      <c r="G10" s="5"/>
      <c r="H10" s="5"/>
      <c r="I10" s="5"/>
      <c r="J10" s="5"/>
      <c r="Q10" s="7"/>
    </row>
    <row r="11" spans="1:17" x14ac:dyDescent="0.25">
      <c r="A11" s="5"/>
      <c r="C11" s="12"/>
      <c r="D11" s="13"/>
      <c r="E11" s="13"/>
      <c r="F11" s="92" t="s">
        <v>40</v>
      </c>
      <c r="G11" s="92"/>
      <c r="H11" s="92"/>
      <c r="I11" s="92"/>
      <c r="J11" s="92"/>
      <c r="Q11" s="7"/>
    </row>
    <row r="12" spans="1:17" x14ac:dyDescent="0.25">
      <c r="A12" s="5"/>
      <c r="B12" s="14" t="s">
        <v>21</v>
      </c>
      <c r="C12" s="13"/>
      <c r="D12" s="70" t="s">
        <v>41</v>
      </c>
      <c r="E12" s="13"/>
      <c r="F12" s="93" t="s">
        <v>22</v>
      </c>
      <c r="G12" s="93"/>
      <c r="H12" s="93"/>
      <c r="I12" s="93"/>
      <c r="J12" s="93"/>
      <c r="Q12" s="7"/>
    </row>
    <row r="13" spans="1:17" x14ac:dyDescent="0.25">
      <c r="A13" s="5"/>
      <c r="C13" s="13"/>
      <c r="D13" s="70" t="s">
        <v>43</v>
      </c>
      <c r="E13" s="13"/>
      <c r="F13" s="89" t="s">
        <v>31</v>
      </c>
      <c r="G13" s="89"/>
      <c r="H13" s="89"/>
      <c r="I13" s="89"/>
      <c r="J13" s="89"/>
      <c r="Q13" s="7"/>
    </row>
    <row r="14" spans="1:17" x14ac:dyDescent="0.25">
      <c r="A14" s="5"/>
      <c r="C14" s="13"/>
      <c r="D14" s="70"/>
      <c r="E14" s="8"/>
      <c r="F14" s="11"/>
      <c r="G14" s="11"/>
      <c r="H14" s="11"/>
      <c r="I14" s="11"/>
      <c r="J14" s="11"/>
      <c r="Q14" s="7"/>
    </row>
    <row r="15" spans="1:17" x14ac:dyDescent="0.25">
      <c r="A15" s="5" t="s">
        <v>32</v>
      </c>
      <c r="C15" s="8"/>
      <c r="D15" s="79" t="s">
        <v>50</v>
      </c>
      <c r="E15" s="8"/>
      <c r="F15" s="90" t="s">
        <v>30</v>
      </c>
      <c r="G15" s="90"/>
      <c r="H15" s="90"/>
      <c r="I15" s="90"/>
      <c r="J15" s="90"/>
      <c r="Q15" s="7"/>
    </row>
    <row r="16" spans="1:17" x14ac:dyDescent="0.25">
      <c r="A16" s="5"/>
      <c r="D16" s="78" t="s">
        <v>44</v>
      </c>
      <c r="E16" s="8"/>
      <c r="F16" s="19"/>
      <c r="G16" s="20" t="s">
        <v>12</v>
      </c>
      <c r="H16" s="20" t="s">
        <v>10</v>
      </c>
      <c r="I16" s="21" t="s">
        <v>34</v>
      </c>
      <c r="J16" s="20"/>
      <c r="Q16" s="7"/>
    </row>
    <row r="17" spans="1:17" x14ac:dyDescent="0.25">
      <c r="A17" s="5"/>
      <c r="C17" s="8"/>
      <c r="D17" s="71"/>
      <c r="E17" s="8"/>
      <c r="F17" s="51"/>
      <c r="G17" s="37" t="s">
        <v>16</v>
      </c>
      <c r="H17" s="38">
        <v>1.42</v>
      </c>
      <c r="I17" s="81">
        <f>D22+H36</f>
        <v>504765</v>
      </c>
      <c r="J17" s="43"/>
      <c r="Q17" s="7"/>
    </row>
    <row r="18" spans="1:17" x14ac:dyDescent="0.25">
      <c r="A18" s="5"/>
      <c r="B18" s="15" t="s">
        <v>25</v>
      </c>
      <c r="D18" s="40">
        <v>43556</v>
      </c>
      <c r="E18" s="8"/>
      <c r="F18" s="46"/>
      <c r="G18" s="47" t="s">
        <v>14</v>
      </c>
      <c r="H18" s="48">
        <v>1.3499999999999999</v>
      </c>
      <c r="I18" s="49"/>
      <c r="J18" s="39"/>
      <c r="Q18" s="7"/>
    </row>
    <row r="19" spans="1:17" x14ac:dyDescent="0.25">
      <c r="A19" s="5"/>
      <c r="B19" s="15" t="s">
        <v>26</v>
      </c>
      <c r="D19" s="40">
        <v>43585</v>
      </c>
      <c r="E19" s="8"/>
      <c r="F19" s="46"/>
      <c r="G19" s="47" t="s">
        <v>15</v>
      </c>
      <c r="H19" s="48">
        <v>1.2799999999999998</v>
      </c>
      <c r="I19" s="49"/>
      <c r="J19" s="39"/>
      <c r="Q19" s="7"/>
    </row>
    <row r="20" spans="1:17" x14ac:dyDescent="0.25">
      <c r="A20" s="5"/>
      <c r="B20" s="14" t="s">
        <v>19</v>
      </c>
      <c r="D20" s="41" t="s">
        <v>41</v>
      </c>
      <c r="E20" s="8"/>
      <c r="F20" s="46"/>
      <c r="G20" s="47" t="s">
        <v>13</v>
      </c>
      <c r="H20" s="48">
        <v>1.2099999999999997</v>
      </c>
      <c r="I20" s="49"/>
      <c r="J20" s="39"/>
      <c r="Q20" s="7"/>
    </row>
    <row r="21" spans="1:17" x14ac:dyDescent="0.25">
      <c r="A21" s="5"/>
      <c r="B21" s="14" t="s">
        <v>20</v>
      </c>
      <c r="D21" s="85" t="s">
        <v>42</v>
      </c>
      <c r="E21" s="85"/>
      <c r="F21" s="46"/>
      <c r="G21" s="47" t="s">
        <v>18</v>
      </c>
      <c r="H21" s="48">
        <v>1.1299999999999997</v>
      </c>
      <c r="I21" s="49"/>
      <c r="J21" s="39"/>
      <c r="Q21" s="7"/>
    </row>
    <row r="22" spans="1:17" x14ac:dyDescent="0.25">
      <c r="A22" s="5"/>
      <c r="B22" s="24" t="s">
        <v>33</v>
      </c>
      <c r="D22" s="52">
        <v>384630</v>
      </c>
      <c r="E22" s="8"/>
      <c r="F22" s="46"/>
      <c r="G22" s="47" t="s">
        <v>45</v>
      </c>
      <c r="H22" s="48">
        <v>1.0599999999999996</v>
      </c>
      <c r="I22" s="50"/>
      <c r="J22" s="39"/>
      <c r="Q22" s="7"/>
    </row>
    <row r="23" spans="1:17" s="67" customFormat="1" x14ac:dyDescent="0.25">
      <c r="A23" s="61"/>
      <c r="B23" s="24"/>
      <c r="D23" s="52"/>
      <c r="E23" s="8"/>
      <c r="F23" s="46"/>
      <c r="G23" s="47" t="s">
        <v>51</v>
      </c>
      <c r="H23" s="48">
        <v>1.0299999999999996</v>
      </c>
      <c r="I23" s="50"/>
      <c r="J23" s="39"/>
    </row>
    <row r="24" spans="1:17" s="67" customFormat="1" x14ac:dyDescent="0.25">
      <c r="A24" s="61"/>
      <c r="B24" s="24"/>
      <c r="D24" s="52"/>
      <c r="E24" s="8"/>
      <c r="F24" s="46"/>
      <c r="G24" s="47" t="s">
        <v>52</v>
      </c>
      <c r="H24" s="48">
        <v>0.98999999999999955</v>
      </c>
      <c r="I24" s="50"/>
      <c r="J24" s="39"/>
    </row>
    <row r="25" spans="1:17" s="67" customFormat="1" x14ac:dyDescent="0.25">
      <c r="A25" s="61"/>
      <c r="B25" s="24"/>
      <c r="D25" s="52"/>
      <c r="E25" s="8"/>
      <c r="F25" s="46"/>
      <c r="G25" s="47" t="s">
        <v>53</v>
      </c>
      <c r="H25" s="48">
        <v>0.9399999999999995</v>
      </c>
      <c r="I25" s="50"/>
      <c r="J25" s="39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67"/>
      <c r="J26" s="11"/>
      <c r="K26" s="11"/>
      <c r="L26" s="11"/>
      <c r="M26" s="83"/>
    </row>
    <row r="27" spans="1:17" ht="47.25" x14ac:dyDescent="0.25">
      <c r="B27" s="18" t="s">
        <v>11</v>
      </c>
      <c r="C27" s="18" t="s">
        <v>35</v>
      </c>
      <c r="D27" s="18" t="s">
        <v>36</v>
      </c>
      <c r="E27" s="18" t="s">
        <v>38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7"/>
      <c r="O27" s="67"/>
      <c r="P27" s="67"/>
    </row>
    <row r="28" spans="1:17" s="67" customFormat="1" x14ac:dyDescent="0.25">
      <c r="B28" s="64">
        <v>1</v>
      </c>
      <c r="C28" s="67">
        <v>3148926</v>
      </c>
      <c r="D28" s="67" t="s">
        <v>48</v>
      </c>
      <c r="E28" s="67" t="s">
        <v>42</v>
      </c>
      <c r="F28" s="94">
        <v>41547</v>
      </c>
      <c r="G28" s="94">
        <v>43830</v>
      </c>
      <c r="H28" s="80">
        <v>120135</v>
      </c>
      <c r="I28" s="44">
        <v>1.42</v>
      </c>
      <c r="J28" s="45">
        <f>ROUND(H28*(I28/1000),2)</f>
        <v>170.59</v>
      </c>
      <c r="L28" s="80"/>
    </row>
    <row r="29" spans="1:17" s="67" customFormat="1" x14ac:dyDescent="0.25">
      <c r="B29" s="64">
        <f>B28+1</f>
        <v>2</v>
      </c>
      <c r="C29" s="67">
        <v>32155539</v>
      </c>
      <c r="D29" s="67" t="s">
        <v>49</v>
      </c>
      <c r="E29" s="67" t="s">
        <v>54</v>
      </c>
      <c r="F29" s="94">
        <v>43556</v>
      </c>
      <c r="G29" s="94">
        <v>43611</v>
      </c>
      <c r="H29" s="80">
        <v>793108</v>
      </c>
      <c r="I29" s="44">
        <v>0</v>
      </c>
      <c r="J29" s="45">
        <f>ROUND(H29*(I29/1000),2)</f>
        <v>0</v>
      </c>
    </row>
    <row r="30" spans="1:17" ht="16.5" thickBot="1" x14ac:dyDescent="0.3">
      <c r="B30" s="64"/>
      <c r="C30" s="62"/>
      <c r="D30" s="67"/>
      <c r="E30" s="67"/>
      <c r="F30" s="53"/>
      <c r="G30" s="53"/>
      <c r="H30" s="55"/>
      <c r="I30" s="56"/>
      <c r="J30" s="56"/>
    </row>
    <row r="31" spans="1:17" ht="16.5" thickTop="1" x14ac:dyDescent="0.25">
      <c r="B31" s="64"/>
      <c r="C31" s="62"/>
      <c r="D31" s="67"/>
      <c r="E31" s="65"/>
      <c r="F31" s="66"/>
      <c r="G31" s="44"/>
      <c r="H31" s="45"/>
    </row>
    <row r="32" spans="1:17" x14ac:dyDescent="0.25">
      <c r="B32" s="64"/>
      <c r="C32" s="62"/>
      <c r="D32" s="67"/>
      <c r="E32" s="65"/>
      <c r="F32" s="57" t="s">
        <v>37</v>
      </c>
      <c r="G32" s="65" t="s">
        <v>42</v>
      </c>
      <c r="H32" s="58">
        <f ca="1">SUMIF($E$28:$E$30,$G32,$H$28:$H$29)</f>
        <v>120135</v>
      </c>
      <c r="I32" s="59"/>
      <c r="J32" s="60">
        <f ca="1">SUMIF($E$28:$E$30,$G32,$J$28:$J$29)</f>
        <v>170.59</v>
      </c>
    </row>
    <row r="33" spans="2:15" s="67" customFormat="1" x14ac:dyDescent="0.25">
      <c r="B33" s="64"/>
      <c r="C33" s="62"/>
      <c r="E33" s="65"/>
      <c r="F33" s="57"/>
      <c r="G33" s="65" t="s">
        <v>54</v>
      </c>
      <c r="H33" s="58">
        <f ca="1">SUMIF($E$28:$E$30,$G33,$H$28:$H$29)</f>
        <v>793108</v>
      </c>
      <c r="I33" s="59"/>
      <c r="J33" s="60">
        <f ca="1">SUMIF($E$28:$E$30,$G33,$J$28:$J$29)</f>
        <v>0</v>
      </c>
    </row>
    <row r="34" spans="2:15" ht="16.5" thickBot="1" x14ac:dyDescent="0.3">
      <c r="B34" s="64"/>
      <c r="C34" s="62"/>
      <c r="D34" s="67"/>
      <c r="E34" s="65"/>
      <c r="F34" s="53"/>
      <c r="G34" s="54"/>
      <c r="H34" s="53"/>
      <c r="I34" s="55"/>
      <c r="J34" s="56"/>
    </row>
    <row r="35" spans="2:15" s="67" customFormat="1" ht="16.5" thickTop="1" x14ac:dyDescent="0.25">
      <c r="B35" s="64"/>
      <c r="C35" s="62"/>
      <c r="E35" s="65"/>
      <c r="F35" s="66"/>
      <c r="G35" s="61"/>
      <c r="H35" s="66"/>
      <c r="I35" s="44"/>
      <c r="J35" s="45"/>
    </row>
    <row r="36" spans="2:15" s="67" customFormat="1" x14ac:dyDescent="0.25">
      <c r="B36" s="64"/>
      <c r="C36" s="62"/>
      <c r="E36" s="65"/>
      <c r="F36" s="57" t="s">
        <v>39</v>
      </c>
      <c r="G36" s="61"/>
      <c r="H36" s="66">
        <f>SUM($H$28:$H$28)</f>
        <v>120135</v>
      </c>
      <c r="I36" s="44"/>
      <c r="J36" s="77">
        <f ca="1">SUM(J32:J32)</f>
        <v>170.59</v>
      </c>
    </row>
    <row r="37" spans="2:15" s="67" customFormat="1" x14ac:dyDescent="0.25">
      <c r="B37" s="64"/>
      <c r="C37" s="62"/>
      <c r="F37" s="63"/>
      <c r="G37" s="65"/>
      <c r="H37" s="66"/>
      <c r="I37" s="61"/>
      <c r="J37" s="66"/>
      <c r="K37" s="44"/>
      <c r="L37" s="45"/>
    </row>
    <row r="38" spans="2:15" ht="15.75" customHeight="1" x14ac:dyDescent="0.25">
      <c r="B38" s="97" t="s">
        <v>17</v>
      </c>
      <c r="C38" s="98"/>
      <c r="D38" s="99"/>
      <c r="E38" s="98"/>
      <c r="F38" s="98"/>
      <c r="G38" s="98"/>
      <c r="H38" s="98"/>
      <c r="I38" s="98"/>
      <c r="J38" s="100"/>
      <c r="K38" s="95"/>
      <c r="L38" s="95"/>
    </row>
    <row r="39" spans="2:15" x14ac:dyDescent="0.25">
      <c r="B39" s="101"/>
      <c r="C39" s="102"/>
      <c r="D39" s="102"/>
      <c r="E39" s="102"/>
      <c r="F39" s="102"/>
      <c r="G39" s="102"/>
      <c r="H39" s="102"/>
      <c r="I39" s="102"/>
      <c r="J39" s="103"/>
      <c r="K39" s="73"/>
      <c r="L39" s="73"/>
    </row>
    <row r="40" spans="2:15" s="67" customFormat="1" ht="16.5" thickBot="1" x14ac:dyDescent="0.3">
      <c r="B40" s="75"/>
      <c r="C40" s="75"/>
      <c r="D40" s="75"/>
      <c r="E40" s="75"/>
      <c r="F40" s="75"/>
      <c r="G40" s="75"/>
      <c r="H40" s="75"/>
      <c r="I40" s="75"/>
      <c r="J40" s="75"/>
      <c r="K40" s="96"/>
      <c r="L40" s="96"/>
    </row>
    <row r="41" spans="2:15" s="67" customFormat="1" x14ac:dyDescent="0.25">
      <c r="B41" s="72"/>
      <c r="C41" s="72"/>
      <c r="D41" s="72"/>
      <c r="E41" s="72"/>
      <c r="F41" s="72"/>
      <c r="G41" s="72"/>
      <c r="H41" s="72"/>
      <c r="I41" s="72"/>
      <c r="J41" s="72"/>
      <c r="K41" s="96"/>
      <c r="L41" s="96"/>
    </row>
    <row r="42" spans="2:15" x14ac:dyDescent="0.25">
      <c r="B42" s="24" t="s">
        <v>27</v>
      </c>
      <c r="F42" s="67"/>
      <c r="G42" s="67"/>
      <c r="H42" s="67"/>
      <c r="I42" s="67"/>
      <c r="K42" s="65"/>
      <c r="L42" s="60"/>
    </row>
    <row r="43" spans="2:15" x14ac:dyDescent="0.25">
      <c r="C43" s="34" t="s">
        <v>1</v>
      </c>
      <c r="D43" s="30"/>
      <c r="E43" s="28" t="s">
        <v>0</v>
      </c>
      <c r="F43" s="26">
        <f>J1</f>
        <v>43593</v>
      </c>
      <c r="G43" s="67"/>
      <c r="H43" s="67"/>
      <c r="I43" s="67"/>
      <c r="L43" s="68"/>
    </row>
    <row r="44" spans="2:15" x14ac:dyDescent="0.25">
      <c r="C44" s="23" t="s">
        <v>24</v>
      </c>
      <c r="D44" s="31"/>
      <c r="E44" s="29" t="s">
        <v>4</v>
      </c>
      <c r="F44" s="27">
        <f>J2</f>
        <v>8476</v>
      </c>
      <c r="G44" s="67"/>
      <c r="H44" s="67"/>
      <c r="I44" s="67"/>
    </row>
    <row r="45" spans="2:15" x14ac:dyDescent="0.25">
      <c r="C45" s="35" t="s">
        <v>46</v>
      </c>
      <c r="D45" s="32"/>
      <c r="E45" s="29" t="s">
        <v>29</v>
      </c>
      <c r="F45" s="27" t="str">
        <f>D20</f>
        <v>Crown Media</v>
      </c>
      <c r="G45" s="67"/>
      <c r="H45" s="67"/>
      <c r="I45" s="67"/>
    </row>
    <row r="46" spans="2:15" ht="15.75" customHeight="1" x14ac:dyDescent="0.25">
      <c r="C46" s="36" t="s">
        <v>47</v>
      </c>
      <c r="D46" s="33"/>
      <c r="E46" s="69" t="s">
        <v>20</v>
      </c>
      <c r="F46" s="84" t="str">
        <f>D21</f>
        <v>Hallmark Channel</v>
      </c>
      <c r="G46" s="84"/>
      <c r="H46" s="84"/>
      <c r="I46" s="25" t="s">
        <v>28</v>
      </c>
      <c r="J46" s="76">
        <f ca="1">J36</f>
        <v>170.59</v>
      </c>
    </row>
    <row r="47" spans="2:15" x14ac:dyDescent="0.25">
      <c r="C47" s="17"/>
      <c r="D47" s="17"/>
      <c r="E47" s="16"/>
      <c r="F47" s="74"/>
      <c r="G47" s="74"/>
      <c r="H47" s="67"/>
      <c r="I47" s="67"/>
      <c r="J47" s="67"/>
      <c r="K47" s="67"/>
      <c r="L47" s="67"/>
      <c r="M47" s="67"/>
      <c r="N47" s="67"/>
      <c r="O47" s="67"/>
    </row>
    <row r="48" spans="2:15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</sheetData>
  <autoFilter ref="B27:J28"/>
  <sortState ref="B25:N46">
    <sortCondition ref="D25:D46"/>
    <sortCondition ref="E25:E46"/>
  </sortState>
  <mergeCells count="11">
    <mergeCell ref="F4:J4"/>
    <mergeCell ref="F11:J11"/>
    <mergeCell ref="F9:J9"/>
    <mergeCell ref="F8:J8"/>
    <mergeCell ref="F12:J12"/>
    <mergeCell ref="D21:E21"/>
    <mergeCell ref="F5:J5"/>
    <mergeCell ref="F6:J6"/>
    <mergeCell ref="F7:J7"/>
    <mergeCell ref="F13:J13"/>
    <mergeCell ref="F15:J15"/>
  </mergeCells>
  <phoneticPr fontId="8" type="noConversion"/>
  <hyperlinks>
    <hyperlink ref="B10" r:id="rId1"/>
    <hyperlink ref="D16" r:id="rId2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2019-05-08T21:40:32Z</cp:lastPrinted>
  <dcterms:created xsi:type="dcterms:W3CDTF">2009-09-08T22:15:15Z</dcterms:created>
  <dcterms:modified xsi:type="dcterms:W3CDTF">2019-05-08T21:42:06Z</dcterms:modified>
</cp:coreProperties>
</file>