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3\"/>
    </mc:Choice>
  </mc:AlternateContent>
  <bookViews>
    <workbookView xWindow="-19740" yWindow="-19560" windowWidth="33600" windowHeight="18876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Invoice!$B$1:$M$45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2" l="1"/>
  <c r="J30" i="2"/>
  <c r="J34" i="2" s="1"/>
  <c r="K17" i="2" s="1"/>
  <c r="L30" i="2"/>
  <c r="L34" i="2" s="1"/>
  <c r="L44" i="2" s="1"/>
  <c r="F42" i="2"/>
  <c r="F41" i="2"/>
</calcChain>
</file>

<file path=xl/sharedStrings.xml><?xml version="1.0" encoding="utf-8"?>
<sst xmlns="http://schemas.openxmlformats.org/spreadsheetml/2006/main" count="70" uniqueCount="54">
  <si>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</si>
  <si>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</si>
  <si>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</si>
  <si>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</si>
  <si>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</si>
  <si>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</si>
  <si>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</si>
  <si>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</si>
  <si>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</si>
  <si>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</si>
  <si>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</si>
  <si>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</si>
  <si>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</si>
  <si>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</si>
  <si>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</si>
  <si>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</si>
  <si>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</si>
  <si>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</si>
  <si>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</si>
  <si>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</si>
  <si>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</si>
  <si>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</si>
  <si>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</si>
  <si>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</si>
  <si>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</si>
  <si>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</si>
  <si>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</si>
  <si>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</si>
  <si>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</si>
  <si>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</si>
  <si>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</si>
  <si>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</si>
  <si>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</si>
  <si>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</si>
  <si>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</si>
  <si>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</si>
  <si>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</si>
  <si>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</si>
  <si>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</si>
  <si>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</si>
  <si>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</si>
  <si>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</si>
  <si>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</si>
  <si>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2B - 3B</t>
  </si>
  <si>
    <t>3B - 4B</t>
  </si>
  <si>
    <t>4B+</t>
  </si>
  <si>
    <t>200 Union Boulevard, Suite 201</t>
  </si>
  <si>
    <t>Lakewood, CO  80228</t>
  </si>
  <si>
    <t>Epix</t>
  </si>
  <si>
    <t>Unlimited</t>
  </si>
  <si>
    <t>Comcast - February 2019 Monthly</t>
  </si>
  <si>
    <t>Attention: Greg Varhely</t>
  </si>
  <si>
    <t>Gvarhely@epix.com</t>
  </si>
  <si>
    <t>MGM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</si>
</sst>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2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14" fontId="15" fillId="0" borderId="0" xfId="0" applyNumberFormat="1" applyFont="1"/>
    <xf numFmtId="3" fontId="15" fillId="0" borderId="0" xfId="0" applyNumberFormat="1" applyFont="1"/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15" fillId="3" borderId="32" xfId="0" applyFont="1" applyFill="1" applyBorder="1" applyAlignment="1">
      <alignment horizontal="center" vertical="top" wrapText="1"/>
    </xf>
    <xf numFmtId="0" fontId="22" fillId="2" borderId="32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vertical="top"/>
    </xf>
    <xf numFmtId="0" fontId="22" fillId="2" borderId="7" xfId="0" applyFont="1" applyFill="1" applyBorder="1" applyAlignment="1">
      <alignment vertical="top"/>
    </xf>
    <xf numFmtId="0" fontId="15" fillId="0" borderId="0" xfId="0" applyFont="1" applyBorder="1" applyAlignment="1">
      <alignment horizontal="left"/>
    </xf>
    <xf numFmtId="170" fontId="15" fillId="0" borderId="0" xfId="34479" applyNumberFormat="1" applyFont="1"/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8"/>
  <sheetViews>
    <sheetView showGridLines="0" tabSelected="1" topLeftCell="A4" zoomScale="90" zoomScaleNormal="90" zoomScalePageLayoutView="90" workbookViewId="0">
      <selection activeCell="D20" sqref="D20"/>
    </sheetView>
  </sheetViews>
  <sheetFormatPr defaultColWidth="8.77734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0.6640625" style="7" customWidth="1"/>
    <col min="5" max="5" width="20.6640625" style="7" customWidth="1"/>
    <col min="6" max="6" width="15.44140625" style="7" bestFit="1" customWidth="1"/>
    <col min="7" max="7" width="14" style="7" bestFit="1" customWidth="1"/>
    <col min="8" max="8" width="25.6640625" style="7" customWidth="1"/>
    <col min="9" max="9" width="13" style="7" customWidth="1"/>
    <col min="10" max="10" width="13.6640625" style="7" customWidth="1"/>
    <col min="11" max="11" width="12.6640625" style="7" customWidth="1"/>
    <col min="12" max="12" width="14" style="7" bestFit="1" customWidth="1"/>
    <col min="13" max="13" width="12.77734375" style="7" bestFit="1" customWidth="1"/>
    <col min="14" max="14" width="12.33203125" style="7" customWidth="1"/>
    <col min="15" max="15" width="16" style="7" customWidth="1"/>
    <col min="16" max="16" width="4.77734375" style="7" customWidth="1"/>
    <col min="17" max="18" width="8.77734375" style="7"/>
    <col min="19" max="19" width="8.77734375" style="62"/>
    <col min="20" max="16384" width="8.77734375" style="7"/>
  </cols>
  <sheetData>
    <row r="1" spans="1:19" x14ac:dyDescent="0.3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43563</v>
      </c>
      <c r="R1" s="62"/>
      <c r="S1" s="7"/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4">
        <v>8452</v>
      </c>
      <c r="R2" s="62"/>
      <c r="S2" s="7"/>
    </row>
    <row r="3" spans="1:19" x14ac:dyDescent="0.3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2"/>
      <c r="S3" s="7"/>
    </row>
    <row r="4" spans="1:19" x14ac:dyDescent="0.3">
      <c r="A4" s="5"/>
      <c r="B4" s="6"/>
      <c r="C4" s="6"/>
      <c r="D4" s="6"/>
      <c r="E4" s="6"/>
      <c r="F4" s="6"/>
      <c r="G4" s="6"/>
      <c r="H4" s="93" t="s">
        <v>2</v>
      </c>
      <c r="I4" s="93"/>
      <c r="J4" s="93"/>
      <c r="K4" s="93"/>
      <c r="L4" s="93"/>
      <c r="R4" s="62"/>
      <c r="S4" s="7"/>
    </row>
    <row r="5" spans="1:19" x14ac:dyDescent="0.3">
      <c r="A5" s="5"/>
      <c r="C5" s="10"/>
      <c r="D5" s="10"/>
      <c r="E5" s="10"/>
      <c r="F5" s="6"/>
      <c r="G5" s="6"/>
      <c r="H5" s="98" t="s">
        <v>3</v>
      </c>
      <c r="I5" s="98"/>
      <c r="J5" s="98"/>
      <c r="K5" s="98"/>
      <c r="L5" s="98"/>
      <c r="R5" s="62"/>
      <c r="S5" s="7"/>
    </row>
    <row r="6" spans="1:19" x14ac:dyDescent="0.3">
      <c r="A6" s="5"/>
      <c r="B6" s="3" t="s">
        <v>1</v>
      </c>
      <c r="C6" s="6"/>
      <c r="D6" s="6"/>
      <c r="E6" s="6"/>
      <c r="F6" s="6"/>
      <c r="G6" s="6"/>
      <c r="H6" s="95" t="s">
        <v>1</v>
      </c>
      <c r="I6" s="95"/>
      <c r="J6" s="95"/>
      <c r="K6" s="95"/>
      <c r="L6" s="95"/>
      <c r="R6" s="62"/>
      <c r="S6" s="7"/>
    </row>
    <row r="7" spans="1:19" x14ac:dyDescent="0.3">
      <c r="A7" s="5"/>
      <c r="B7" s="1" t="s">
        <v>46</v>
      </c>
      <c r="C7" s="6"/>
      <c r="D7" s="6"/>
      <c r="E7" s="6"/>
      <c r="F7" s="6"/>
      <c r="G7" s="6"/>
      <c r="H7" s="99" t="s">
        <v>25</v>
      </c>
      <c r="I7" s="99"/>
      <c r="J7" s="99"/>
      <c r="K7" s="99"/>
      <c r="L7" s="99"/>
      <c r="R7" s="62"/>
      <c r="S7" s="7"/>
    </row>
    <row r="8" spans="1:19" x14ac:dyDescent="0.3">
      <c r="A8" s="5"/>
      <c r="B8" s="1" t="s">
        <v>47</v>
      </c>
      <c r="C8" s="6"/>
      <c r="D8" s="6"/>
      <c r="E8" s="11"/>
      <c r="F8" s="11"/>
      <c r="G8" s="11"/>
      <c r="H8" s="95" t="s">
        <v>46</v>
      </c>
      <c r="I8" s="95"/>
      <c r="J8" s="95"/>
      <c r="K8" s="95"/>
      <c r="L8" s="95"/>
      <c r="R8" s="62"/>
      <c r="S8" s="7"/>
    </row>
    <row r="9" spans="1:19" x14ac:dyDescent="0.3">
      <c r="A9" s="5"/>
      <c r="B9" s="2" t="s">
        <v>24</v>
      </c>
      <c r="C9" s="11"/>
      <c r="E9" s="6"/>
      <c r="F9" s="6"/>
      <c r="G9" s="6"/>
      <c r="H9" s="95" t="s">
        <v>47</v>
      </c>
      <c r="I9" s="95"/>
      <c r="J9" s="95"/>
      <c r="K9" s="95"/>
      <c r="L9" s="95"/>
      <c r="R9" s="62"/>
      <c r="S9" s="7"/>
    </row>
    <row r="10" spans="1:19" x14ac:dyDescent="0.3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O10" s="62"/>
      <c r="R10" s="62"/>
      <c r="S10" s="7"/>
    </row>
    <row r="11" spans="1:19" x14ac:dyDescent="0.3">
      <c r="A11" s="5"/>
      <c r="C11" s="12"/>
      <c r="D11" s="13"/>
      <c r="E11" s="13"/>
      <c r="F11" s="13"/>
      <c r="G11" s="13"/>
      <c r="H11" s="94" t="s">
        <v>32</v>
      </c>
      <c r="I11" s="94"/>
      <c r="J11" s="94"/>
      <c r="K11" s="94"/>
      <c r="L11" s="94"/>
      <c r="O11" s="62"/>
      <c r="R11" s="62"/>
      <c r="S11" s="7"/>
    </row>
    <row r="12" spans="1:19" x14ac:dyDescent="0.3">
      <c r="A12" s="5"/>
      <c r="B12" s="14" t="s">
        <v>22</v>
      </c>
      <c r="C12" s="13"/>
      <c r="D12" s="68" t="s">
        <v>48</v>
      </c>
      <c r="E12" s="13"/>
      <c r="F12" s="13"/>
      <c r="G12" s="13"/>
      <c r="H12" s="96" t="s">
        <v>23</v>
      </c>
      <c r="I12" s="96"/>
      <c r="J12" s="96"/>
      <c r="K12" s="96"/>
      <c r="L12" s="96"/>
      <c r="O12" s="62"/>
      <c r="R12" s="62"/>
      <c r="S12" s="7"/>
    </row>
    <row r="13" spans="1:19" x14ac:dyDescent="0.3">
      <c r="A13" s="5"/>
      <c r="C13" s="13"/>
      <c r="D13" s="63" t="s">
        <v>51</v>
      </c>
      <c r="E13" s="13"/>
      <c r="F13" s="13"/>
      <c r="G13" s="13"/>
      <c r="H13" s="100" t="s">
        <v>33</v>
      </c>
      <c r="I13" s="100"/>
      <c r="J13" s="100"/>
      <c r="K13" s="100"/>
      <c r="L13" s="100"/>
      <c r="O13" s="62"/>
      <c r="R13" s="62"/>
      <c r="S13" s="7"/>
    </row>
    <row r="14" spans="1:19" x14ac:dyDescent="0.3">
      <c r="A14" s="5"/>
      <c r="C14" s="13"/>
      <c r="D14" s="68"/>
      <c r="E14" s="8"/>
      <c r="F14" s="8"/>
      <c r="G14" s="8"/>
      <c r="H14" s="11"/>
      <c r="I14" s="11"/>
      <c r="J14" s="11"/>
      <c r="K14" s="11"/>
      <c r="L14" s="11"/>
      <c r="O14" s="62"/>
      <c r="R14" s="62"/>
      <c r="S14" s="7"/>
    </row>
    <row r="15" spans="1:19" x14ac:dyDescent="0.3">
      <c r="A15" s="5" t="s">
        <v>34</v>
      </c>
      <c r="C15" s="8"/>
      <c r="D15" s="71" t="s">
        <v>52</v>
      </c>
      <c r="E15" s="8"/>
      <c r="F15" s="8"/>
      <c r="G15" s="8"/>
      <c r="H15" s="101" t="s">
        <v>31</v>
      </c>
      <c r="I15" s="101"/>
      <c r="J15" s="101"/>
      <c r="K15" s="101"/>
      <c r="L15" s="101"/>
      <c r="O15" s="62"/>
      <c r="R15" s="62"/>
      <c r="S15" s="7"/>
    </row>
    <row r="16" spans="1:19" x14ac:dyDescent="0.3">
      <c r="A16" s="5"/>
      <c r="D16" s="68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2"/>
      <c r="S16" s="7"/>
    </row>
    <row r="17" spans="1:19" x14ac:dyDescent="0.3">
      <c r="A17" s="5"/>
      <c r="C17" s="8"/>
      <c r="D17" s="69"/>
      <c r="E17" s="8"/>
      <c r="F17" s="8"/>
      <c r="G17" s="8"/>
      <c r="H17" s="51"/>
      <c r="I17" s="37" t="s">
        <v>17</v>
      </c>
      <c r="J17" s="38">
        <v>1.05</v>
      </c>
      <c r="K17" s="52">
        <f>D22+J34</f>
        <v>3625921</v>
      </c>
      <c r="L17" s="43"/>
      <c r="R17" s="62"/>
      <c r="S17" s="7"/>
    </row>
    <row r="18" spans="1:19" x14ac:dyDescent="0.3">
      <c r="A18" s="5"/>
      <c r="B18" s="15" t="s">
        <v>26</v>
      </c>
      <c r="D18" s="40">
        <v>43525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2"/>
      <c r="S18" s="7"/>
    </row>
    <row r="19" spans="1:19" x14ac:dyDescent="0.3">
      <c r="A19" s="5"/>
      <c r="B19" s="15" t="s">
        <v>27</v>
      </c>
      <c r="D19" s="40">
        <v>43555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2"/>
      <c r="S19" s="7"/>
    </row>
    <row r="20" spans="1:19" x14ac:dyDescent="0.3">
      <c r="A20" s="5"/>
      <c r="B20" s="14" t="s">
        <v>20</v>
      </c>
      <c r="D20" s="41" t="s">
        <v>48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2"/>
      <c r="S20" s="7"/>
    </row>
    <row r="21" spans="1:19" x14ac:dyDescent="0.3">
      <c r="A21" s="5"/>
      <c r="B21" s="14" t="s">
        <v>21</v>
      </c>
      <c r="D21" s="97" t="s">
        <v>48</v>
      </c>
      <c r="E21" s="97"/>
      <c r="F21" s="8"/>
      <c r="G21" s="8"/>
      <c r="H21" s="46"/>
      <c r="I21" s="47" t="s">
        <v>19</v>
      </c>
      <c r="J21" s="48">
        <v>0.84</v>
      </c>
      <c r="K21" s="49"/>
      <c r="L21" s="39"/>
      <c r="R21" s="62"/>
      <c r="S21" s="7"/>
    </row>
    <row r="22" spans="1:19" x14ac:dyDescent="0.3">
      <c r="A22" s="5"/>
      <c r="B22" s="24" t="s">
        <v>35</v>
      </c>
      <c r="D22" s="53">
        <v>3583078</v>
      </c>
      <c r="E22" s="8"/>
      <c r="F22" s="8"/>
      <c r="G22" s="8"/>
      <c r="H22" s="46"/>
      <c r="I22" s="47" t="s">
        <v>43</v>
      </c>
      <c r="J22" s="48">
        <v>0.79</v>
      </c>
      <c r="K22" s="50"/>
      <c r="L22" s="39"/>
      <c r="R22" s="62"/>
      <c r="S22" s="7"/>
    </row>
    <row r="23" spans="1:19" s="62" customFormat="1" x14ac:dyDescent="0.3">
      <c r="A23" s="56"/>
      <c r="B23" s="24"/>
      <c r="D23" s="53"/>
      <c r="E23" s="8"/>
      <c r="F23" s="8"/>
      <c r="G23" s="8"/>
      <c r="H23" s="46"/>
      <c r="I23" s="47" t="s">
        <v>44</v>
      </c>
      <c r="J23" s="48">
        <v>0.75</v>
      </c>
      <c r="K23" s="50"/>
      <c r="L23" s="39"/>
    </row>
    <row r="24" spans="1:19" s="62" customFormat="1" x14ac:dyDescent="0.3">
      <c r="A24" s="56"/>
      <c r="B24" s="24"/>
      <c r="D24" s="53"/>
      <c r="E24" s="8"/>
      <c r="F24" s="8"/>
      <c r="G24" s="8"/>
      <c r="H24" s="46"/>
      <c r="I24" s="47" t="s">
        <v>45</v>
      </c>
      <c r="J24" s="48">
        <v>0.73</v>
      </c>
      <c r="K24" s="50"/>
      <c r="L24" s="39"/>
    </row>
    <row r="25" spans="1:19" x14ac:dyDescent="0.3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6.8" x14ac:dyDescent="0.3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2"/>
      <c r="Q26" s="62"/>
      <c r="R26" s="62"/>
    </row>
    <row r="27" spans="1:19" s="62" customFormat="1" x14ac:dyDescent="0.3">
      <c r="B27" s="59">
        <v>1</v>
      </c>
      <c r="C27" s="59">
        <v>10171980</v>
      </c>
      <c r="D27" s="62" t="s">
        <v>50</v>
      </c>
      <c r="E27" s="91" t="s">
        <v>48</v>
      </c>
      <c r="F27" s="72">
        <v>43490</v>
      </c>
      <c r="G27" s="72">
        <v>43524</v>
      </c>
      <c r="H27" s="92" t="s">
        <v>49</v>
      </c>
      <c r="I27" s="73">
        <v>248552</v>
      </c>
      <c r="J27" s="73">
        <v>42843</v>
      </c>
      <c r="K27" s="44">
        <v>1.05</v>
      </c>
      <c r="L27" s="45">
        <f t="shared" ref="L27" si="0">ROUND(J27*(K27/1000),2)</f>
        <v>44.99</v>
      </c>
    </row>
    <row r="28" spans="1:19" ht="16.2" thickBot="1" x14ac:dyDescent="0.35">
      <c r="B28" s="59"/>
      <c r="C28" s="57"/>
      <c r="D28" s="62"/>
      <c r="E28" s="62"/>
      <c r="F28" s="58"/>
      <c r="G28" s="60"/>
      <c r="H28" s="74"/>
      <c r="I28" s="74"/>
      <c r="J28" s="75"/>
      <c r="K28" s="76"/>
      <c r="L28" s="76"/>
      <c r="O28" s="62"/>
      <c r="P28" s="62"/>
      <c r="Q28" s="62"/>
      <c r="R28" s="62"/>
      <c r="S28" s="7"/>
    </row>
    <row r="29" spans="1:19" ht="16.2" thickTop="1" x14ac:dyDescent="0.3">
      <c r="B29" s="59"/>
      <c r="C29" s="57"/>
      <c r="D29" s="62"/>
      <c r="E29" s="62"/>
      <c r="F29" s="58"/>
      <c r="G29" s="60"/>
      <c r="H29" s="61"/>
      <c r="I29" s="56"/>
      <c r="J29" s="61"/>
      <c r="K29" s="44"/>
      <c r="L29" s="45"/>
      <c r="P29" s="62"/>
      <c r="Q29" s="62"/>
      <c r="R29" s="62"/>
    </row>
    <row r="30" spans="1:19" x14ac:dyDescent="0.3">
      <c r="B30" s="59"/>
      <c r="C30" s="57"/>
      <c r="D30" s="62"/>
      <c r="E30" s="62"/>
      <c r="F30" s="58"/>
      <c r="G30" s="60"/>
      <c r="H30" s="77" t="s">
        <v>39</v>
      </c>
      <c r="I30" s="60" t="s">
        <v>48</v>
      </c>
      <c r="J30" s="78">
        <f>SUMIF($E$27:$E$28,$I30,$J$27:$J$28)</f>
        <v>42843</v>
      </c>
      <c r="K30" s="79"/>
      <c r="L30" s="55">
        <f>SUMIF($E$27:$E$28,$I30,$L$27:$L$28)</f>
        <v>44.99</v>
      </c>
      <c r="P30" s="62"/>
      <c r="Q30" s="62"/>
      <c r="R30" s="62"/>
    </row>
    <row r="31" spans="1:19" s="62" customFormat="1" x14ac:dyDescent="0.3">
      <c r="B31" s="59"/>
      <c r="C31" s="57"/>
      <c r="F31" s="58"/>
      <c r="G31" s="60"/>
      <c r="H31" s="77"/>
      <c r="I31" s="60"/>
      <c r="J31" s="78"/>
      <c r="K31" s="79"/>
      <c r="L31" s="55"/>
    </row>
    <row r="32" spans="1:19" ht="16.2" thickBot="1" x14ac:dyDescent="0.35">
      <c r="B32" s="59"/>
      <c r="C32" s="57"/>
      <c r="D32" s="62"/>
      <c r="E32" s="62"/>
      <c r="F32" s="58"/>
      <c r="G32" s="60"/>
      <c r="H32" s="74"/>
      <c r="I32" s="80"/>
      <c r="J32" s="74"/>
      <c r="K32" s="75"/>
      <c r="L32" s="76"/>
      <c r="P32" s="62"/>
      <c r="Q32" s="62"/>
      <c r="R32" s="62"/>
    </row>
    <row r="33" spans="2:19" s="62" customFormat="1" ht="16.2" thickTop="1" x14ac:dyDescent="0.3">
      <c r="B33" s="59"/>
      <c r="C33" s="57"/>
      <c r="F33" s="58"/>
      <c r="G33" s="60"/>
      <c r="H33" s="61"/>
      <c r="I33" s="56"/>
      <c r="J33" s="61"/>
      <c r="K33" s="44"/>
      <c r="L33" s="45"/>
    </row>
    <row r="34" spans="2:19" s="62" customFormat="1" x14ac:dyDescent="0.3">
      <c r="B34" s="59"/>
      <c r="C34" s="57"/>
      <c r="F34" s="58"/>
      <c r="G34" s="60"/>
      <c r="H34" s="77" t="s">
        <v>42</v>
      </c>
      <c r="I34" s="56"/>
      <c r="J34" s="61">
        <f>SUM(J30:J31)</f>
        <v>42843</v>
      </c>
      <c r="K34" s="44"/>
      <c r="L34" s="81">
        <f>SUM(L30:L31)</f>
        <v>44.99</v>
      </c>
    </row>
    <row r="35" spans="2:19" x14ac:dyDescent="0.3">
      <c r="B35" s="59"/>
      <c r="C35" s="57"/>
      <c r="D35" s="62"/>
      <c r="E35" s="62"/>
      <c r="F35" s="58"/>
      <c r="G35" s="60"/>
      <c r="H35" s="61"/>
      <c r="I35" s="56"/>
      <c r="J35" s="61"/>
      <c r="K35" s="44"/>
      <c r="L35" s="45"/>
      <c r="P35" s="62"/>
      <c r="Q35" s="62"/>
      <c r="R35" s="62"/>
    </row>
    <row r="36" spans="2:19" ht="15" customHeight="1" x14ac:dyDescent="0.3">
      <c r="B36" s="89" t="s">
        <v>18</v>
      </c>
      <c r="C36" s="84"/>
      <c r="D36" s="83"/>
      <c r="E36" s="84"/>
      <c r="F36" s="84"/>
      <c r="G36" s="84"/>
      <c r="H36" s="84"/>
      <c r="I36" s="84"/>
      <c r="J36" s="84"/>
      <c r="K36" s="84"/>
      <c r="L36" s="85"/>
      <c r="R36" s="62"/>
      <c r="S36" s="7"/>
    </row>
    <row r="37" spans="2:19" s="62" customFormat="1" ht="15" customHeight="1" x14ac:dyDescent="0.3">
      <c r="B37" s="90"/>
      <c r="C37" s="87"/>
      <c r="D37" s="86"/>
      <c r="E37" s="87"/>
      <c r="F37" s="87"/>
      <c r="G37" s="87"/>
      <c r="H37" s="87"/>
      <c r="I37" s="87"/>
      <c r="J37" s="87"/>
      <c r="K37" s="87"/>
      <c r="L37" s="88"/>
    </row>
    <row r="38" spans="2:19" s="62" customFormat="1" ht="16.2" thickBot="1" x14ac:dyDescent="0.3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9" x14ac:dyDescent="0.3">
      <c r="B39" s="24" t="s">
        <v>28</v>
      </c>
      <c r="K39" s="60"/>
      <c r="L39" s="55"/>
      <c r="R39" s="62"/>
      <c r="S39" s="7"/>
    </row>
    <row r="40" spans="2:19" x14ac:dyDescent="0.3">
      <c r="L40" s="45"/>
      <c r="R40" s="62"/>
      <c r="S40" s="7"/>
    </row>
    <row r="41" spans="2:19" x14ac:dyDescent="0.3">
      <c r="C41" s="34" t="s">
        <v>1</v>
      </c>
      <c r="D41" s="30"/>
      <c r="E41" s="28" t="s">
        <v>0</v>
      </c>
      <c r="F41" s="26">
        <f>L1</f>
        <v>43563</v>
      </c>
      <c r="L41" s="65"/>
      <c r="R41" s="62"/>
      <c r="S41" s="7"/>
    </row>
    <row r="42" spans="2:19" x14ac:dyDescent="0.3">
      <c r="C42" s="23" t="s">
        <v>25</v>
      </c>
      <c r="D42" s="31"/>
      <c r="E42" s="29" t="s">
        <v>4</v>
      </c>
      <c r="F42" s="27">
        <f>L2</f>
        <v>8452</v>
      </c>
      <c r="R42" s="62"/>
      <c r="S42" s="7"/>
    </row>
    <row r="43" spans="2:19" x14ac:dyDescent="0.3">
      <c r="C43" s="35" t="s">
        <v>46</v>
      </c>
      <c r="D43" s="32"/>
      <c r="E43" s="29" t="s">
        <v>30</v>
      </c>
      <c r="F43" s="27" t="s">
        <v>53</v>
      </c>
      <c r="R43" s="62"/>
      <c r="S43" s="7"/>
    </row>
    <row r="44" spans="2:19" ht="15.75" customHeight="1" x14ac:dyDescent="0.3">
      <c r="C44" s="36" t="s">
        <v>47</v>
      </c>
      <c r="D44" s="33"/>
      <c r="E44" s="66" t="s">
        <v>21</v>
      </c>
      <c r="F44" s="97" t="s">
        <v>48</v>
      </c>
      <c r="G44" s="97"/>
      <c r="H44" s="70"/>
      <c r="I44" s="67"/>
      <c r="K44" s="25" t="s">
        <v>29</v>
      </c>
      <c r="L44" s="64">
        <f>L34</f>
        <v>44.99</v>
      </c>
      <c r="R44" s="62"/>
      <c r="S44" s="7"/>
    </row>
    <row r="45" spans="2:19" x14ac:dyDescent="0.3">
      <c r="C45" s="17"/>
      <c r="D45" s="17"/>
      <c r="E45" s="16"/>
      <c r="F45" s="70"/>
      <c r="G45" s="70"/>
      <c r="H45" s="70"/>
      <c r="I45" s="70"/>
    </row>
    <row r="46" spans="2:19" x14ac:dyDescent="0.3">
      <c r="C46" s="17"/>
      <c r="D46" s="17"/>
      <c r="E46" s="16"/>
      <c r="F46" s="16"/>
      <c r="G46" s="16"/>
    </row>
    <row r="47" spans="2:19" x14ac:dyDescent="0.3">
      <c r="C47" s="17"/>
      <c r="D47" s="17"/>
      <c r="E47" s="16"/>
      <c r="F47" s="16"/>
      <c r="G47" s="16"/>
    </row>
    <row r="48" spans="2:19" x14ac:dyDescent="0.3">
      <c r="C48" s="17"/>
      <c r="D48" s="17"/>
      <c r="E48" s="16"/>
      <c r="F48" s="16"/>
      <c r="G48" s="16"/>
    </row>
    <row r="49" spans="3:7" x14ac:dyDescent="0.3">
      <c r="C49" s="17"/>
      <c r="D49" s="17"/>
      <c r="E49" s="16"/>
      <c r="F49" s="16"/>
      <c r="G49" s="16"/>
    </row>
    <row r="50" spans="3:7" x14ac:dyDescent="0.3">
      <c r="C50" s="17"/>
      <c r="D50" s="17"/>
      <c r="E50" s="16"/>
      <c r="F50" s="16"/>
      <c r="G50" s="16"/>
    </row>
    <row r="51" spans="3:7" x14ac:dyDescent="0.3">
      <c r="C51" s="17"/>
      <c r="D51" s="17"/>
      <c r="E51" s="16"/>
      <c r="F51" s="16"/>
      <c r="G51" s="16"/>
    </row>
    <row r="52" spans="3:7" x14ac:dyDescent="0.3">
      <c r="C52" s="17"/>
      <c r="D52" s="17"/>
      <c r="E52" s="16"/>
      <c r="F52" s="16"/>
      <c r="G52" s="16"/>
    </row>
    <row r="53" spans="3:7" x14ac:dyDescent="0.3">
      <c r="C53" s="17"/>
      <c r="D53" s="17"/>
      <c r="E53" s="16"/>
      <c r="F53" s="16"/>
      <c r="G53" s="16"/>
    </row>
    <row r="54" spans="3:7" x14ac:dyDescent="0.3">
      <c r="C54" s="17"/>
      <c r="D54" s="17"/>
      <c r="E54" s="16"/>
      <c r="F54" s="16"/>
      <c r="G54" s="16"/>
    </row>
    <row r="55" spans="3:7" x14ac:dyDescent="0.3">
      <c r="C55" s="17"/>
      <c r="D55" s="17"/>
      <c r="E55" s="16"/>
      <c r="F55" s="16"/>
      <c r="G55" s="16"/>
    </row>
    <row r="56" spans="3:7" x14ac:dyDescent="0.3">
      <c r="C56" s="17"/>
      <c r="D56" s="17"/>
      <c r="E56" s="16"/>
      <c r="F56" s="16"/>
      <c r="G56" s="16"/>
    </row>
    <row r="57" spans="3:7" x14ac:dyDescent="0.3">
      <c r="C57" s="17"/>
      <c r="D57" s="17"/>
      <c r="E57" s="16"/>
      <c r="F57" s="16"/>
      <c r="G57" s="16"/>
    </row>
    <row r="58" spans="3:7" x14ac:dyDescent="0.3">
      <c r="C58" s="17"/>
      <c r="D58" s="17"/>
      <c r="E58" s="16"/>
      <c r="F58" s="16"/>
      <c r="G58" s="16"/>
    </row>
  </sheetData>
  <autoFilter ref="B26:L27"/>
  <sortState ref="B25:N28">
    <sortCondition ref="D25:D28"/>
    <sortCondition ref="E25:E28"/>
  </sortState>
  <mergeCells count="12">
    <mergeCell ref="D21:E21"/>
    <mergeCell ref="H5:L5"/>
    <mergeCell ref="H6:L6"/>
    <mergeCell ref="H7:L7"/>
    <mergeCell ref="F44:G44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2019-01-10T19:05:52Z</cp:lastPrinted>
  <dcterms:created xsi:type="dcterms:W3CDTF">2009-09-08T22:15:15Z</dcterms:created>
  <dcterms:modified xsi:type="dcterms:W3CDTF">2019-04-08T21:35:43Z</dcterms:modified>
</cp:coreProperties>
</file>