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Henrique Aguiar\Desktop\Canoe_Git\invoice\plain_invoices\"/>
    </mc:Choice>
  </mc:AlternateContent>
  <xr:revisionPtr revIDLastSave="0" documentId="13_ncr:1_{3C60EF68-287C-4311-889E-05E931F6A524}" xr6:coauthVersionLast="43" xr6:coauthVersionMax="43" xr10:uidLastSave="{00000000-0000-0000-0000-000000000000}"/>
  <bookViews>
    <workbookView xWindow="-120" yWindow="-120" windowWidth="29040" windowHeight="15990" activeTab="8" xr2:uid="{00000000-000D-0000-FFFF-FFFF00000000}"/>
  </bookViews>
  <sheets>
    <sheet name="A&amp;E" sheetId="2" r:id="rId1"/>
    <sheet name="ABC" sheetId="4" r:id="rId2"/>
    <sheet name="AMC" sheetId="5" r:id="rId3"/>
    <sheet name="CBS" sheetId="6" r:id="rId4"/>
    <sheet name="CROWN" sheetId="7" r:id="rId5"/>
    <sheet name="CW" sheetId="8" r:id="rId6"/>
    <sheet name="DISCOVERY" sheetId="9" r:id="rId7"/>
    <sheet name="EPIX" sheetId="10" r:id="rId8"/>
    <sheet name="FOX" sheetId="11" r:id="rId9"/>
    <sheet name="KABILLION" sheetId="12" r:id="rId10"/>
    <sheet name="KIDGENIUS" sheetId="13" r:id="rId11"/>
    <sheet name="MC" sheetId="14" r:id="rId12"/>
    <sheet name="NBC" sheetId="15" r:id="rId13"/>
    <sheet name="REELZ" sheetId="16" r:id="rId14"/>
    <sheet name="SONY" sheetId="17" r:id="rId15"/>
    <sheet name="STARZ" sheetId="18" r:id="rId16"/>
    <sheet name="UNIVISION" sheetId="21" r:id="rId17"/>
    <sheet name="TURNER" sheetId="19" r:id="rId18"/>
    <sheet name="TVONE" sheetId="20" r:id="rId19"/>
    <sheet name="VIACOM" sheetId="22" r:id="rId20"/>
    <sheet name="Headers" sheetId="23" r:id="rId21"/>
  </sheets>
  <definedNames>
    <definedName name="_xlnm._FilterDatabase" localSheetId="0" hidden="1">'A&amp;E'!$B$27:$J$27</definedName>
    <definedName name="_xlnm._FilterDatabase" localSheetId="1" hidden="1">ABC!$B$27:$J$27</definedName>
    <definedName name="_xlnm._FilterDatabase" localSheetId="2" hidden="1">AMC!$B$27:$J$28</definedName>
    <definedName name="_xlnm._FilterDatabase" localSheetId="3" hidden="1">CBS!$B$27:$J$28</definedName>
    <definedName name="_xlnm._FilterDatabase" localSheetId="4" hidden="1">CROWN!$B$27:$J$28</definedName>
    <definedName name="_xlnm._FilterDatabase" localSheetId="5" hidden="1">CW!$B$27:$J$28</definedName>
    <definedName name="_xlnm._FilterDatabase" localSheetId="6" hidden="1">DISCOVERY!$B$27:$J$28</definedName>
    <definedName name="_xlnm._FilterDatabase" localSheetId="7" hidden="1">EPIX!$B$26:$J$27</definedName>
    <definedName name="_xlnm._FilterDatabase" localSheetId="8" hidden="1">FOX!$B$31:$J$32</definedName>
    <definedName name="_xlnm._FilterDatabase" localSheetId="9" hidden="1">KABILLION!$B$26:$J$27</definedName>
    <definedName name="_xlnm._FilterDatabase" localSheetId="10" hidden="1">KIDGENIUS!$B$26:$J$27</definedName>
    <definedName name="_xlnm._FilterDatabase" localSheetId="11" hidden="1">MC!$B$27:$J$28</definedName>
    <definedName name="_xlnm._FilterDatabase" localSheetId="12" hidden="1">NBC!$B$27:$J$28</definedName>
    <definedName name="_xlnm._FilterDatabase" localSheetId="13" hidden="1">REELZ!$B$26:$J$27</definedName>
    <definedName name="_xlnm._FilterDatabase" localSheetId="14" hidden="1">SONY!$B$27:$J$28</definedName>
    <definedName name="_xlnm._FilterDatabase" localSheetId="15" hidden="1">STARZ!$B$26:$J$27</definedName>
    <definedName name="_xlnm._FilterDatabase" localSheetId="17" hidden="1">TURNER!$B$41:$J$41</definedName>
    <definedName name="_xlnm._FilterDatabase" localSheetId="18" hidden="1">TVONE!$B$26:$K$27</definedName>
    <definedName name="_xlnm._FilterDatabase" localSheetId="16" hidden="1">UNIVISION!$B$27:$J$28</definedName>
    <definedName name="_xlnm._FilterDatabase" localSheetId="19" hidden="1">VIACOM!$B$27:$K$28</definedName>
    <definedName name="_xlnm.Print_Area" localSheetId="0">'A&amp;E'!$A$1:$K$62</definedName>
    <definedName name="_xlnm.Print_Area" localSheetId="1">ABC!$A:$K</definedName>
    <definedName name="_xlnm.Print_Area" localSheetId="2">AMC!$B$1:$K$51</definedName>
    <definedName name="_xlnm.Print_Area" localSheetId="3">CBS!$B$1:$K$47</definedName>
    <definedName name="_xlnm.Print_Area" localSheetId="4">CROWN!$B$1:$J$46</definedName>
    <definedName name="_xlnm.Print_Area" localSheetId="5">CW!$B$1:$K$43</definedName>
    <definedName name="_xlnm.Print_Area" localSheetId="6">DISCOVERY!$B:$J</definedName>
    <definedName name="_xlnm.Print_Area" localSheetId="7">EPIX!$B$1:$K$45</definedName>
    <definedName name="_xlnm.Print_Area" localSheetId="8">FOX!$A:$K</definedName>
    <definedName name="_xlnm.Print_Area" localSheetId="9">KABILLION!$B$1:$K$46</definedName>
    <definedName name="_xlnm.Print_Area" localSheetId="10">KIDGENIUS!$B$1:$K$47</definedName>
    <definedName name="_xlnm.Print_Area" localSheetId="11">MC!$B$1:$K$44</definedName>
    <definedName name="_xlnm.Print_Area" localSheetId="12">NBC!$A:$K</definedName>
    <definedName name="_xlnm.Print_Area" localSheetId="13">REELZ!$B$1:$K$46</definedName>
    <definedName name="_xlnm.Print_Area" localSheetId="14">SONY!$B$1:$J$47</definedName>
    <definedName name="_xlnm.Print_Area" localSheetId="15">STARZ!$A$1:$K$46</definedName>
    <definedName name="_xlnm.Print_Area" localSheetId="17">TURNER!$A:$J</definedName>
    <definedName name="_xlnm.Print_Area" localSheetId="18">TVONE!$A:$L</definedName>
    <definedName name="_xlnm.Print_Area" localSheetId="16">UNIVISION!$A:$J</definedName>
    <definedName name="_xlnm.Print_Area" localSheetId="19">VIACOM!$A:$L</definedName>
    <definedName name="_xlnm.Print_Titles" localSheetId="0">'A&amp;E'!$27:$27</definedName>
    <definedName name="_xlnm.Print_Titles" localSheetId="1">ABC!$27:$27</definedName>
    <definedName name="_xlnm.Print_Titles" localSheetId="2">AMC!$27:$27</definedName>
    <definedName name="_xlnm.Print_Titles" localSheetId="3">CBS!$27:$27</definedName>
    <definedName name="_xlnm.Print_Titles" localSheetId="4">CROWN!$27:$27</definedName>
    <definedName name="_xlnm.Print_Titles" localSheetId="5">CW!$27:$27</definedName>
    <definedName name="_xlnm.Print_Titles" localSheetId="6">DISCOVERY!$27:$27</definedName>
    <definedName name="_xlnm.Print_Titles" localSheetId="7">EPIX!$26:$26</definedName>
    <definedName name="_xlnm.Print_Titles" localSheetId="8">FOX!$31:$31</definedName>
    <definedName name="_xlnm.Print_Titles" localSheetId="9">KABILLION!$26:$26</definedName>
    <definedName name="_xlnm.Print_Titles" localSheetId="10">KIDGENIUS!$26:$26</definedName>
    <definedName name="_xlnm.Print_Titles" localSheetId="11">MC!$27:$27</definedName>
    <definedName name="_xlnm.Print_Titles" localSheetId="12">NBC!$27:$27</definedName>
    <definedName name="_xlnm.Print_Titles" localSheetId="13">REELZ!$26:$26</definedName>
    <definedName name="_xlnm.Print_Titles" localSheetId="14">SONY!$27:$27</definedName>
    <definedName name="_xlnm.Print_Titles" localSheetId="15">STARZ!$26:$26</definedName>
    <definedName name="_xlnm.Print_Titles" localSheetId="17">TURNER!$41:$41</definedName>
    <definedName name="_xlnm.Print_Titles" localSheetId="18">TVONE!$26:$26</definedName>
    <definedName name="_xlnm.Print_Titles" localSheetId="16">UNIVISION!$27:$27</definedName>
    <definedName name="_xlnm.Print_Titles" localSheetId="19">VIACOM!$27:$27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3" i="2" l="1"/>
  <c r="F52" i="2"/>
  <c r="F55" i="4"/>
  <c r="F54" i="4"/>
  <c r="F56" i="5"/>
  <c r="F55" i="5"/>
  <c r="F46" i="6"/>
  <c r="F45" i="6"/>
  <c r="F44" i="7"/>
  <c r="F43" i="7"/>
  <c r="F41" i="8"/>
  <c r="F40" i="8"/>
  <c r="F59" i="9"/>
  <c r="F58" i="9"/>
  <c r="F42" i="10"/>
  <c r="F41" i="10"/>
  <c r="F49" i="11"/>
  <c r="F48" i="11"/>
  <c r="F43" i="12"/>
  <c r="F42" i="12"/>
  <c r="F44" i="13"/>
  <c r="F43" i="13"/>
  <c r="F39" i="14"/>
  <c r="F38" i="14"/>
  <c r="G56" i="15"/>
  <c r="G55" i="15"/>
  <c r="F43" i="16"/>
  <c r="F42" i="16"/>
  <c r="F44" i="17"/>
  <c r="F43" i="17"/>
  <c r="F41" i="18"/>
  <c r="F40" i="18"/>
  <c r="F46" i="21"/>
  <c r="F45" i="21"/>
  <c r="F66" i="19"/>
  <c r="F65" i="19"/>
  <c r="F40" i="20"/>
  <c r="F39" i="20"/>
  <c r="F59" i="22"/>
  <c r="F58" i="22"/>
  <c r="F43" i="18" l="1"/>
  <c r="J52" i="5" l="1"/>
  <c r="J53" i="5"/>
  <c r="J54" i="5"/>
  <c r="J51" i="5"/>
  <c r="J50" i="5"/>
  <c r="J49" i="5"/>
  <c r="J48" i="5"/>
  <c r="J47" i="5"/>
  <c r="J54" i="4"/>
  <c r="J53" i="4"/>
  <c r="J52" i="4"/>
  <c r="J51" i="4"/>
  <c r="J50" i="4"/>
  <c r="F54" i="2"/>
  <c r="H31" i="22" l="1"/>
  <c r="J31" i="22"/>
  <c r="H32" i="22"/>
  <c r="J32" i="22"/>
  <c r="H33" i="22"/>
  <c r="J33" i="22"/>
  <c r="H34" i="22"/>
  <c r="J34" i="22"/>
  <c r="H35" i="22"/>
  <c r="J35" i="22"/>
  <c r="H36" i="22"/>
  <c r="J36" i="22"/>
  <c r="H37" i="22"/>
  <c r="J37" i="22"/>
  <c r="H38" i="22"/>
  <c r="J38" i="22"/>
  <c r="H39" i="22"/>
  <c r="J39" i="22"/>
  <c r="H40" i="22"/>
  <c r="J40" i="22"/>
  <c r="H41" i="22"/>
  <c r="J41" i="22"/>
  <c r="H42" i="22"/>
  <c r="J42" i="22"/>
  <c r="H43" i="22"/>
  <c r="J43" i="22"/>
  <c r="H44" i="22"/>
  <c r="J44" i="22"/>
  <c r="H45" i="22"/>
  <c r="J45" i="22"/>
  <c r="H31" i="21"/>
  <c r="J31" i="21"/>
  <c r="H32" i="21"/>
  <c r="J32" i="21"/>
  <c r="H33" i="21"/>
  <c r="J33" i="21"/>
  <c r="H34" i="21"/>
  <c r="J34" i="21"/>
  <c r="H35" i="21"/>
  <c r="J35" i="21"/>
  <c r="H36" i="21"/>
  <c r="J36" i="21"/>
  <c r="H37" i="21"/>
  <c r="J37" i="21"/>
  <c r="F47" i="21"/>
  <c r="H30" i="20"/>
  <c r="H34" i="20" s="1"/>
  <c r="J30" i="20"/>
  <c r="J34" i="20" s="1"/>
  <c r="J41" i="20" s="1"/>
  <c r="H31" i="20"/>
  <c r="B28" i="19"/>
  <c r="F28" i="19"/>
  <c r="G28" i="19"/>
  <c r="B29" i="19"/>
  <c r="F29" i="19"/>
  <c r="G29" i="19"/>
  <c r="B30" i="19"/>
  <c r="F30" i="19"/>
  <c r="G30" i="19"/>
  <c r="B31" i="19"/>
  <c r="F31" i="19"/>
  <c r="G31" i="19"/>
  <c r="B32" i="19"/>
  <c r="F32" i="19"/>
  <c r="G32" i="19"/>
  <c r="B33" i="19"/>
  <c r="F33" i="19"/>
  <c r="G33" i="19"/>
  <c r="B34" i="19"/>
  <c r="F34" i="19"/>
  <c r="G34" i="19"/>
  <c r="B35" i="19"/>
  <c r="F35" i="19"/>
  <c r="G35" i="19"/>
  <c r="B36" i="19"/>
  <c r="F36" i="19"/>
  <c r="G36" i="19"/>
  <c r="B37" i="19"/>
  <c r="F37" i="19"/>
  <c r="G37" i="19"/>
  <c r="H45" i="19"/>
  <c r="J45" i="19"/>
  <c r="J28" i="19" s="1"/>
  <c r="H46" i="19"/>
  <c r="I29" i="19" s="1"/>
  <c r="J46" i="19"/>
  <c r="J29" i="19" s="1"/>
  <c r="H47" i="19"/>
  <c r="I30" i="19" s="1"/>
  <c r="J47" i="19"/>
  <c r="J30" i="19" s="1"/>
  <c r="H48" i="19"/>
  <c r="I31" i="19" s="1"/>
  <c r="J48" i="19"/>
  <c r="J31" i="19" s="1"/>
  <c r="H49" i="19"/>
  <c r="I32" i="19" s="1"/>
  <c r="J49" i="19"/>
  <c r="J32" i="19" s="1"/>
  <c r="H50" i="19"/>
  <c r="I33" i="19" s="1"/>
  <c r="J50" i="19"/>
  <c r="J33" i="19" s="1"/>
  <c r="H51" i="19"/>
  <c r="I34" i="19" s="1"/>
  <c r="J51" i="19"/>
  <c r="J34" i="19" s="1"/>
  <c r="H52" i="19"/>
  <c r="I35" i="19" s="1"/>
  <c r="J52" i="19"/>
  <c r="J35" i="19" s="1"/>
  <c r="H53" i="19"/>
  <c r="I36" i="19" s="1"/>
  <c r="J53" i="19"/>
  <c r="H54" i="19"/>
  <c r="I37" i="19" s="1"/>
  <c r="J54" i="19"/>
  <c r="J37" i="19" s="1"/>
  <c r="J48" i="22" l="1"/>
  <c r="J60" i="22" s="1"/>
  <c r="H48" i="22"/>
  <c r="J40" i="21"/>
  <c r="J47" i="21" s="1"/>
  <c r="H40" i="21"/>
  <c r="J57" i="19"/>
  <c r="J67" i="19" s="1"/>
  <c r="J36" i="19"/>
  <c r="J39" i="19"/>
  <c r="H57" i="19"/>
  <c r="I28" i="19"/>
  <c r="J35" i="18"/>
  <c r="J42" i="18" s="1"/>
  <c r="F42" i="18"/>
  <c r="H31" i="17"/>
  <c r="H35" i="17" s="1"/>
  <c r="J31" i="17"/>
  <c r="J35" i="17" s="1"/>
  <c r="J45" i="17" s="1"/>
  <c r="H32" i="17"/>
  <c r="F45" i="17"/>
  <c r="F46" i="17"/>
  <c r="H30" i="16"/>
  <c r="H34" i="16" s="1"/>
  <c r="J34" i="16"/>
  <c r="J44" i="16" s="1"/>
  <c r="H31" i="16"/>
  <c r="G57" i="15"/>
  <c r="H35" i="18" l="1"/>
  <c r="H30" i="13"/>
  <c r="H31" i="13"/>
  <c r="H32" i="13"/>
  <c r="F28" i="11"/>
  <c r="G28" i="11"/>
  <c r="F50" i="11"/>
  <c r="F51" i="11"/>
  <c r="J35" i="13" l="1"/>
  <c r="J45" i="13" s="1"/>
  <c r="H35" i="13"/>
  <c r="F43" i="8" l="1"/>
  <c r="J45" i="7"/>
  <c r="F45" i="7"/>
  <c r="F46" i="7"/>
  <c r="H35" i="6"/>
  <c r="F48" i="6"/>
  <c r="P29" i="5"/>
  <c r="P30" i="5"/>
  <c r="F57" i="5"/>
  <c r="J35" i="6" l="1"/>
  <c r="J42" i="6" s="1"/>
  <c r="J47" i="6" s="1"/>
  <c r="H41" i="5"/>
  <c r="J41" i="5"/>
</calcChain>
</file>

<file path=xl/sharedStrings.xml><?xml version="1.0" encoding="utf-8"?>
<sst xmlns="http://schemas.openxmlformats.org/spreadsheetml/2006/main" count="1446" uniqueCount="257">
  <si>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</si>
  <si>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</si>
  <si>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</si>
  <si>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</si>
  <si>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</si>
  <si>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</si>
  <si>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</si>
  <si>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</si>
  <si>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</si>
  <si>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</si>
  <si>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</si>
  <si>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</si>
  <si>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</si>
  <si>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</si>
  <si>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</si>
  <si>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</si>
  <si>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</si>
  <si>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</si>
  <si>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</si>
  <si>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</si>
  <si>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</si>
  <si>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</si>
  <si>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</si>
  <si>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</si>
  <si>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</si>
  <si>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</si>
  <si>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</si>
  <si>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</si>
  <si>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</si>
  <si>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</si>
  <si>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</si>
  <si>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</si>
  <si>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</si>
  <si>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</si>
  <si>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</si>
  <si>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</si>
  <si>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</si>
  <si>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</si>
  <si>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A&amp;E</t>
  </si>
  <si>
    <t>Lifetime</t>
  </si>
  <si>
    <t xml:space="preserve">235 East 45th </t>
  </si>
  <si>
    <t>New York, NY 10017</t>
  </si>
  <si>
    <t>A&amp;E Networks</t>
  </si>
  <si>
    <t>FYI</t>
  </si>
  <si>
    <t>Total:</t>
  </si>
  <si>
    <t>Attention: R Lee Barstow, VP Digital Ad Operations</t>
  </si>
  <si>
    <t>Lee.Barstow@aenetworks.com</t>
  </si>
  <si>
    <t>Viceland</t>
  </si>
  <si>
    <t>A&amp;E, Lifetime, History, LMN, FYI, H2, Viceland</t>
  </si>
  <si>
    <t>2B - 3B</t>
  </si>
  <si>
    <t>3B - 4B</t>
  </si>
  <si>
    <t>200 Union Boulevard, Suite 201</t>
  </si>
  <si>
    <t>Lakewood, CO  80228</t>
  </si>
  <si>
    <t>4B - 5B</t>
  </si>
  <si>
    <t xml:space="preserve">   800M - 2B        </t>
  </si>
  <si>
    <t>5B +</t>
  </si>
  <si>
    <t>ABC</t>
  </si>
  <si>
    <t>Programmer:</t>
  </si>
  <si>
    <t>Disney XD</t>
  </si>
  <si>
    <t>Disney Channel</t>
  </si>
  <si>
    <t>FreeForm</t>
  </si>
  <si>
    <t>Disney Junior</t>
  </si>
  <si>
    <t>Freeform</t>
  </si>
  <si>
    <t xml:space="preserve">  800M - 2B        </t>
  </si>
  <si>
    <t>ABC, Disney XD, ABC Oscars, FreeForm, Disney Junior</t>
  </si>
  <si>
    <t>Karl.Reece@disney.com</t>
  </si>
  <si>
    <t>Attention: Karl Reece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</si>
  <si>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60 DAYS      </t>
    </r>
  </si>
  <si>
    <t>Not Billed</t>
  </si>
  <si>
    <t>Backfill Campaigns</t>
  </si>
  <si>
    <t>WE TV</t>
  </si>
  <si>
    <t>BBC America</t>
  </si>
  <si>
    <t>Sundance Channel</t>
  </si>
  <si>
    <t>IFC</t>
  </si>
  <si>
    <t>AMC Premiere Free</t>
  </si>
  <si>
    <t>AMC Premiere</t>
  </si>
  <si>
    <t>AMC</t>
  </si>
  <si>
    <t>5B+</t>
  </si>
  <si>
    <t>WETV, AMC, Sundance Channel, BBC America, IFC</t>
  </si>
  <si>
    <t>Joshua.Berger@amcnetworks.com</t>
  </si>
  <si>
    <t>New York, NY 10001</t>
  </si>
  <si>
    <t>11 Penn Plaza</t>
  </si>
  <si>
    <t>Attention: Joshua Berger</t>
  </si>
  <si>
    <t>CBS</t>
  </si>
  <si>
    <t>POP TV</t>
  </si>
  <si>
    <t>CBS, POP TV</t>
  </si>
  <si>
    <t>CBS Corporation</t>
  </si>
  <si>
    <t xml:space="preserve">domenico.dimeglio@cbsinteractive.com </t>
  </si>
  <si>
    <t>Attention: Domenico Demeglio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</si>
  <si>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45 DAYS      </t>
    </r>
  </si>
  <si>
    <t>Hallmark Channel</t>
  </si>
  <si>
    <t>Crown Media</t>
  </si>
  <si>
    <t>TommyWebber@crownmedia.com</t>
  </si>
  <si>
    <t xml:space="preserve">PO #  22767 </t>
  </si>
  <si>
    <t>Attn: Tommy Webber</t>
  </si>
  <si>
    <t>CW</t>
  </si>
  <si>
    <t xml:space="preserve">Howard.Schneider@cwtv.com </t>
  </si>
  <si>
    <t>Burbank, CA 91505</t>
  </si>
  <si>
    <t>411 N. Hollywood Way. Building 2R suite 156</t>
  </si>
  <si>
    <t>SVP Marketing Administration and Operations</t>
  </si>
  <si>
    <t xml:space="preserve">Howard Schneider </t>
  </si>
  <si>
    <t>The CW Television Network</t>
  </si>
  <si>
    <t>Discovery Networks</t>
  </si>
  <si>
    <t>Travel Channel</t>
  </si>
  <si>
    <t>HGTV</t>
  </si>
  <si>
    <t>Food Network</t>
  </si>
  <si>
    <t xml:space="preserve">2B - 3B </t>
  </si>
  <si>
    <t>American Heroes Channel, Animal Planet, Destination America, Discovery, Discovery Family Channel, Discovery Life, Investigation Discovery, Science Channel, TLC, Cooking Channel, DIY Network, Travel Channel, Food Network, HGTV</t>
  </si>
  <si>
    <t>Discovery_Invoices@discovery.com</t>
  </si>
  <si>
    <t xml:space="preserve">PO #  (4700186829)  </t>
  </si>
  <si>
    <t>Kevin_Kroll@discovery.com</t>
  </si>
  <si>
    <t>Attention: Kevin Kroll</t>
  </si>
  <si>
    <t>Epix</t>
  </si>
  <si>
    <t>MGM</t>
  </si>
  <si>
    <t>4B+</t>
  </si>
  <si>
    <t>Gvarhely@epix.com</t>
  </si>
  <si>
    <t>Attention: Greg Varhely</t>
  </si>
  <si>
    <t>Nat Geo WILD</t>
  </si>
  <si>
    <t>National Geographic Channel</t>
  </si>
  <si>
    <t>FXX</t>
  </si>
  <si>
    <t>FXM</t>
  </si>
  <si>
    <t>FX</t>
  </si>
  <si>
    <t>FOX Broadcast</t>
  </si>
  <si>
    <t>All</t>
  </si>
  <si>
    <t>APR 2019 Campaigns</t>
  </si>
  <si>
    <t>001A</t>
  </si>
  <si>
    <t>FOX Networks Group</t>
  </si>
  <si>
    <t>Joshua.Newman@fox.com</t>
  </si>
  <si>
    <t>Los Angeles, CA 90025</t>
  </si>
  <si>
    <t>11925 Wilshire Blvd, Suite 200</t>
  </si>
  <si>
    <t>Attention: Joshua Newman</t>
  </si>
  <si>
    <t>FOX Networks Group - PO# C002626</t>
  </si>
  <si>
    <t>Kabillion, Girls Rule</t>
  </si>
  <si>
    <t>Kabillion</t>
  </si>
  <si>
    <t>Kabillion Girls Rule</t>
  </si>
  <si>
    <t>slevy@kabillion.com</t>
  </si>
  <si>
    <t>Attention: Stevan Levy</t>
  </si>
  <si>
    <t>Kid Genius</t>
  </si>
  <si>
    <t>Genius Brands</t>
  </si>
  <si>
    <t xml:space="preserve">Not billed </t>
  </si>
  <si>
    <t>Baby Genius</t>
  </si>
  <si>
    <t xml:space="preserve">2B - 3B    </t>
  </si>
  <si>
    <t>mmedlock@gnusbrands.com</t>
  </si>
  <si>
    <t>Attention: Mike Medlock</t>
  </si>
  <si>
    <t>Music Choice</t>
  </si>
  <si>
    <t>tsoper@musicchoice.com</t>
  </si>
  <si>
    <t>Attention: Tom Soper</t>
  </si>
  <si>
    <t>Golf Channel</t>
  </si>
  <si>
    <t>CNBC</t>
  </si>
  <si>
    <t>MSNBC</t>
  </si>
  <si>
    <t>NBC Universo</t>
  </si>
  <si>
    <t>NBC News</t>
  </si>
  <si>
    <t>NBC Sports</t>
  </si>
  <si>
    <t>USA</t>
  </si>
  <si>
    <t>Telemundo</t>
  </si>
  <si>
    <t>Syfy</t>
  </si>
  <si>
    <t>Universal Kids</t>
  </si>
  <si>
    <t>Oxygen</t>
  </si>
  <si>
    <t>NBC Broadcast</t>
  </si>
  <si>
    <t>E!</t>
  </si>
  <si>
    <t>Bravo</t>
  </si>
  <si>
    <t>Bravo, E!, NBC Universo, NBC, Oxygen, Universal Kids, Style, Syfy, Telemundo, USA, Esquire, CNBC, Pre Olympics, Olympics, MSNBC, Golf Channel, Chiller, NBC News</t>
  </si>
  <si>
    <t>NBCU</t>
  </si>
  <si>
    <t>Silvestro.Accettullo@nbcuni.com</t>
  </si>
  <si>
    <t>New York, NY 10020</t>
  </si>
  <si>
    <t>1221 6th Avenue</t>
  </si>
  <si>
    <t>Attention: Silvestro Accettullo</t>
  </si>
  <si>
    <t>Reelz</t>
  </si>
  <si>
    <t>Cgeorgakakis@reelz.com</t>
  </si>
  <si>
    <t>AccountsPayable@reelzchannel.com</t>
  </si>
  <si>
    <t>Attention: Christine Georgakakis</t>
  </si>
  <si>
    <t>Cine</t>
  </si>
  <si>
    <t>Cine Sony</t>
  </si>
  <si>
    <t>Sony</t>
  </si>
  <si>
    <t>christofer_frey@spe.sony.com</t>
  </si>
  <si>
    <t>Attention: Christofer Frey</t>
  </si>
  <si>
    <t>Starz Encore</t>
  </si>
  <si>
    <t>MoviePlex</t>
  </si>
  <si>
    <t>Starz</t>
  </si>
  <si>
    <t>Starz, Starz Encore, MoviePlex</t>
  </si>
  <si>
    <t>Stephen.Montgomery@starz.com</t>
  </si>
  <si>
    <t>Attention: Stephen Montgomery</t>
  </si>
  <si>
    <t>Turner</t>
  </si>
  <si>
    <t>March Madness March Impressions billed in April - billing missed for March period</t>
  </si>
  <si>
    <t>March Madness</t>
  </si>
  <si>
    <t>TNT</t>
  </si>
  <si>
    <t>HLN</t>
  </si>
  <si>
    <t>CNN</t>
  </si>
  <si>
    <t>Cartoon Network ESP</t>
  </si>
  <si>
    <t>Cartoon Network</t>
  </si>
  <si>
    <t>Boomerang</t>
  </si>
  <si>
    <t>TBS</t>
  </si>
  <si>
    <t>Adult Swim</t>
  </si>
  <si>
    <t>truTV</t>
  </si>
  <si>
    <t>TOTAL DUE:</t>
  </si>
  <si>
    <t>Billed Impressions</t>
  </si>
  <si>
    <t>TBS, TNT, Adult Swim, Boomerang, Cartoon Network, HLN, truTV, CNN</t>
  </si>
  <si>
    <t>Portland, OR  97228-5520</t>
  </si>
  <si>
    <t>P. O. Box 5520</t>
  </si>
  <si>
    <t>Dan Kopp</t>
  </si>
  <si>
    <t>Turner Broadcasting System</t>
  </si>
  <si>
    <t>TV One</t>
  </si>
  <si>
    <t>(Not Billed)</t>
  </si>
  <si>
    <t>jfant@tvone.tv</t>
  </si>
  <si>
    <t>Attention: John Fant</t>
  </si>
  <si>
    <t>TuTv (De Pelicula)</t>
  </si>
  <si>
    <t>Bandamax</t>
  </si>
  <si>
    <t>El Rey</t>
  </si>
  <si>
    <t>Univision Deportes</t>
  </si>
  <si>
    <t>Unimas</t>
  </si>
  <si>
    <t>Galavision</t>
  </si>
  <si>
    <t>Univision</t>
  </si>
  <si>
    <t>Univision, Galavision, Unimas, Univision Deportes</t>
  </si>
  <si>
    <t>interactiveAPinvoices@univision.net</t>
  </si>
  <si>
    <t>Attention: interactiveAPinvoices</t>
  </si>
  <si>
    <t>Viacom</t>
  </si>
  <si>
    <t>Logo</t>
  </si>
  <si>
    <t>Paramount</t>
  </si>
  <si>
    <t>Comedy Central</t>
  </si>
  <si>
    <t>VH1 Classic</t>
  </si>
  <si>
    <t>VH1</t>
  </si>
  <si>
    <t>TV Land</t>
  </si>
  <si>
    <t>MTV2</t>
  </si>
  <si>
    <t>MTV</t>
  </si>
  <si>
    <t>BET Her</t>
  </si>
  <si>
    <t>BET</t>
  </si>
  <si>
    <t>TeenNick</t>
  </si>
  <si>
    <t>CMT</t>
  </si>
  <si>
    <t>Nickelodeon</t>
  </si>
  <si>
    <t>Nick Mom</t>
  </si>
  <si>
    <t>Nick Jr (Noggin)</t>
  </si>
  <si>
    <t>Nick Mom, Nick Jr, Nickelodeon, TeenNick, CMT, BET, Paramount, MTV, MTV2, Comedy Central, VH1 Classic</t>
  </si>
  <si>
    <t>kelly.smith@viacom.com</t>
  </si>
  <si>
    <t>PO: 4500011856</t>
  </si>
  <si>
    <t>Attention: Kelly Smith</t>
  </si>
  <si>
    <t>American Heroes Channel</t>
  </si>
  <si>
    <t>Animal Planet</t>
  </si>
  <si>
    <t>Destination America</t>
  </si>
  <si>
    <t>Discovery</t>
  </si>
  <si>
    <t>Discovery en Espanol</t>
  </si>
  <si>
    <t>Discovery Familia</t>
  </si>
  <si>
    <t>Discovery Family Channel</t>
  </si>
  <si>
    <t>Discovery Life</t>
  </si>
  <si>
    <t>Investigation Discovery</t>
  </si>
  <si>
    <t>OWN: Oprah Winfrey Network</t>
  </si>
  <si>
    <t>Science Channel</t>
  </si>
  <si>
    <t>TLC</t>
  </si>
  <si>
    <t>Velocity</t>
  </si>
  <si>
    <t>Cooking Channel</t>
  </si>
  <si>
    <t>DIY Network</t>
  </si>
  <si>
    <t>History Channel</t>
  </si>
  <si>
    <t>Lifetime Movie Network (LMN)</t>
  </si>
  <si>
    <t>A and E</t>
  </si>
  <si>
    <t>FX Plus</t>
  </si>
  <si>
    <t>FBC, FX, FXX, FXM, FXP, Nat Geo, Nat Geo Wild</t>
  </si>
  <si>
    <t xml:space="preserve">PO# 4505896145 </t>
  </si>
  <si>
    <t>Backfill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</si>
</sst>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  <numFmt numFmtId="171" formatCode="_(* #,##0.0_);_(* \(#,##0.0\);_(* &quot;-&quot;?_);_(@_)"/>
    <numFmt numFmtId="172" formatCode="#0.00,,,\ &quot;B&quot;;"/>
    <numFmt numFmtId="173" formatCode="0.00000%"/>
    <numFmt numFmtId="174" formatCode="0.000000"/>
    <numFmt numFmtId="175" formatCode="_(* #,##0_);_(* \(#,##0\);_(* &quot;-&quot;?_);_(@_)"/>
  </numFmts>
  <fonts count="7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i/>
      <sz val="10"/>
      <name val="Calibri"/>
      <family val="2"/>
      <scheme val="minor"/>
    </font>
    <font>
      <sz val="10.5"/>
      <color rgb="FF000000"/>
      <name val="Calibri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813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165" fontId="14" fillId="0" borderId="0"/>
    <xf numFmtId="165" fontId="11" fillId="0" borderId="0"/>
    <xf numFmtId="165" fontId="31" fillId="0" borderId="0" applyNumberFormat="0" applyFill="0" applyBorder="0" applyAlignment="0" applyProtection="0"/>
    <xf numFmtId="165" fontId="32" fillId="0" borderId="11" applyNumberFormat="0" applyFill="0" applyAlignment="0" applyProtection="0"/>
    <xf numFmtId="165" fontId="33" fillId="0" borderId="12" applyNumberFormat="0" applyFill="0" applyAlignment="0" applyProtection="0"/>
    <xf numFmtId="165" fontId="34" fillId="0" borderId="13" applyNumberFormat="0" applyFill="0" applyAlignment="0" applyProtection="0"/>
    <xf numFmtId="165" fontId="34" fillId="0" borderId="0" applyNumberFormat="0" applyFill="0" applyBorder="0" applyAlignment="0" applyProtection="0"/>
    <xf numFmtId="165" fontId="35" fillId="6" borderId="0" applyNumberFormat="0" applyBorder="0" applyAlignment="0" applyProtection="0"/>
    <xf numFmtId="165" fontId="36" fillId="7" borderId="0" applyNumberFormat="0" applyBorder="0" applyAlignment="0" applyProtection="0"/>
    <xf numFmtId="165" fontId="37" fillId="8" borderId="0" applyNumberFormat="0" applyBorder="0" applyAlignment="0" applyProtection="0"/>
    <xf numFmtId="165" fontId="38" fillId="9" borderId="14" applyNumberFormat="0" applyAlignment="0" applyProtection="0"/>
    <xf numFmtId="165" fontId="39" fillId="10" borderId="15" applyNumberFormat="0" applyAlignment="0" applyProtection="0"/>
    <xf numFmtId="165" fontId="40" fillId="10" borderId="14" applyNumberFormat="0" applyAlignment="0" applyProtection="0"/>
    <xf numFmtId="165" fontId="41" fillId="0" borderId="16" applyNumberFormat="0" applyFill="0" applyAlignment="0" applyProtection="0"/>
    <xf numFmtId="165" fontId="42" fillId="11" borderId="17" applyNumberFormat="0" applyAlignment="0" applyProtection="0"/>
    <xf numFmtId="165" fontId="43" fillId="0" borderId="0" applyNumberFormat="0" applyFill="0" applyBorder="0" applyAlignment="0" applyProtection="0"/>
    <xf numFmtId="165" fontId="11" fillId="12" borderId="18" applyNumberFormat="0" applyFont="0" applyAlignment="0" applyProtection="0"/>
    <xf numFmtId="165" fontId="44" fillId="0" borderId="0" applyNumberFormat="0" applyFill="0" applyBorder="0" applyAlignment="0" applyProtection="0"/>
    <xf numFmtId="165" fontId="45" fillId="0" borderId="19" applyNumberFormat="0" applyFill="0" applyAlignment="0" applyProtection="0"/>
    <xf numFmtId="165" fontId="46" fillId="13" borderId="0" applyNumberFormat="0" applyBorder="0" applyAlignment="0" applyProtection="0"/>
    <xf numFmtId="165" fontId="11" fillId="14" borderId="0" applyNumberFormat="0" applyBorder="0" applyAlignment="0" applyProtection="0"/>
    <xf numFmtId="165" fontId="11" fillId="15" borderId="0" applyNumberFormat="0" applyBorder="0" applyAlignment="0" applyProtection="0"/>
    <xf numFmtId="165" fontId="46" fillId="16" borderId="0" applyNumberFormat="0" applyBorder="0" applyAlignment="0" applyProtection="0"/>
    <xf numFmtId="165" fontId="46" fillId="17" borderId="0" applyNumberFormat="0" applyBorder="0" applyAlignment="0" applyProtection="0"/>
    <xf numFmtId="165" fontId="11" fillId="18" borderId="0" applyNumberFormat="0" applyBorder="0" applyAlignment="0" applyProtection="0"/>
    <xf numFmtId="165" fontId="11" fillId="19" borderId="0" applyNumberFormat="0" applyBorder="0" applyAlignment="0" applyProtection="0"/>
    <xf numFmtId="165" fontId="46" fillId="20" borderId="0" applyNumberFormat="0" applyBorder="0" applyAlignment="0" applyProtection="0"/>
    <xf numFmtId="165" fontId="46" fillId="21" borderId="0" applyNumberFormat="0" applyBorder="0" applyAlignment="0" applyProtection="0"/>
    <xf numFmtId="165" fontId="11" fillId="22" borderId="0" applyNumberFormat="0" applyBorder="0" applyAlignment="0" applyProtection="0"/>
    <xf numFmtId="165" fontId="11" fillId="23" borderId="0" applyNumberFormat="0" applyBorder="0" applyAlignment="0" applyProtection="0"/>
    <xf numFmtId="165" fontId="46" fillId="24" borderId="0" applyNumberFormat="0" applyBorder="0" applyAlignment="0" applyProtection="0"/>
    <xf numFmtId="165" fontId="46" fillId="25" borderId="0" applyNumberFormat="0" applyBorder="0" applyAlignment="0" applyProtection="0"/>
    <xf numFmtId="165" fontId="11" fillId="26" borderId="0" applyNumberFormat="0" applyBorder="0" applyAlignment="0" applyProtection="0"/>
    <xf numFmtId="165" fontId="11" fillId="27" borderId="0" applyNumberFormat="0" applyBorder="0" applyAlignment="0" applyProtection="0"/>
    <xf numFmtId="165" fontId="46" fillId="28" borderId="0" applyNumberFormat="0" applyBorder="0" applyAlignment="0" applyProtection="0"/>
    <xf numFmtId="165" fontId="46" fillId="29" borderId="0" applyNumberFormat="0" applyBorder="0" applyAlignment="0" applyProtection="0"/>
    <xf numFmtId="165" fontId="11" fillId="30" borderId="0" applyNumberFormat="0" applyBorder="0" applyAlignment="0" applyProtection="0"/>
    <xf numFmtId="165" fontId="11" fillId="31" borderId="0" applyNumberFormat="0" applyBorder="0" applyAlignment="0" applyProtection="0"/>
    <xf numFmtId="165" fontId="46" fillId="32" borderId="0" applyNumberFormat="0" applyBorder="0" applyAlignment="0" applyProtection="0"/>
    <xf numFmtId="165" fontId="46" fillId="33" borderId="0" applyNumberFormat="0" applyBorder="0" applyAlignment="0" applyProtection="0"/>
    <xf numFmtId="165" fontId="11" fillId="34" borderId="0" applyNumberFormat="0" applyBorder="0" applyAlignment="0" applyProtection="0"/>
    <xf numFmtId="165" fontId="11" fillId="35" borderId="0" applyNumberFormat="0" applyBorder="0" applyAlignment="0" applyProtection="0"/>
    <xf numFmtId="165" fontId="46" fillId="36" borderId="0" applyNumberFormat="0" applyBorder="0" applyAlignment="0" applyProtection="0"/>
    <xf numFmtId="165" fontId="14" fillId="0" borderId="0"/>
    <xf numFmtId="165" fontId="30" fillId="0" borderId="0"/>
    <xf numFmtId="44" fontId="30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4" fillId="0" borderId="0"/>
    <xf numFmtId="165" fontId="49" fillId="0" borderId="11" applyNumberFormat="0" applyFill="0" applyAlignment="0" applyProtection="0"/>
    <xf numFmtId="165" fontId="50" fillId="0" borderId="12" applyNumberFormat="0" applyFill="0" applyAlignment="0" applyProtection="0"/>
    <xf numFmtId="165" fontId="51" fillId="0" borderId="13" applyNumberFormat="0" applyFill="0" applyAlignment="0" applyProtection="0"/>
    <xf numFmtId="165" fontId="51" fillId="0" borderId="0" applyNumberFormat="0" applyFill="0" applyBorder="0" applyAlignment="0" applyProtection="0"/>
    <xf numFmtId="165" fontId="52" fillId="6" borderId="0" applyNumberFormat="0" applyBorder="0" applyAlignment="0" applyProtection="0"/>
    <xf numFmtId="165" fontId="53" fillId="7" borderId="0" applyNumberFormat="0" applyBorder="0" applyAlignment="0" applyProtection="0"/>
    <xf numFmtId="165" fontId="54" fillId="8" borderId="0" applyNumberFormat="0" applyBorder="0" applyAlignment="0" applyProtection="0"/>
    <xf numFmtId="165" fontId="55" fillId="9" borderId="14" applyNumberFormat="0" applyAlignment="0" applyProtection="0"/>
    <xf numFmtId="165" fontId="56" fillId="10" borderId="15" applyNumberFormat="0" applyAlignment="0" applyProtection="0"/>
    <xf numFmtId="165" fontId="57" fillId="10" borderId="14" applyNumberFormat="0" applyAlignment="0" applyProtection="0"/>
    <xf numFmtId="165" fontId="58" fillId="0" borderId="16" applyNumberFormat="0" applyFill="0" applyAlignment="0" applyProtection="0"/>
    <xf numFmtId="165" fontId="59" fillId="11" borderId="17" applyNumberFormat="0" applyAlignment="0" applyProtection="0"/>
    <xf numFmtId="165" fontId="60" fillId="0" borderId="0" applyNumberFormat="0" applyFill="0" applyBorder="0" applyAlignment="0" applyProtection="0"/>
    <xf numFmtId="165" fontId="14" fillId="12" borderId="18" applyNumberFormat="0" applyFont="0" applyAlignment="0" applyProtection="0"/>
    <xf numFmtId="165" fontId="61" fillId="0" borderId="0" applyNumberFormat="0" applyFill="0" applyBorder="0" applyAlignment="0" applyProtection="0"/>
    <xf numFmtId="165" fontId="47" fillId="0" borderId="19" applyNumberFormat="0" applyFill="0" applyAlignment="0" applyProtection="0"/>
    <xf numFmtId="165" fontId="62" fillId="13" borderId="0" applyNumberFormat="0" applyBorder="0" applyAlignment="0" applyProtection="0"/>
    <xf numFmtId="165" fontId="14" fillId="14" borderId="0" applyNumberFormat="0" applyBorder="0" applyAlignment="0" applyProtection="0"/>
    <xf numFmtId="165" fontId="14" fillId="15" borderId="0" applyNumberFormat="0" applyBorder="0" applyAlignment="0" applyProtection="0"/>
    <xf numFmtId="165" fontId="62" fillId="16" borderId="0" applyNumberFormat="0" applyBorder="0" applyAlignment="0" applyProtection="0"/>
    <xf numFmtId="165" fontId="62" fillId="17" borderId="0" applyNumberFormat="0" applyBorder="0" applyAlignment="0" applyProtection="0"/>
    <xf numFmtId="165" fontId="14" fillId="18" borderId="0" applyNumberFormat="0" applyBorder="0" applyAlignment="0" applyProtection="0"/>
    <xf numFmtId="165" fontId="14" fillId="19" borderId="0" applyNumberFormat="0" applyBorder="0" applyAlignment="0" applyProtection="0"/>
    <xf numFmtId="165" fontId="62" fillId="20" borderId="0" applyNumberFormat="0" applyBorder="0" applyAlignment="0" applyProtection="0"/>
    <xf numFmtId="165" fontId="62" fillId="21" borderId="0" applyNumberFormat="0" applyBorder="0" applyAlignment="0" applyProtection="0"/>
    <xf numFmtId="165" fontId="14" fillId="22" borderId="0" applyNumberFormat="0" applyBorder="0" applyAlignment="0" applyProtection="0"/>
    <xf numFmtId="165" fontId="14" fillId="23" borderId="0" applyNumberFormat="0" applyBorder="0" applyAlignment="0" applyProtection="0"/>
    <xf numFmtId="165" fontId="62" fillId="24" borderId="0" applyNumberFormat="0" applyBorder="0" applyAlignment="0" applyProtection="0"/>
    <xf numFmtId="165" fontId="62" fillId="25" borderId="0" applyNumberFormat="0" applyBorder="0" applyAlignment="0" applyProtection="0"/>
    <xf numFmtId="165" fontId="14" fillId="26" borderId="0" applyNumberFormat="0" applyBorder="0" applyAlignment="0" applyProtection="0"/>
    <xf numFmtId="165" fontId="14" fillId="27" borderId="0" applyNumberFormat="0" applyBorder="0" applyAlignment="0" applyProtection="0"/>
    <xf numFmtId="165" fontId="62" fillId="28" borderId="0" applyNumberFormat="0" applyBorder="0" applyAlignment="0" applyProtection="0"/>
    <xf numFmtId="165" fontId="62" fillId="29" borderId="0" applyNumberFormat="0" applyBorder="0" applyAlignment="0" applyProtection="0"/>
    <xf numFmtId="165" fontId="14" fillId="30" borderId="0" applyNumberFormat="0" applyBorder="0" applyAlignment="0" applyProtection="0"/>
    <xf numFmtId="165" fontId="14" fillId="31" borderId="0" applyNumberFormat="0" applyBorder="0" applyAlignment="0" applyProtection="0"/>
    <xf numFmtId="165" fontId="62" fillId="32" borderId="0" applyNumberFormat="0" applyBorder="0" applyAlignment="0" applyProtection="0"/>
    <xf numFmtId="165" fontId="62" fillId="33" borderId="0" applyNumberFormat="0" applyBorder="0" applyAlignment="0" applyProtection="0"/>
    <xf numFmtId="165" fontId="14" fillId="34" borderId="0" applyNumberFormat="0" applyBorder="0" applyAlignment="0" applyProtection="0"/>
    <xf numFmtId="165" fontId="14" fillId="35" borderId="0" applyNumberFormat="0" applyBorder="0" applyAlignment="0" applyProtection="0"/>
    <xf numFmtId="165" fontId="62" fillId="36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31" fillId="0" borderId="0" applyNumberFormat="0" applyFill="0" applyBorder="0" applyAlignment="0" applyProtection="0"/>
    <xf numFmtId="0" fontId="49" fillId="0" borderId="11" applyNumberFormat="0" applyFill="0" applyAlignment="0" applyProtection="0"/>
    <xf numFmtId="0" fontId="50" fillId="0" borderId="12" applyNumberFormat="0" applyFill="0" applyAlignment="0" applyProtection="0"/>
    <xf numFmtId="0" fontId="51" fillId="0" borderId="13" applyNumberFormat="0" applyFill="0" applyAlignment="0" applyProtection="0"/>
    <xf numFmtId="0" fontId="51" fillId="0" borderId="0" applyNumberFormat="0" applyFill="0" applyBorder="0" applyAlignment="0" applyProtection="0"/>
    <xf numFmtId="0" fontId="52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0" applyNumberFormat="0" applyBorder="0" applyAlignment="0" applyProtection="0"/>
    <xf numFmtId="0" fontId="55" fillId="9" borderId="14" applyNumberFormat="0" applyAlignment="0" applyProtection="0"/>
    <xf numFmtId="0" fontId="56" fillId="10" borderId="15" applyNumberFormat="0" applyAlignment="0" applyProtection="0"/>
    <xf numFmtId="0" fontId="57" fillId="10" borderId="14" applyNumberFormat="0" applyAlignment="0" applyProtection="0"/>
    <xf numFmtId="0" fontId="58" fillId="0" borderId="16" applyNumberFormat="0" applyFill="0" applyAlignment="0" applyProtection="0"/>
    <xf numFmtId="0" fontId="59" fillId="11" borderId="17" applyNumberFormat="0" applyAlignment="0" applyProtection="0"/>
    <xf numFmtId="0" fontId="60" fillId="0" borderId="0" applyNumberFormat="0" applyFill="0" applyBorder="0" applyAlignment="0" applyProtection="0"/>
    <xf numFmtId="0" fontId="14" fillId="12" borderId="18" applyNumberFormat="0" applyFont="0" applyAlignment="0" applyProtection="0"/>
    <xf numFmtId="0" fontId="6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62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62" fillId="20" borderId="0" applyNumberFormat="0" applyBorder="0" applyAlignment="0" applyProtection="0"/>
    <xf numFmtId="0" fontId="62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62" fillId="24" borderId="0" applyNumberFormat="0" applyBorder="0" applyAlignment="0" applyProtection="0"/>
    <xf numFmtId="0" fontId="62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62" fillId="28" borderId="0" applyNumberFormat="0" applyBorder="0" applyAlignment="0" applyProtection="0"/>
    <xf numFmtId="0" fontId="62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62" fillId="32" borderId="0" applyNumberFormat="0" applyBorder="0" applyAlignment="0" applyProtection="0"/>
    <xf numFmtId="0" fontId="62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62" fillId="36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4" fillId="0" borderId="0"/>
    <xf numFmtId="0" fontId="14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0" fillId="0" borderId="0"/>
    <xf numFmtId="165" fontId="10" fillId="0" borderId="0"/>
    <xf numFmtId="43" fontId="10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0" fillId="0" borderId="0"/>
    <xf numFmtId="165" fontId="10" fillId="12" borderId="18" applyNumberFormat="0" applyFont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165" fontId="11" fillId="0" borderId="0"/>
    <xf numFmtId="165" fontId="10" fillId="0" borderId="0"/>
    <xf numFmtId="165" fontId="10" fillId="0" borderId="0"/>
    <xf numFmtId="43" fontId="10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0" fillId="0" borderId="0"/>
    <xf numFmtId="165" fontId="10" fillId="12" borderId="18" applyNumberFormat="0" applyFont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0" borderId="0"/>
    <xf numFmtId="165" fontId="9" fillId="0" borderId="0"/>
    <xf numFmtId="43" fontId="9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0" borderId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12" borderId="18" applyNumberFormat="0" applyFont="0" applyAlignment="0" applyProtection="0"/>
    <xf numFmtId="165" fontId="9" fillId="14" borderId="0" applyNumberFormat="0" applyBorder="0" applyAlignment="0" applyProtection="0"/>
    <xf numFmtId="165" fontId="9" fillId="15" borderId="0" applyNumberFormat="0" applyBorder="0" applyAlignment="0" applyProtection="0"/>
    <xf numFmtId="165" fontId="9" fillId="18" borderId="0" applyNumberFormat="0" applyBorder="0" applyAlignment="0" applyProtection="0"/>
    <xf numFmtId="165" fontId="9" fillId="19" borderId="0" applyNumberFormat="0" applyBorder="0" applyAlignment="0" applyProtection="0"/>
    <xf numFmtId="165" fontId="9" fillId="22" borderId="0" applyNumberFormat="0" applyBorder="0" applyAlignment="0" applyProtection="0"/>
    <xf numFmtId="165" fontId="9" fillId="23" borderId="0" applyNumberFormat="0" applyBorder="0" applyAlignment="0" applyProtection="0"/>
    <xf numFmtId="165" fontId="9" fillId="26" borderId="0" applyNumberFormat="0" applyBorder="0" applyAlignment="0" applyProtection="0"/>
    <xf numFmtId="165" fontId="9" fillId="27" borderId="0" applyNumberFormat="0" applyBorder="0" applyAlignment="0" applyProtection="0"/>
    <xf numFmtId="165" fontId="9" fillId="30" borderId="0" applyNumberFormat="0" applyBorder="0" applyAlignment="0" applyProtection="0"/>
    <xf numFmtId="165" fontId="9" fillId="31" borderId="0" applyNumberFormat="0" applyBorder="0" applyAlignment="0" applyProtection="0"/>
    <xf numFmtId="165" fontId="9" fillId="34" borderId="0" applyNumberFormat="0" applyBorder="0" applyAlignment="0" applyProtection="0"/>
    <xf numFmtId="165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9" fillId="0" borderId="0"/>
    <xf numFmtId="165" fontId="9" fillId="0" borderId="0"/>
    <xf numFmtId="43" fontId="9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0" borderId="0"/>
    <xf numFmtId="165" fontId="9" fillId="12" borderId="18" applyNumberFormat="0" applyFont="0" applyAlignment="0" applyProtection="0"/>
    <xf numFmtId="165" fontId="9" fillId="14" borderId="0" applyNumberFormat="0" applyBorder="0" applyAlignment="0" applyProtection="0"/>
    <xf numFmtId="165" fontId="9" fillId="15" borderId="0" applyNumberFormat="0" applyBorder="0" applyAlignment="0" applyProtection="0"/>
    <xf numFmtId="165" fontId="9" fillId="18" borderId="0" applyNumberFormat="0" applyBorder="0" applyAlignment="0" applyProtection="0"/>
    <xf numFmtId="165" fontId="9" fillId="19" borderId="0" applyNumberFormat="0" applyBorder="0" applyAlignment="0" applyProtection="0"/>
    <xf numFmtId="165" fontId="9" fillId="22" borderId="0" applyNumberFormat="0" applyBorder="0" applyAlignment="0" applyProtection="0"/>
    <xf numFmtId="165" fontId="9" fillId="23" borderId="0" applyNumberFormat="0" applyBorder="0" applyAlignment="0" applyProtection="0"/>
    <xf numFmtId="165" fontId="9" fillId="26" borderId="0" applyNumberFormat="0" applyBorder="0" applyAlignment="0" applyProtection="0"/>
    <xf numFmtId="165" fontId="9" fillId="27" borderId="0" applyNumberFormat="0" applyBorder="0" applyAlignment="0" applyProtection="0"/>
    <xf numFmtId="165" fontId="9" fillId="30" borderId="0" applyNumberFormat="0" applyBorder="0" applyAlignment="0" applyProtection="0"/>
    <xf numFmtId="165" fontId="9" fillId="31" borderId="0" applyNumberFormat="0" applyBorder="0" applyAlignment="0" applyProtection="0"/>
    <xf numFmtId="165" fontId="9" fillId="34" borderId="0" applyNumberFormat="0" applyBorder="0" applyAlignment="0" applyProtection="0"/>
    <xf numFmtId="165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11" applyNumberFormat="0" applyFill="0" applyAlignment="0" applyProtection="0"/>
    <xf numFmtId="0" fontId="50" fillId="0" borderId="12" applyNumberFormat="0" applyFill="0" applyAlignment="0" applyProtection="0"/>
    <xf numFmtId="0" fontId="51" fillId="0" borderId="13" applyNumberFormat="0" applyFill="0" applyAlignment="0" applyProtection="0"/>
    <xf numFmtId="0" fontId="51" fillId="0" borderId="0" applyNumberFormat="0" applyFill="0" applyBorder="0" applyAlignment="0" applyProtection="0"/>
    <xf numFmtId="0" fontId="52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0" applyNumberFormat="0" applyBorder="0" applyAlignment="0" applyProtection="0"/>
    <xf numFmtId="0" fontId="55" fillId="9" borderId="14" applyNumberFormat="0" applyAlignment="0" applyProtection="0"/>
    <xf numFmtId="0" fontId="56" fillId="10" borderId="15" applyNumberFormat="0" applyAlignment="0" applyProtection="0"/>
    <xf numFmtId="0" fontId="57" fillId="10" borderId="14" applyNumberFormat="0" applyAlignment="0" applyProtection="0"/>
    <xf numFmtId="0" fontId="58" fillId="0" borderId="16" applyNumberFormat="0" applyFill="0" applyAlignment="0" applyProtection="0"/>
    <xf numFmtId="0" fontId="59" fillId="11" borderId="17" applyNumberFormat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6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62" fillId="20" borderId="0" applyNumberFormat="0" applyBorder="0" applyAlignment="0" applyProtection="0"/>
    <xf numFmtId="0" fontId="6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62" fillId="24" borderId="0" applyNumberFormat="0" applyBorder="0" applyAlignment="0" applyProtection="0"/>
    <xf numFmtId="0" fontId="6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62" fillId="28" borderId="0" applyNumberFormat="0" applyBorder="0" applyAlignment="0" applyProtection="0"/>
    <xf numFmtId="0" fontId="6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62" fillId="32" borderId="0" applyNumberFormat="0" applyBorder="0" applyAlignment="0" applyProtection="0"/>
    <xf numFmtId="0" fontId="62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62" fillId="36" borderId="0" applyNumberFormat="0" applyBorder="0" applyAlignment="0" applyProtection="0"/>
    <xf numFmtId="0" fontId="8" fillId="0" borderId="0"/>
    <xf numFmtId="165" fontId="8" fillId="0" borderId="0"/>
    <xf numFmtId="165" fontId="24" fillId="0" borderId="0"/>
    <xf numFmtId="165" fontId="8" fillId="14" borderId="0" applyNumberFormat="0" applyBorder="0" applyAlignment="0" applyProtection="0"/>
    <xf numFmtId="165" fontId="11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11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8" borderId="0" applyNumberFormat="0" applyBorder="0" applyAlignment="0" applyProtection="0"/>
    <xf numFmtId="165" fontId="11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11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22" borderId="0" applyNumberFormat="0" applyBorder="0" applyAlignment="0" applyProtection="0"/>
    <xf numFmtId="165" fontId="11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11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6" borderId="0" applyNumberFormat="0" applyBorder="0" applyAlignment="0" applyProtection="0"/>
    <xf numFmtId="165" fontId="11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11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30" borderId="0" applyNumberFormat="0" applyBorder="0" applyAlignment="0" applyProtection="0"/>
    <xf numFmtId="165" fontId="11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11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4" borderId="0" applyNumberFormat="0" applyBorder="0" applyAlignment="0" applyProtection="0"/>
    <xf numFmtId="165" fontId="11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11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15" borderId="0" applyNumberFormat="0" applyBorder="0" applyAlignment="0" applyProtection="0"/>
    <xf numFmtId="165" fontId="11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11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9" borderId="0" applyNumberFormat="0" applyBorder="0" applyAlignment="0" applyProtection="0"/>
    <xf numFmtId="165" fontId="11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11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23" borderId="0" applyNumberFormat="0" applyBorder="0" applyAlignment="0" applyProtection="0"/>
    <xf numFmtId="165" fontId="11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11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7" borderId="0" applyNumberFormat="0" applyBorder="0" applyAlignment="0" applyProtection="0"/>
    <xf numFmtId="165" fontId="11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11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31" borderId="0" applyNumberFormat="0" applyBorder="0" applyAlignment="0" applyProtection="0"/>
    <xf numFmtId="165" fontId="11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11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5" borderId="0" applyNumberFormat="0" applyBorder="0" applyAlignment="0" applyProtection="0"/>
    <xf numFmtId="165" fontId="11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11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62" fillId="16" borderId="0" applyNumberFormat="0" applyBorder="0" applyAlignment="0" applyProtection="0"/>
    <xf numFmtId="165" fontId="46" fillId="16" borderId="0" applyNumberFormat="0" applyBorder="0" applyAlignment="0" applyProtection="0"/>
    <xf numFmtId="165" fontId="62" fillId="16" borderId="0" applyNumberFormat="0" applyBorder="0" applyAlignment="0" applyProtection="0"/>
    <xf numFmtId="165" fontId="62" fillId="20" borderId="0" applyNumberFormat="0" applyBorder="0" applyAlignment="0" applyProtection="0"/>
    <xf numFmtId="165" fontId="46" fillId="20" borderId="0" applyNumberFormat="0" applyBorder="0" applyAlignment="0" applyProtection="0"/>
    <xf numFmtId="165" fontId="62" fillId="20" borderId="0" applyNumberFormat="0" applyBorder="0" applyAlignment="0" applyProtection="0"/>
    <xf numFmtId="165" fontId="62" fillId="24" borderId="0" applyNumberFormat="0" applyBorder="0" applyAlignment="0" applyProtection="0"/>
    <xf numFmtId="165" fontId="46" fillId="24" borderId="0" applyNumberFormat="0" applyBorder="0" applyAlignment="0" applyProtection="0"/>
    <xf numFmtId="165" fontId="62" fillId="24" borderId="0" applyNumberFormat="0" applyBorder="0" applyAlignment="0" applyProtection="0"/>
    <xf numFmtId="165" fontId="62" fillId="28" borderId="0" applyNumberFormat="0" applyBorder="0" applyAlignment="0" applyProtection="0"/>
    <xf numFmtId="165" fontId="46" fillId="28" borderId="0" applyNumberFormat="0" applyBorder="0" applyAlignment="0" applyProtection="0"/>
    <xf numFmtId="165" fontId="62" fillId="28" borderId="0" applyNumberFormat="0" applyBorder="0" applyAlignment="0" applyProtection="0"/>
    <xf numFmtId="165" fontId="62" fillId="32" borderId="0" applyNumberFormat="0" applyBorder="0" applyAlignment="0" applyProtection="0"/>
    <xf numFmtId="165" fontId="46" fillId="32" borderId="0" applyNumberFormat="0" applyBorder="0" applyAlignment="0" applyProtection="0"/>
    <xf numFmtId="165" fontId="62" fillId="32" borderId="0" applyNumberFormat="0" applyBorder="0" applyAlignment="0" applyProtection="0"/>
    <xf numFmtId="165" fontId="62" fillId="36" borderId="0" applyNumberFormat="0" applyBorder="0" applyAlignment="0" applyProtection="0"/>
    <xf numFmtId="165" fontId="46" fillId="36" borderId="0" applyNumberFormat="0" applyBorder="0" applyAlignment="0" applyProtection="0"/>
    <xf numFmtId="165" fontId="62" fillId="36" borderId="0" applyNumberFormat="0" applyBorder="0" applyAlignment="0" applyProtection="0"/>
    <xf numFmtId="165" fontId="62" fillId="13" borderId="0" applyNumberFormat="0" applyBorder="0" applyAlignment="0" applyProtection="0"/>
    <xf numFmtId="165" fontId="46" fillId="13" borderId="0" applyNumberFormat="0" applyBorder="0" applyAlignment="0" applyProtection="0"/>
    <xf numFmtId="165" fontId="62" fillId="13" borderId="0" applyNumberFormat="0" applyBorder="0" applyAlignment="0" applyProtection="0"/>
    <xf numFmtId="165" fontId="62" fillId="17" borderId="0" applyNumberFormat="0" applyBorder="0" applyAlignment="0" applyProtection="0"/>
    <xf numFmtId="165" fontId="46" fillId="17" borderId="0" applyNumberFormat="0" applyBorder="0" applyAlignment="0" applyProtection="0"/>
    <xf numFmtId="165" fontId="62" fillId="17" borderId="0" applyNumberFormat="0" applyBorder="0" applyAlignment="0" applyProtection="0"/>
    <xf numFmtId="165" fontId="62" fillId="21" borderId="0" applyNumberFormat="0" applyBorder="0" applyAlignment="0" applyProtection="0"/>
    <xf numFmtId="165" fontId="46" fillId="21" borderId="0" applyNumberFormat="0" applyBorder="0" applyAlignment="0" applyProtection="0"/>
    <xf numFmtId="165" fontId="62" fillId="21" borderId="0" applyNumberFormat="0" applyBorder="0" applyAlignment="0" applyProtection="0"/>
    <xf numFmtId="165" fontId="62" fillId="25" borderId="0" applyNumberFormat="0" applyBorder="0" applyAlignment="0" applyProtection="0"/>
    <xf numFmtId="165" fontId="46" fillId="25" borderId="0" applyNumberFormat="0" applyBorder="0" applyAlignment="0" applyProtection="0"/>
    <xf numFmtId="165" fontId="62" fillId="25" borderId="0" applyNumberFormat="0" applyBorder="0" applyAlignment="0" applyProtection="0"/>
    <xf numFmtId="165" fontId="62" fillId="29" borderId="0" applyNumberFormat="0" applyBorder="0" applyAlignment="0" applyProtection="0"/>
    <xf numFmtId="165" fontId="46" fillId="29" borderId="0" applyNumberFormat="0" applyBorder="0" applyAlignment="0" applyProtection="0"/>
    <xf numFmtId="165" fontId="62" fillId="29" borderId="0" applyNumberFormat="0" applyBorder="0" applyAlignment="0" applyProtection="0"/>
    <xf numFmtId="165" fontId="62" fillId="33" borderId="0" applyNumberFormat="0" applyBorder="0" applyAlignment="0" applyProtection="0"/>
    <xf numFmtId="165" fontId="46" fillId="33" borderId="0" applyNumberFormat="0" applyBorder="0" applyAlignment="0" applyProtection="0"/>
    <xf numFmtId="165" fontId="62" fillId="33" borderId="0" applyNumberFormat="0" applyBorder="0" applyAlignment="0" applyProtection="0"/>
    <xf numFmtId="165" fontId="53" fillId="7" borderId="0" applyNumberFormat="0" applyBorder="0" applyAlignment="0" applyProtection="0"/>
    <xf numFmtId="165" fontId="36" fillId="7" borderId="0" applyNumberFormat="0" applyBorder="0" applyAlignment="0" applyProtection="0"/>
    <xf numFmtId="165" fontId="53" fillId="7" borderId="0" applyNumberFormat="0" applyBorder="0" applyAlignment="0" applyProtection="0"/>
    <xf numFmtId="165" fontId="57" fillId="10" borderId="14" applyNumberFormat="0" applyAlignment="0" applyProtection="0"/>
    <xf numFmtId="165" fontId="40" fillId="10" borderId="14" applyNumberFormat="0" applyAlignment="0" applyProtection="0"/>
    <xf numFmtId="165" fontId="57" fillId="10" borderId="14" applyNumberFormat="0" applyAlignment="0" applyProtection="0"/>
    <xf numFmtId="165" fontId="59" fillId="11" borderId="17" applyNumberFormat="0" applyAlignment="0" applyProtection="0"/>
    <xf numFmtId="165" fontId="42" fillId="11" borderId="17" applyNumberFormat="0" applyAlignment="0" applyProtection="0"/>
    <xf numFmtId="165" fontId="59" fillId="11" borderId="17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61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52" fillId="6" borderId="0" applyNumberFormat="0" applyBorder="0" applyAlignment="0" applyProtection="0"/>
    <xf numFmtId="165" fontId="35" fillId="6" borderId="0" applyNumberFormat="0" applyBorder="0" applyAlignment="0" applyProtection="0"/>
    <xf numFmtId="165" fontId="52" fillId="6" borderId="0" applyNumberFormat="0" applyBorder="0" applyAlignment="0" applyProtection="0"/>
    <xf numFmtId="165" fontId="49" fillId="0" borderId="11" applyNumberFormat="0" applyFill="0" applyAlignment="0" applyProtection="0"/>
    <xf numFmtId="165" fontId="32" fillId="0" borderId="11" applyNumberFormat="0" applyFill="0" applyAlignment="0" applyProtection="0"/>
    <xf numFmtId="165" fontId="49" fillId="0" borderId="11" applyNumberFormat="0" applyFill="0" applyAlignment="0" applyProtection="0"/>
    <xf numFmtId="165" fontId="50" fillId="0" borderId="12" applyNumberFormat="0" applyFill="0" applyAlignment="0" applyProtection="0"/>
    <xf numFmtId="165" fontId="33" fillId="0" borderId="12" applyNumberFormat="0" applyFill="0" applyAlignment="0" applyProtection="0"/>
    <xf numFmtId="165" fontId="50" fillId="0" borderId="12" applyNumberFormat="0" applyFill="0" applyAlignment="0" applyProtection="0"/>
    <xf numFmtId="165" fontId="51" fillId="0" borderId="13" applyNumberFormat="0" applyFill="0" applyAlignment="0" applyProtection="0"/>
    <xf numFmtId="165" fontId="34" fillId="0" borderId="13" applyNumberFormat="0" applyFill="0" applyAlignment="0" applyProtection="0"/>
    <xf numFmtId="165" fontId="51" fillId="0" borderId="13" applyNumberFormat="0" applyFill="0" applyAlignment="0" applyProtection="0"/>
    <xf numFmtId="165" fontId="51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51" fillId="0" borderId="0" applyNumberFormat="0" applyFill="0" applyBorder="0" applyAlignment="0" applyProtection="0"/>
    <xf numFmtId="165" fontId="55" fillId="9" borderId="14" applyNumberFormat="0" applyAlignment="0" applyProtection="0"/>
    <xf numFmtId="165" fontId="38" fillId="9" borderId="14" applyNumberFormat="0" applyAlignment="0" applyProtection="0"/>
    <xf numFmtId="165" fontId="55" fillId="9" borderId="14" applyNumberFormat="0" applyAlignment="0" applyProtection="0"/>
    <xf numFmtId="165" fontId="58" fillId="0" borderId="16" applyNumberFormat="0" applyFill="0" applyAlignment="0" applyProtection="0"/>
    <xf numFmtId="165" fontId="41" fillId="0" borderId="16" applyNumberFormat="0" applyFill="0" applyAlignment="0" applyProtection="0"/>
    <xf numFmtId="165" fontId="58" fillId="0" borderId="16" applyNumberFormat="0" applyFill="0" applyAlignment="0" applyProtection="0"/>
    <xf numFmtId="165" fontId="54" fillId="8" borderId="0" applyNumberFormat="0" applyBorder="0" applyAlignment="0" applyProtection="0"/>
    <xf numFmtId="165" fontId="37" fillId="8" borderId="0" applyNumberFormat="0" applyBorder="0" applyAlignment="0" applyProtection="0"/>
    <xf numFmtId="165" fontId="54" fillId="8" borderId="0" applyNumberFormat="0" applyBorder="0" applyAlignment="0" applyProtection="0"/>
    <xf numFmtId="165" fontId="8" fillId="0" borderId="0"/>
    <xf numFmtId="165" fontId="8" fillId="0" borderId="0"/>
    <xf numFmtId="165" fontId="11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11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12" borderId="18" applyNumberFormat="0" applyFont="0" applyAlignment="0" applyProtection="0"/>
    <xf numFmtId="165" fontId="11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11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56" fillId="10" borderId="15" applyNumberFormat="0" applyAlignment="0" applyProtection="0"/>
    <xf numFmtId="165" fontId="39" fillId="10" borderId="15" applyNumberFormat="0" applyAlignment="0" applyProtection="0"/>
    <xf numFmtId="165" fontId="56" fillId="10" borderId="15" applyNumberFormat="0" applyAlignment="0" applyProtection="0"/>
    <xf numFmtId="165" fontId="31" fillId="0" borderId="0" applyNumberFormat="0" applyFill="0" applyBorder="0" applyAlignment="0" applyProtection="0"/>
    <xf numFmtId="165" fontId="3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47" fillId="0" borderId="19" applyNumberFormat="0" applyFill="0" applyAlignment="0" applyProtection="0"/>
    <xf numFmtId="165" fontId="45" fillId="0" borderId="19" applyNumberFormat="0" applyFill="0" applyAlignment="0" applyProtection="0"/>
    <xf numFmtId="165" fontId="47" fillId="0" borderId="19" applyNumberFormat="0" applyFill="0" applyAlignment="0" applyProtection="0"/>
    <xf numFmtId="0" fontId="30" fillId="0" borderId="0"/>
    <xf numFmtId="165" fontId="60" fillId="0" borderId="0" applyNumberFormat="0" applyFill="0" applyBorder="0" applyAlignment="0" applyProtection="0"/>
    <xf numFmtId="165" fontId="43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8" fillId="0" borderId="0"/>
    <xf numFmtId="0" fontId="8" fillId="0" borderId="0"/>
    <xf numFmtId="165" fontId="8" fillId="0" borderId="0"/>
    <xf numFmtId="165" fontId="8" fillId="0" borderId="0"/>
    <xf numFmtId="0" fontId="8" fillId="12" borderId="18" applyNumberFormat="0" applyFont="0" applyAlignment="0" applyProtection="0"/>
    <xf numFmtId="9" fontId="8" fillId="0" borderId="0" applyFont="0" applyFill="0" applyBorder="0" applyAlignment="0" applyProtection="0"/>
    <xf numFmtId="0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165" fontId="6" fillId="0" borderId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0" fontId="6" fillId="0" borderId="0"/>
    <xf numFmtId="0" fontId="6" fillId="0" borderId="0"/>
    <xf numFmtId="165" fontId="6" fillId="0" borderId="0"/>
    <xf numFmtId="165" fontId="6" fillId="0" borderId="0"/>
    <xf numFmtId="0" fontId="6" fillId="12" borderId="18" applyNumberFormat="0" applyFont="0" applyAlignment="0" applyProtection="0"/>
    <xf numFmtId="9" fontId="6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6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0" fillId="0" borderId="0"/>
    <xf numFmtId="165" fontId="3" fillId="0" borderId="0"/>
    <xf numFmtId="165" fontId="13" fillId="0" borderId="0" applyNumberFormat="0" applyFill="0" applyBorder="0" applyAlignment="0" applyProtection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13" fillId="0" borderId="0" applyNumberFormat="0" applyFill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165" fontId="3" fillId="0" borderId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0" fontId="3" fillId="0" borderId="0"/>
    <xf numFmtId="0" fontId="3" fillId="0" borderId="0"/>
    <xf numFmtId="165" fontId="3" fillId="0" borderId="0"/>
    <xf numFmtId="165" fontId="3" fillId="0" borderId="0"/>
    <xf numFmtId="0" fontId="3" fillId="12" borderId="18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165" fontId="3" fillId="0" borderId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0" fontId="3" fillId="0" borderId="0"/>
    <xf numFmtId="0" fontId="3" fillId="0" borderId="0"/>
    <xf numFmtId="165" fontId="3" fillId="0" borderId="0"/>
    <xf numFmtId="165" fontId="3" fillId="0" borderId="0"/>
    <xf numFmtId="0" fontId="3" fillId="12" borderId="18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2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44" fontId="30" fillId="0" borderId="0" applyFont="0" applyFill="0" applyBorder="0" applyAlignment="0" applyProtection="0"/>
  </cellStyleXfs>
  <cellXfs count="301">
    <xf numFmtId="0" fontId="0" fillId="0" borderId="0" xfId="0"/>
    <xf numFmtId="0" fontId="15" fillId="2" borderId="0" xfId="0" applyFont="1" applyFill="1" applyBorder="1"/>
    <xf numFmtId="0" fontId="15" fillId="0" borderId="0" xfId="0" applyFont="1"/>
    <xf numFmtId="0" fontId="15" fillId="2" borderId="0" xfId="0" applyFont="1" applyFill="1" applyBorder="1" applyAlignment="1">
      <alignment horizontal="left"/>
    </xf>
    <xf numFmtId="0" fontId="17" fillId="2" borderId="0" xfId="1" applyFont="1" applyFill="1" applyBorder="1" applyAlignment="1" applyProtection="1"/>
    <xf numFmtId="0" fontId="18" fillId="0" borderId="0" xfId="0" applyFont="1" applyBorder="1"/>
    <xf numFmtId="0" fontId="18" fillId="2" borderId="0" xfId="0" applyFont="1" applyFill="1" applyBorder="1"/>
    <xf numFmtId="0" fontId="18" fillId="0" borderId="0" xfId="0" applyFont="1"/>
    <xf numFmtId="0" fontId="19" fillId="2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18" fillId="2" borderId="0" xfId="0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21" fillId="2" borderId="0" xfId="1" applyFont="1" applyFill="1" applyBorder="1" applyAlignment="1" applyProtection="1"/>
    <xf numFmtId="0" fontId="18" fillId="3" borderId="0" xfId="0" applyFont="1" applyFill="1" applyBorder="1" applyAlignment="1">
      <alignment horizontal="left"/>
    </xf>
    <xf numFmtId="0" fontId="19" fillId="2" borderId="0" xfId="0" applyFont="1" applyFill="1" applyBorder="1"/>
    <xf numFmtId="0" fontId="19" fillId="2" borderId="0" xfId="0" applyFont="1" applyFill="1" applyBorder="1" applyAlignment="1">
      <alignment horizontal="left"/>
    </xf>
    <xf numFmtId="0" fontId="19" fillId="0" borderId="0" xfId="0" applyFont="1" applyAlignment="1">
      <alignment horizontal="right"/>
    </xf>
    <xf numFmtId="3" fontId="18" fillId="0" borderId="0" xfId="0" applyNumberFormat="1" applyFont="1"/>
    <xf numFmtId="0" fontId="26" fillId="0" borderId="0" xfId="0" applyFont="1"/>
    <xf numFmtId="14" fontId="26" fillId="0" borderId="0" xfId="0" applyNumberFormat="1" applyFont="1"/>
    <xf numFmtId="0" fontId="19" fillId="5" borderId="3" xfId="0" applyFont="1" applyFill="1" applyBorder="1" applyAlignment="1">
      <alignment wrapText="1"/>
    </xf>
    <xf numFmtId="0" fontId="23" fillId="5" borderId="3" xfId="0" applyFont="1" applyFill="1" applyBorder="1" applyAlignment="1">
      <alignment horizontal="center"/>
    </xf>
    <xf numFmtId="0" fontId="19" fillId="5" borderId="3" xfId="0" applyFont="1" applyFill="1" applyBorder="1" applyAlignment="1">
      <alignment horizontal="right" wrapText="1"/>
    </xf>
    <xf numFmtId="0" fontId="18" fillId="0" borderId="5" xfId="0" applyFont="1" applyBorder="1" applyAlignment="1">
      <alignment horizontal="left" indent="1"/>
    </xf>
    <xf numFmtId="0" fontId="19" fillId="0" borderId="0" xfId="0" applyFont="1"/>
    <xf numFmtId="0" fontId="19" fillId="0" borderId="0" xfId="0" applyFont="1" applyAlignment="1">
      <alignment horizontal="right" indent="1"/>
    </xf>
    <xf numFmtId="164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right" indent="1"/>
    </xf>
    <xf numFmtId="0" fontId="18" fillId="0" borderId="0" xfId="0" applyFont="1" applyAlignment="1">
      <alignment horizontal="right" indent="1"/>
    </xf>
    <xf numFmtId="0" fontId="18" fillId="2" borderId="1" xfId="0" applyFont="1" applyFill="1" applyBorder="1" applyAlignment="1">
      <alignment horizontal="left" indent="1"/>
    </xf>
    <xf numFmtId="0" fontId="18" fillId="2" borderId="5" xfId="0" applyFont="1" applyFill="1" applyBorder="1" applyAlignment="1">
      <alignment horizontal="left" indent="1"/>
    </xf>
    <xf numFmtId="0" fontId="18" fillId="2" borderId="7" xfId="0" applyFont="1" applyFill="1" applyBorder="1" applyAlignment="1">
      <alignment horizontal="left" indent="1"/>
    </xf>
    <xf numFmtId="0" fontId="18" fillId="0" borderId="10" xfId="0" applyFont="1" applyBorder="1"/>
    <xf numFmtId="0" fontId="18" fillId="3" borderId="0" xfId="0" applyFont="1" applyFill="1" applyBorder="1" applyAlignment="1" applyProtection="1">
      <alignment horizontal="left"/>
      <protection locked="0"/>
    </xf>
    <xf numFmtId="164" fontId="18" fillId="2" borderId="0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Border="1" applyAlignment="1" applyProtection="1">
      <alignment horizontal="left" shrinkToFit="1"/>
      <protection locked="0"/>
    </xf>
    <xf numFmtId="0" fontId="18" fillId="0" borderId="0" xfId="0" applyFont="1" applyFill="1" applyBorder="1" applyAlignment="1" applyProtection="1">
      <alignment horizontal="center" vertical="top"/>
      <protection locked="0"/>
    </xf>
    <xf numFmtId="166" fontId="24" fillId="3" borderId="0" xfId="0" applyNumberFormat="1" applyFont="1" applyFill="1" applyBorder="1" applyAlignment="1" applyProtection="1">
      <alignment vertical="top"/>
      <protection locked="0"/>
    </xf>
    <xf numFmtId="44" fontId="24" fillId="3" borderId="0" xfId="2" applyNumberFormat="1" applyFont="1" applyFill="1" applyBorder="1" applyAlignment="1" applyProtection="1">
      <alignment vertical="top"/>
    </xf>
    <xf numFmtId="167" fontId="18" fillId="0" borderId="0" xfId="0" applyNumberFormat="1" applyFont="1" applyBorder="1" applyAlignment="1" applyProtection="1">
      <alignment vertical="top"/>
    </xf>
    <xf numFmtId="0" fontId="18" fillId="3" borderId="0" xfId="0" applyFont="1" applyFill="1" applyBorder="1"/>
    <xf numFmtId="0" fontId="18" fillId="3" borderId="0" xfId="0" applyFont="1" applyFill="1" applyBorder="1" applyAlignment="1">
      <alignment horizontal="center"/>
    </xf>
    <xf numFmtId="8" fontId="18" fillId="3" borderId="0" xfId="0" applyNumberFormat="1" applyFont="1" applyFill="1" applyBorder="1" applyAlignment="1">
      <alignment horizontal="center"/>
    </xf>
    <xf numFmtId="169" fontId="19" fillId="3" borderId="0" xfId="0" applyNumberFormat="1" applyFont="1" applyFill="1" applyBorder="1" applyAlignment="1" applyProtection="1">
      <alignment horizontal="center"/>
      <protection locked="0"/>
    </xf>
    <xf numFmtId="168" fontId="19" fillId="3" borderId="0" xfId="0" applyNumberFormat="1" applyFont="1" applyFill="1" applyBorder="1" applyAlignment="1" applyProtection="1">
      <alignment horizontal="center"/>
      <protection locked="0"/>
    </xf>
    <xf numFmtId="3" fontId="18" fillId="0" borderId="0" xfId="0" applyNumberFormat="1" applyFont="1" applyAlignment="1">
      <alignment horizontal="left"/>
    </xf>
    <xf numFmtId="3" fontId="18" fillId="0" borderId="20" xfId="0" applyNumberFormat="1" applyFont="1" applyBorder="1"/>
    <xf numFmtId="0" fontId="18" fillId="0" borderId="20" xfId="0" applyFont="1" applyBorder="1"/>
    <xf numFmtId="44" fontId="24" fillId="3" borderId="20" xfId="2" applyNumberFormat="1" applyFont="1" applyFill="1" applyBorder="1" applyAlignment="1" applyProtection="1">
      <alignment vertical="top"/>
    </xf>
    <xf numFmtId="3" fontId="18" fillId="0" borderId="0" xfId="0" applyNumberFormat="1" applyFont="1" applyAlignment="1">
      <alignment horizontal="right"/>
    </xf>
    <xf numFmtId="44" fontId="19" fillId="0" borderId="8" xfId="0" applyNumberFormat="1" applyFont="1" applyBorder="1"/>
    <xf numFmtId="44" fontId="19" fillId="0" borderId="0" xfId="0" applyNumberFormat="1" applyFont="1"/>
    <xf numFmtId="44" fontId="19" fillId="0" borderId="20" xfId="0" applyNumberFormat="1" applyFont="1" applyBorder="1" applyAlignment="1" applyProtection="1">
      <alignment vertical="top"/>
    </xf>
    <xf numFmtId="0" fontId="18" fillId="0" borderId="0" xfId="0" applyFont="1" applyBorder="1" applyAlignment="1">
      <alignment horizontal="right"/>
    </xf>
    <xf numFmtId="3" fontId="18" fillId="0" borderId="0" xfId="0" applyNumberFormat="1" applyFont="1" applyBorder="1"/>
    <xf numFmtId="44" fontId="19" fillId="0" borderId="0" xfId="0" applyNumberFormat="1" applyFont="1" applyBorder="1" applyAlignment="1" applyProtection="1">
      <alignment vertical="top"/>
    </xf>
    <xf numFmtId="44" fontId="18" fillId="0" borderId="0" xfId="0" applyNumberFormat="1" applyFont="1" applyBorder="1"/>
    <xf numFmtId="0" fontId="18" fillId="0" borderId="0" xfId="0" applyFont="1" applyBorder="1" applyAlignment="1">
      <alignment horizontal="right" indent="1"/>
    </xf>
    <xf numFmtId="0" fontId="0" fillId="0" borderId="0" xfId="0"/>
    <xf numFmtId="0" fontId="19" fillId="0" borderId="0" xfId="0" applyFont="1" applyAlignment="1">
      <alignment horizontal="right"/>
    </xf>
    <xf numFmtId="3" fontId="18" fillId="0" borderId="0" xfId="0" applyNumberFormat="1" applyFont="1"/>
    <xf numFmtId="44" fontId="18" fillId="0" borderId="0" xfId="0" applyNumberFormat="1" applyFont="1" applyBorder="1"/>
    <xf numFmtId="170" fontId="18" fillId="0" borderId="0" xfId="2807" applyNumberFormat="1" applyFont="1"/>
    <xf numFmtId="170" fontId="18" fillId="0" borderId="0" xfId="0" applyNumberFormat="1" applyFont="1"/>
    <xf numFmtId="0" fontId="18" fillId="0" borderId="0" xfId="0" applyFont="1" applyAlignment="1">
      <alignment horizontal="right"/>
    </xf>
    <xf numFmtId="0" fontId="25" fillId="2" borderId="2" xfId="0" applyFont="1" applyFill="1" applyBorder="1" applyAlignment="1">
      <alignment vertical="top" wrapText="1"/>
    </xf>
    <xf numFmtId="0" fontId="25" fillId="2" borderId="4" xfId="0" applyFont="1" applyFill="1" applyBorder="1" applyAlignment="1">
      <alignment vertical="top" wrapText="1"/>
    </xf>
    <xf numFmtId="0" fontId="64" fillId="2" borderId="7" xfId="0" applyFont="1" applyFill="1" applyBorder="1" applyAlignment="1" applyProtection="1">
      <alignment vertical="top"/>
      <protection locked="0"/>
    </xf>
    <xf numFmtId="0" fontId="64" fillId="2" borderId="8" xfId="0" applyFont="1" applyFill="1" applyBorder="1" applyAlignment="1" applyProtection="1">
      <alignment vertical="top"/>
      <protection locked="0"/>
    </xf>
    <xf numFmtId="0" fontId="64" fillId="2" borderId="9" xfId="0" applyFont="1" applyFill="1" applyBorder="1" applyAlignment="1" applyProtection="1">
      <alignment vertical="top"/>
      <protection locked="0"/>
    </xf>
    <xf numFmtId="0" fontId="18" fillId="0" borderId="4" xfId="0" applyFont="1" applyBorder="1"/>
    <xf numFmtId="0" fontId="18" fillId="0" borderId="6" xfId="0" applyFont="1" applyBorder="1"/>
    <xf numFmtId="0" fontId="18" fillId="0" borderId="9" xfId="0" applyFont="1" applyBorder="1"/>
    <xf numFmtId="0" fontId="25" fillId="2" borderId="1" xfId="0" applyFont="1" applyFill="1" applyBorder="1" applyAlignment="1">
      <alignment vertical="top"/>
    </xf>
    <xf numFmtId="171" fontId="18" fillId="0" borderId="0" xfId="0" applyNumberFormat="1" applyFont="1"/>
    <xf numFmtId="0" fontId="13" fillId="0" borderId="0" xfId="1" applyAlignment="1" applyProtection="1"/>
    <xf numFmtId="44" fontId="18" fillId="0" borderId="20" xfId="0" applyNumberFormat="1" applyFont="1" applyBorder="1"/>
    <xf numFmtId="3" fontId="18" fillId="2" borderId="0" xfId="0" applyNumberFormat="1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 vertical="top" wrapText="1"/>
    </xf>
    <xf numFmtId="44" fontId="18" fillId="0" borderId="0" xfId="0" applyNumberFormat="1" applyFont="1"/>
    <xf numFmtId="169" fontId="18" fillId="3" borderId="0" xfId="0" applyNumberFormat="1" applyFont="1" applyFill="1" applyBorder="1" applyAlignment="1" applyProtection="1">
      <alignment horizontal="center"/>
      <protection locked="0"/>
    </xf>
    <xf numFmtId="8" fontId="19" fillId="0" borderId="8" xfId="0" applyNumberFormat="1" applyFont="1" applyBorder="1" applyAlignment="1">
      <alignment vertical="top"/>
    </xf>
    <xf numFmtId="0" fontId="19" fillId="0" borderId="0" xfId="0" applyFont="1" applyAlignment="1">
      <alignment horizontal="right" vertical="top"/>
    </xf>
    <xf numFmtId="0" fontId="18" fillId="0" borderId="0" xfId="0" applyFont="1" applyAlignment="1">
      <alignment horizontal="right" vertical="top"/>
    </xf>
    <xf numFmtId="164" fontId="18" fillId="0" borderId="0" xfId="0" applyNumberFormat="1" applyFont="1" applyAlignment="1">
      <alignment horizontal="right"/>
    </xf>
    <xf numFmtId="8" fontId="18" fillId="0" borderId="0" xfId="0" applyNumberFormat="1" applyFont="1"/>
    <xf numFmtId="0" fontId="64" fillId="2" borderId="0" xfId="0" applyFont="1" applyFill="1" applyAlignment="1" applyProtection="1">
      <alignment vertical="top"/>
      <protection locked="0"/>
    </xf>
    <xf numFmtId="0" fontId="25" fillId="2" borderId="0" xfId="0" applyFont="1" applyFill="1" applyAlignment="1">
      <alignment vertical="top" wrapText="1"/>
    </xf>
    <xf numFmtId="0" fontId="18" fillId="3" borderId="2" xfId="0" applyFont="1" applyFill="1" applyBorder="1" applyAlignment="1">
      <alignment horizontal="center" vertical="top"/>
    </xf>
    <xf numFmtId="0" fontId="18" fillId="0" borderId="2" xfId="0" applyFont="1" applyBorder="1" applyAlignment="1">
      <alignment vertical="top"/>
    </xf>
    <xf numFmtId="0" fontId="25" fillId="2" borderId="0" xfId="0" applyFont="1" applyFill="1" applyAlignment="1">
      <alignment vertical="top"/>
    </xf>
    <xf numFmtId="0" fontId="18" fillId="0" borderId="0" xfId="0" applyFont="1" applyAlignment="1" applyProtection="1">
      <alignment horizontal="center" vertical="top"/>
      <protection locked="0"/>
    </xf>
    <xf numFmtId="44" fontId="18" fillId="0" borderId="0" xfId="0" applyNumberFormat="1" applyFont="1" applyAlignment="1">
      <alignment vertical="top"/>
    </xf>
    <xf numFmtId="44" fontId="24" fillId="3" borderId="0" xfId="2809" applyNumberFormat="1" applyFont="1" applyFill="1" applyAlignment="1">
      <alignment vertical="top"/>
    </xf>
    <xf numFmtId="167" fontId="18" fillId="0" borderId="0" xfId="0" applyNumberFormat="1" applyFont="1" applyAlignment="1">
      <alignment vertical="top"/>
    </xf>
    <xf numFmtId="44" fontId="18" fillId="0" borderId="20" xfId="0" applyNumberFormat="1" applyFont="1" applyBorder="1" applyAlignment="1">
      <alignment vertical="top"/>
    </xf>
    <xf numFmtId="44" fontId="24" fillId="3" borderId="20" xfId="2809" applyNumberFormat="1" applyFont="1" applyFill="1" applyBorder="1" applyAlignment="1">
      <alignment vertical="top"/>
    </xf>
    <xf numFmtId="8" fontId="18" fillId="0" borderId="0" xfId="0" applyNumberFormat="1" applyFont="1" applyAlignment="1">
      <alignment horizontal="right" vertical="top"/>
    </xf>
    <xf numFmtId="44" fontId="24" fillId="3" borderId="0" xfId="2809" applyNumberFormat="1" applyFont="1" applyFill="1" applyAlignment="1">
      <alignment horizontal="right" vertical="top"/>
    </xf>
    <xf numFmtId="3" fontId="19" fillId="0" borderId="0" xfId="0" applyNumberFormat="1" applyFont="1" applyAlignment="1">
      <alignment horizontal="right"/>
    </xf>
    <xf numFmtId="0" fontId="18" fillId="3" borderId="0" xfId="0" applyFont="1" applyFill="1" applyAlignment="1" applyProtection="1">
      <alignment horizontal="left"/>
      <protection locked="0"/>
    </xf>
    <xf numFmtId="168" fontId="19" fillId="3" borderId="0" xfId="0" applyNumberFormat="1" applyFont="1" applyFill="1" applyAlignment="1" applyProtection="1">
      <alignment horizontal="center"/>
      <protection locked="0"/>
    </xf>
    <xf numFmtId="8" fontId="18" fillId="3" borderId="0" xfId="0" applyNumberFormat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8" fillId="3" borderId="0" xfId="0" applyFont="1" applyFill="1"/>
    <xf numFmtId="0" fontId="19" fillId="2" borderId="0" xfId="0" applyFont="1" applyFill="1" applyAlignment="1">
      <alignment horizontal="center"/>
    </xf>
    <xf numFmtId="172" fontId="19" fillId="0" borderId="0" xfId="0" applyNumberFormat="1" applyFont="1" applyAlignment="1" applyProtection="1">
      <alignment horizontal="center"/>
      <protection locked="0"/>
    </xf>
    <xf numFmtId="8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9" fontId="19" fillId="3" borderId="0" xfId="0" applyNumberFormat="1" applyFont="1" applyFill="1" applyAlignment="1" applyProtection="1">
      <alignment horizontal="center"/>
      <protection locked="0"/>
    </xf>
    <xf numFmtId="43" fontId="18" fillId="0" borderId="0" xfId="2807" applyFont="1"/>
    <xf numFmtId="3" fontId="18" fillId="3" borderId="0" xfId="0" applyNumberFormat="1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 shrinkToFit="1"/>
      <protection locked="0"/>
    </xf>
    <xf numFmtId="168" fontId="18" fillId="3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/>
    <xf numFmtId="164" fontId="18" fillId="2" borderId="0" xfId="0" applyNumberFormat="1" applyFont="1" applyFill="1" applyAlignment="1" applyProtection="1">
      <alignment horizontal="left"/>
      <protection locked="0"/>
    </xf>
    <xf numFmtId="0" fontId="19" fillId="2" borderId="0" xfId="0" applyFont="1" applyFill="1" applyAlignment="1">
      <alignment horizontal="left"/>
    </xf>
    <xf numFmtId="0" fontId="13" fillId="0" borderId="0" xfId="1" applyAlignment="1" applyProtection="1">
      <alignment vertical="center"/>
    </xf>
    <xf numFmtId="0" fontId="67" fillId="0" borderId="0" xfId="0" applyFont="1" applyAlignment="1">
      <alignment vertical="center"/>
    </xf>
    <xf numFmtId="0" fontId="18" fillId="2" borderId="0" xfId="0" applyFont="1" applyFill="1" applyAlignment="1">
      <alignment horizontal="center"/>
    </xf>
    <xf numFmtId="0" fontId="18" fillId="3" borderId="0" xfId="0" applyFont="1" applyFill="1" applyAlignment="1">
      <alignment horizontal="left"/>
    </xf>
    <xf numFmtId="0" fontId="67" fillId="0" borderId="0" xfId="0" applyFont="1" applyAlignment="1">
      <alignment vertical="center" wrapText="1"/>
    </xf>
    <xf numFmtId="0" fontId="21" fillId="2" borderId="0" xfId="1" applyFont="1" applyFill="1" applyAlignment="1" applyProtection="1"/>
    <xf numFmtId="0" fontId="18" fillId="2" borderId="0" xfId="0" applyFont="1" applyFill="1"/>
    <xf numFmtId="0" fontId="17" fillId="2" borderId="0" xfId="1" applyFont="1" applyFill="1" applyAlignment="1" applyProtection="1"/>
    <xf numFmtId="0" fontId="15" fillId="2" borderId="0" xfId="0" applyFont="1" applyFill="1"/>
    <xf numFmtId="0" fontId="15" fillId="2" borderId="0" xfId="0" applyFont="1" applyFill="1" applyAlignment="1">
      <alignment horizontal="left"/>
    </xf>
    <xf numFmtId="0" fontId="18" fillId="2" borderId="0" xfId="0" applyFont="1" applyFill="1" applyAlignment="1">
      <alignment horizontal="left"/>
    </xf>
    <xf numFmtId="44" fontId="18" fillId="0" borderId="0" xfId="0" applyNumberFormat="1" applyFont="1" applyAlignment="1">
      <alignment horizontal="right" vertical="top"/>
    </xf>
    <xf numFmtId="0" fontId="68" fillId="3" borderId="2" xfId="0" applyFont="1" applyFill="1" applyBorder="1" applyAlignment="1">
      <alignment horizontal="left" vertical="top" wrapText="1"/>
    </xf>
    <xf numFmtId="166" fontId="24" fillId="3" borderId="0" xfId="0" applyNumberFormat="1" applyFont="1" applyFill="1" applyAlignment="1" applyProtection="1">
      <alignment vertical="top"/>
      <protection locked="0"/>
    </xf>
    <xf numFmtId="8" fontId="22" fillId="0" borderId="0" xfId="0" applyNumberFormat="1" applyFont="1" applyAlignment="1">
      <alignment horizontal="right" vertical="top"/>
    </xf>
    <xf numFmtId="3" fontId="22" fillId="0" borderId="0" xfId="0" applyNumberFormat="1" applyFont="1" applyAlignment="1">
      <alignment horizontal="right"/>
    </xf>
    <xf numFmtId="3" fontId="66" fillId="0" borderId="0" xfId="1684" applyNumberFormat="1"/>
    <xf numFmtId="14" fontId="66" fillId="0" borderId="0" xfId="1684" applyNumberFormat="1"/>
    <xf numFmtId="0" fontId="24" fillId="0" borderId="0" xfId="1684" applyFont="1"/>
    <xf numFmtId="0" fontId="66" fillId="0" borderId="0" xfId="1684"/>
    <xf numFmtId="167" fontId="18" fillId="0" borderId="0" xfId="0" applyNumberFormat="1" applyFont="1" applyAlignment="1">
      <alignment horizontal="right" vertical="top"/>
    </xf>
    <xf numFmtId="170" fontId="66" fillId="0" borderId="0" xfId="2807" applyNumberFormat="1" applyFont="1" applyAlignment="1">
      <alignment horizontal="right"/>
    </xf>
    <xf numFmtId="0" fontId="18" fillId="0" borderId="0" xfId="0" applyFont="1" applyAlignment="1" applyProtection="1">
      <alignment horizontal="left"/>
      <protection locked="0"/>
    </xf>
    <xf numFmtId="169" fontId="18" fillId="3" borderId="0" xfId="0" applyNumberFormat="1" applyFont="1" applyFill="1" applyAlignment="1" applyProtection="1">
      <alignment horizontal="center"/>
      <protection locked="0"/>
    </xf>
    <xf numFmtId="8" fontId="19" fillId="0" borderId="8" xfId="0" applyNumberFormat="1" applyFont="1" applyBorder="1"/>
    <xf numFmtId="3" fontId="18" fillId="0" borderId="10" xfId="0" applyNumberFormat="1" applyFont="1" applyBorder="1" applyAlignment="1">
      <alignment horizontal="right"/>
    </xf>
    <xf numFmtId="3" fontId="64" fillId="2" borderId="8" xfId="0" applyNumberFormat="1" applyFont="1" applyFill="1" applyBorder="1" applyAlignment="1" applyProtection="1">
      <alignment horizontal="right" vertical="top"/>
      <protection locked="0"/>
    </xf>
    <xf numFmtId="3" fontId="25" fillId="2" borderId="2" xfId="0" applyNumberFormat="1" applyFont="1" applyFill="1" applyBorder="1" applyAlignment="1">
      <alignment horizontal="right" vertical="top" wrapText="1"/>
    </xf>
    <xf numFmtId="3" fontId="18" fillId="0" borderId="20" xfId="0" applyNumberFormat="1" applyFont="1" applyBorder="1" applyAlignment="1">
      <alignment horizontal="right"/>
    </xf>
    <xf numFmtId="0" fontId="18" fillId="0" borderId="0" xfId="0" applyFont="1" applyAlignment="1" applyProtection="1">
      <alignment horizontal="right" vertical="top"/>
      <protection locked="0"/>
    </xf>
    <xf numFmtId="169" fontId="19" fillId="0" borderId="0" xfId="0" applyNumberFormat="1" applyFont="1" applyAlignment="1" applyProtection="1">
      <alignment horizontal="center"/>
      <protection locked="0"/>
    </xf>
    <xf numFmtId="0" fontId="18" fillId="2" borderId="0" xfId="0" applyFont="1" applyFill="1" applyAlignment="1" applyProtection="1">
      <alignment vertical="top" wrapText="1" shrinkToFit="1"/>
      <protection locked="0"/>
    </xf>
    <xf numFmtId="0" fontId="18" fillId="2" borderId="0" xfId="0" applyFont="1" applyFill="1" applyAlignment="1" applyProtection="1">
      <alignment horizontal="left" wrapText="1" shrinkToFit="1"/>
      <protection locked="0"/>
    </xf>
    <xf numFmtId="0" fontId="18" fillId="0" borderId="0" xfId="0" applyFont="1" applyAlignment="1">
      <alignment horizontal="right" vertical="top" indent="1"/>
    </xf>
    <xf numFmtId="0" fontId="69" fillId="0" borderId="0" xfId="0" applyFont="1" applyAlignment="1">
      <alignment horizontal="left" indent="2"/>
    </xf>
    <xf numFmtId="0" fontId="69" fillId="0" borderId="21" xfId="0" applyFont="1" applyBorder="1" applyAlignment="1">
      <alignment horizontal="left" indent="2"/>
    </xf>
    <xf numFmtId="0" fontId="69" fillId="0" borderId="0" xfId="0" applyFont="1"/>
    <xf numFmtId="0" fontId="69" fillId="0" borderId="9" xfId="0" applyFont="1" applyBorder="1"/>
    <xf numFmtId="0" fontId="69" fillId="0" borderId="8" xfId="0" applyFont="1" applyBorder="1"/>
    <xf numFmtId="0" fontId="69" fillId="0" borderId="7" xfId="0" applyFont="1" applyBorder="1"/>
    <xf numFmtId="8" fontId="18" fillId="0" borderId="0" xfId="0" applyNumberFormat="1" applyFont="1" applyAlignment="1">
      <alignment vertical="top"/>
    </xf>
    <xf numFmtId="14" fontId="18" fillId="0" borderId="0" xfId="0" applyNumberFormat="1" applyFont="1" applyAlignment="1">
      <alignment horizontal="right"/>
    </xf>
    <xf numFmtId="0" fontId="0" fillId="0" borderId="0" xfId="0" applyAlignment="1">
      <alignment vertical="center" wrapText="1"/>
    </xf>
    <xf numFmtId="170" fontId="18" fillId="3" borderId="0" xfId="2807" applyNumberFormat="1" applyFont="1" applyFill="1" applyAlignment="1" applyProtection="1">
      <alignment horizontal="center"/>
      <protection locked="0"/>
    </xf>
    <xf numFmtId="0" fontId="70" fillId="0" borderId="0" xfId="0" applyFont="1" applyAlignment="1">
      <alignment vertical="center"/>
    </xf>
    <xf numFmtId="0" fontId="18" fillId="2" borderId="0" xfId="0" applyFont="1" applyFill="1" applyAlignment="1" applyProtection="1">
      <alignment horizontal="left" vertical="top" wrapText="1" shrinkToFit="1"/>
      <protection locked="0"/>
    </xf>
    <xf numFmtId="0" fontId="69" fillId="0" borderId="9" xfId="0" applyFont="1" applyBorder="1" applyAlignment="1">
      <alignment horizontal="left" indent="2"/>
    </xf>
    <xf numFmtId="0" fontId="69" fillId="0" borderId="8" xfId="0" applyFont="1" applyBorder="1" applyAlignment="1">
      <alignment horizontal="left" indent="2"/>
    </xf>
    <xf numFmtId="170" fontId="18" fillId="0" borderId="0" xfId="2807" applyNumberFormat="1" applyFont="1" applyAlignment="1">
      <alignment horizontal="right"/>
    </xf>
    <xf numFmtId="49" fontId="15" fillId="0" borderId="0" xfId="0" applyNumberFormat="1" applyFont="1" applyAlignment="1">
      <alignment vertical="top" wrapText="1" shrinkToFit="1"/>
    </xf>
    <xf numFmtId="0" fontId="25" fillId="2" borderId="0" xfId="0" applyFont="1" applyFill="1" applyAlignment="1">
      <alignment horizontal="left" vertical="top"/>
    </xf>
    <xf numFmtId="0" fontId="18" fillId="0" borderId="22" xfId="0" applyFont="1" applyBorder="1"/>
    <xf numFmtId="0" fontId="18" fillId="0" borderId="3" xfId="0" applyFont="1" applyBorder="1"/>
    <xf numFmtId="0" fontId="25" fillId="2" borderId="3" xfId="0" applyFont="1" applyFill="1" applyBorder="1" applyAlignment="1">
      <alignment vertical="top" wrapText="1"/>
    </xf>
    <xf numFmtId="0" fontId="25" fillId="2" borderId="23" xfId="0" applyFont="1" applyFill="1" applyBorder="1" applyAlignment="1">
      <alignment vertical="top"/>
    </xf>
    <xf numFmtId="170" fontId="18" fillId="2" borderId="0" xfId="0" applyNumberFormat="1" applyFont="1" applyFill="1" applyAlignment="1">
      <alignment horizontal="center"/>
    </xf>
    <xf numFmtId="3" fontId="18" fillId="0" borderId="0" xfId="0" applyNumberFormat="1" applyFont="1" applyAlignment="1">
      <alignment horizontal="left" wrapText="1"/>
    </xf>
    <xf numFmtId="0" fontId="69" fillId="0" borderId="10" xfId="0" applyFont="1" applyBorder="1" applyAlignment="1">
      <alignment horizontal="left" indent="2"/>
    </xf>
    <xf numFmtId="0" fontId="25" fillId="2" borderId="9" xfId="0" applyFont="1" applyFill="1" applyBorder="1" applyAlignment="1">
      <alignment vertical="top" wrapText="1"/>
    </xf>
    <xf numFmtId="0" fontId="25" fillId="2" borderId="8" xfId="0" applyFont="1" applyFill="1" applyBorder="1" applyAlignment="1">
      <alignment vertical="top" wrapText="1"/>
    </xf>
    <xf numFmtId="0" fontId="18" fillId="3" borderId="8" xfId="0" applyFont="1" applyFill="1" applyBorder="1" applyAlignment="1">
      <alignment horizontal="center" vertical="top" wrapText="1"/>
    </xf>
    <xf numFmtId="0" fontId="25" fillId="2" borderId="7" xfId="0" applyFont="1" applyFill="1" applyBorder="1" applyAlignment="1">
      <alignment vertical="top"/>
    </xf>
    <xf numFmtId="14" fontId="18" fillId="0" borderId="0" xfId="0" applyNumberFormat="1" applyFont="1"/>
    <xf numFmtId="173" fontId="71" fillId="3" borderId="0" xfId="2808" quotePrefix="1" applyNumberFormat="1" applyFont="1" applyFill="1" applyAlignment="1" applyProtection="1">
      <alignment horizontal="center" vertical="center" wrapText="1"/>
      <protection locked="0"/>
    </xf>
    <xf numFmtId="9" fontId="18" fillId="0" borderId="0" xfId="2808" applyFont="1"/>
    <xf numFmtId="170" fontId="71" fillId="3" borderId="0" xfId="2810" quotePrefix="1" applyNumberFormat="1" applyFont="1" applyFill="1" applyAlignment="1" applyProtection="1">
      <alignment horizontal="center" vertical="center" wrapText="1"/>
      <protection locked="0"/>
    </xf>
    <xf numFmtId="0" fontId="64" fillId="2" borderId="8" xfId="0" applyFont="1" applyFill="1" applyBorder="1" applyAlignment="1" applyProtection="1">
      <alignment vertical="top" wrapText="1"/>
      <protection locked="0"/>
    </xf>
    <xf numFmtId="0" fontId="64" fillId="2" borderId="7" xfId="0" applyFont="1" applyFill="1" applyBorder="1" applyAlignment="1" applyProtection="1">
      <alignment vertical="top" wrapText="1"/>
      <protection locked="0"/>
    </xf>
    <xf numFmtId="0" fontId="64" fillId="2" borderId="0" xfId="0" applyFont="1" applyFill="1" applyAlignment="1" applyProtection="1">
      <alignment vertical="top" wrapText="1"/>
      <protection locked="0"/>
    </xf>
    <xf numFmtId="0" fontId="64" fillId="2" borderId="5" xfId="0" applyFont="1" applyFill="1" applyBorder="1" applyAlignment="1" applyProtection="1">
      <alignment vertical="top" wrapText="1"/>
      <protection locked="0"/>
    </xf>
    <xf numFmtId="44" fontId="19" fillId="0" borderId="0" xfId="0" applyNumberFormat="1" applyFont="1" applyAlignment="1">
      <alignment vertical="top"/>
    </xf>
    <xf numFmtId="44" fontId="19" fillId="0" borderId="20" xfId="0" applyNumberFormat="1" applyFont="1" applyBorder="1" applyAlignment="1">
      <alignment vertical="top"/>
    </xf>
    <xf numFmtId="3" fontId="18" fillId="3" borderId="0" xfId="0" applyNumberFormat="1" applyFont="1" applyFill="1"/>
    <xf numFmtId="170" fontId="22" fillId="0" borderId="0" xfId="0" applyNumberFormat="1" applyFont="1"/>
    <xf numFmtId="0" fontId="21" fillId="0" borderId="0" xfId="1" applyFont="1" applyAlignment="1" applyProtection="1"/>
    <xf numFmtId="0" fontId="18" fillId="3" borderId="0" xfId="0" applyFont="1" applyFill="1" applyAlignment="1">
      <alignment wrapText="1"/>
    </xf>
    <xf numFmtId="2" fontId="18" fillId="0" borderId="0" xfId="0" applyNumberFormat="1" applyFont="1"/>
    <xf numFmtId="0" fontId="13" fillId="0" borderId="0" xfId="1" quotePrefix="1" applyAlignment="1" applyProtection="1">
      <alignment vertical="center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 indent="1"/>
    </xf>
    <xf numFmtId="0" fontId="68" fillId="2" borderId="9" xfId="0" applyFont="1" applyFill="1" applyBorder="1" applyAlignment="1">
      <alignment vertical="top" wrapText="1"/>
    </xf>
    <xf numFmtId="0" fontId="68" fillId="2" borderId="8" xfId="0" applyFont="1" applyFill="1" applyBorder="1" applyAlignment="1">
      <alignment vertical="top" wrapText="1"/>
    </xf>
    <xf numFmtId="0" fontId="68" fillId="2" borderId="4" xfId="0" applyFont="1" applyFill="1" applyBorder="1" applyAlignment="1">
      <alignment vertical="top" wrapText="1"/>
    </xf>
    <xf numFmtId="0" fontId="68" fillId="2" borderId="2" xfId="0" applyFont="1" applyFill="1" applyBorder="1" applyAlignment="1">
      <alignment vertical="top" wrapText="1"/>
    </xf>
    <xf numFmtId="0" fontId="18" fillId="3" borderId="2" xfId="0" applyFont="1" applyFill="1" applyBorder="1" applyAlignment="1">
      <alignment horizontal="left" vertical="top"/>
    </xf>
    <xf numFmtId="8" fontId="18" fillId="3" borderId="0" xfId="2811" applyNumberFormat="1" applyFont="1" applyFill="1" applyAlignment="1">
      <alignment vertical="top"/>
    </xf>
    <xf numFmtId="3" fontId="24" fillId="3" borderId="0" xfId="0" applyNumberFormat="1" applyFont="1" applyFill="1"/>
    <xf numFmtId="0" fontId="24" fillId="0" borderId="0" xfId="0" applyFont="1"/>
    <xf numFmtId="3" fontId="0" fillId="0" borderId="0" xfId="0" applyNumberFormat="1"/>
    <xf numFmtId="0" fontId="19" fillId="2" borderId="0" xfId="0" applyFont="1" applyFill="1" applyAlignment="1">
      <alignment vertical="top"/>
    </xf>
    <xf numFmtId="7" fontId="18" fillId="0" borderId="0" xfId="0" applyNumberFormat="1" applyFont="1" applyAlignment="1">
      <alignment horizontal="right" vertical="top"/>
    </xf>
    <xf numFmtId="0" fontId="18" fillId="2" borderId="0" xfId="0" applyFont="1" applyFill="1" applyAlignment="1" applyProtection="1">
      <alignment horizontal="left" wrapText="1" shrinkToFit="1"/>
      <protection locked="0"/>
    </xf>
    <xf numFmtId="0" fontId="18" fillId="3" borderId="2" xfId="0" applyFont="1" applyFill="1" applyBorder="1" applyAlignment="1">
      <alignment horizontal="left" vertical="top" wrapText="1"/>
    </xf>
    <xf numFmtId="44" fontId="24" fillId="0" borderId="0" xfId="2809" applyNumberFormat="1" applyFont="1" applyAlignment="1">
      <alignment vertical="top"/>
    </xf>
    <xf numFmtId="166" fontId="24" fillId="3" borderId="0" xfId="0" applyNumberFormat="1" applyFont="1" applyFill="1" applyAlignment="1" applyProtection="1">
      <alignment horizontal="center" vertical="top"/>
      <protection locked="0"/>
    </xf>
    <xf numFmtId="8" fontId="19" fillId="0" borderId="0" xfId="0" applyNumberFormat="1" applyFont="1" applyAlignment="1">
      <alignment horizontal="right" vertical="top"/>
    </xf>
    <xf numFmtId="44" fontId="19" fillId="0" borderId="0" xfId="0" applyNumberFormat="1" applyFont="1" applyAlignment="1">
      <alignment horizontal="right" vertical="top"/>
    </xf>
    <xf numFmtId="3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72" fillId="0" borderId="0" xfId="0" applyFont="1"/>
    <xf numFmtId="0" fontId="19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3" borderId="9" xfId="0" applyFont="1" applyFill="1" applyBorder="1" applyAlignment="1">
      <alignment vertical="top" wrapText="1"/>
    </xf>
    <xf numFmtId="0" fontId="18" fillId="3" borderId="8" xfId="0" applyFont="1" applyFill="1" applyBorder="1" applyAlignment="1">
      <alignment vertical="top" wrapText="1"/>
    </xf>
    <xf numFmtId="0" fontId="25" fillId="2" borderId="8" xfId="0" applyFont="1" applyFill="1" applyBorder="1" applyAlignment="1">
      <alignment vertical="top"/>
    </xf>
    <xf numFmtId="0" fontId="18" fillId="3" borderId="6" xfId="0" applyFont="1" applyFill="1" applyBorder="1" applyAlignment="1">
      <alignment vertical="top" wrapText="1"/>
    </xf>
    <xf numFmtId="0" fontId="18" fillId="3" borderId="0" xfId="0" applyFont="1" applyFill="1" applyAlignment="1">
      <alignment vertical="top" wrapText="1"/>
    </xf>
    <xf numFmtId="0" fontId="64" fillId="2" borderId="5" xfId="0" applyFont="1" applyFill="1" applyBorder="1" applyAlignment="1" applyProtection="1">
      <alignment vertical="top"/>
      <protection locked="0"/>
    </xf>
    <xf numFmtId="0" fontId="18" fillId="3" borderId="4" xfId="0" applyFont="1" applyFill="1" applyBorder="1" applyAlignment="1">
      <alignment vertical="top" wrapText="1"/>
    </xf>
    <xf numFmtId="0" fontId="18" fillId="3" borderId="2" xfId="0" applyFont="1" applyFill="1" applyBorder="1" applyAlignment="1">
      <alignment vertical="top" wrapText="1"/>
    </xf>
    <xf numFmtId="0" fontId="18" fillId="2" borderId="2" xfId="0" applyFont="1" applyFill="1" applyBorder="1" applyAlignment="1">
      <alignment vertical="top"/>
    </xf>
    <xf numFmtId="174" fontId="18" fillId="0" borderId="0" xfId="0" applyNumberFormat="1" applyFont="1"/>
    <xf numFmtId="43" fontId="18" fillId="0" borderId="0" xfId="0" applyNumberFormat="1" applyFont="1"/>
    <xf numFmtId="175" fontId="18" fillId="0" borderId="0" xfId="0" applyNumberFormat="1" applyFont="1"/>
    <xf numFmtId="0" fontId="19" fillId="3" borderId="0" xfId="0" applyFont="1" applyFill="1"/>
    <xf numFmtId="0" fontId="19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44" fontId="18" fillId="0" borderId="0" xfId="2812" applyFont="1" applyAlignment="1">
      <alignment horizontal="right" vertical="top"/>
    </xf>
    <xf numFmtId="44" fontId="24" fillId="3" borderId="20" xfId="2" applyNumberFormat="1" applyFont="1" applyFill="1" applyBorder="1" applyAlignment="1">
      <alignment vertical="top"/>
    </xf>
    <xf numFmtId="0" fontId="18" fillId="2" borderId="0" xfId="0" applyFont="1" applyFill="1" applyAlignment="1" applyProtection="1">
      <alignment shrinkToFit="1"/>
      <protection locked="0"/>
    </xf>
    <xf numFmtId="0" fontId="18" fillId="2" borderId="0" xfId="0" applyFont="1" applyFill="1" applyAlignment="1" applyProtection="1">
      <alignment wrapText="1" shrinkToFit="1"/>
      <protection locked="0"/>
    </xf>
    <xf numFmtId="0" fontId="18" fillId="2" borderId="0" xfId="0" applyFont="1" applyFill="1" applyAlignment="1" applyProtection="1">
      <alignment vertical="top" shrinkToFit="1"/>
      <protection locked="0"/>
    </xf>
    <xf numFmtId="0" fontId="20" fillId="3" borderId="0" xfId="0" applyFont="1" applyFill="1" applyBorder="1" applyAlignment="1"/>
    <xf numFmtId="0" fontId="19" fillId="3" borderId="0" xfId="0" applyFont="1" applyFill="1" applyBorder="1" applyAlignment="1"/>
    <xf numFmtId="0" fontId="18" fillId="3" borderId="0" xfId="0" applyFont="1" applyFill="1" applyBorder="1" applyAlignment="1"/>
    <xf numFmtId="0" fontId="22" fillId="3" borderId="0" xfId="0" applyFont="1" applyFill="1" applyBorder="1" applyAlignment="1"/>
    <xf numFmtId="0" fontId="23" fillId="3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164" fontId="18" fillId="3" borderId="0" xfId="0" applyNumberFormat="1" applyFont="1" applyFill="1" applyBorder="1" applyAlignment="1" applyProtection="1">
      <alignment horizontal="right"/>
      <protection locked="0"/>
    </xf>
    <xf numFmtId="0" fontId="73" fillId="3" borderId="0" xfId="0" applyFont="1" applyFill="1" applyBorder="1" applyAlignment="1"/>
    <xf numFmtId="0" fontId="20" fillId="3" borderId="0" xfId="0" applyFont="1" applyFill="1" applyBorder="1"/>
    <xf numFmtId="0" fontId="24" fillId="3" borderId="0" xfId="0" applyFont="1" applyFill="1" applyBorder="1" applyAlignment="1">
      <alignment horizontal="right" vertical="center"/>
    </xf>
    <xf numFmtId="3" fontId="18" fillId="0" borderId="0" xfId="0" applyNumberFormat="1" applyFont="1" applyAlignment="1"/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9" fillId="5" borderId="23" xfId="0" applyFont="1" applyFill="1" applyBorder="1" applyAlignment="1">
      <alignment horizontal="left" wrapText="1"/>
    </xf>
    <xf numFmtId="0" fontId="19" fillId="5" borderId="3" xfId="0" applyFont="1" applyFill="1" applyBorder="1" applyAlignment="1">
      <alignment horizontal="left" wrapText="1"/>
    </xf>
    <xf numFmtId="0" fontId="19" fillId="5" borderId="3" xfId="0" applyFont="1" applyFill="1" applyBorder="1" applyAlignment="1">
      <alignment horizontal="right" wrapText="1"/>
    </xf>
    <xf numFmtId="0" fontId="19" fillId="5" borderId="22" xfId="0" applyFont="1" applyFill="1" applyBorder="1" applyAlignment="1">
      <alignment horizontal="right" wrapText="1"/>
    </xf>
    <xf numFmtId="0" fontId="19" fillId="3" borderId="0" xfId="0" applyFont="1" applyFill="1" applyBorder="1" applyAlignment="1">
      <alignment horizontal="right" wrapText="1"/>
    </xf>
    <xf numFmtId="0" fontId="18" fillId="0" borderId="2" xfId="0" applyFont="1" applyBorder="1"/>
    <xf numFmtId="0" fontId="18" fillId="0" borderId="8" xfId="0" applyFont="1" applyBorder="1"/>
    <xf numFmtId="44" fontId="18" fillId="0" borderId="8" xfId="0" applyNumberFormat="1" applyFont="1" applyBorder="1" applyAlignment="1">
      <alignment horizontal="right" vertical="top"/>
    </xf>
    <xf numFmtId="0" fontId="18" fillId="2" borderId="0" xfId="0" applyFont="1" applyFill="1" applyAlignment="1"/>
    <xf numFmtId="0" fontId="18" fillId="0" borderId="0" xfId="0" applyFont="1" applyAlignment="1"/>
    <xf numFmtId="0" fontId="23" fillId="5" borderId="23" xfId="0" applyFont="1" applyFill="1" applyBorder="1" applyAlignment="1">
      <alignment horizontal="center"/>
    </xf>
    <xf numFmtId="0" fontId="23" fillId="5" borderId="22" xfId="0" applyFont="1" applyFill="1" applyBorder="1" applyAlignment="1">
      <alignment horizontal="center"/>
    </xf>
    <xf numFmtId="0" fontId="69" fillId="0" borderId="0" xfId="0" applyFont="1" applyBorder="1" applyAlignment="1">
      <alignment horizontal="left" indent="2"/>
    </xf>
    <xf numFmtId="0" fontId="75" fillId="0" borderId="0" xfId="0" applyFont="1" applyAlignment="1">
      <alignment horizontal="right"/>
    </xf>
    <xf numFmtId="44" fontId="19" fillId="0" borderId="0" xfId="2812" applyFont="1"/>
    <xf numFmtId="0" fontId="18" fillId="2" borderId="2" xfId="0" applyFont="1" applyFill="1" applyBorder="1" applyAlignment="1">
      <alignment horizontal="center"/>
    </xf>
    <xf numFmtId="0" fontId="19" fillId="5" borderId="7" xfId="0" applyFont="1" applyFill="1" applyBorder="1" applyAlignment="1">
      <alignment horizontal="center"/>
    </xf>
    <xf numFmtId="0" fontId="19" fillId="5" borderId="8" xfId="0" applyFont="1" applyFill="1" applyBorder="1" applyAlignment="1">
      <alignment horizontal="center"/>
    </xf>
    <xf numFmtId="0" fontId="19" fillId="5" borderId="9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/>
    </xf>
    <xf numFmtId="0" fontId="20" fillId="4" borderId="23" xfId="0" applyFont="1" applyFill="1" applyBorder="1" applyAlignment="1">
      <alignment horizontal="center"/>
    </xf>
    <xf numFmtId="0" fontId="20" fillId="4" borderId="3" xfId="0" applyFont="1" applyFill="1" applyBorder="1" applyAlignment="1">
      <alignment horizontal="center"/>
    </xf>
    <xf numFmtId="0" fontId="20" fillId="4" borderId="22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22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2" borderId="0" xfId="0" applyFont="1" applyFill="1" applyAlignment="1" applyProtection="1">
      <alignment horizontal="left" shrinkToFit="1"/>
      <protection locked="0"/>
    </xf>
    <xf numFmtId="49" fontId="15" fillId="0" borderId="0" xfId="0" applyNumberFormat="1" applyFont="1" applyAlignment="1">
      <alignment horizontal="left" vertical="top" wrapText="1" shrinkToFit="1"/>
    </xf>
    <xf numFmtId="0" fontId="19" fillId="5" borderId="23" xfId="0" applyFont="1" applyFill="1" applyBorder="1" applyAlignment="1">
      <alignment horizontal="left" wrapText="1"/>
    </xf>
    <xf numFmtId="0" fontId="19" fillId="5" borderId="3" xfId="0" applyFont="1" applyFill="1" applyBorder="1" applyAlignment="1">
      <alignment horizontal="left" wrapText="1"/>
    </xf>
    <xf numFmtId="0" fontId="19" fillId="5" borderId="3" xfId="0" applyFont="1" applyFill="1" applyBorder="1" applyAlignment="1">
      <alignment horizontal="right" wrapText="1"/>
    </xf>
    <xf numFmtId="0" fontId="74" fillId="2" borderId="0" xfId="0" applyFont="1" applyFill="1" applyAlignment="1" applyProtection="1">
      <alignment horizontal="left" vertical="top" wrapText="1" shrinkToFit="1"/>
      <protection locked="0"/>
    </xf>
    <xf numFmtId="0" fontId="20" fillId="4" borderId="7" xfId="0" applyFont="1" applyFill="1" applyBorder="1" applyAlignment="1">
      <alignment horizontal="center"/>
    </xf>
    <xf numFmtId="0" fontId="20" fillId="4" borderId="8" xfId="0" applyFont="1" applyFill="1" applyBorder="1" applyAlignment="1">
      <alignment horizontal="center"/>
    </xf>
    <xf numFmtId="0" fontId="20" fillId="4" borderId="9" xfId="0" applyFont="1" applyFill="1" applyBorder="1" applyAlignment="1">
      <alignment horizontal="center"/>
    </xf>
  </cellXfs>
  <cellStyles count="2813">
    <cellStyle name="20% - Accent1" xfId="839" builtinId="30" customBuiltin="1"/>
    <cellStyle name="20% - Accent1 10" xfId="865" xr:uid="{00000000-0005-0000-0000-000001000000}"/>
    <cellStyle name="20% - Accent1 10 2" xfId="1489" xr:uid="{00000000-0005-0000-0000-000002000000}"/>
    <cellStyle name="20% - Accent1 10 2 2" xfId="2525" xr:uid="{00000000-0005-0000-0000-000003000000}"/>
    <cellStyle name="20% - Accent1 10 3" xfId="2010" xr:uid="{00000000-0005-0000-0000-000004000000}"/>
    <cellStyle name="20% - Accent1 11" xfId="866" xr:uid="{00000000-0005-0000-0000-000005000000}"/>
    <cellStyle name="20% - Accent1 12" xfId="1475" xr:uid="{00000000-0005-0000-0000-000006000000}"/>
    <cellStyle name="20% - Accent1 12 2" xfId="2511" xr:uid="{00000000-0005-0000-0000-000007000000}"/>
    <cellStyle name="20% - Accent1 13" xfId="1996" xr:uid="{00000000-0005-0000-0000-000008000000}"/>
    <cellStyle name="20% - Accent1 2" xfId="95" xr:uid="{00000000-0005-0000-0000-000009000000}"/>
    <cellStyle name="20% - Accent1 2 2" xfId="403" xr:uid="{00000000-0005-0000-0000-00000A000000}"/>
    <cellStyle name="20% - Accent1 2 2 2" xfId="658" xr:uid="{00000000-0005-0000-0000-00000B000000}"/>
    <cellStyle name="20% - Accent1 2 2 2 2" xfId="1393" xr:uid="{00000000-0005-0000-0000-00000C000000}"/>
    <cellStyle name="20% - Accent1 2 2 2 2 2" xfId="2429" xr:uid="{00000000-0005-0000-0000-00000D000000}"/>
    <cellStyle name="20% - Accent1 2 2 2 3" xfId="1914" xr:uid="{00000000-0005-0000-0000-00000E000000}"/>
    <cellStyle name="20% - Accent1 2 2 3" xfId="868" xr:uid="{00000000-0005-0000-0000-00000F000000}"/>
    <cellStyle name="20% - Accent1 2 2 3 2" xfId="1491" xr:uid="{00000000-0005-0000-0000-000010000000}"/>
    <cellStyle name="20% - Accent1 2 2 3 2 2" xfId="2527" xr:uid="{00000000-0005-0000-0000-000011000000}"/>
    <cellStyle name="20% - Accent1 2 2 3 3" xfId="2012" xr:uid="{00000000-0005-0000-0000-000012000000}"/>
    <cellStyle name="20% - Accent1 2 2 4" xfId="1285" xr:uid="{00000000-0005-0000-0000-000013000000}"/>
    <cellStyle name="20% - Accent1 2 2 4 2" xfId="2321" xr:uid="{00000000-0005-0000-0000-000014000000}"/>
    <cellStyle name="20% - Accent1 2 2 5" xfId="1806" xr:uid="{00000000-0005-0000-0000-000015000000}"/>
    <cellStyle name="20% - Accent1 2 3" xfId="283" xr:uid="{00000000-0005-0000-0000-000016000000}"/>
    <cellStyle name="20% - Accent1 2 3 2" xfId="869" xr:uid="{00000000-0005-0000-0000-000017000000}"/>
    <cellStyle name="20% - Accent1 2 3 2 2" xfId="1492" xr:uid="{00000000-0005-0000-0000-000018000000}"/>
    <cellStyle name="20% - Accent1 2 3 2 2 2" xfId="2528" xr:uid="{00000000-0005-0000-0000-000019000000}"/>
    <cellStyle name="20% - Accent1 2 3 2 3" xfId="2013" xr:uid="{00000000-0005-0000-0000-00001A000000}"/>
    <cellStyle name="20% - Accent1 2 3 3" xfId="1221" xr:uid="{00000000-0005-0000-0000-00001B000000}"/>
    <cellStyle name="20% - Accent1 2 3 3 2" xfId="2257" xr:uid="{00000000-0005-0000-0000-00001C000000}"/>
    <cellStyle name="20% - Accent1 2 3 4" xfId="1742" xr:uid="{00000000-0005-0000-0000-00001D000000}"/>
    <cellStyle name="20% - Accent1 2 4" xfId="525" xr:uid="{00000000-0005-0000-0000-00001E000000}"/>
    <cellStyle name="20% - Accent1 2 4 2" xfId="1334" xr:uid="{00000000-0005-0000-0000-00001F000000}"/>
    <cellStyle name="20% - Accent1 2 4 2 2" xfId="2370" xr:uid="{00000000-0005-0000-0000-000020000000}"/>
    <cellStyle name="20% - Accent1 2 4 3" xfId="1855" xr:uid="{00000000-0005-0000-0000-000021000000}"/>
    <cellStyle name="20% - Accent1 2 5" xfId="867" xr:uid="{00000000-0005-0000-0000-000022000000}"/>
    <cellStyle name="20% - Accent1 2 5 2" xfId="1490" xr:uid="{00000000-0005-0000-0000-000023000000}"/>
    <cellStyle name="20% - Accent1 2 5 2 2" xfId="2526" xr:uid="{00000000-0005-0000-0000-000024000000}"/>
    <cellStyle name="20% - Accent1 2 5 3" xfId="2011" xr:uid="{00000000-0005-0000-0000-000025000000}"/>
    <cellStyle name="20% - Accent1 2 6" xfId="1176" xr:uid="{00000000-0005-0000-0000-000026000000}"/>
    <cellStyle name="20% - Accent1 2 6 2" xfId="2212" xr:uid="{00000000-0005-0000-0000-000027000000}"/>
    <cellStyle name="20% - Accent1 2 7" xfId="1694" xr:uid="{00000000-0005-0000-0000-000028000000}"/>
    <cellStyle name="20% - Accent1 3" xfId="138" xr:uid="{00000000-0005-0000-0000-000029000000}"/>
    <cellStyle name="20% - Accent1 3 2" xfId="418" xr:uid="{00000000-0005-0000-0000-00002A000000}"/>
    <cellStyle name="20% - Accent1 3 2 2" xfId="673" xr:uid="{00000000-0005-0000-0000-00002B000000}"/>
    <cellStyle name="20% - Accent1 3 2 2 2" xfId="1408" xr:uid="{00000000-0005-0000-0000-00002C000000}"/>
    <cellStyle name="20% - Accent1 3 2 2 2 2" xfId="2444" xr:uid="{00000000-0005-0000-0000-00002D000000}"/>
    <cellStyle name="20% - Accent1 3 2 2 3" xfId="1929" xr:uid="{00000000-0005-0000-0000-00002E000000}"/>
    <cellStyle name="20% - Accent1 3 2 3" xfId="871" xr:uid="{00000000-0005-0000-0000-00002F000000}"/>
    <cellStyle name="20% - Accent1 3 2 3 2" xfId="1493" xr:uid="{00000000-0005-0000-0000-000030000000}"/>
    <cellStyle name="20% - Accent1 3 2 3 2 2" xfId="2529" xr:uid="{00000000-0005-0000-0000-000031000000}"/>
    <cellStyle name="20% - Accent1 3 2 3 3" xfId="2014" xr:uid="{00000000-0005-0000-0000-000032000000}"/>
    <cellStyle name="20% - Accent1 3 2 4" xfId="1300" xr:uid="{00000000-0005-0000-0000-000033000000}"/>
    <cellStyle name="20% - Accent1 3 2 4 2" xfId="2336" xr:uid="{00000000-0005-0000-0000-000034000000}"/>
    <cellStyle name="20% - Accent1 3 2 5" xfId="1821" xr:uid="{00000000-0005-0000-0000-000035000000}"/>
    <cellStyle name="20% - Accent1 3 3" xfId="298" xr:uid="{00000000-0005-0000-0000-000036000000}"/>
    <cellStyle name="20% - Accent1 3 3 2" xfId="872" xr:uid="{00000000-0005-0000-0000-000037000000}"/>
    <cellStyle name="20% - Accent1 3 3 2 2" xfId="1494" xr:uid="{00000000-0005-0000-0000-000038000000}"/>
    <cellStyle name="20% - Accent1 3 3 2 2 2" xfId="2530" xr:uid="{00000000-0005-0000-0000-000039000000}"/>
    <cellStyle name="20% - Accent1 3 3 2 3" xfId="2015" xr:uid="{00000000-0005-0000-0000-00003A000000}"/>
    <cellStyle name="20% - Accent1 3 3 3" xfId="1236" xr:uid="{00000000-0005-0000-0000-00003B000000}"/>
    <cellStyle name="20% - Accent1 3 3 3 2" xfId="2272" xr:uid="{00000000-0005-0000-0000-00003C000000}"/>
    <cellStyle name="20% - Accent1 3 3 4" xfId="1757" xr:uid="{00000000-0005-0000-0000-00003D000000}"/>
    <cellStyle name="20% - Accent1 3 4" xfId="543" xr:uid="{00000000-0005-0000-0000-00003E000000}"/>
    <cellStyle name="20% - Accent1 3 4 2" xfId="1349" xr:uid="{00000000-0005-0000-0000-00003F000000}"/>
    <cellStyle name="20% - Accent1 3 4 2 2" xfId="2385" xr:uid="{00000000-0005-0000-0000-000040000000}"/>
    <cellStyle name="20% - Accent1 3 4 3" xfId="1870" xr:uid="{00000000-0005-0000-0000-000041000000}"/>
    <cellStyle name="20% - Accent1 3 5" xfId="870" xr:uid="{00000000-0005-0000-0000-000042000000}"/>
    <cellStyle name="20% - Accent1 3 6" xfId="1191" xr:uid="{00000000-0005-0000-0000-000043000000}"/>
    <cellStyle name="20% - Accent1 3 6 2" xfId="2227" xr:uid="{00000000-0005-0000-0000-000044000000}"/>
    <cellStyle name="20% - Accent1 3 7" xfId="1710" xr:uid="{00000000-0005-0000-0000-000045000000}"/>
    <cellStyle name="20% - Accent1 4" xfId="22" xr:uid="{00000000-0005-0000-0000-000046000000}"/>
    <cellStyle name="20% - Accent1 4 2" xfId="873" xr:uid="{00000000-0005-0000-0000-000047000000}"/>
    <cellStyle name="20% - Accent1 4 2 2" xfId="1495" xr:uid="{00000000-0005-0000-0000-000048000000}"/>
    <cellStyle name="20% - Accent1 4 2 2 2" xfId="2531" xr:uid="{00000000-0005-0000-0000-000049000000}"/>
    <cellStyle name="20% - Accent1 4 2 3" xfId="2016" xr:uid="{00000000-0005-0000-0000-00004A000000}"/>
    <cellStyle name="20% - Accent1 5" xfId="357" xr:uid="{00000000-0005-0000-0000-00004B000000}"/>
    <cellStyle name="20% - Accent1 5 2" xfId="606" xr:uid="{00000000-0005-0000-0000-00004C000000}"/>
    <cellStyle name="20% - Accent1 5 2 2" xfId="1376" xr:uid="{00000000-0005-0000-0000-00004D000000}"/>
    <cellStyle name="20% - Accent1 5 2 2 2" xfId="2412" xr:uid="{00000000-0005-0000-0000-00004E000000}"/>
    <cellStyle name="20% - Accent1 5 2 3" xfId="1897" xr:uid="{00000000-0005-0000-0000-00004F000000}"/>
    <cellStyle name="20% - Accent1 5 3" xfId="874" xr:uid="{00000000-0005-0000-0000-000050000000}"/>
    <cellStyle name="20% - Accent1 5 3 2" xfId="1496" xr:uid="{00000000-0005-0000-0000-000051000000}"/>
    <cellStyle name="20% - Accent1 5 3 2 2" xfId="2532" xr:uid="{00000000-0005-0000-0000-000052000000}"/>
    <cellStyle name="20% - Accent1 5 3 3" xfId="2017" xr:uid="{00000000-0005-0000-0000-000053000000}"/>
    <cellStyle name="20% - Accent1 5 4" xfId="1268" xr:uid="{00000000-0005-0000-0000-000054000000}"/>
    <cellStyle name="20% - Accent1 5 4 2" xfId="2304" xr:uid="{00000000-0005-0000-0000-000055000000}"/>
    <cellStyle name="20% - Accent1 5 5" xfId="1789" xr:uid="{00000000-0005-0000-0000-000056000000}"/>
    <cellStyle name="20% - Accent1 6" xfId="875" xr:uid="{00000000-0005-0000-0000-000057000000}"/>
    <cellStyle name="20% - Accent1 6 2" xfId="1497" xr:uid="{00000000-0005-0000-0000-000058000000}"/>
    <cellStyle name="20% - Accent1 6 2 2" xfId="2533" xr:uid="{00000000-0005-0000-0000-000059000000}"/>
    <cellStyle name="20% - Accent1 6 3" xfId="2018" xr:uid="{00000000-0005-0000-0000-00005A000000}"/>
    <cellStyle name="20% - Accent1 7" xfId="876" xr:uid="{00000000-0005-0000-0000-00005B000000}"/>
    <cellStyle name="20% - Accent1 7 2" xfId="1498" xr:uid="{00000000-0005-0000-0000-00005C000000}"/>
    <cellStyle name="20% - Accent1 7 2 2" xfId="2534" xr:uid="{00000000-0005-0000-0000-00005D000000}"/>
    <cellStyle name="20% - Accent1 7 3" xfId="2019" xr:uid="{00000000-0005-0000-0000-00005E000000}"/>
    <cellStyle name="20% - Accent1 8" xfId="877" xr:uid="{00000000-0005-0000-0000-00005F000000}"/>
    <cellStyle name="20% - Accent1 8 2" xfId="1499" xr:uid="{00000000-0005-0000-0000-000060000000}"/>
    <cellStyle name="20% - Accent1 8 2 2" xfId="2535" xr:uid="{00000000-0005-0000-0000-000061000000}"/>
    <cellStyle name="20% - Accent1 8 3" xfId="2020" xr:uid="{00000000-0005-0000-0000-000062000000}"/>
    <cellStyle name="20% - Accent1 9" xfId="878" xr:uid="{00000000-0005-0000-0000-000063000000}"/>
    <cellStyle name="20% - Accent1 9 2" xfId="1500" xr:uid="{00000000-0005-0000-0000-000064000000}"/>
    <cellStyle name="20% - Accent1 9 2 2" xfId="2536" xr:uid="{00000000-0005-0000-0000-000065000000}"/>
    <cellStyle name="20% - Accent1 9 3" xfId="2021" xr:uid="{00000000-0005-0000-0000-000066000000}"/>
    <cellStyle name="20% - Accent2" xfId="843" builtinId="34" customBuiltin="1"/>
    <cellStyle name="20% - Accent2 10" xfId="879" xr:uid="{00000000-0005-0000-0000-000068000000}"/>
    <cellStyle name="20% - Accent2 10 2" xfId="1501" xr:uid="{00000000-0005-0000-0000-000069000000}"/>
    <cellStyle name="20% - Accent2 10 2 2" xfId="2537" xr:uid="{00000000-0005-0000-0000-00006A000000}"/>
    <cellStyle name="20% - Accent2 10 3" xfId="2022" xr:uid="{00000000-0005-0000-0000-00006B000000}"/>
    <cellStyle name="20% - Accent2 11" xfId="880" xr:uid="{00000000-0005-0000-0000-00006C000000}"/>
    <cellStyle name="20% - Accent2 12" xfId="1477" xr:uid="{00000000-0005-0000-0000-00006D000000}"/>
    <cellStyle name="20% - Accent2 12 2" xfId="2513" xr:uid="{00000000-0005-0000-0000-00006E000000}"/>
    <cellStyle name="20% - Accent2 13" xfId="1998" xr:uid="{00000000-0005-0000-0000-00006F000000}"/>
    <cellStyle name="20% - Accent2 2" xfId="99" xr:uid="{00000000-0005-0000-0000-000070000000}"/>
    <cellStyle name="20% - Accent2 2 2" xfId="405" xr:uid="{00000000-0005-0000-0000-000071000000}"/>
    <cellStyle name="20% - Accent2 2 2 2" xfId="660" xr:uid="{00000000-0005-0000-0000-000072000000}"/>
    <cellStyle name="20% - Accent2 2 2 2 2" xfId="1395" xr:uid="{00000000-0005-0000-0000-000073000000}"/>
    <cellStyle name="20% - Accent2 2 2 2 2 2" xfId="2431" xr:uid="{00000000-0005-0000-0000-000074000000}"/>
    <cellStyle name="20% - Accent2 2 2 2 3" xfId="1916" xr:uid="{00000000-0005-0000-0000-000075000000}"/>
    <cellStyle name="20% - Accent2 2 2 3" xfId="882" xr:uid="{00000000-0005-0000-0000-000076000000}"/>
    <cellStyle name="20% - Accent2 2 2 3 2" xfId="1503" xr:uid="{00000000-0005-0000-0000-000077000000}"/>
    <cellStyle name="20% - Accent2 2 2 3 2 2" xfId="2539" xr:uid="{00000000-0005-0000-0000-000078000000}"/>
    <cellStyle name="20% - Accent2 2 2 3 3" xfId="2024" xr:uid="{00000000-0005-0000-0000-000079000000}"/>
    <cellStyle name="20% - Accent2 2 2 4" xfId="1287" xr:uid="{00000000-0005-0000-0000-00007A000000}"/>
    <cellStyle name="20% - Accent2 2 2 4 2" xfId="2323" xr:uid="{00000000-0005-0000-0000-00007B000000}"/>
    <cellStyle name="20% - Accent2 2 2 5" xfId="1808" xr:uid="{00000000-0005-0000-0000-00007C000000}"/>
    <cellStyle name="20% - Accent2 2 3" xfId="285" xr:uid="{00000000-0005-0000-0000-00007D000000}"/>
    <cellStyle name="20% - Accent2 2 3 2" xfId="883" xr:uid="{00000000-0005-0000-0000-00007E000000}"/>
    <cellStyle name="20% - Accent2 2 3 2 2" xfId="1504" xr:uid="{00000000-0005-0000-0000-00007F000000}"/>
    <cellStyle name="20% - Accent2 2 3 2 2 2" xfId="2540" xr:uid="{00000000-0005-0000-0000-000080000000}"/>
    <cellStyle name="20% - Accent2 2 3 2 3" xfId="2025" xr:uid="{00000000-0005-0000-0000-000081000000}"/>
    <cellStyle name="20% - Accent2 2 3 3" xfId="1223" xr:uid="{00000000-0005-0000-0000-000082000000}"/>
    <cellStyle name="20% - Accent2 2 3 3 2" xfId="2259" xr:uid="{00000000-0005-0000-0000-000083000000}"/>
    <cellStyle name="20% - Accent2 2 3 4" xfId="1744" xr:uid="{00000000-0005-0000-0000-000084000000}"/>
    <cellStyle name="20% - Accent2 2 4" xfId="527" xr:uid="{00000000-0005-0000-0000-000085000000}"/>
    <cellStyle name="20% - Accent2 2 4 2" xfId="1336" xr:uid="{00000000-0005-0000-0000-000086000000}"/>
    <cellStyle name="20% - Accent2 2 4 2 2" xfId="2372" xr:uid="{00000000-0005-0000-0000-000087000000}"/>
    <cellStyle name="20% - Accent2 2 4 3" xfId="1857" xr:uid="{00000000-0005-0000-0000-000088000000}"/>
    <cellStyle name="20% - Accent2 2 5" xfId="881" xr:uid="{00000000-0005-0000-0000-000089000000}"/>
    <cellStyle name="20% - Accent2 2 5 2" xfId="1502" xr:uid="{00000000-0005-0000-0000-00008A000000}"/>
    <cellStyle name="20% - Accent2 2 5 2 2" xfId="2538" xr:uid="{00000000-0005-0000-0000-00008B000000}"/>
    <cellStyle name="20% - Accent2 2 5 3" xfId="2023" xr:uid="{00000000-0005-0000-0000-00008C000000}"/>
    <cellStyle name="20% - Accent2 2 6" xfId="1178" xr:uid="{00000000-0005-0000-0000-00008D000000}"/>
    <cellStyle name="20% - Accent2 2 6 2" xfId="2214" xr:uid="{00000000-0005-0000-0000-00008E000000}"/>
    <cellStyle name="20% - Accent2 2 7" xfId="1696" xr:uid="{00000000-0005-0000-0000-00008F000000}"/>
    <cellStyle name="20% - Accent2 3" xfId="142" xr:uid="{00000000-0005-0000-0000-000090000000}"/>
    <cellStyle name="20% - Accent2 3 2" xfId="420" xr:uid="{00000000-0005-0000-0000-000091000000}"/>
    <cellStyle name="20% - Accent2 3 2 2" xfId="675" xr:uid="{00000000-0005-0000-0000-000092000000}"/>
    <cellStyle name="20% - Accent2 3 2 2 2" xfId="1410" xr:uid="{00000000-0005-0000-0000-000093000000}"/>
    <cellStyle name="20% - Accent2 3 2 2 2 2" xfId="2446" xr:uid="{00000000-0005-0000-0000-000094000000}"/>
    <cellStyle name="20% - Accent2 3 2 2 3" xfId="1931" xr:uid="{00000000-0005-0000-0000-000095000000}"/>
    <cellStyle name="20% - Accent2 3 2 3" xfId="885" xr:uid="{00000000-0005-0000-0000-000096000000}"/>
    <cellStyle name="20% - Accent2 3 2 3 2" xfId="1505" xr:uid="{00000000-0005-0000-0000-000097000000}"/>
    <cellStyle name="20% - Accent2 3 2 3 2 2" xfId="2541" xr:uid="{00000000-0005-0000-0000-000098000000}"/>
    <cellStyle name="20% - Accent2 3 2 3 3" xfId="2026" xr:uid="{00000000-0005-0000-0000-000099000000}"/>
    <cellStyle name="20% - Accent2 3 2 4" xfId="1302" xr:uid="{00000000-0005-0000-0000-00009A000000}"/>
    <cellStyle name="20% - Accent2 3 2 4 2" xfId="2338" xr:uid="{00000000-0005-0000-0000-00009B000000}"/>
    <cellStyle name="20% - Accent2 3 2 5" xfId="1823" xr:uid="{00000000-0005-0000-0000-00009C000000}"/>
    <cellStyle name="20% - Accent2 3 3" xfId="300" xr:uid="{00000000-0005-0000-0000-00009D000000}"/>
    <cellStyle name="20% - Accent2 3 3 2" xfId="886" xr:uid="{00000000-0005-0000-0000-00009E000000}"/>
    <cellStyle name="20% - Accent2 3 3 2 2" xfId="1506" xr:uid="{00000000-0005-0000-0000-00009F000000}"/>
    <cellStyle name="20% - Accent2 3 3 2 2 2" xfId="2542" xr:uid="{00000000-0005-0000-0000-0000A0000000}"/>
    <cellStyle name="20% - Accent2 3 3 2 3" xfId="2027" xr:uid="{00000000-0005-0000-0000-0000A1000000}"/>
    <cellStyle name="20% - Accent2 3 3 3" xfId="1238" xr:uid="{00000000-0005-0000-0000-0000A2000000}"/>
    <cellStyle name="20% - Accent2 3 3 3 2" xfId="2274" xr:uid="{00000000-0005-0000-0000-0000A3000000}"/>
    <cellStyle name="20% - Accent2 3 3 4" xfId="1759" xr:uid="{00000000-0005-0000-0000-0000A4000000}"/>
    <cellStyle name="20% - Accent2 3 4" xfId="545" xr:uid="{00000000-0005-0000-0000-0000A5000000}"/>
    <cellStyle name="20% - Accent2 3 4 2" xfId="1351" xr:uid="{00000000-0005-0000-0000-0000A6000000}"/>
    <cellStyle name="20% - Accent2 3 4 2 2" xfId="2387" xr:uid="{00000000-0005-0000-0000-0000A7000000}"/>
    <cellStyle name="20% - Accent2 3 4 3" xfId="1872" xr:uid="{00000000-0005-0000-0000-0000A8000000}"/>
    <cellStyle name="20% - Accent2 3 5" xfId="884" xr:uid="{00000000-0005-0000-0000-0000A9000000}"/>
    <cellStyle name="20% - Accent2 3 6" xfId="1193" xr:uid="{00000000-0005-0000-0000-0000AA000000}"/>
    <cellStyle name="20% - Accent2 3 6 2" xfId="2229" xr:uid="{00000000-0005-0000-0000-0000AB000000}"/>
    <cellStyle name="20% - Accent2 3 7" xfId="1712" xr:uid="{00000000-0005-0000-0000-0000AC000000}"/>
    <cellStyle name="20% - Accent2 4" xfId="26" xr:uid="{00000000-0005-0000-0000-0000AD000000}"/>
    <cellStyle name="20% - Accent2 4 2" xfId="887" xr:uid="{00000000-0005-0000-0000-0000AE000000}"/>
    <cellStyle name="20% - Accent2 4 2 2" xfId="1507" xr:uid="{00000000-0005-0000-0000-0000AF000000}"/>
    <cellStyle name="20% - Accent2 4 2 2 2" xfId="2543" xr:uid="{00000000-0005-0000-0000-0000B0000000}"/>
    <cellStyle name="20% - Accent2 4 2 3" xfId="2028" xr:uid="{00000000-0005-0000-0000-0000B1000000}"/>
    <cellStyle name="20% - Accent2 5" xfId="359" xr:uid="{00000000-0005-0000-0000-0000B2000000}"/>
    <cellStyle name="20% - Accent2 5 2" xfId="608" xr:uid="{00000000-0005-0000-0000-0000B3000000}"/>
    <cellStyle name="20% - Accent2 5 2 2" xfId="1378" xr:uid="{00000000-0005-0000-0000-0000B4000000}"/>
    <cellStyle name="20% - Accent2 5 2 2 2" xfId="2414" xr:uid="{00000000-0005-0000-0000-0000B5000000}"/>
    <cellStyle name="20% - Accent2 5 2 3" xfId="1899" xr:uid="{00000000-0005-0000-0000-0000B6000000}"/>
    <cellStyle name="20% - Accent2 5 3" xfId="888" xr:uid="{00000000-0005-0000-0000-0000B7000000}"/>
    <cellStyle name="20% - Accent2 5 3 2" xfId="1508" xr:uid="{00000000-0005-0000-0000-0000B8000000}"/>
    <cellStyle name="20% - Accent2 5 3 2 2" xfId="2544" xr:uid="{00000000-0005-0000-0000-0000B9000000}"/>
    <cellStyle name="20% - Accent2 5 3 3" xfId="2029" xr:uid="{00000000-0005-0000-0000-0000BA000000}"/>
    <cellStyle name="20% - Accent2 5 4" xfId="1270" xr:uid="{00000000-0005-0000-0000-0000BB000000}"/>
    <cellStyle name="20% - Accent2 5 4 2" xfId="2306" xr:uid="{00000000-0005-0000-0000-0000BC000000}"/>
    <cellStyle name="20% - Accent2 5 5" xfId="1791" xr:uid="{00000000-0005-0000-0000-0000BD000000}"/>
    <cellStyle name="20% - Accent2 6" xfId="889" xr:uid="{00000000-0005-0000-0000-0000BE000000}"/>
    <cellStyle name="20% - Accent2 6 2" xfId="1509" xr:uid="{00000000-0005-0000-0000-0000BF000000}"/>
    <cellStyle name="20% - Accent2 6 2 2" xfId="2545" xr:uid="{00000000-0005-0000-0000-0000C0000000}"/>
    <cellStyle name="20% - Accent2 6 3" xfId="2030" xr:uid="{00000000-0005-0000-0000-0000C1000000}"/>
    <cellStyle name="20% - Accent2 7" xfId="890" xr:uid="{00000000-0005-0000-0000-0000C2000000}"/>
    <cellStyle name="20% - Accent2 7 2" xfId="1510" xr:uid="{00000000-0005-0000-0000-0000C3000000}"/>
    <cellStyle name="20% - Accent2 7 2 2" xfId="2546" xr:uid="{00000000-0005-0000-0000-0000C4000000}"/>
    <cellStyle name="20% - Accent2 7 3" xfId="2031" xr:uid="{00000000-0005-0000-0000-0000C5000000}"/>
    <cellStyle name="20% - Accent2 8" xfId="891" xr:uid="{00000000-0005-0000-0000-0000C6000000}"/>
    <cellStyle name="20% - Accent2 8 2" xfId="1511" xr:uid="{00000000-0005-0000-0000-0000C7000000}"/>
    <cellStyle name="20% - Accent2 8 2 2" xfId="2547" xr:uid="{00000000-0005-0000-0000-0000C8000000}"/>
    <cellStyle name="20% - Accent2 8 3" xfId="2032" xr:uid="{00000000-0005-0000-0000-0000C9000000}"/>
    <cellStyle name="20% - Accent2 9" xfId="892" xr:uid="{00000000-0005-0000-0000-0000CA000000}"/>
    <cellStyle name="20% - Accent2 9 2" xfId="1512" xr:uid="{00000000-0005-0000-0000-0000CB000000}"/>
    <cellStyle name="20% - Accent2 9 2 2" xfId="2548" xr:uid="{00000000-0005-0000-0000-0000CC000000}"/>
    <cellStyle name="20% - Accent2 9 3" xfId="2033" xr:uid="{00000000-0005-0000-0000-0000CD000000}"/>
    <cellStyle name="20% - Accent3" xfId="847" builtinId="38" customBuiltin="1"/>
    <cellStyle name="20% - Accent3 10" xfId="893" xr:uid="{00000000-0005-0000-0000-0000CF000000}"/>
    <cellStyle name="20% - Accent3 10 2" xfId="1513" xr:uid="{00000000-0005-0000-0000-0000D0000000}"/>
    <cellStyle name="20% - Accent3 10 2 2" xfId="2549" xr:uid="{00000000-0005-0000-0000-0000D1000000}"/>
    <cellStyle name="20% - Accent3 10 3" xfId="2034" xr:uid="{00000000-0005-0000-0000-0000D2000000}"/>
    <cellStyle name="20% - Accent3 11" xfId="894" xr:uid="{00000000-0005-0000-0000-0000D3000000}"/>
    <cellStyle name="20% - Accent3 12" xfId="1479" xr:uid="{00000000-0005-0000-0000-0000D4000000}"/>
    <cellStyle name="20% - Accent3 12 2" xfId="2515" xr:uid="{00000000-0005-0000-0000-0000D5000000}"/>
    <cellStyle name="20% - Accent3 13" xfId="2000" xr:uid="{00000000-0005-0000-0000-0000D6000000}"/>
    <cellStyle name="20% - Accent3 2" xfId="103" xr:uid="{00000000-0005-0000-0000-0000D7000000}"/>
    <cellStyle name="20% - Accent3 2 2" xfId="407" xr:uid="{00000000-0005-0000-0000-0000D8000000}"/>
    <cellStyle name="20% - Accent3 2 2 2" xfId="662" xr:uid="{00000000-0005-0000-0000-0000D9000000}"/>
    <cellStyle name="20% - Accent3 2 2 2 2" xfId="1397" xr:uid="{00000000-0005-0000-0000-0000DA000000}"/>
    <cellStyle name="20% - Accent3 2 2 2 2 2" xfId="2433" xr:uid="{00000000-0005-0000-0000-0000DB000000}"/>
    <cellStyle name="20% - Accent3 2 2 2 3" xfId="1918" xr:uid="{00000000-0005-0000-0000-0000DC000000}"/>
    <cellStyle name="20% - Accent3 2 2 3" xfId="896" xr:uid="{00000000-0005-0000-0000-0000DD000000}"/>
    <cellStyle name="20% - Accent3 2 2 3 2" xfId="1515" xr:uid="{00000000-0005-0000-0000-0000DE000000}"/>
    <cellStyle name="20% - Accent3 2 2 3 2 2" xfId="2551" xr:uid="{00000000-0005-0000-0000-0000DF000000}"/>
    <cellStyle name="20% - Accent3 2 2 3 3" xfId="2036" xr:uid="{00000000-0005-0000-0000-0000E0000000}"/>
    <cellStyle name="20% - Accent3 2 2 4" xfId="1289" xr:uid="{00000000-0005-0000-0000-0000E1000000}"/>
    <cellStyle name="20% - Accent3 2 2 4 2" xfId="2325" xr:uid="{00000000-0005-0000-0000-0000E2000000}"/>
    <cellStyle name="20% - Accent3 2 2 5" xfId="1810" xr:uid="{00000000-0005-0000-0000-0000E3000000}"/>
    <cellStyle name="20% - Accent3 2 3" xfId="287" xr:uid="{00000000-0005-0000-0000-0000E4000000}"/>
    <cellStyle name="20% - Accent3 2 3 2" xfId="897" xr:uid="{00000000-0005-0000-0000-0000E5000000}"/>
    <cellStyle name="20% - Accent3 2 3 2 2" xfId="1516" xr:uid="{00000000-0005-0000-0000-0000E6000000}"/>
    <cellStyle name="20% - Accent3 2 3 2 2 2" xfId="2552" xr:uid="{00000000-0005-0000-0000-0000E7000000}"/>
    <cellStyle name="20% - Accent3 2 3 2 3" xfId="2037" xr:uid="{00000000-0005-0000-0000-0000E8000000}"/>
    <cellStyle name="20% - Accent3 2 3 3" xfId="1225" xr:uid="{00000000-0005-0000-0000-0000E9000000}"/>
    <cellStyle name="20% - Accent3 2 3 3 2" xfId="2261" xr:uid="{00000000-0005-0000-0000-0000EA000000}"/>
    <cellStyle name="20% - Accent3 2 3 4" xfId="1746" xr:uid="{00000000-0005-0000-0000-0000EB000000}"/>
    <cellStyle name="20% - Accent3 2 4" xfId="529" xr:uid="{00000000-0005-0000-0000-0000EC000000}"/>
    <cellStyle name="20% - Accent3 2 4 2" xfId="1338" xr:uid="{00000000-0005-0000-0000-0000ED000000}"/>
    <cellStyle name="20% - Accent3 2 4 2 2" xfId="2374" xr:uid="{00000000-0005-0000-0000-0000EE000000}"/>
    <cellStyle name="20% - Accent3 2 4 3" xfId="1859" xr:uid="{00000000-0005-0000-0000-0000EF000000}"/>
    <cellStyle name="20% - Accent3 2 5" xfId="895" xr:uid="{00000000-0005-0000-0000-0000F0000000}"/>
    <cellStyle name="20% - Accent3 2 5 2" xfId="1514" xr:uid="{00000000-0005-0000-0000-0000F1000000}"/>
    <cellStyle name="20% - Accent3 2 5 2 2" xfId="2550" xr:uid="{00000000-0005-0000-0000-0000F2000000}"/>
    <cellStyle name="20% - Accent3 2 5 3" xfId="2035" xr:uid="{00000000-0005-0000-0000-0000F3000000}"/>
    <cellStyle name="20% - Accent3 2 6" xfId="1180" xr:uid="{00000000-0005-0000-0000-0000F4000000}"/>
    <cellStyle name="20% - Accent3 2 6 2" xfId="2216" xr:uid="{00000000-0005-0000-0000-0000F5000000}"/>
    <cellStyle name="20% - Accent3 2 7" xfId="1698" xr:uid="{00000000-0005-0000-0000-0000F6000000}"/>
    <cellStyle name="20% - Accent3 3" xfId="146" xr:uid="{00000000-0005-0000-0000-0000F7000000}"/>
    <cellStyle name="20% - Accent3 3 2" xfId="422" xr:uid="{00000000-0005-0000-0000-0000F8000000}"/>
    <cellStyle name="20% - Accent3 3 2 2" xfId="677" xr:uid="{00000000-0005-0000-0000-0000F9000000}"/>
    <cellStyle name="20% - Accent3 3 2 2 2" xfId="1412" xr:uid="{00000000-0005-0000-0000-0000FA000000}"/>
    <cellStyle name="20% - Accent3 3 2 2 2 2" xfId="2448" xr:uid="{00000000-0005-0000-0000-0000FB000000}"/>
    <cellStyle name="20% - Accent3 3 2 2 3" xfId="1933" xr:uid="{00000000-0005-0000-0000-0000FC000000}"/>
    <cellStyle name="20% - Accent3 3 2 3" xfId="899" xr:uid="{00000000-0005-0000-0000-0000FD000000}"/>
    <cellStyle name="20% - Accent3 3 2 3 2" xfId="1517" xr:uid="{00000000-0005-0000-0000-0000FE000000}"/>
    <cellStyle name="20% - Accent3 3 2 3 2 2" xfId="2553" xr:uid="{00000000-0005-0000-0000-0000FF000000}"/>
    <cellStyle name="20% - Accent3 3 2 3 3" xfId="2038" xr:uid="{00000000-0005-0000-0000-000000010000}"/>
    <cellStyle name="20% - Accent3 3 2 4" xfId="1304" xr:uid="{00000000-0005-0000-0000-000001010000}"/>
    <cellStyle name="20% - Accent3 3 2 4 2" xfId="2340" xr:uid="{00000000-0005-0000-0000-000002010000}"/>
    <cellStyle name="20% - Accent3 3 2 5" xfId="1825" xr:uid="{00000000-0005-0000-0000-000003010000}"/>
    <cellStyle name="20% - Accent3 3 3" xfId="302" xr:uid="{00000000-0005-0000-0000-000004010000}"/>
    <cellStyle name="20% - Accent3 3 3 2" xfId="900" xr:uid="{00000000-0005-0000-0000-000005010000}"/>
    <cellStyle name="20% - Accent3 3 3 2 2" xfId="1518" xr:uid="{00000000-0005-0000-0000-000006010000}"/>
    <cellStyle name="20% - Accent3 3 3 2 2 2" xfId="2554" xr:uid="{00000000-0005-0000-0000-000007010000}"/>
    <cellStyle name="20% - Accent3 3 3 2 3" xfId="2039" xr:uid="{00000000-0005-0000-0000-000008010000}"/>
    <cellStyle name="20% - Accent3 3 3 3" xfId="1240" xr:uid="{00000000-0005-0000-0000-000009010000}"/>
    <cellStyle name="20% - Accent3 3 3 3 2" xfId="2276" xr:uid="{00000000-0005-0000-0000-00000A010000}"/>
    <cellStyle name="20% - Accent3 3 3 4" xfId="1761" xr:uid="{00000000-0005-0000-0000-00000B010000}"/>
    <cellStyle name="20% - Accent3 3 4" xfId="547" xr:uid="{00000000-0005-0000-0000-00000C010000}"/>
    <cellStyle name="20% - Accent3 3 4 2" xfId="1353" xr:uid="{00000000-0005-0000-0000-00000D010000}"/>
    <cellStyle name="20% - Accent3 3 4 2 2" xfId="2389" xr:uid="{00000000-0005-0000-0000-00000E010000}"/>
    <cellStyle name="20% - Accent3 3 4 3" xfId="1874" xr:uid="{00000000-0005-0000-0000-00000F010000}"/>
    <cellStyle name="20% - Accent3 3 5" xfId="898" xr:uid="{00000000-0005-0000-0000-000010010000}"/>
    <cellStyle name="20% - Accent3 3 6" xfId="1195" xr:uid="{00000000-0005-0000-0000-000011010000}"/>
    <cellStyle name="20% - Accent3 3 6 2" xfId="2231" xr:uid="{00000000-0005-0000-0000-000012010000}"/>
    <cellStyle name="20% - Accent3 3 7" xfId="1714" xr:uid="{00000000-0005-0000-0000-000013010000}"/>
    <cellStyle name="20% - Accent3 4" xfId="30" xr:uid="{00000000-0005-0000-0000-000014010000}"/>
    <cellStyle name="20% - Accent3 4 2" xfId="901" xr:uid="{00000000-0005-0000-0000-000015010000}"/>
    <cellStyle name="20% - Accent3 4 2 2" xfId="1519" xr:uid="{00000000-0005-0000-0000-000016010000}"/>
    <cellStyle name="20% - Accent3 4 2 2 2" xfId="2555" xr:uid="{00000000-0005-0000-0000-000017010000}"/>
    <cellStyle name="20% - Accent3 4 2 3" xfId="2040" xr:uid="{00000000-0005-0000-0000-000018010000}"/>
    <cellStyle name="20% - Accent3 5" xfId="361" xr:uid="{00000000-0005-0000-0000-000019010000}"/>
    <cellStyle name="20% - Accent3 5 2" xfId="610" xr:uid="{00000000-0005-0000-0000-00001A010000}"/>
    <cellStyle name="20% - Accent3 5 2 2" xfId="1380" xr:uid="{00000000-0005-0000-0000-00001B010000}"/>
    <cellStyle name="20% - Accent3 5 2 2 2" xfId="2416" xr:uid="{00000000-0005-0000-0000-00001C010000}"/>
    <cellStyle name="20% - Accent3 5 2 3" xfId="1901" xr:uid="{00000000-0005-0000-0000-00001D010000}"/>
    <cellStyle name="20% - Accent3 5 3" xfId="902" xr:uid="{00000000-0005-0000-0000-00001E010000}"/>
    <cellStyle name="20% - Accent3 5 3 2" xfId="1520" xr:uid="{00000000-0005-0000-0000-00001F010000}"/>
    <cellStyle name="20% - Accent3 5 3 2 2" xfId="2556" xr:uid="{00000000-0005-0000-0000-000020010000}"/>
    <cellStyle name="20% - Accent3 5 3 3" xfId="2041" xr:uid="{00000000-0005-0000-0000-000021010000}"/>
    <cellStyle name="20% - Accent3 5 4" xfId="1272" xr:uid="{00000000-0005-0000-0000-000022010000}"/>
    <cellStyle name="20% - Accent3 5 4 2" xfId="2308" xr:uid="{00000000-0005-0000-0000-000023010000}"/>
    <cellStyle name="20% - Accent3 5 5" xfId="1793" xr:uid="{00000000-0005-0000-0000-000024010000}"/>
    <cellStyle name="20% - Accent3 6" xfId="903" xr:uid="{00000000-0005-0000-0000-000025010000}"/>
    <cellStyle name="20% - Accent3 6 2" xfId="1521" xr:uid="{00000000-0005-0000-0000-000026010000}"/>
    <cellStyle name="20% - Accent3 6 2 2" xfId="2557" xr:uid="{00000000-0005-0000-0000-000027010000}"/>
    <cellStyle name="20% - Accent3 6 3" xfId="2042" xr:uid="{00000000-0005-0000-0000-000028010000}"/>
    <cellStyle name="20% - Accent3 7" xfId="904" xr:uid="{00000000-0005-0000-0000-000029010000}"/>
    <cellStyle name="20% - Accent3 7 2" xfId="1522" xr:uid="{00000000-0005-0000-0000-00002A010000}"/>
    <cellStyle name="20% - Accent3 7 2 2" xfId="2558" xr:uid="{00000000-0005-0000-0000-00002B010000}"/>
    <cellStyle name="20% - Accent3 7 3" xfId="2043" xr:uid="{00000000-0005-0000-0000-00002C010000}"/>
    <cellStyle name="20% - Accent3 8" xfId="905" xr:uid="{00000000-0005-0000-0000-00002D010000}"/>
    <cellStyle name="20% - Accent3 8 2" xfId="1523" xr:uid="{00000000-0005-0000-0000-00002E010000}"/>
    <cellStyle name="20% - Accent3 8 2 2" xfId="2559" xr:uid="{00000000-0005-0000-0000-00002F010000}"/>
    <cellStyle name="20% - Accent3 8 3" xfId="2044" xr:uid="{00000000-0005-0000-0000-000030010000}"/>
    <cellStyle name="20% - Accent3 9" xfId="906" xr:uid="{00000000-0005-0000-0000-000031010000}"/>
    <cellStyle name="20% - Accent3 9 2" xfId="1524" xr:uid="{00000000-0005-0000-0000-000032010000}"/>
    <cellStyle name="20% - Accent3 9 2 2" xfId="2560" xr:uid="{00000000-0005-0000-0000-000033010000}"/>
    <cellStyle name="20% - Accent3 9 3" xfId="2045" xr:uid="{00000000-0005-0000-0000-000034010000}"/>
    <cellStyle name="20% - Accent4" xfId="851" builtinId="42" customBuiltin="1"/>
    <cellStyle name="20% - Accent4 10" xfId="907" xr:uid="{00000000-0005-0000-0000-000036010000}"/>
    <cellStyle name="20% - Accent4 10 2" xfId="1525" xr:uid="{00000000-0005-0000-0000-000037010000}"/>
    <cellStyle name="20% - Accent4 10 2 2" xfId="2561" xr:uid="{00000000-0005-0000-0000-000038010000}"/>
    <cellStyle name="20% - Accent4 10 3" xfId="2046" xr:uid="{00000000-0005-0000-0000-000039010000}"/>
    <cellStyle name="20% - Accent4 11" xfId="908" xr:uid="{00000000-0005-0000-0000-00003A010000}"/>
    <cellStyle name="20% - Accent4 12" xfId="1481" xr:uid="{00000000-0005-0000-0000-00003B010000}"/>
    <cellStyle name="20% - Accent4 12 2" xfId="2517" xr:uid="{00000000-0005-0000-0000-00003C010000}"/>
    <cellStyle name="20% - Accent4 13" xfId="2002" xr:uid="{00000000-0005-0000-0000-00003D010000}"/>
    <cellStyle name="20% - Accent4 2" xfId="107" xr:uid="{00000000-0005-0000-0000-00003E010000}"/>
    <cellStyle name="20% - Accent4 2 2" xfId="409" xr:uid="{00000000-0005-0000-0000-00003F010000}"/>
    <cellStyle name="20% - Accent4 2 2 2" xfId="664" xr:uid="{00000000-0005-0000-0000-000040010000}"/>
    <cellStyle name="20% - Accent4 2 2 2 2" xfId="1399" xr:uid="{00000000-0005-0000-0000-000041010000}"/>
    <cellStyle name="20% - Accent4 2 2 2 2 2" xfId="2435" xr:uid="{00000000-0005-0000-0000-000042010000}"/>
    <cellStyle name="20% - Accent4 2 2 2 3" xfId="1920" xr:uid="{00000000-0005-0000-0000-000043010000}"/>
    <cellStyle name="20% - Accent4 2 2 3" xfId="910" xr:uid="{00000000-0005-0000-0000-000044010000}"/>
    <cellStyle name="20% - Accent4 2 2 3 2" xfId="1527" xr:uid="{00000000-0005-0000-0000-000045010000}"/>
    <cellStyle name="20% - Accent4 2 2 3 2 2" xfId="2563" xr:uid="{00000000-0005-0000-0000-000046010000}"/>
    <cellStyle name="20% - Accent4 2 2 3 3" xfId="2048" xr:uid="{00000000-0005-0000-0000-000047010000}"/>
    <cellStyle name="20% - Accent4 2 2 4" xfId="1291" xr:uid="{00000000-0005-0000-0000-000048010000}"/>
    <cellStyle name="20% - Accent4 2 2 4 2" xfId="2327" xr:uid="{00000000-0005-0000-0000-000049010000}"/>
    <cellStyle name="20% - Accent4 2 2 5" xfId="1812" xr:uid="{00000000-0005-0000-0000-00004A010000}"/>
    <cellStyle name="20% - Accent4 2 3" xfId="289" xr:uid="{00000000-0005-0000-0000-00004B010000}"/>
    <cellStyle name="20% - Accent4 2 3 2" xfId="911" xr:uid="{00000000-0005-0000-0000-00004C010000}"/>
    <cellStyle name="20% - Accent4 2 3 2 2" xfId="1528" xr:uid="{00000000-0005-0000-0000-00004D010000}"/>
    <cellStyle name="20% - Accent4 2 3 2 2 2" xfId="2564" xr:uid="{00000000-0005-0000-0000-00004E010000}"/>
    <cellStyle name="20% - Accent4 2 3 2 3" xfId="2049" xr:uid="{00000000-0005-0000-0000-00004F010000}"/>
    <cellStyle name="20% - Accent4 2 3 3" xfId="1227" xr:uid="{00000000-0005-0000-0000-000050010000}"/>
    <cellStyle name="20% - Accent4 2 3 3 2" xfId="2263" xr:uid="{00000000-0005-0000-0000-000051010000}"/>
    <cellStyle name="20% - Accent4 2 3 4" xfId="1748" xr:uid="{00000000-0005-0000-0000-000052010000}"/>
    <cellStyle name="20% - Accent4 2 4" xfId="531" xr:uid="{00000000-0005-0000-0000-000053010000}"/>
    <cellStyle name="20% - Accent4 2 4 2" xfId="1340" xr:uid="{00000000-0005-0000-0000-000054010000}"/>
    <cellStyle name="20% - Accent4 2 4 2 2" xfId="2376" xr:uid="{00000000-0005-0000-0000-000055010000}"/>
    <cellStyle name="20% - Accent4 2 4 3" xfId="1861" xr:uid="{00000000-0005-0000-0000-000056010000}"/>
    <cellStyle name="20% - Accent4 2 5" xfId="909" xr:uid="{00000000-0005-0000-0000-000057010000}"/>
    <cellStyle name="20% - Accent4 2 5 2" xfId="1526" xr:uid="{00000000-0005-0000-0000-000058010000}"/>
    <cellStyle name="20% - Accent4 2 5 2 2" xfId="2562" xr:uid="{00000000-0005-0000-0000-000059010000}"/>
    <cellStyle name="20% - Accent4 2 5 3" xfId="2047" xr:uid="{00000000-0005-0000-0000-00005A010000}"/>
    <cellStyle name="20% - Accent4 2 6" xfId="1182" xr:uid="{00000000-0005-0000-0000-00005B010000}"/>
    <cellStyle name="20% - Accent4 2 6 2" xfId="2218" xr:uid="{00000000-0005-0000-0000-00005C010000}"/>
    <cellStyle name="20% - Accent4 2 7" xfId="1701" xr:uid="{00000000-0005-0000-0000-00005D010000}"/>
    <cellStyle name="20% - Accent4 3" xfId="150" xr:uid="{00000000-0005-0000-0000-00005E010000}"/>
    <cellStyle name="20% - Accent4 3 2" xfId="424" xr:uid="{00000000-0005-0000-0000-00005F010000}"/>
    <cellStyle name="20% - Accent4 3 2 2" xfId="679" xr:uid="{00000000-0005-0000-0000-000060010000}"/>
    <cellStyle name="20% - Accent4 3 2 2 2" xfId="1414" xr:uid="{00000000-0005-0000-0000-000061010000}"/>
    <cellStyle name="20% - Accent4 3 2 2 2 2" xfId="2450" xr:uid="{00000000-0005-0000-0000-000062010000}"/>
    <cellStyle name="20% - Accent4 3 2 2 3" xfId="1935" xr:uid="{00000000-0005-0000-0000-000063010000}"/>
    <cellStyle name="20% - Accent4 3 2 3" xfId="913" xr:uid="{00000000-0005-0000-0000-000064010000}"/>
    <cellStyle name="20% - Accent4 3 2 3 2" xfId="1529" xr:uid="{00000000-0005-0000-0000-000065010000}"/>
    <cellStyle name="20% - Accent4 3 2 3 2 2" xfId="2565" xr:uid="{00000000-0005-0000-0000-000066010000}"/>
    <cellStyle name="20% - Accent4 3 2 3 3" xfId="2050" xr:uid="{00000000-0005-0000-0000-000067010000}"/>
    <cellStyle name="20% - Accent4 3 2 4" xfId="1306" xr:uid="{00000000-0005-0000-0000-000068010000}"/>
    <cellStyle name="20% - Accent4 3 2 4 2" xfId="2342" xr:uid="{00000000-0005-0000-0000-000069010000}"/>
    <cellStyle name="20% - Accent4 3 2 5" xfId="1827" xr:uid="{00000000-0005-0000-0000-00006A010000}"/>
    <cellStyle name="20% - Accent4 3 3" xfId="304" xr:uid="{00000000-0005-0000-0000-00006B010000}"/>
    <cellStyle name="20% - Accent4 3 3 2" xfId="914" xr:uid="{00000000-0005-0000-0000-00006C010000}"/>
    <cellStyle name="20% - Accent4 3 3 2 2" xfId="1530" xr:uid="{00000000-0005-0000-0000-00006D010000}"/>
    <cellStyle name="20% - Accent4 3 3 2 2 2" xfId="2566" xr:uid="{00000000-0005-0000-0000-00006E010000}"/>
    <cellStyle name="20% - Accent4 3 3 2 3" xfId="2051" xr:uid="{00000000-0005-0000-0000-00006F010000}"/>
    <cellStyle name="20% - Accent4 3 3 3" xfId="1242" xr:uid="{00000000-0005-0000-0000-000070010000}"/>
    <cellStyle name="20% - Accent4 3 3 3 2" xfId="2278" xr:uid="{00000000-0005-0000-0000-000071010000}"/>
    <cellStyle name="20% - Accent4 3 3 4" xfId="1763" xr:uid="{00000000-0005-0000-0000-000072010000}"/>
    <cellStyle name="20% - Accent4 3 4" xfId="549" xr:uid="{00000000-0005-0000-0000-000073010000}"/>
    <cellStyle name="20% - Accent4 3 4 2" xfId="1355" xr:uid="{00000000-0005-0000-0000-000074010000}"/>
    <cellStyle name="20% - Accent4 3 4 2 2" xfId="2391" xr:uid="{00000000-0005-0000-0000-000075010000}"/>
    <cellStyle name="20% - Accent4 3 4 3" xfId="1876" xr:uid="{00000000-0005-0000-0000-000076010000}"/>
    <cellStyle name="20% - Accent4 3 5" xfId="912" xr:uid="{00000000-0005-0000-0000-000077010000}"/>
    <cellStyle name="20% - Accent4 3 6" xfId="1197" xr:uid="{00000000-0005-0000-0000-000078010000}"/>
    <cellStyle name="20% - Accent4 3 6 2" xfId="2233" xr:uid="{00000000-0005-0000-0000-000079010000}"/>
    <cellStyle name="20% - Accent4 3 7" xfId="1718" xr:uid="{00000000-0005-0000-0000-00007A010000}"/>
    <cellStyle name="20% - Accent4 4" xfId="34" xr:uid="{00000000-0005-0000-0000-00007B010000}"/>
    <cellStyle name="20% - Accent4 4 2" xfId="915" xr:uid="{00000000-0005-0000-0000-00007C010000}"/>
    <cellStyle name="20% - Accent4 4 2 2" xfId="1531" xr:uid="{00000000-0005-0000-0000-00007D010000}"/>
    <cellStyle name="20% - Accent4 4 2 2 2" xfId="2567" xr:uid="{00000000-0005-0000-0000-00007E010000}"/>
    <cellStyle name="20% - Accent4 4 2 3" xfId="2052" xr:uid="{00000000-0005-0000-0000-00007F010000}"/>
    <cellStyle name="20% - Accent4 5" xfId="363" xr:uid="{00000000-0005-0000-0000-000080010000}"/>
    <cellStyle name="20% - Accent4 5 2" xfId="612" xr:uid="{00000000-0005-0000-0000-000081010000}"/>
    <cellStyle name="20% - Accent4 5 2 2" xfId="1382" xr:uid="{00000000-0005-0000-0000-000082010000}"/>
    <cellStyle name="20% - Accent4 5 2 2 2" xfId="2418" xr:uid="{00000000-0005-0000-0000-000083010000}"/>
    <cellStyle name="20% - Accent4 5 2 3" xfId="1903" xr:uid="{00000000-0005-0000-0000-000084010000}"/>
    <cellStyle name="20% - Accent4 5 3" xfId="916" xr:uid="{00000000-0005-0000-0000-000085010000}"/>
    <cellStyle name="20% - Accent4 5 3 2" xfId="1532" xr:uid="{00000000-0005-0000-0000-000086010000}"/>
    <cellStyle name="20% - Accent4 5 3 2 2" xfId="2568" xr:uid="{00000000-0005-0000-0000-000087010000}"/>
    <cellStyle name="20% - Accent4 5 3 3" xfId="2053" xr:uid="{00000000-0005-0000-0000-000088010000}"/>
    <cellStyle name="20% - Accent4 5 4" xfId="1274" xr:uid="{00000000-0005-0000-0000-000089010000}"/>
    <cellStyle name="20% - Accent4 5 4 2" xfId="2310" xr:uid="{00000000-0005-0000-0000-00008A010000}"/>
    <cellStyle name="20% - Accent4 5 5" xfId="1795" xr:uid="{00000000-0005-0000-0000-00008B010000}"/>
    <cellStyle name="20% - Accent4 6" xfId="917" xr:uid="{00000000-0005-0000-0000-00008C010000}"/>
    <cellStyle name="20% - Accent4 6 2" xfId="1533" xr:uid="{00000000-0005-0000-0000-00008D010000}"/>
    <cellStyle name="20% - Accent4 6 2 2" xfId="2569" xr:uid="{00000000-0005-0000-0000-00008E010000}"/>
    <cellStyle name="20% - Accent4 6 3" xfId="2054" xr:uid="{00000000-0005-0000-0000-00008F010000}"/>
    <cellStyle name="20% - Accent4 7" xfId="918" xr:uid="{00000000-0005-0000-0000-000090010000}"/>
    <cellStyle name="20% - Accent4 7 2" xfId="1534" xr:uid="{00000000-0005-0000-0000-000091010000}"/>
    <cellStyle name="20% - Accent4 7 2 2" xfId="2570" xr:uid="{00000000-0005-0000-0000-000092010000}"/>
    <cellStyle name="20% - Accent4 7 3" xfId="2055" xr:uid="{00000000-0005-0000-0000-000093010000}"/>
    <cellStyle name="20% - Accent4 8" xfId="919" xr:uid="{00000000-0005-0000-0000-000094010000}"/>
    <cellStyle name="20% - Accent4 8 2" xfId="1535" xr:uid="{00000000-0005-0000-0000-000095010000}"/>
    <cellStyle name="20% - Accent4 8 2 2" xfId="2571" xr:uid="{00000000-0005-0000-0000-000096010000}"/>
    <cellStyle name="20% - Accent4 8 3" xfId="2056" xr:uid="{00000000-0005-0000-0000-000097010000}"/>
    <cellStyle name="20% - Accent4 9" xfId="920" xr:uid="{00000000-0005-0000-0000-000098010000}"/>
    <cellStyle name="20% - Accent4 9 2" xfId="1536" xr:uid="{00000000-0005-0000-0000-000099010000}"/>
    <cellStyle name="20% - Accent4 9 2 2" xfId="2572" xr:uid="{00000000-0005-0000-0000-00009A010000}"/>
    <cellStyle name="20% - Accent4 9 3" xfId="2057" xr:uid="{00000000-0005-0000-0000-00009B010000}"/>
    <cellStyle name="20% - Accent5" xfId="855" builtinId="46" customBuiltin="1"/>
    <cellStyle name="20% - Accent5 10" xfId="921" xr:uid="{00000000-0005-0000-0000-00009D010000}"/>
    <cellStyle name="20% - Accent5 10 2" xfId="1537" xr:uid="{00000000-0005-0000-0000-00009E010000}"/>
    <cellStyle name="20% - Accent5 10 2 2" xfId="2573" xr:uid="{00000000-0005-0000-0000-00009F010000}"/>
    <cellStyle name="20% - Accent5 10 3" xfId="2058" xr:uid="{00000000-0005-0000-0000-0000A0010000}"/>
    <cellStyle name="20% - Accent5 11" xfId="922" xr:uid="{00000000-0005-0000-0000-0000A1010000}"/>
    <cellStyle name="20% - Accent5 12" xfId="1483" xr:uid="{00000000-0005-0000-0000-0000A2010000}"/>
    <cellStyle name="20% - Accent5 12 2" xfId="2519" xr:uid="{00000000-0005-0000-0000-0000A3010000}"/>
    <cellStyle name="20% - Accent5 13" xfId="2004" xr:uid="{00000000-0005-0000-0000-0000A4010000}"/>
    <cellStyle name="20% - Accent5 2" xfId="111" xr:uid="{00000000-0005-0000-0000-0000A5010000}"/>
    <cellStyle name="20% - Accent5 2 2" xfId="411" xr:uid="{00000000-0005-0000-0000-0000A6010000}"/>
    <cellStyle name="20% - Accent5 2 2 2" xfId="666" xr:uid="{00000000-0005-0000-0000-0000A7010000}"/>
    <cellStyle name="20% - Accent5 2 2 2 2" xfId="1401" xr:uid="{00000000-0005-0000-0000-0000A8010000}"/>
    <cellStyle name="20% - Accent5 2 2 2 2 2" xfId="2437" xr:uid="{00000000-0005-0000-0000-0000A9010000}"/>
    <cellStyle name="20% - Accent5 2 2 2 3" xfId="1922" xr:uid="{00000000-0005-0000-0000-0000AA010000}"/>
    <cellStyle name="20% - Accent5 2 2 3" xfId="924" xr:uid="{00000000-0005-0000-0000-0000AB010000}"/>
    <cellStyle name="20% - Accent5 2 2 3 2" xfId="1539" xr:uid="{00000000-0005-0000-0000-0000AC010000}"/>
    <cellStyle name="20% - Accent5 2 2 3 2 2" xfId="2575" xr:uid="{00000000-0005-0000-0000-0000AD010000}"/>
    <cellStyle name="20% - Accent5 2 2 3 3" xfId="2060" xr:uid="{00000000-0005-0000-0000-0000AE010000}"/>
    <cellStyle name="20% - Accent5 2 2 4" xfId="1293" xr:uid="{00000000-0005-0000-0000-0000AF010000}"/>
    <cellStyle name="20% - Accent5 2 2 4 2" xfId="2329" xr:uid="{00000000-0005-0000-0000-0000B0010000}"/>
    <cellStyle name="20% - Accent5 2 2 5" xfId="1814" xr:uid="{00000000-0005-0000-0000-0000B1010000}"/>
    <cellStyle name="20% - Accent5 2 3" xfId="291" xr:uid="{00000000-0005-0000-0000-0000B2010000}"/>
    <cellStyle name="20% - Accent5 2 3 2" xfId="925" xr:uid="{00000000-0005-0000-0000-0000B3010000}"/>
    <cellStyle name="20% - Accent5 2 3 2 2" xfId="1540" xr:uid="{00000000-0005-0000-0000-0000B4010000}"/>
    <cellStyle name="20% - Accent5 2 3 2 2 2" xfId="2576" xr:uid="{00000000-0005-0000-0000-0000B5010000}"/>
    <cellStyle name="20% - Accent5 2 3 2 3" xfId="2061" xr:uid="{00000000-0005-0000-0000-0000B6010000}"/>
    <cellStyle name="20% - Accent5 2 3 3" xfId="1229" xr:uid="{00000000-0005-0000-0000-0000B7010000}"/>
    <cellStyle name="20% - Accent5 2 3 3 2" xfId="2265" xr:uid="{00000000-0005-0000-0000-0000B8010000}"/>
    <cellStyle name="20% - Accent5 2 3 4" xfId="1750" xr:uid="{00000000-0005-0000-0000-0000B9010000}"/>
    <cellStyle name="20% - Accent5 2 4" xfId="533" xr:uid="{00000000-0005-0000-0000-0000BA010000}"/>
    <cellStyle name="20% - Accent5 2 4 2" xfId="1342" xr:uid="{00000000-0005-0000-0000-0000BB010000}"/>
    <cellStyle name="20% - Accent5 2 4 2 2" xfId="2378" xr:uid="{00000000-0005-0000-0000-0000BC010000}"/>
    <cellStyle name="20% - Accent5 2 4 3" xfId="1863" xr:uid="{00000000-0005-0000-0000-0000BD010000}"/>
    <cellStyle name="20% - Accent5 2 5" xfId="923" xr:uid="{00000000-0005-0000-0000-0000BE010000}"/>
    <cellStyle name="20% - Accent5 2 5 2" xfId="1538" xr:uid="{00000000-0005-0000-0000-0000BF010000}"/>
    <cellStyle name="20% - Accent5 2 5 2 2" xfId="2574" xr:uid="{00000000-0005-0000-0000-0000C0010000}"/>
    <cellStyle name="20% - Accent5 2 5 3" xfId="2059" xr:uid="{00000000-0005-0000-0000-0000C1010000}"/>
    <cellStyle name="20% - Accent5 2 6" xfId="1184" xr:uid="{00000000-0005-0000-0000-0000C2010000}"/>
    <cellStyle name="20% - Accent5 2 6 2" xfId="2220" xr:uid="{00000000-0005-0000-0000-0000C3010000}"/>
    <cellStyle name="20% - Accent5 2 7" xfId="1703" xr:uid="{00000000-0005-0000-0000-0000C4010000}"/>
    <cellStyle name="20% - Accent5 3" xfId="154" xr:uid="{00000000-0005-0000-0000-0000C5010000}"/>
    <cellStyle name="20% - Accent5 3 2" xfId="426" xr:uid="{00000000-0005-0000-0000-0000C6010000}"/>
    <cellStyle name="20% - Accent5 3 2 2" xfId="681" xr:uid="{00000000-0005-0000-0000-0000C7010000}"/>
    <cellStyle name="20% - Accent5 3 2 2 2" xfId="1416" xr:uid="{00000000-0005-0000-0000-0000C8010000}"/>
    <cellStyle name="20% - Accent5 3 2 2 2 2" xfId="2452" xr:uid="{00000000-0005-0000-0000-0000C9010000}"/>
    <cellStyle name="20% - Accent5 3 2 2 3" xfId="1937" xr:uid="{00000000-0005-0000-0000-0000CA010000}"/>
    <cellStyle name="20% - Accent5 3 2 3" xfId="927" xr:uid="{00000000-0005-0000-0000-0000CB010000}"/>
    <cellStyle name="20% - Accent5 3 2 3 2" xfId="1541" xr:uid="{00000000-0005-0000-0000-0000CC010000}"/>
    <cellStyle name="20% - Accent5 3 2 3 2 2" xfId="2577" xr:uid="{00000000-0005-0000-0000-0000CD010000}"/>
    <cellStyle name="20% - Accent5 3 2 3 3" xfId="2062" xr:uid="{00000000-0005-0000-0000-0000CE010000}"/>
    <cellStyle name="20% - Accent5 3 2 4" xfId="1308" xr:uid="{00000000-0005-0000-0000-0000CF010000}"/>
    <cellStyle name="20% - Accent5 3 2 4 2" xfId="2344" xr:uid="{00000000-0005-0000-0000-0000D0010000}"/>
    <cellStyle name="20% - Accent5 3 2 5" xfId="1829" xr:uid="{00000000-0005-0000-0000-0000D1010000}"/>
    <cellStyle name="20% - Accent5 3 3" xfId="306" xr:uid="{00000000-0005-0000-0000-0000D2010000}"/>
    <cellStyle name="20% - Accent5 3 3 2" xfId="928" xr:uid="{00000000-0005-0000-0000-0000D3010000}"/>
    <cellStyle name="20% - Accent5 3 3 2 2" xfId="1542" xr:uid="{00000000-0005-0000-0000-0000D4010000}"/>
    <cellStyle name="20% - Accent5 3 3 2 2 2" xfId="2578" xr:uid="{00000000-0005-0000-0000-0000D5010000}"/>
    <cellStyle name="20% - Accent5 3 3 2 3" xfId="2063" xr:uid="{00000000-0005-0000-0000-0000D6010000}"/>
    <cellStyle name="20% - Accent5 3 3 3" xfId="1244" xr:uid="{00000000-0005-0000-0000-0000D7010000}"/>
    <cellStyle name="20% - Accent5 3 3 3 2" xfId="2280" xr:uid="{00000000-0005-0000-0000-0000D8010000}"/>
    <cellStyle name="20% - Accent5 3 3 4" xfId="1765" xr:uid="{00000000-0005-0000-0000-0000D9010000}"/>
    <cellStyle name="20% - Accent5 3 4" xfId="551" xr:uid="{00000000-0005-0000-0000-0000DA010000}"/>
    <cellStyle name="20% - Accent5 3 4 2" xfId="1357" xr:uid="{00000000-0005-0000-0000-0000DB010000}"/>
    <cellStyle name="20% - Accent5 3 4 2 2" xfId="2393" xr:uid="{00000000-0005-0000-0000-0000DC010000}"/>
    <cellStyle name="20% - Accent5 3 4 3" xfId="1878" xr:uid="{00000000-0005-0000-0000-0000DD010000}"/>
    <cellStyle name="20% - Accent5 3 5" xfId="926" xr:uid="{00000000-0005-0000-0000-0000DE010000}"/>
    <cellStyle name="20% - Accent5 3 6" xfId="1199" xr:uid="{00000000-0005-0000-0000-0000DF010000}"/>
    <cellStyle name="20% - Accent5 3 6 2" xfId="2235" xr:uid="{00000000-0005-0000-0000-0000E0010000}"/>
    <cellStyle name="20% - Accent5 3 7" xfId="1720" xr:uid="{00000000-0005-0000-0000-0000E1010000}"/>
    <cellStyle name="20% - Accent5 4" xfId="38" xr:uid="{00000000-0005-0000-0000-0000E2010000}"/>
    <cellStyle name="20% - Accent5 4 2" xfId="929" xr:uid="{00000000-0005-0000-0000-0000E3010000}"/>
    <cellStyle name="20% - Accent5 4 2 2" xfId="1543" xr:uid="{00000000-0005-0000-0000-0000E4010000}"/>
    <cellStyle name="20% - Accent5 4 2 2 2" xfId="2579" xr:uid="{00000000-0005-0000-0000-0000E5010000}"/>
    <cellStyle name="20% - Accent5 4 2 3" xfId="2064" xr:uid="{00000000-0005-0000-0000-0000E6010000}"/>
    <cellStyle name="20% - Accent5 5" xfId="365" xr:uid="{00000000-0005-0000-0000-0000E7010000}"/>
    <cellStyle name="20% - Accent5 5 2" xfId="614" xr:uid="{00000000-0005-0000-0000-0000E8010000}"/>
    <cellStyle name="20% - Accent5 5 2 2" xfId="1384" xr:uid="{00000000-0005-0000-0000-0000E9010000}"/>
    <cellStyle name="20% - Accent5 5 2 2 2" xfId="2420" xr:uid="{00000000-0005-0000-0000-0000EA010000}"/>
    <cellStyle name="20% - Accent5 5 2 3" xfId="1905" xr:uid="{00000000-0005-0000-0000-0000EB010000}"/>
    <cellStyle name="20% - Accent5 5 3" xfId="930" xr:uid="{00000000-0005-0000-0000-0000EC010000}"/>
    <cellStyle name="20% - Accent5 5 3 2" xfId="1544" xr:uid="{00000000-0005-0000-0000-0000ED010000}"/>
    <cellStyle name="20% - Accent5 5 3 2 2" xfId="2580" xr:uid="{00000000-0005-0000-0000-0000EE010000}"/>
    <cellStyle name="20% - Accent5 5 3 3" xfId="2065" xr:uid="{00000000-0005-0000-0000-0000EF010000}"/>
    <cellStyle name="20% - Accent5 5 4" xfId="1276" xr:uid="{00000000-0005-0000-0000-0000F0010000}"/>
    <cellStyle name="20% - Accent5 5 4 2" xfId="2312" xr:uid="{00000000-0005-0000-0000-0000F1010000}"/>
    <cellStyle name="20% - Accent5 5 5" xfId="1797" xr:uid="{00000000-0005-0000-0000-0000F2010000}"/>
    <cellStyle name="20% - Accent5 6" xfId="931" xr:uid="{00000000-0005-0000-0000-0000F3010000}"/>
    <cellStyle name="20% - Accent5 6 2" xfId="1545" xr:uid="{00000000-0005-0000-0000-0000F4010000}"/>
    <cellStyle name="20% - Accent5 6 2 2" xfId="2581" xr:uid="{00000000-0005-0000-0000-0000F5010000}"/>
    <cellStyle name="20% - Accent5 6 3" xfId="2066" xr:uid="{00000000-0005-0000-0000-0000F6010000}"/>
    <cellStyle name="20% - Accent5 7" xfId="932" xr:uid="{00000000-0005-0000-0000-0000F7010000}"/>
    <cellStyle name="20% - Accent5 7 2" xfId="1546" xr:uid="{00000000-0005-0000-0000-0000F8010000}"/>
    <cellStyle name="20% - Accent5 7 2 2" xfId="2582" xr:uid="{00000000-0005-0000-0000-0000F9010000}"/>
    <cellStyle name="20% - Accent5 7 3" xfId="2067" xr:uid="{00000000-0005-0000-0000-0000FA010000}"/>
    <cellStyle name="20% - Accent5 8" xfId="933" xr:uid="{00000000-0005-0000-0000-0000FB010000}"/>
    <cellStyle name="20% - Accent5 8 2" xfId="1547" xr:uid="{00000000-0005-0000-0000-0000FC010000}"/>
    <cellStyle name="20% - Accent5 8 2 2" xfId="2583" xr:uid="{00000000-0005-0000-0000-0000FD010000}"/>
    <cellStyle name="20% - Accent5 8 3" xfId="2068" xr:uid="{00000000-0005-0000-0000-0000FE010000}"/>
    <cellStyle name="20% - Accent5 9" xfId="934" xr:uid="{00000000-0005-0000-0000-0000FF010000}"/>
    <cellStyle name="20% - Accent5 9 2" xfId="1548" xr:uid="{00000000-0005-0000-0000-000000020000}"/>
    <cellStyle name="20% - Accent5 9 2 2" xfId="2584" xr:uid="{00000000-0005-0000-0000-000001020000}"/>
    <cellStyle name="20% - Accent5 9 3" xfId="2069" xr:uid="{00000000-0005-0000-0000-000002020000}"/>
    <cellStyle name="20% - Accent6" xfId="859" builtinId="50" customBuiltin="1"/>
    <cellStyle name="20% - Accent6 10" xfId="935" xr:uid="{00000000-0005-0000-0000-000004020000}"/>
    <cellStyle name="20% - Accent6 10 2" xfId="1549" xr:uid="{00000000-0005-0000-0000-000005020000}"/>
    <cellStyle name="20% - Accent6 10 2 2" xfId="2585" xr:uid="{00000000-0005-0000-0000-000006020000}"/>
    <cellStyle name="20% - Accent6 10 3" xfId="2070" xr:uid="{00000000-0005-0000-0000-000007020000}"/>
    <cellStyle name="20% - Accent6 11" xfId="936" xr:uid="{00000000-0005-0000-0000-000008020000}"/>
    <cellStyle name="20% - Accent6 12" xfId="1485" xr:uid="{00000000-0005-0000-0000-000009020000}"/>
    <cellStyle name="20% - Accent6 12 2" xfId="2521" xr:uid="{00000000-0005-0000-0000-00000A020000}"/>
    <cellStyle name="20% - Accent6 13" xfId="2006" xr:uid="{00000000-0005-0000-0000-00000B020000}"/>
    <cellStyle name="20% - Accent6 2" xfId="115" xr:uid="{00000000-0005-0000-0000-00000C020000}"/>
    <cellStyle name="20% - Accent6 2 2" xfId="413" xr:uid="{00000000-0005-0000-0000-00000D020000}"/>
    <cellStyle name="20% - Accent6 2 2 2" xfId="668" xr:uid="{00000000-0005-0000-0000-00000E020000}"/>
    <cellStyle name="20% - Accent6 2 2 2 2" xfId="1403" xr:uid="{00000000-0005-0000-0000-00000F020000}"/>
    <cellStyle name="20% - Accent6 2 2 2 2 2" xfId="2439" xr:uid="{00000000-0005-0000-0000-000010020000}"/>
    <cellStyle name="20% - Accent6 2 2 2 3" xfId="1924" xr:uid="{00000000-0005-0000-0000-000011020000}"/>
    <cellStyle name="20% - Accent6 2 2 3" xfId="938" xr:uid="{00000000-0005-0000-0000-000012020000}"/>
    <cellStyle name="20% - Accent6 2 2 3 2" xfId="1551" xr:uid="{00000000-0005-0000-0000-000013020000}"/>
    <cellStyle name="20% - Accent6 2 2 3 2 2" xfId="2587" xr:uid="{00000000-0005-0000-0000-000014020000}"/>
    <cellStyle name="20% - Accent6 2 2 3 3" xfId="2072" xr:uid="{00000000-0005-0000-0000-000015020000}"/>
    <cellStyle name="20% - Accent6 2 2 4" xfId="1295" xr:uid="{00000000-0005-0000-0000-000016020000}"/>
    <cellStyle name="20% - Accent6 2 2 4 2" xfId="2331" xr:uid="{00000000-0005-0000-0000-000017020000}"/>
    <cellStyle name="20% - Accent6 2 2 5" xfId="1816" xr:uid="{00000000-0005-0000-0000-000018020000}"/>
    <cellStyle name="20% - Accent6 2 3" xfId="293" xr:uid="{00000000-0005-0000-0000-000019020000}"/>
    <cellStyle name="20% - Accent6 2 3 2" xfId="939" xr:uid="{00000000-0005-0000-0000-00001A020000}"/>
    <cellStyle name="20% - Accent6 2 3 2 2" xfId="1552" xr:uid="{00000000-0005-0000-0000-00001B020000}"/>
    <cellStyle name="20% - Accent6 2 3 2 2 2" xfId="2588" xr:uid="{00000000-0005-0000-0000-00001C020000}"/>
    <cellStyle name="20% - Accent6 2 3 2 3" xfId="2073" xr:uid="{00000000-0005-0000-0000-00001D020000}"/>
    <cellStyle name="20% - Accent6 2 3 3" xfId="1231" xr:uid="{00000000-0005-0000-0000-00001E020000}"/>
    <cellStyle name="20% - Accent6 2 3 3 2" xfId="2267" xr:uid="{00000000-0005-0000-0000-00001F020000}"/>
    <cellStyle name="20% - Accent6 2 3 4" xfId="1752" xr:uid="{00000000-0005-0000-0000-000020020000}"/>
    <cellStyle name="20% - Accent6 2 4" xfId="535" xr:uid="{00000000-0005-0000-0000-000021020000}"/>
    <cellStyle name="20% - Accent6 2 4 2" xfId="1344" xr:uid="{00000000-0005-0000-0000-000022020000}"/>
    <cellStyle name="20% - Accent6 2 4 2 2" xfId="2380" xr:uid="{00000000-0005-0000-0000-000023020000}"/>
    <cellStyle name="20% - Accent6 2 4 3" xfId="1865" xr:uid="{00000000-0005-0000-0000-000024020000}"/>
    <cellStyle name="20% - Accent6 2 5" xfId="937" xr:uid="{00000000-0005-0000-0000-000025020000}"/>
    <cellStyle name="20% - Accent6 2 5 2" xfId="1550" xr:uid="{00000000-0005-0000-0000-000026020000}"/>
    <cellStyle name="20% - Accent6 2 5 2 2" xfId="2586" xr:uid="{00000000-0005-0000-0000-000027020000}"/>
    <cellStyle name="20% - Accent6 2 5 3" xfId="2071" xr:uid="{00000000-0005-0000-0000-000028020000}"/>
    <cellStyle name="20% - Accent6 2 6" xfId="1186" xr:uid="{00000000-0005-0000-0000-000029020000}"/>
    <cellStyle name="20% - Accent6 2 6 2" xfId="2222" xr:uid="{00000000-0005-0000-0000-00002A020000}"/>
    <cellStyle name="20% - Accent6 2 7" xfId="1705" xr:uid="{00000000-0005-0000-0000-00002B020000}"/>
    <cellStyle name="20% - Accent6 3" xfId="158" xr:uid="{00000000-0005-0000-0000-00002C020000}"/>
    <cellStyle name="20% - Accent6 3 2" xfId="428" xr:uid="{00000000-0005-0000-0000-00002D020000}"/>
    <cellStyle name="20% - Accent6 3 2 2" xfId="683" xr:uid="{00000000-0005-0000-0000-00002E020000}"/>
    <cellStyle name="20% - Accent6 3 2 2 2" xfId="1418" xr:uid="{00000000-0005-0000-0000-00002F020000}"/>
    <cellStyle name="20% - Accent6 3 2 2 2 2" xfId="2454" xr:uid="{00000000-0005-0000-0000-000030020000}"/>
    <cellStyle name="20% - Accent6 3 2 2 3" xfId="1939" xr:uid="{00000000-0005-0000-0000-000031020000}"/>
    <cellStyle name="20% - Accent6 3 2 3" xfId="941" xr:uid="{00000000-0005-0000-0000-000032020000}"/>
    <cellStyle name="20% - Accent6 3 2 3 2" xfId="1553" xr:uid="{00000000-0005-0000-0000-000033020000}"/>
    <cellStyle name="20% - Accent6 3 2 3 2 2" xfId="2589" xr:uid="{00000000-0005-0000-0000-000034020000}"/>
    <cellStyle name="20% - Accent6 3 2 3 3" xfId="2074" xr:uid="{00000000-0005-0000-0000-000035020000}"/>
    <cellStyle name="20% - Accent6 3 2 4" xfId="1310" xr:uid="{00000000-0005-0000-0000-000036020000}"/>
    <cellStyle name="20% - Accent6 3 2 4 2" xfId="2346" xr:uid="{00000000-0005-0000-0000-000037020000}"/>
    <cellStyle name="20% - Accent6 3 2 5" xfId="1831" xr:uid="{00000000-0005-0000-0000-000038020000}"/>
    <cellStyle name="20% - Accent6 3 3" xfId="308" xr:uid="{00000000-0005-0000-0000-000039020000}"/>
    <cellStyle name="20% - Accent6 3 3 2" xfId="942" xr:uid="{00000000-0005-0000-0000-00003A020000}"/>
    <cellStyle name="20% - Accent6 3 3 2 2" xfId="1554" xr:uid="{00000000-0005-0000-0000-00003B020000}"/>
    <cellStyle name="20% - Accent6 3 3 2 2 2" xfId="2590" xr:uid="{00000000-0005-0000-0000-00003C020000}"/>
    <cellStyle name="20% - Accent6 3 3 2 3" xfId="2075" xr:uid="{00000000-0005-0000-0000-00003D020000}"/>
    <cellStyle name="20% - Accent6 3 3 3" xfId="1246" xr:uid="{00000000-0005-0000-0000-00003E020000}"/>
    <cellStyle name="20% - Accent6 3 3 3 2" xfId="2282" xr:uid="{00000000-0005-0000-0000-00003F020000}"/>
    <cellStyle name="20% - Accent6 3 3 4" xfId="1767" xr:uid="{00000000-0005-0000-0000-000040020000}"/>
    <cellStyle name="20% - Accent6 3 4" xfId="553" xr:uid="{00000000-0005-0000-0000-000041020000}"/>
    <cellStyle name="20% - Accent6 3 4 2" xfId="1359" xr:uid="{00000000-0005-0000-0000-000042020000}"/>
    <cellStyle name="20% - Accent6 3 4 2 2" xfId="2395" xr:uid="{00000000-0005-0000-0000-000043020000}"/>
    <cellStyle name="20% - Accent6 3 4 3" xfId="1880" xr:uid="{00000000-0005-0000-0000-000044020000}"/>
    <cellStyle name="20% - Accent6 3 5" xfId="940" xr:uid="{00000000-0005-0000-0000-000045020000}"/>
    <cellStyle name="20% - Accent6 3 6" xfId="1201" xr:uid="{00000000-0005-0000-0000-000046020000}"/>
    <cellStyle name="20% - Accent6 3 6 2" xfId="2237" xr:uid="{00000000-0005-0000-0000-000047020000}"/>
    <cellStyle name="20% - Accent6 3 7" xfId="1722" xr:uid="{00000000-0005-0000-0000-000048020000}"/>
    <cellStyle name="20% - Accent6 4" xfId="42" xr:uid="{00000000-0005-0000-0000-000049020000}"/>
    <cellStyle name="20% - Accent6 4 2" xfId="943" xr:uid="{00000000-0005-0000-0000-00004A020000}"/>
    <cellStyle name="20% - Accent6 4 2 2" xfId="1555" xr:uid="{00000000-0005-0000-0000-00004B020000}"/>
    <cellStyle name="20% - Accent6 4 2 2 2" xfId="2591" xr:uid="{00000000-0005-0000-0000-00004C020000}"/>
    <cellStyle name="20% - Accent6 4 2 3" xfId="2076" xr:uid="{00000000-0005-0000-0000-00004D020000}"/>
    <cellStyle name="20% - Accent6 5" xfId="367" xr:uid="{00000000-0005-0000-0000-00004E020000}"/>
    <cellStyle name="20% - Accent6 5 2" xfId="616" xr:uid="{00000000-0005-0000-0000-00004F020000}"/>
    <cellStyle name="20% - Accent6 5 2 2" xfId="1386" xr:uid="{00000000-0005-0000-0000-000050020000}"/>
    <cellStyle name="20% - Accent6 5 2 2 2" xfId="2422" xr:uid="{00000000-0005-0000-0000-000051020000}"/>
    <cellStyle name="20% - Accent6 5 2 3" xfId="1907" xr:uid="{00000000-0005-0000-0000-000052020000}"/>
    <cellStyle name="20% - Accent6 5 3" xfId="944" xr:uid="{00000000-0005-0000-0000-000053020000}"/>
    <cellStyle name="20% - Accent6 5 3 2" xfId="1556" xr:uid="{00000000-0005-0000-0000-000054020000}"/>
    <cellStyle name="20% - Accent6 5 3 2 2" xfId="2592" xr:uid="{00000000-0005-0000-0000-000055020000}"/>
    <cellStyle name="20% - Accent6 5 3 3" xfId="2077" xr:uid="{00000000-0005-0000-0000-000056020000}"/>
    <cellStyle name="20% - Accent6 5 4" xfId="1278" xr:uid="{00000000-0005-0000-0000-000057020000}"/>
    <cellStyle name="20% - Accent6 5 4 2" xfId="2314" xr:uid="{00000000-0005-0000-0000-000058020000}"/>
    <cellStyle name="20% - Accent6 5 5" xfId="1799" xr:uid="{00000000-0005-0000-0000-000059020000}"/>
    <cellStyle name="20% - Accent6 6" xfId="945" xr:uid="{00000000-0005-0000-0000-00005A020000}"/>
    <cellStyle name="20% - Accent6 6 2" xfId="1557" xr:uid="{00000000-0005-0000-0000-00005B020000}"/>
    <cellStyle name="20% - Accent6 6 2 2" xfId="2593" xr:uid="{00000000-0005-0000-0000-00005C020000}"/>
    <cellStyle name="20% - Accent6 6 3" xfId="2078" xr:uid="{00000000-0005-0000-0000-00005D020000}"/>
    <cellStyle name="20% - Accent6 7" xfId="946" xr:uid="{00000000-0005-0000-0000-00005E020000}"/>
    <cellStyle name="20% - Accent6 7 2" xfId="1558" xr:uid="{00000000-0005-0000-0000-00005F020000}"/>
    <cellStyle name="20% - Accent6 7 2 2" xfId="2594" xr:uid="{00000000-0005-0000-0000-000060020000}"/>
    <cellStyle name="20% - Accent6 7 3" xfId="2079" xr:uid="{00000000-0005-0000-0000-000061020000}"/>
    <cellStyle name="20% - Accent6 8" xfId="947" xr:uid="{00000000-0005-0000-0000-000062020000}"/>
    <cellStyle name="20% - Accent6 8 2" xfId="1559" xr:uid="{00000000-0005-0000-0000-000063020000}"/>
    <cellStyle name="20% - Accent6 8 2 2" xfId="2595" xr:uid="{00000000-0005-0000-0000-000064020000}"/>
    <cellStyle name="20% - Accent6 8 3" xfId="2080" xr:uid="{00000000-0005-0000-0000-000065020000}"/>
    <cellStyle name="20% - Accent6 9" xfId="948" xr:uid="{00000000-0005-0000-0000-000066020000}"/>
    <cellStyle name="20% - Accent6 9 2" xfId="1560" xr:uid="{00000000-0005-0000-0000-000067020000}"/>
    <cellStyle name="20% - Accent6 9 2 2" xfId="2596" xr:uid="{00000000-0005-0000-0000-000068020000}"/>
    <cellStyle name="20% - Accent6 9 3" xfId="2081" xr:uid="{00000000-0005-0000-0000-000069020000}"/>
    <cellStyle name="40% - Accent1" xfId="840" builtinId="31" customBuiltin="1"/>
    <cellStyle name="40% - Accent1 10" xfId="949" xr:uid="{00000000-0005-0000-0000-00006B020000}"/>
    <cellStyle name="40% - Accent1 10 2" xfId="1561" xr:uid="{00000000-0005-0000-0000-00006C020000}"/>
    <cellStyle name="40% - Accent1 10 2 2" xfId="2597" xr:uid="{00000000-0005-0000-0000-00006D020000}"/>
    <cellStyle name="40% - Accent1 10 3" xfId="2082" xr:uid="{00000000-0005-0000-0000-00006E020000}"/>
    <cellStyle name="40% - Accent1 11" xfId="950" xr:uid="{00000000-0005-0000-0000-00006F020000}"/>
    <cellStyle name="40% - Accent1 12" xfId="1476" xr:uid="{00000000-0005-0000-0000-000070020000}"/>
    <cellStyle name="40% - Accent1 12 2" xfId="2512" xr:uid="{00000000-0005-0000-0000-000071020000}"/>
    <cellStyle name="40% - Accent1 13" xfId="1997" xr:uid="{00000000-0005-0000-0000-000072020000}"/>
    <cellStyle name="40% - Accent1 2" xfId="96" xr:uid="{00000000-0005-0000-0000-000073020000}"/>
    <cellStyle name="40% - Accent1 2 2" xfId="404" xr:uid="{00000000-0005-0000-0000-000074020000}"/>
    <cellStyle name="40% - Accent1 2 2 2" xfId="659" xr:uid="{00000000-0005-0000-0000-000075020000}"/>
    <cellStyle name="40% - Accent1 2 2 2 2" xfId="1394" xr:uid="{00000000-0005-0000-0000-000076020000}"/>
    <cellStyle name="40% - Accent1 2 2 2 2 2" xfId="2430" xr:uid="{00000000-0005-0000-0000-000077020000}"/>
    <cellStyle name="40% - Accent1 2 2 2 3" xfId="1915" xr:uid="{00000000-0005-0000-0000-000078020000}"/>
    <cellStyle name="40% - Accent1 2 2 3" xfId="952" xr:uid="{00000000-0005-0000-0000-000079020000}"/>
    <cellStyle name="40% - Accent1 2 2 3 2" xfId="1563" xr:uid="{00000000-0005-0000-0000-00007A020000}"/>
    <cellStyle name="40% - Accent1 2 2 3 2 2" xfId="2599" xr:uid="{00000000-0005-0000-0000-00007B020000}"/>
    <cellStyle name="40% - Accent1 2 2 3 3" xfId="2084" xr:uid="{00000000-0005-0000-0000-00007C020000}"/>
    <cellStyle name="40% - Accent1 2 2 4" xfId="1286" xr:uid="{00000000-0005-0000-0000-00007D020000}"/>
    <cellStyle name="40% - Accent1 2 2 4 2" xfId="2322" xr:uid="{00000000-0005-0000-0000-00007E020000}"/>
    <cellStyle name="40% - Accent1 2 2 5" xfId="1807" xr:uid="{00000000-0005-0000-0000-00007F020000}"/>
    <cellStyle name="40% - Accent1 2 3" xfId="284" xr:uid="{00000000-0005-0000-0000-000080020000}"/>
    <cellStyle name="40% - Accent1 2 3 2" xfId="953" xr:uid="{00000000-0005-0000-0000-000081020000}"/>
    <cellStyle name="40% - Accent1 2 3 2 2" xfId="1564" xr:uid="{00000000-0005-0000-0000-000082020000}"/>
    <cellStyle name="40% - Accent1 2 3 2 2 2" xfId="2600" xr:uid="{00000000-0005-0000-0000-000083020000}"/>
    <cellStyle name="40% - Accent1 2 3 2 3" xfId="2085" xr:uid="{00000000-0005-0000-0000-000084020000}"/>
    <cellStyle name="40% - Accent1 2 3 3" xfId="1222" xr:uid="{00000000-0005-0000-0000-000085020000}"/>
    <cellStyle name="40% - Accent1 2 3 3 2" xfId="2258" xr:uid="{00000000-0005-0000-0000-000086020000}"/>
    <cellStyle name="40% - Accent1 2 3 4" xfId="1743" xr:uid="{00000000-0005-0000-0000-000087020000}"/>
    <cellStyle name="40% - Accent1 2 4" xfId="526" xr:uid="{00000000-0005-0000-0000-000088020000}"/>
    <cellStyle name="40% - Accent1 2 4 2" xfId="1335" xr:uid="{00000000-0005-0000-0000-000089020000}"/>
    <cellStyle name="40% - Accent1 2 4 2 2" xfId="2371" xr:uid="{00000000-0005-0000-0000-00008A020000}"/>
    <cellStyle name="40% - Accent1 2 4 3" xfId="1856" xr:uid="{00000000-0005-0000-0000-00008B020000}"/>
    <cellStyle name="40% - Accent1 2 5" xfId="951" xr:uid="{00000000-0005-0000-0000-00008C020000}"/>
    <cellStyle name="40% - Accent1 2 5 2" xfId="1562" xr:uid="{00000000-0005-0000-0000-00008D020000}"/>
    <cellStyle name="40% - Accent1 2 5 2 2" xfId="2598" xr:uid="{00000000-0005-0000-0000-00008E020000}"/>
    <cellStyle name="40% - Accent1 2 5 3" xfId="2083" xr:uid="{00000000-0005-0000-0000-00008F020000}"/>
    <cellStyle name="40% - Accent1 2 6" xfId="1177" xr:uid="{00000000-0005-0000-0000-000090020000}"/>
    <cellStyle name="40% - Accent1 2 6 2" xfId="2213" xr:uid="{00000000-0005-0000-0000-000091020000}"/>
    <cellStyle name="40% - Accent1 2 7" xfId="1695" xr:uid="{00000000-0005-0000-0000-000092020000}"/>
    <cellStyle name="40% - Accent1 3" xfId="139" xr:uid="{00000000-0005-0000-0000-000093020000}"/>
    <cellStyle name="40% - Accent1 3 2" xfId="419" xr:uid="{00000000-0005-0000-0000-000094020000}"/>
    <cellStyle name="40% - Accent1 3 2 2" xfId="674" xr:uid="{00000000-0005-0000-0000-000095020000}"/>
    <cellStyle name="40% - Accent1 3 2 2 2" xfId="1409" xr:uid="{00000000-0005-0000-0000-000096020000}"/>
    <cellStyle name="40% - Accent1 3 2 2 2 2" xfId="2445" xr:uid="{00000000-0005-0000-0000-000097020000}"/>
    <cellStyle name="40% - Accent1 3 2 2 3" xfId="1930" xr:uid="{00000000-0005-0000-0000-000098020000}"/>
    <cellStyle name="40% - Accent1 3 2 3" xfId="955" xr:uid="{00000000-0005-0000-0000-000099020000}"/>
    <cellStyle name="40% - Accent1 3 2 3 2" xfId="1565" xr:uid="{00000000-0005-0000-0000-00009A020000}"/>
    <cellStyle name="40% - Accent1 3 2 3 2 2" xfId="2601" xr:uid="{00000000-0005-0000-0000-00009B020000}"/>
    <cellStyle name="40% - Accent1 3 2 3 3" xfId="2086" xr:uid="{00000000-0005-0000-0000-00009C020000}"/>
    <cellStyle name="40% - Accent1 3 2 4" xfId="1301" xr:uid="{00000000-0005-0000-0000-00009D020000}"/>
    <cellStyle name="40% - Accent1 3 2 4 2" xfId="2337" xr:uid="{00000000-0005-0000-0000-00009E020000}"/>
    <cellStyle name="40% - Accent1 3 2 5" xfId="1822" xr:uid="{00000000-0005-0000-0000-00009F020000}"/>
    <cellStyle name="40% - Accent1 3 3" xfId="299" xr:uid="{00000000-0005-0000-0000-0000A0020000}"/>
    <cellStyle name="40% - Accent1 3 3 2" xfId="956" xr:uid="{00000000-0005-0000-0000-0000A1020000}"/>
    <cellStyle name="40% - Accent1 3 3 2 2" xfId="1566" xr:uid="{00000000-0005-0000-0000-0000A2020000}"/>
    <cellStyle name="40% - Accent1 3 3 2 2 2" xfId="2602" xr:uid="{00000000-0005-0000-0000-0000A3020000}"/>
    <cellStyle name="40% - Accent1 3 3 2 3" xfId="2087" xr:uid="{00000000-0005-0000-0000-0000A4020000}"/>
    <cellStyle name="40% - Accent1 3 3 3" xfId="1237" xr:uid="{00000000-0005-0000-0000-0000A5020000}"/>
    <cellStyle name="40% - Accent1 3 3 3 2" xfId="2273" xr:uid="{00000000-0005-0000-0000-0000A6020000}"/>
    <cellStyle name="40% - Accent1 3 3 4" xfId="1758" xr:uid="{00000000-0005-0000-0000-0000A7020000}"/>
    <cellStyle name="40% - Accent1 3 4" xfId="544" xr:uid="{00000000-0005-0000-0000-0000A8020000}"/>
    <cellStyle name="40% - Accent1 3 4 2" xfId="1350" xr:uid="{00000000-0005-0000-0000-0000A9020000}"/>
    <cellStyle name="40% - Accent1 3 4 2 2" xfId="2386" xr:uid="{00000000-0005-0000-0000-0000AA020000}"/>
    <cellStyle name="40% - Accent1 3 4 3" xfId="1871" xr:uid="{00000000-0005-0000-0000-0000AB020000}"/>
    <cellStyle name="40% - Accent1 3 5" xfId="954" xr:uid="{00000000-0005-0000-0000-0000AC020000}"/>
    <cellStyle name="40% - Accent1 3 6" xfId="1192" xr:uid="{00000000-0005-0000-0000-0000AD020000}"/>
    <cellStyle name="40% - Accent1 3 6 2" xfId="2228" xr:uid="{00000000-0005-0000-0000-0000AE020000}"/>
    <cellStyle name="40% - Accent1 3 7" xfId="1711" xr:uid="{00000000-0005-0000-0000-0000AF020000}"/>
    <cellStyle name="40% - Accent1 4" xfId="23" xr:uid="{00000000-0005-0000-0000-0000B0020000}"/>
    <cellStyle name="40% - Accent1 4 2" xfId="957" xr:uid="{00000000-0005-0000-0000-0000B1020000}"/>
    <cellStyle name="40% - Accent1 4 2 2" xfId="1567" xr:uid="{00000000-0005-0000-0000-0000B2020000}"/>
    <cellStyle name="40% - Accent1 4 2 2 2" xfId="2603" xr:uid="{00000000-0005-0000-0000-0000B3020000}"/>
    <cellStyle name="40% - Accent1 4 2 3" xfId="2088" xr:uid="{00000000-0005-0000-0000-0000B4020000}"/>
    <cellStyle name="40% - Accent1 5" xfId="358" xr:uid="{00000000-0005-0000-0000-0000B5020000}"/>
    <cellStyle name="40% - Accent1 5 2" xfId="607" xr:uid="{00000000-0005-0000-0000-0000B6020000}"/>
    <cellStyle name="40% - Accent1 5 2 2" xfId="1377" xr:uid="{00000000-0005-0000-0000-0000B7020000}"/>
    <cellStyle name="40% - Accent1 5 2 2 2" xfId="2413" xr:uid="{00000000-0005-0000-0000-0000B8020000}"/>
    <cellStyle name="40% - Accent1 5 2 3" xfId="1898" xr:uid="{00000000-0005-0000-0000-0000B9020000}"/>
    <cellStyle name="40% - Accent1 5 3" xfId="958" xr:uid="{00000000-0005-0000-0000-0000BA020000}"/>
    <cellStyle name="40% - Accent1 5 3 2" xfId="1568" xr:uid="{00000000-0005-0000-0000-0000BB020000}"/>
    <cellStyle name="40% - Accent1 5 3 2 2" xfId="2604" xr:uid="{00000000-0005-0000-0000-0000BC020000}"/>
    <cellStyle name="40% - Accent1 5 3 3" xfId="2089" xr:uid="{00000000-0005-0000-0000-0000BD020000}"/>
    <cellStyle name="40% - Accent1 5 4" xfId="1269" xr:uid="{00000000-0005-0000-0000-0000BE020000}"/>
    <cellStyle name="40% - Accent1 5 4 2" xfId="2305" xr:uid="{00000000-0005-0000-0000-0000BF020000}"/>
    <cellStyle name="40% - Accent1 5 5" xfId="1790" xr:uid="{00000000-0005-0000-0000-0000C0020000}"/>
    <cellStyle name="40% - Accent1 6" xfId="959" xr:uid="{00000000-0005-0000-0000-0000C1020000}"/>
    <cellStyle name="40% - Accent1 6 2" xfId="1569" xr:uid="{00000000-0005-0000-0000-0000C2020000}"/>
    <cellStyle name="40% - Accent1 6 2 2" xfId="2605" xr:uid="{00000000-0005-0000-0000-0000C3020000}"/>
    <cellStyle name="40% - Accent1 6 3" xfId="2090" xr:uid="{00000000-0005-0000-0000-0000C4020000}"/>
    <cellStyle name="40% - Accent1 7" xfId="960" xr:uid="{00000000-0005-0000-0000-0000C5020000}"/>
    <cellStyle name="40% - Accent1 7 2" xfId="1570" xr:uid="{00000000-0005-0000-0000-0000C6020000}"/>
    <cellStyle name="40% - Accent1 7 2 2" xfId="2606" xr:uid="{00000000-0005-0000-0000-0000C7020000}"/>
    <cellStyle name="40% - Accent1 7 3" xfId="2091" xr:uid="{00000000-0005-0000-0000-0000C8020000}"/>
    <cellStyle name="40% - Accent1 8" xfId="961" xr:uid="{00000000-0005-0000-0000-0000C9020000}"/>
    <cellStyle name="40% - Accent1 8 2" xfId="1571" xr:uid="{00000000-0005-0000-0000-0000CA020000}"/>
    <cellStyle name="40% - Accent1 8 2 2" xfId="2607" xr:uid="{00000000-0005-0000-0000-0000CB020000}"/>
    <cellStyle name="40% - Accent1 8 3" xfId="2092" xr:uid="{00000000-0005-0000-0000-0000CC020000}"/>
    <cellStyle name="40% - Accent1 9" xfId="962" xr:uid="{00000000-0005-0000-0000-0000CD020000}"/>
    <cellStyle name="40% - Accent1 9 2" xfId="1572" xr:uid="{00000000-0005-0000-0000-0000CE020000}"/>
    <cellStyle name="40% - Accent1 9 2 2" xfId="2608" xr:uid="{00000000-0005-0000-0000-0000CF020000}"/>
    <cellStyle name="40% - Accent1 9 3" xfId="2093" xr:uid="{00000000-0005-0000-0000-0000D0020000}"/>
    <cellStyle name="40% - Accent2" xfId="844" builtinId="35" customBuiltin="1"/>
    <cellStyle name="40% - Accent2 10" xfId="963" xr:uid="{00000000-0005-0000-0000-0000D2020000}"/>
    <cellStyle name="40% - Accent2 10 2" xfId="1573" xr:uid="{00000000-0005-0000-0000-0000D3020000}"/>
    <cellStyle name="40% - Accent2 10 2 2" xfId="2609" xr:uid="{00000000-0005-0000-0000-0000D4020000}"/>
    <cellStyle name="40% - Accent2 10 3" xfId="2094" xr:uid="{00000000-0005-0000-0000-0000D5020000}"/>
    <cellStyle name="40% - Accent2 11" xfId="964" xr:uid="{00000000-0005-0000-0000-0000D6020000}"/>
    <cellStyle name="40% - Accent2 12" xfId="1478" xr:uid="{00000000-0005-0000-0000-0000D7020000}"/>
    <cellStyle name="40% - Accent2 12 2" xfId="2514" xr:uid="{00000000-0005-0000-0000-0000D8020000}"/>
    <cellStyle name="40% - Accent2 13" xfId="1999" xr:uid="{00000000-0005-0000-0000-0000D9020000}"/>
    <cellStyle name="40% - Accent2 2" xfId="100" xr:uid="{00000000-0005-0000-0000-0000DA020000}"/>
    <cellStyle name="40% - Accent2 2 2" xfId="406" xr:uid="{00000000-0005-0000-0000-0000DB020000}"/>
    <cellStyle name="40% - Accent2 2 2 2" xfId="661" xr:uid="{00000000-0005-0000-0000-0000DC020000}"/>
    <cellStyle name="40% - Accent2 2 2 2 2" xfId="1396" xr:uid="{00000000-0005-0000-0000-0000DD020000}"/>
    <cellStyle name="40% - Accent2 2 2 2 2 2" xfId="2432" xr:uid="{00000000-0005-0000-0000-0000DE020000}"/>
    <cellStyle name="40% - Accent2 2 2 2 3" xfId="1917" xr:uid="{00000000-0005-0000-0000-0000DF020000}"/>
    <cellStyle name="40% - Accent2 2 2 3" xfId="966" xr:uid="{00000000-0005-0000-0000-0000E0020000}"/>
    <cellStyle name="40% - Accent2 2 2 3 2" xfId="1575" xr:uid="{00000000-0005-0000-0000-0000E1020000}"/>
    <cellStyle name="40% - Accent2 2 2 3 2 2" xfId="2611" xr:uid="{00000000-0005-0000-0000-0000E2020000}"/>
    <cellStyle name="40% - Accent2 2 2 3 3" xfId="2096" xr:uid="{00000000-0005-0000-0000-0000E3020000}"/>
    <cellStyle name="40% - Accent2 2 2 4" xfId="1288" xr:uid="{00000000-0005-0000-0000-0000E4020000}"/>
    <cellStyle name="40% - Accent2 2 2 4 2" xfId="2324" xr:uid="{00000000-0005-0000-0000-0000E5020000}"/>
    <cellStyle name="40% - Accent2 2 2 5" xfId="1809" xr:uid="{00000000-0005-0000-0000-0000E6020000}"/>
    <cellStyle name="40% - Accent2 2 3" xfId="286" xr:uid="{00000000-0005-0000-0000-0000E7020000}"/>
    <cellStyle name="40% - Accent2 2 3 2" xfId="967" xr:uid="{00000000-0005-0000-0000-0000E8020000}"/>
    <cellStyle name="40% - Accent2 2 3 2 2" xfId="1576" xr:uid="{00000000-0005-0000-0000-0000E9020000}"/>
    <cellStyle name="40% - Accent2 2 3 2 2 2" xfId="2612" xr:uid="{00000000-0005-0000-0000-0000EA020000}"/>
    <cellStyle name="40% - Accent2 2 3 2 3" xfId="2097" xr:uid="{00000000-0005-0000-0000-0000EB020000}"/>
    <cellStyle name="40% - Accent2 2 3 3" xfId="1224" xr:uid="{00000000-0005-0000-0000-0000EC020000}"/>
    <cellStyle name="40% - Accent2 2 3 3 2" xfId="2260" xr:uid="{00000000-0005-0000-0000-0000ED020000}"/>
    <cellStyle name="40% - Accent2 2 3 4" xfId="1745" xr:uid="{00000000-0005-0000-0000-0000EE020000}"/>
    <cellStyle name="40% - Accent2 2 4" xfId="528" xr:uid="{00000000-0005-0000-0000-0000EF020000}"/>
    <cellStyle name="40% - Accent2 2 4 2" xfId="1337" xr:uid="{00000000-0005-0000-0000-0000F0020000}"/>
    <cellStyle name="40% - Accent2 2 4 2 2" xfId="2373" xr:uid="{00000000-0005-0000-0000-0000F1020000}"/>
    <cellStyle name="40% - Accent2 2 4 3" xfId="1858" xr:uid="{00000000-0005-0000-0000-0000F2020000}"/>
    <cellStyle name="40% - Accent2 2 5" xfId="965" xr:uid="{00000000-0005-0000-0000-0000F3020000}"/>
    <cellStyle name="40% - Accent2 2 5 2" xfId="1574" xr:uid="{00000000-0005-0000-0000-0000F4020000}"/>
    <cellStyle name="40% - Accent2 2 5 2 2" xfId="2610" xr:uid="{00000000-0005-0000-0000-0000F5020000}"/>
    <cellStyle name="40% - Accent2 2 5 3" xfId="2095" xr:uid="{00000000-0005-0000-0000-0000F6020000}"/>
    <cellStyle name="40% - Accent2 2 6" xfId="1179" xr:uid="{00000000-0005-0000-0000-0000F7020000}"/>
    <cellStyle name="40% - Accent2 2 6 2" xfId="2215" xr:uid="{00000000-0005-0000-0000-0000F8020000}"/>
    <cellStyle name="40% - Accent2 2 7" xfId="1697" xr:uid="{00000000-0005-0000-0000-0000F9020000}"/>
    <cellStyle name="40% - Accent2 3" xfId="143" xr:uid="{00000000-0005-0000-0000-0000FA020000}"/>
    <cellStyle name="40% - Accent2 3 2" xfId="421" xr:uid="{00000000-0005-0000-0000-0000FB020000}"/>
    <cellStyle name="40% - Accent2 3 2 2" xfId="676" xr:uid="{00000000-0005-0000-0000-0000FC020000}"/>
    <cellStyle name="40% - Accent2 3 2 2 2" xfId="1411" xr:uid="{00000000-0005-0000-0000-0000FD020000}"/>
    <cellStyle name="40% - Accent2 3 2 2 2 2" xfId="2447" xr:uid="{00000000-0005-0000-0000-0000FE020000}"/>
    <cellStyle name="40% - Accent2 3 2 2 3" xfId="1932" xr:uid="{00000000-0005-0000-0000-0000FF020000}"/>
    <cellStyle name="40% - Accent2 3 2 3" xfId="969" xr:uid="{00000000-0005-0000-0000-000000030000}"/>
    <cellStyle name="40% - Accent2 3 2 3 2" xfId="1577" xr:uid="{00000000-0005-0000-0000-000001030000}"/>
    <cellStyle name="40% - Accent2 3 2 3 2 2" xfId="2613" xr:uid="{00000000-0005-0000-0000-000002030000}"/>
    <cellStyle name="40% - Accent2 3 2 3 3" xfId="2098" xr:uid="{00000000-0005-0000-0000-000003030000}"/>
    <cellStyle name="40% - Accent2 3 2 4" xfId="1303" xr:uid="{00000000-0005-0000-0000-000004030000}"/>
    <cellStyle name="40% - Accent2 3 2 4 2" xfId="2339" xr:uid="{00000000-0005-0000-0000-000005030000}"/>
    <cellStyle name="40% - Accent2 3 2 5" xfId="1824" xr:uid="{00000000-0005-0000-0000-000006030000}"/>
    <cellStyle name="40% - Accent2 3 3" xfId="301" xr:uid="{00000000-0005-0000-0000-000007030000}"/>
    <cellStyle name="40% - Accent2 3 3 2" xfId="970" xr:uid="{00000000-0005-0000-0000-000008030000}"/>
    <cellStyle name="40% - Accent2 3 3 2 2" xfId="1578" xr:uid="{00000000-0005-0000-0000-000009030000}"/>
    <cellStyle name="40% - Accent2 3 3 2 2 2" xfId="2614" xr:uid="{00000000-0005-0000-0000-00000A030000}"/>
    <cellStyle name="40% - Accent2 3 3 2 3" xfId="2099" xr:uid="{00000000-0005-0000-0000-00000B030000}"/>
    <cellStyle name="40% - Accent2 3 3 3" xfId="1239" xr:uid="{00000000-0005-0000-0000-00000C030000}"/>
    <cellStyle name="40% - Accent2 3 3 3 2" xfId="2275" xr:uid="{00000000-0005-0000-0000-00000D030000}"/>
    <cellStyle name="40% - Accent2 3 3 4" xfId="1760" xr:uid="{00000000-0005-0000-0000-00000E030000}"/>
    <cellStyle name="40% - Accent2 3 4" xfId="546" xr:uid="{00000000-0005-0000-0000-00000F030000}"/>
    <cellStyle name="40% - Accent2 3 4 2" xfId="1352" xr:uid="{00000000-0005-0000-0000-000010030000}"/>
    <cellStyle name="40% - Accent2 3 4 2 2" xfId="2388" xr:uid="{00000000-0005-0000-0000-000011030000}"/>
    <cellStyle name="40% - Accent2 3 4 3" xfId="1873" xr:uid="{00000000-0005-0000-0000-000012030000}"/>
    <cellStyle name="40% - Accent2 3 5" xfId="968" xr:uid="{00000000-0005-0000-0000-000013030000}"/>
    <cellStyle name="40% - Accent2 3 6" xfId="1194" xr:uid="{00000000-0005-0000-0000-000014030000}"/>
    <cellStyle name="40% - Accent2 3 6 2" xfId="2230" xr:uid="{00000000-0005-0000-0000-000015030000}"/>
    <cellStyle name="40% - Accent2 3 7" xfId="1713" xr:uid="{00000000-0005-0000-0000-000016030000}"/>
    <cellStyle name="40% - Accent2 4" xfId="27" xr:uid="{00000000-0005-0000-0000-000017030000}"/>
    <cellStyle name="40% - Accent2 4 2" xfId="971" xr:uid="{00000000-0005-0000-0000-000018030000}"/>
    <cellStyle name="40% - Accent2 4 2 2" xfId="1579" xr:uid="{00000000-0005-0000-0000-000019030000}"/>
    <cellStyle name="40% - Accent2 4 2 2 2" xfId="2615" xr:uid="{00000000-0005-0000-0000-00001A030000}"/>
    <cellStyle name="40% - Accent2 4 2 3" xfId="2100" xr:uid="{00000000-0005-0000-0000-00001B030000}"/>
    <cellStyle name="40% - Accent2 5" xfId="360" xr:uid="{00000000-0005-0000-0000-00001C030000}"/>
    <cellStyle name="40% - Accent2 5 2" xfId="609" xr:uid="{00000000-0005-0000-0000-00001D030000}"/>
    <cellStyle name="40% - Accent2 5 2 2" xfId="1379" xr:uid="{00000000-0005-0000-0000-00001E030000}"/>
    <cellStyle name="40% - Accent2 5 2 2 2" xfId="2415" xr:uid="{00000000-0005-0000-0000-00001F030000}"/>
    <cellStyle name="40% - Accent2 5 2 3" xfId="1900" xr:uid="{00000000-0005-0000-0000-000020030000}"/>
    <cellStyle name="40% - Accent2 5 3" xfId="972" xr:uid="{00000000-0005-0000-0000-000021030000}"/>
    <cellStyle name="40% - Accent2 5 3 2" xfId="1580" xr:uid="{00000000-0005-0000-0000-000022030000}"/>
    <cellStyle name="40% - Accent2 5 3 2 2" xfId="2616" xr:uid="{00000000-0005-0000-0000-000023030000}"/>
    <cellStyle name="40% - Accent2 5 3 3" xfId="2101" xr:uid="{00000000-0005-0000-0000-000024030000}"/>
    <cellStyle name="40% - Accent2 5 4" xfId="1271" xr:uid="{00000000-0005-0000-0000-000025030000}"/>
    <cellStyle name="40% - Accent2 5 4 2" xfId="2307" xr:uid="{00000000-0005-0000-0000-000026030000}"/>
    <cellStyle name="40% - Accent2 5 5" xfId="1792" xr:uid="{00000000-0005-0000-0000-000027030000}"/>
    <cellStyle name="40% - Accent2 6" xfId="973" xr:uid="{00000000-0005-0000-0000-000028030000}"/>
    <cellStyle name="40% - Accent2 6 2" xfId="1581" xr:uid="{00000000-0005-0000-0000-000029030000}"/>
    <cellStyle name="40% - Accent2 6 2 2" xfId="2617" xr:uid="{00000000-0005-0000-0000-00002A030000}"/>
    <cellStyle name="40% - Accent2 6 3" xfId="2102" xr:uid="{00000000-0005-0000-0000-00002B030000}"/>
    <cellStyle name="40% - Accent2 7" xfId="974" xr:uid="{00000000-0005-0000-0000-00002C030000}"/>
    <cellStyle name="40% - Accent2 7 2" xfId="1582" xr:uid="{00000000-0005-0000-0000-00002D030000}"/>
    <cellStyle name="40% - Accent2 7 2 2" xfId="2618" xr:uid="{00000000-0005-0000-0000-00002E030000}"/>
    <cellStyle name="40% - Accent2 7 3" xfId="2103" xr:uid="{00000000-0005-0000-0000-00002F030000}"/>
    <cellStyle name="40% - Accent2 8" xfId="975" xr:uid="{00000000-0005-0000-0000-000030030000}"/>
    <cellStyle name="40% - Accent2 8 2" xfId="1583" xr:uid="{00000000-0005-0000-0000-000031030000}"/>
    <cellStyle name="40% - Accent2 8 2 2" xfId="2619" xr:uid="{00000000-0005-0000-0000-000032030000}"/>
    <cellStyle name="40% - Accent2 8 3" xfId="2104" xr:uid="{00000000-0005-0000-0000-000033030000}"/>
    <cellStyle name="40% - Accent2 9" xfId="976" xr:uid="{00000000-0005-0000-0000-000034030000}"/>
    <cellStyle name="40% - Accent2 9 2" xfId="1584" xr:uid="{00000000-0005-0000-0000-000035030000}"/>
    <cellStyle name="40% - Accent2 9 2 2" xfId="2620" xr:uid="{00000000-0005-0000-0000-000036030000}"/>
    <cellStyle name="40% - Accent2 9 3" xfId="2105" xr:uid="{00000000-0005-0000-0000-000037030000}"/>
    <cellStyle name="40% - Accent3" xfId="848" builtinId="39" customBuiltin="1"/>
    <cellStyle name="40% - Accent3 10" xfId="977" xr:uid="{00000000-0005-0000-0000-000039030000}"/>
    <cellStyle name="40% - Accent3 10 2" xfId="1585" xr:uid="{00000000-0005-0000-0000-00003A030000}"/>
    <cellStyle name="40% - Accent3 10 2 2" xfId="2621" xr:uid="{00000000-0005-0000-0000-00003B030000}"/>
    <cellStyle name="40% - Accent3 10 3" xfId="2106" xr:uid="{00000000-0005-0000-0000-00003C030000}"/>
    <cellStyle name="40% - Accent3 11" xfId="978" xr:uid="{00000000-0005-0000-0000-00003D030000}"/>
    <cellStyle name="40% - Accent3 12" xfId="1480" xr:uid="{00000000-0005-0000-0000-00003E030000}"/>
    <cellStyle name="40% - Accent3 12 2" xfId="2516" xr:uid="{00000000-0005-0000-0000-00003F030000}"/>
    <cellStyle name="40% - Accent3 13" xfId="2001" xr:uid="{00000000-0005-0000-0000-000040030000}"/>
    <cellStyle name="40% - Accent3 2" xfId="104" xr:uid="{00000000-0005-0000-0000-000041030000}"/>
    <cellStyle name="40% - Accent3 2 2" xfId="408" xr:uid="{00000000-0005-0000-0000-000042030000}"/>
    <cellStyle name="40% - Accent3 2 2 2" xfId="663" xr:uid="{00000000-0005-0000-0000-000043030000}"/>
    <cellStyle name="40% - Accent3 2 2 2 2" xfId="1398" xr:uid="{00000000-0005-0000-0000-000044030000}"/>
    <cellStyle name="40% - Accent3 2 2 2 2 2" xfId="2434" xr:uid="{00000000-0005-0000-0000-000045030000}"/>
    <cellStyle name="40% - Accent3 2 2 2 3" xfId="1919" xr:uid="{00000000-0005-0000-0000-000046030000}"/>
    <cellStyle name="40% - Accent3 2 2 3" xfId="980" xr:uid="{00000000-0005-0000-0000-000047030000}"/>
    <cellStyle name="40% - Accent3 2 2 3 2" xfId="1587" xr:uid="{00000000-0005-0000-0000-000048030000}"/>
    <cellStyle name="40% - Accent3 2 2 3 2 2" xfId="2623" xr:uid="{00000000-0005-0000-0000-000049030000}"/>
    <cellStyle name="40% - Accent3 2 2 3 3" xfId="2108" xr:uid="{00000000-0005-0000-0000-00004A030000}"/>
    <cellStyle name="40% - Accent3 2 2 4" xfId="1290" xr:uid="{00000000-0005-0000-0000-00004B030000}"/>
    <cellStyle name="40% - Accent3 2 2 4 2" xfId="2326" xr:uid="{00000000-0005-0000-0000-00004C030000}"/>
    <cellStyle name="40% - Accent3 2 2 5" xfId="1811" xr:uid="{00000000-0005-0000-0000-00004D030000}"/>
    <cellStyle name="40% - Accent3 2 3" xfId="288" xr:uid="{00000000-0005-0000-0000-00004E030000}"/>
    <cellStyle name="40% - Accent3 2 3 2" xfId="981" xr:uid="{00000000-0005-0000-0000-00004F030000}"/>
    <cellStyle name="40% - Accent3 2 3 2 2" xfId="1588" xr:uid="{00000000-0005-0000-0000-000050030000}"/>
    <cellStyle name="40% - Accent3 2 3 2 2 2" xfId="2624" xr:uid="{00000000-0005-0000-0000-000051030000}"/>
    <cellStyle name="40% - Accent3 2 3 2 3" xfId="2109" xr:uid="{00000000-0005-0000-0000-000052030000}"/>
    <cellStyle name="40% - Accent3 2 3 3" xfId="1226" xr:uid="{00000000-0005-0000-0000-000053030000}"/>
    <cellStyle name="40% - Accent3 2 3 3 2" xfId="2262" xr:uid="{00000000-0005-0000-0000-000054030000}"/>
    <cellStyle name="40% - Accent3 2 3 4" xfId="1747" xr:uid="{00000000-0005-0000-0000-000055030000}"/>
    <cellStyle name="40% - Accent3 2 4" xfId="530" xr:uid="{00000000-0005-0000-0000-000056030000}"/>
    <cellStyle name="40% - Accent3 2 4 2" xfId="1339" xr:uid="{00000000-0005-0000-0000-000057030000}"/>
    <cellStyle name="40% - Accent3 2 4 2 2" xfId="2375" xr:uid="{00000000-0005-0000-0000-000058030000}"/>
    <cellStyle name="40% - Accent3 2 4 3" xfId="1860" xr:uid="{00000000-0005-0000-0000-000059030000}"/>
    <cellStyle name="40% - Accent3 2 5" xfId="979" xr:uid="{00000000-0005-0000-0000-00005A030000}"/>
    <cellStyle name="40% - Accent3 2 5 2" xfId="1586" xr:uid="{00000000-0005-0000-0000-00005B030000}"/>
    <cellStyle name="40% - Accent3 2 5 2 2" xfId="2622" xr:uid="{00000000-0005-0000-0000-00005C030000}"/>
    <cellStyle name="40% - Accent3 2 5 3" xfId="2107" xr:uid="{00000000-0005-0000-0000-00005D030000}"/>
    <cellStyle name="40% - Accent3 2 6" xfId="1181" xr:uid="{00000000-0005-0000-0000-00005E030000}"/>
    <cellStyle name="40% - Accent3 2 6 2" xfId="2217" xr:uid="{00000000-0005-0000-0000-00005F030000}"/>
    <cellStyle name="40% - Accent3 2 7" xfId="1699" xr:uid="{00000000-0005-0000-0000-000060030000}"/>
    <cellStyle name="40% - Accent3 3" xfId="147" xr:uid="{00000000-0005-0000-0000-000061030000}"/>
    <cellStyle name="40% - Accent3 3 2" xfId="423" xr:uid="{00000000-0005-0000-0000-000062030000}"/>
    <cellStyle name="40% - Accent3 3 2 2" xfId="678" xr:uid="{00000000-0005-0000-0000-000063030000}"/>
    <cellStyle name="40% - Accent3 3 2 2 2" xfId="1413" xr:uid="{00000000-0005-0000-0000-000064030000}"/>
    <cellStyle name="40% - Accent3 3 2 2 2 2" xfId="2449" xr:uid="{00000000-0005-0000-0000-000065030000}"/>
    <cellStyle name="40% - Accent3 3 2 2 3" xfId="1934" xr:uid="{00000000-0005-0000-0000-000066030000}"/>
    <cellStyle name="40% - Accent3 3 2 3" xfId="983" xr:uid="{00000000-0005-0000-0000-000067030000}"/>
    <cellStyle name="40% - Accent3 3 2 3 2" xfId="1589" xr:uid="{00000000-0005-0000-0000-000068030000}"/>
    <cellStyle name="40% - Accent3 3 2 3 2 2" xfId="2625" xr:uid="{00000000-0005-0000-0000-000069030000}"/>
    <cellStyle name="40% - Accent3 3 2 3 3" xfId="2110" xr:uid="{00000000-0005-0000-0000-00006A030000}"/>
    <cellStyle name="40% - Accent3 3 2 4" xfId="1305" xr:uid="{00000000-0005-0000-0000-00006B030000}"/>
    <cellStyle name="40% - Accent3 3 2 4 2" xfId="2341" xr:uid="{00000000-0005-0000-0000-00006C030000}"/>
    <cellStyle name="40% - Accent3 3 2 5" xfId="1826" xr:uid="{00000000-0005-0000-0000-00006D030000}"/>
    <cellStyle name="40% - Accent3 3 3" xfId="303" xr:uid="{00000000-0005-0000-0000-00006E030000}"/>
    <cellStyle name="40% - Accent3 3 3 2" xfId="984" xr:uid="{00000000-0005-0000-0000-00006F030000}"/>
    <cellStyle name="40% - Accent3 3 3 2 2" xfId="1590" xr:uid="{00000000-0005-0000-0000-000070030000}"/>
    <cellStyle name="40% - Accent3 3 3 2 2 2" xfId="2626" xr:uid="{00000000-0005-0000-0000-000071030000}"/>
    <cellStyle name="40% - Accent3 3 3 2 3" xfId="2111" xr:uid="{00000000-0005-0000-0000-000072030000}"/>
    <cellStyle name="40% - Accent3 3 3 3" xfId="1241" xr:uid="{00000000-0005-0000-0000-000073030000}"/>
    <cellStyle name="40% - Accent3 3 3 3 2" xfId="2277" xr:uid="{00000000-0005-0000-0000-000074030000}"/>
    <cellStyle name="40% - Accent3 3 3 4" xfId="1762" xr:uid="{00000000-0005-0000-0000-000075030000}"/>
    <cellStyle name="40% - Accent3 3 4" xfId="548" xr:uid="{00000000-0005-0000-0000-000076030000}"/>
    <cellStyle name="40% - Accent3 3 4 2" xfId="1354" xr:uid="{00000000-0005-0000-0000-000077030000}"/>
    <cellStyle name="40% - Accent3 3 4 2 2" xfId="2390" xr:uid="{00000000-0005-0000-0000-000078030000}"/>
    <cellStyle name="40% - Accent3 3 4 3" xfId="1875" xr:uid="{00000000-0005-0000-0000-000079030000}"/>
    <cellStyle name="40% - Accent3 3 5" xfId="982" xr:uid="{00000000-0005-0000-0000-00007A030000}"/>
    <cellStyle name="40% - Accent3 3 6" xfId="1196" xr:uid="{00000000-0005-0000-0000-00007B030000}"/>
    <cellStyle name="40% - Accent3 3 6 2" xfId="2232" xr:uid="{00000000-0005-0000-0000-00007C030000}"/>
    <cellStyle name="40% - Accent3 3 7" xfId="1715" xr:uid="{00000000-0005-0000-0000-00007D030000}"/>
    <cellStyle name="40% - Accent3 4" xfId="31" xr:uid="{00000000-0005-0000-0000-00007E030000}"/>
    <cellStyle name="40% - Accent3 4 2" xfId="985" xr:uid="{00000000-0005-0000-0000-00007F030000}"/>
    <cellStyle name="40% - Accent3 4 2 2" xfId="1591" xr:uid="{00000000-0005-0000-0000-000080030000}"/>
    <cellStyle name="40% - Accent3 4 2 2 2" xfId="2627" xr:uid="{00000000-0005-0000-0000-000081030000}"/>
    <cellStyle name="40% - Accent3 4 2 3" xfId="2112" xr:uid="{00000000-0005-0000-0000-000082030000}"/>
    <cellStyle name="40% - Accent3 5" xfId="362" xr:uid="{00000000-0005-0000-0000-000083030000}"/>
    <cellStyle name="40% - Accent3 5 2" xfId="611" xr:uid="{00000000-0005-0000-0000-000084030000}"/>
    <cellStyle name="40% - Accent3 5 2 2" xfId="1381" xr:uid="{00000000-0005-0000-0000-000085030000}"/>
    <cellStyle name="40% - Accent3 5 2 2 2" xfId="2417" xr:uid="{00000000-0005-0000-0000-000086030000}"/>
    <cellStyle name="40% - Accent3 5 2 3" xfId="1902" xr:uid="{00000000-0005-0000-0000-000087030000}"/>
    <cellStyle name="40% - Accent3 5 3" xfId="986" xr:uid="{00000000-0005-0000-0000-000088030000}"/>
    <cellStyle name="40% - Accent3 5 3 2" xfId="1592" xr:uid="{00000000-0005-0000-0000-000089030000}"/>
    <cellStyle name="40% - Accent3 5 3 2 2" xfId="2628" xr:uid="{00000000-0005-0000-0000-00008A030000}"/>
    <cellStyle name="40% - Accent3 5 3 3" xfId="2113" xr:uid="{00000000-0005-0000-0000-00008B030000}"/>
    <cellStyle name="40% - Accent3 5 4" xfId="1273" xr:uid="{00000000-0005-0000-0000-00008C030000}"/>
    <cellStyle name="40% - Accent3 5 4 2" xfId="2309" xr:uid="{00000000-0005-0000-0000-00008D030000}"/>
    <cellStyle name="40% - Accent3 5 5" xfId="1794" xr:uid="{00000000-0005-0000-0000-00008E030000}"/>
    <cellStyle name="40% - Accent3 6" xfId="987" xr:uid="{00000000-0005-0000-0000-00008F030000}"/>
    <cellStyle name="40% - Accent3 6 2" xfId="1593" xr:uid="{00000000-0005-0000-0000-000090030000}"/>
    <cellStyle name="40% - Accent3 6 2 2" xfId="2629" xr:uid="{00000000-0005-0000-0000-000091030000}"/>
    <cellStyle name="40% - Accent3 6 3" xfId="2114" xr:uid="{00000000-0005-0000-0000-000092030000}"/>
    <cellStyle name="40% - Accent3 7" xfId="988" xr:uid="{00000000-0005-0000-0000-000093030000}"/>
    <cellStyle name="40% - Accent3 7 2" xfId="1594" xr:uid="{00000000-0005-0000-0000-000094030000}"/>
    <cellStyle name="40% - Accent3 7 2 2" xfId="2630" xr:uid="{00000000-0005-0000-0000-000095030000}"/>
    <cellStyle name="40% - Accent3 7 3" xfId="2115" xr:uid="{00000000-0005-0000-0000-000096030000}"/>
    <cellStyle name="40% - Accent3 8" xfId="989" xr:uid="{00000000-0005-0000-0000-000097030000}"/>
    <cellStyle name="40% - Accent3 8 2" xfId="1595" xr:uid="{00000000-0005-0000-0000-000098030000}"/>
    <cellStyle name="40% - Accent3 8 2 2" xfId="2631" xr:uid="{00000000-0005-0000-0000-000099030000}"/>
    <cellStyle name="40% - Accent3 8 3" xfId="2116" xr:uid="{00000000-0005-0000-0000-00009A030000}"/>
    <cellStyle name="40% - Accent3 9" xfId="990" xr:uid="{00000000-0005-0000-0000-00009B030000}"/>
    <cellStyle name="40% - Accent3 9 2" xfId="1596" xr:uid="{00000000-0005-0000-0000-00009C030000}"/>
    <cellStyle name="40% - Accent3 9 2 2" xfId="2632" xr:uid="{00000000-0005-0000-0000-00009D030000}"/>
    <cellStyle name="40% - Accent3 9 3" xfId="2117" xr:uid="{00000000-0005-0000-0000-00009E030000}"/>
    <cellStyle name="40% - Accent4" xfId="852" builtinId="43" customBuiltin="1"/>
    <cellStyle name="40% - Accent4 10" xfId="991" xr:uid="{00000000-0005-0000-0000-0000A0030000}"/>
    <cellStyle name="40% - Accent4 10 2" xfId="1597" xr:uid="{00000000-0005-0000-0000-0000A1030000}"/>
    <cellStyle name="40% - Accent4 10 2 2" xfId="2633" xr:uid="{00000000-0005-0000-0000-0000A2030000}"/>
    <cellStyle name="40% - Accent4 10 3" xfId="2118" xr:uid="{00000000-0005-0000-0000-0000A3030000}"/>
    <cellStyle name="40% - Accent4 11" xfId="992" xr:uid="{00000000-0005-0000-0000-0000A4030000}"/>
    <cellStyle name="40% - Accent4 12" xfId="1482" xr:uid="{00000000-0005-0000-0000-0000A5030000}"/>
    <cellStyle name="40% - Accent4 12 2" xfId="2518" xr:uid="{00000000-0005-0000-0000-0000A6030000}"/>
    <cellStyle name="40% - Accent4 13" xfId="2003" xr:uid="{00000000-0005-0000-0000-0000A7030000}"/>
    <cellStyle name="40% - Accent4 2" xfId="108" xr:uid="{00000000-0005-0000-0000-0000A8030000}"/>
    <cellStyle name="40% - Accent4 2 2" xfId="410" xr:uid="{00000000-0005-0000-0000-0000A9030000}"/>
    <cellStyle name="40% - Accent4 2 2 2" xfId="665" xr:uid="{00000000-0005-0000-0000-0000AA030000}"/>
    <cellStyle name="40% - Accent4 2 2 2 2" xfId="1400" xr:uid="{00000000-0005-0000-0000-0000AB030000}"/>
    <cellStyle name="40% - Accent4 2 2 2 2 2" xfId="2436" xr:uid="{00000000-0005-0000-0000-0000AC030000}"/>
    <cellStyle name="40% - Accent4 2 2 2 3" xfId="1921" xr:uid="{00000000-0005-0000-0000-0000AD030000}"/>
    <cellStyle name="40% - Accent4 2 2 3" xfId="994" xr:uid="{00000000-0005-0000-0000-0000AE030000}"/>
    <cellStyle name="40% - Accent4 2 2 3 2" xfId="1599" xr:uid="{00000000-0005-0000-0000-0000AF030000}"/>
    <cellStyle name="40% - Accent4 2 2 3 2 2" xfId="2635" xr:uid="{00000000-0005-0000-0000-0000B0030000}"/>
    <cellStyle name="40% - Accent4 2 2 3 3" xfId="2120" xr:uid="{00000000-0005-0000-0000-0000B1030000}"/>
    <cellStyle name="40% - Accent4 2 2 4" xfId="1292" xr:uid="{00000000-0005-0000-0000-0000B2030000}"/>
    <cellStyle name="40% - Accent4 2 2 4 2" xfId="2328" xr:uid="{00000000-0005-0000-0000-0000B3030000}"/>
    <cellStyle name="40% - Accent4 2 2 5" xfId="1813" xr:uid="{00000000-0005-0000-0000-0000B4030000}"/>
    <cellStyle name="40% - Accent4 2 3" xfId="290" xr:uid="{00000000-0005-0000-0000-0000B5030000}"/>
    <cellStyle name="40% - Accent4 2 3 2" xfId="995" xr:uid="{00000000-0005-0000-0000-0000B6030000}"/>
    <cellStyle name="40% - Accent4 2 3 2 2" xfId="1600" xr:uid="{00000000-0005-0000-0000-0000B7030000}"/>
    <cellStyle name="40% - Accent4 2 3 2 2 2" xfId="2636" xr:uid="{00000000-0005-0000-0000-0000B8030000}"/>
    <cellStyle name="40% - Accent4 2 3 2 3" xfId="2121" xr:uid="{00000000-0005-0000-0000-0000B9030000}"/>
    <cellStyle name="40% - Accent4 2 3 3" xfId="1228" xr:uid="{00000000-0005-0000-0000-0000BA030000}"/>
    <cellStyle name="40% - Accent4 2 3 3 2" xfId="2264" xr:uid="{00000000-0005-0000-0000-0000BB030000}"/>
    <cellStyle name="40% - Accent4 2 3 4" xfId="1749" xr:uid="{00000000-0005-0000-0000-0000BC030000}"/>
    <cellStyle name="40% - Accent4 2 4" xfId="532" xr:uid="{00000000-0005-0000-0000-0000BD030000}"/>
    <cellStyle name="40% - Accent4 2 4 2" xfId="1341" xr:uid="{00000000-0005-0000-0000-0000BE030000}"/>
    <cellStyle name="40% - Accent4 2 4 2 2" xfId="2377" xr:uid="{00000000-0005-0000-0000-0000BF030000}"/>
    <cellStyle name="40% - Accent4 2 4 3" xfId="1862" xr:uid="{00000000-0005-0000-0000-0000C0030000}"/>
    <cellStyle name="40% - Accent4 2 5" xfId="993" xr:uid="{00000000-0005-0000-0000-0000C1030000}"/>
    <cellStyle name="40% - Accent4 2 5 2" xfId="1598" xr:uid="{00000000-0005-0000-0000-0000C2030000}"/>
    <cellStyle name="40% - Accent4 2 5 2 2" xfId="2634" xr:uid="{00000000-0005-0000-0000-0000C3030000}"/>
    <cellStyle name="40% - Accent4 2 5 3" xfId="2119" xr:uid="{00000000-0005-0000-0000-0000C4030000}"/>
    <cellStyle name="40% - Accent4 2 6" xfId="1183" xr:uid="{00000000-0005-0000-0000-0000C5030000}"/>
    <cellStyle name="40% - Accent4 2 6 2" xfId="2219" xr:uid="{00000000-0005-0000-0000-0000C6030000}"/>
    <cellStyle name="40% - Accent4 2 7" xfId="1702" xr:uid="{00000000-0005-0000-0000-0000C7030000}"/>
    <cellStyle name="40% - Accent4 3" xfId="151" xr:uid="{00000000-0005-0000-0000-0000C8030000}"/>
    <cellStyle name="40% - Accent4 3 2" xfId="425" xr:uid="{00000000-0005-0000-0000-0000C9030000}"/>
    <cellStyle name="40% - Accent4 3 2 2" xfId="680" xr:uid="{00000000-0005-0000-0000-0000CA030000}"/>
    <cellStyle name="40% - Accent4 3 2 2 2" xfId="1415" xr:uid="{00000000-0005-0000-0000-0000CB030000}"/>
    <cellStyle name="40% - Accent4 3 2 2 2 2" xfId="2451" xr:uid="{00000000-0005-0000-0000-0000CC030000}"/>
    <cellStyle name="40% - Accent4 3 2 2 3" xfId="1936" xr:uid="{00000000-0005-0000-0000-0000CD030000}"/>
    <cellStyle name="40% - Accent4 3 2 3" xfId="997" xr:uid="{00000000-0005-0000-0000-0000CE030000}"/>
    <cellStyle name="40% - Accent4 3 2 3 2" xfId="1601" xr:uid="{00000000-0005-0000-0000-0000CF030000}"/>
    <cellStyle name="40% - Accent4 3 2 3 2 2" xfId="2637" xr:uid="{00000000-0005-0000-0000-0000D0030000}"/>
    <cellStyle name="40% - Accent4 3 2 3 3" xfId="2122" xr:uid="{00000000-0005-0000-0000-0000D1030000}"/>
    <cellStyle name="40% - Accent4 3 2 4" xfId="1307" xr:uid="{00000000-0005-0000-0000-0000D2030000}"/>
    <cellStyle name="40% - Accent4 3 2 4 2" xfId="2343" xr:uid="{00000000-0005-0000-0000-0000D3030000}"/>
    <cellStyle name="40% - Accent4 3 2 5" xfId="1828" xr:uid="{00000000-0005-0000-0000-0000D4030000}"/>
    <cellStyle name="40% - Accent4 3 3" xfId="305" xr:uid="{00000000-0005-0000-0000-0000D5030000}"/>
    <cellStyle name="40% - Accent4 3 3 2" xfId="998" xr:uid="{00000000-0005-0000-0000-0000D6030000}"/>
    <cellStyle name="40% - Accent4 3 3 2 2" xfId="1602" xr:uid="{00000000-0005-0000-0000-0000D7030000}"/>
    <cellStyle name="40% - Accent4 3 3 2 2 2" xfId="2638" xr:uid="{00000000-0005-0000-0000-0000D8030000}"/>
    <cellStyle name="40% - Accent4 3 3 2 3" xfId="2123" xr:uid="{00000000-0005-0000-0000-0000D9030000}"/>
    <cellStyle name="40% - Accent4 3 3 3" xfId="1243" xr:uid="{00000000-0005-0000-0000-0000DA030000}"/>
    <cellStyle name="40% - Accent4 3 3 3 2" xfId="2279" xr:uid="{00000000-0005-0000-0000-0000DB030000}"/>
    <cellStyle name="40% - Accent4 3 3 4" xfId="1764" xr:uid="{00000000-0005-0000-0000-0000DC030000}"/>
    <cellStyle name="40% - Accent4 3 4" xfId="550" xr:uid="{00000000-0005-0000-0000-0000DD030000}"/>
    <cellStyle name="40% - Accent4 3 4 2" xfId="1356" xr:uid="{00000000-0005-0000-0000-0000DE030000}"/>
    <cellStyle name="40% - Accent4 3 4 2 2" xfId="2392" xr:uid="{00000000-0005-0000-0000-0000DF030000}"/>
    <cellStyle name="40% - Accent4 3 4 3" xfId="1877" xr:uid="{00000000-0005-0000-0000-0000E0030000}"/>
    <cellStyle name="40% - Accent4 3 5" xfId="996" xr:uid="{00000000-0005-0000-0000-0000E1030000}"/>
    <cellStyle name="40% - Accent4 3 6" xfId="1198" xr:uid="{00000000-0005-0000-0000-0000E2030000}"/>
    <cellStyle name="40% - Accent4 3 6 2" xfId="2234" xr:uid="{00000000-0005-0000-0000-0000E3030000}"/>
    <cellStyle name="40% - Accent4 3 7" xfId="1719" xr:uid="{00000000-0005-0000-0000-0000E4030000}"/>
    <cellStyle name="40% - Accent4 4" xfId="35" xr:uid="{00000000-0005-0000-0000-0000E5030000}"/>
    <cellStyle name="40% - Accent4 4 2" xfId="999" xr:uid="{00000000-0005-0000-0000-0000E6030000}"/>
    <cellStyle name="40% - Accent4 4 2 2" xfId="1603" xr:uid="{00000000-0005-0000-0000-0000E7030000}"/>
    <cellStyle name="40% - Accent4 4 2 2 2" xfId="2639" xr:uid="{00000000-0005-0000-0000-0000E8030000}"/>
    <cellStyle name="40% - Accent4 4 2 3" xfId="2124" xr:uid="{00000000-0005-0000-0000-0000E9030000}"/>
    <cellStyle name="40% - Accent4 5" xfId="364" xr:uid="{00000000-0005-0000-0000-0000EA030000}"/>
    <cellStyle name="40% - Accent4 5 2" xfId="613" xr:uid="{00000000-0005-0000-0000-0000EB030000}"/>
    <cellStyle name="40% - Accent4 5 2 2" xfId="1383" xr:uid="{00000000-0005-0000-0000-0000EC030000}"/>
    <cellStyle name="40% - Accent4 5 2 2 2" xfId="2419" xr:uid="{00000000-0005-0000-0000-0000ED030000}"/>
    <cellStyle name="40% - Accent4 5 2 3" xfId="1904" xr:uid="{00000000-0005-0000-0000-0000EE030000}"/>
    <cellStyle name="40% - Accent4 5 3" xfId="1000" xr:uid="{00000000-0005-0000-0000-0000EF030000}"/>
    <cellStyle name="40% - Accent4 5 3 2" xfId="1604" xr:uid="{00000000-0005-0000-0000-0000F0030000}"/>
    <cellStyle name="40% - Accent4 5 3 2 2" xfId="2640" xr:uid="{00000000-0005-0000-0000-0000F1030000}"/>
    <cellStyle name="40% - Accent4 5 3 3" xfId="2125" xr:uid="{00000000-0005-0000-0000-0000F2030000}"/>
    <cellStyle name="40% - Accent4 5 4" xfId="1275" xr:uid="{00000000-0005-0000-0000-0000F3030000}"/>
    <cellStyle name="40% - Accent4 5 4 2" xfId="2311" xr:uid="{00000000-0005-0000-0000-0000F4030000}"/>
    <cellStyle name="40% - Accent4 5 5" xfId="1796" xr:uid="{00000000-0005-0000-0000-0000F5030000}"/>
    <cellStyle name="40% - Accent4 6" xfId="1001" xr:uid="{00000000-0005-0000-0000-0000F6030000}"/>
    <cellStyle name="40% - Accent4 6 2" xfId="1605" xr:uid="{00000000-0005-0000-0000-0000F7030000}"/>
    <cellStyle name="40% - Accent4 6 2 2" xfId="2641" xr:uid="{00000000-0005-0000-0000-0000F8030000}"/>
    <cellStyle name="40% - Accent4 6 3" xfId="2126" xr:uid="{00000000-0005-0000-0000-0000F9030000}"/>
    <cellStyle name="40% - Accent4 7" xfId="1002" xr:uid="{00000000-0005-0000-0000-0000FA030000}"/>
    <cellStyle name="40% - Accent4 7 2" xfId="1606" xr:uid="{00000000-0005-0000-0000-0000FB030000}"/>
    <cellStyle name="40% - Accent4 7 2 2" xfId="2642" xr:uid="{00000000-0005-0000-0000-0000FC030000}"/>
    <cellStyle name="40% - Accent4 7 3" xfId="2127" xr:uid="{00000000-0005-0000-0000-0000FD030000}"/>
    <cellStyle name="40% - Accent4 8" xfId="1003" xr:uid="{00000000-0005-0000-0000-0000FE030000}"/>
    <cellStyle name="40% - Accent4 8 2" xfId="1607" xr:uid="{00000000-0005-0000-0000-0000FF030000}"/>
    <cellStyle name="40% - Accent4 8 2 2" xfId="2643" xr:uid="{00000000-0005-0000-0000-000000040000}"/>
    <cellStyle name="40% - Accent4 8 3" xfId="2128" xr:uid="{00000000-0005-0000-0000-000001040000}"/>
    <cellStyle name="40% - Accent4 9" xfId="1004" xr:uid="{00000000-0005-0000-0000-000002040000}"/>
    <cellStyle name="40% - Accent4 9 2" xfId="1608" xr:uid="{00000000-0005-0000-0000-000003040000}"/>
    <cellStyle name="40% - Accent4 9 2 2" xfId="2644" xr:uid="{00000000-0005-0000-0000-000004040000}"/>
    <cellStyle name="40% - Accent4 9 3" xfId="2129" xr:uid="{00000000-0005-0000-0000-000005040000}"/>
    <cellStyle name="40% - Accent5" xfId="856" builtinId="47" customBuiltin="1"/>
    <cellStyle name="40% - Accent5 10" xfId="1005" xr:uid="{00000000-0005-0000-0000-000007040000}"/>
    <cellStyle name="40% - Accent5 10 2" xfId="1609" xr:uid="{00000000-0005-0000-0000-000008040000}"/>
    <cellStyle name="40% - Accent5 10 2 2" xfId="2645" xr:uid="{00000000-0005-0000-0000-000009040000}"/>
    <cellStyle name="40% - Accent5 10 3" xfId="2130" xr:uid="{00000000-0005-0000-0000-00000A040000}"/>
    <cellStyle name="40% - Accent5 11" xfId="1006" xr:uid="{00000000-0005-0000-0000-00000B040000}"/>
    <cellStyle name="40% - Accent5 12" xfId="1484" xr:uid="{00000000-0005-0000-0000-00000C040000}"/>
    <cellStyle name="40% - Accent5 12 2" xfId="2520" xr:uid="{00000000-0005-0000-0000-00000D040000}"/>
    <cellStyle name="40% - Accent5 13" xfId="2005" xr:uid="{00000000-0005-0000-0000-00000E040000}"/>
    <cellStyle name="40% - Accent5 2" xfId="112" xr:uid="{00000000-0005-0000-0000-00000F040000}"/>
    <cellStyle name="40% - Accent5 2 2" xfId="412" xr:uid="{00000000-0005-0000-0000-000010040000}"/>
    <cellStyle name="40% - Accent5 2 2 2" xfId="667" xr:uid="{00000000-0005-0000-0000-000011040000}"/>
    <cellStyle name="40% - Accent5 2 2 2 2" xfId="1402" xr:uid="{00000000-0005-0000-0000-000012040000}"/>
    <cellStyle name="40% - Accent5 2 2 2 2 2" xfId="2438" xr:uid="{00000000-0005-0000-0000-000013040000}"/>
    <cellStyle name="40% - Accent5 2 2 2 3" xfId="1923" xr:uid="{00000000-0005-0000-0000-000014040000}"/>
    <cellStyle name="40% - Accent5 2 2 3" xfId="1008" xr:uid="{00000000-0005-0000-0000-000015040000}"/>
    <cellStyle name="40% - Accent5 2 2 3 2" xfId="1611" xr:uid="{00000000-0005-0000-0000-000016040000}"/>
    <cellStyle name="40% - Accent5 2 2 3 2 2" xfId="2647" xr:uid="{00000000-0005-0000-0000-000017040000}"/>
    <cellStyle name="40% - Accent5 2 2 3 3" xfId="2132" xr:uid="{00000000-0005-0000-0000-000018040000}"/>
    <cellStyle name="40% - Accent5 2 2 4" xfId="1294" xr:uid="{00000000-0005-0000-0000-000019040000}"/>
    <cellStyle name="40% - Accent5 2 2 4 2" xfId="2330" xr:uid="{00000000-0005-0000-0000-00001A040000}"/>
    <cellStyle name="40% - Accent5 2 2 5" xfId="1815" xr:uid="{00000000-0005-0000-0000-00001B040000}"/>
    <cellStyle name="40% - Accent5 2 3" xfId="292" xr:uid="{00000000-0005-0000-0000-00001C040000}"/>
    <cellStyle name="40% - Accent5 2 3 2" xfId="1009" xr:uid="{00000000-0005-0000-0000-00001D040000}"/>
    <cellStyle name="40% - Accent5 2 3 2 2" xfId="1612" xr:uid="{00000000-0005-0000-0000-00001E040000}"/>
    <cellStyle name="40% - Accent5 2 3 2 2 2" xfId="2648" xr:uid="{00000000-0005-0000-0000-00001F040000}"/>
    <cellStyle name="40% - Accent5 2 3 2 3" xfId="2133" xr:uid="{00000000-0005-0000-0000-000020040000}"/>
    <cellStyle name="40% - Accent5 2 3 3" xfId="1230" xr:uid="{00000000-0005-0000-0000-000021040000}"/>
    <cellStyle name="40% - Accent5 2 3 3 2" xfId="2266" xr:uid="{00000000-0005-0000-0000-000022040000}"/>
    <cellStyle name="40% - Accent5 2 3 4" xfId="1751" xr:uid="{00000000-0005-0000-0000-000023040000}"/>
    <cellStyle name="40% - Accent5 2 4" xfId="534" xr:uid="{00000000-0005-0000-0000-000024040000}"/>
    <cellStyle name="40% - Accent5 2 4 2" xfId="1343" xr:uid="{00000000-0005-0000-0000-000025040000}"/>
    <cellStyle name="40% - Accent5 2 4 2 2" xfId="2379" xr:uid="{00000000-0005-0000-0000-000026040000}"/>
    <cellStyle name="40% - Accent5 2 4 3" xfId="1864" xr:uid="{00000000-0005-0000-0000-000027040000}"/>
    <cellStyle name="40% - Accent5 2 5" xfId="1007" xr:uid="{00000000-0005-0000-0000-000028040000}"/>
    <cellStyle name="40% - Accent5 2 5 2" xfId="1610" xr:uid="{00000000-0005-0000-0000-000029040000}"/>
    <cellStyle name="40% - Accent5 2 5 2 2" xfId="2646" xr:uid="{00000000-0005-0000-0000-00002A040000}"/>
    <cellStyle name="40% - Accent5 2 5 3" xfId="2131" xr:uid="{00000000-0005-0000-0000-00002B040000}"/>
    <cellStyle name="40% - Accent5 2 6" xfId="1185" xr:uid="{00000000-0005-0000-0000-00002C040000}"/>
    <cellStyle name="40% - Accent5 2 6 2" xfId="2221" xr:uid="{00000000-0005-0000-0000-00002D040000}"/>
    <cellStyle name="40% - Accent5 2 7" xfId="1704" xr:uid="{00000000-0005-0000-0000-00002E040000}"/>
    <cellStyle name="40% - Accent5 3" xfId="155" xr:uid="{00000000-0005-0000-0000-00002F040000}"/>
    <cellStyle name="40% - Accent5 3 2" xfId="427" xr:uid="{00000000-0005-0000-0000-000030040000}"/>
    <cellStyle name="40% - Accent5 3 2 2" xfId="682" xr:uid="{00000000-0005-0000-0000-000031040000}"/>
    <cellStyle name="40% - Accent5 3 2 2 2" xfId="1417" xr:uid="{00000000-0005-0000-0000-000032040000}"/>
    <cellStyle name="40% - Accent5 3 2 2 2 2" xfId="2453" xr:uid="{00000000-0005-0000-0000-000033040000}"/>
    <cellStyle name="40% - Accent5 3 2 2 3" xfId="1938" xr:uid="{00000000-0005-0000-0000-000034040000}"/>
    <cellStyle name="40% - Accent5 3 2 3" xfId="1011" xr:uid="{00000000-0005-0000-0000-000035040000}"/>
    <cellStyle name="40% - Accent5 3 2 3 2" xfId="1613" xr:uid="{00000000-0005-0000-0000-000036040000}"/>
    <cellStyle name="40% - Accent5 3 2 3 2 2" xfId="2649" xr:uid="{00000000-0005-0000-0000-000037040000}"/>
    <cellStyle name="40% - Accent5 3 2 3 3" xfId="2134" xr:uid="{00000000-0005-0000-0000-000038040000}"/>
    <cellStyle name="40% - Accent5 3 2 4" xfId="1309" xr:uid="{00000000-0005-0000-0000-000039040000}"/>
    <cellStyle name="40% - Accent5 3 2 4 2" xfId="2345" xr:uid="{00000000-0005-0000-0000-00003A040000}"/>
    <cellStyle name="40% - Accent5 3 2 5" xfId="1830" xr:uid="{00000000-0005-0000-0000-00003B040000}"/>
    <cellStyle name="40% - Accent5 3 3" xfId="307" xr:uid="{00000000-0005-0000-0000-00003C040000}"/>
    <cellStyle name="40% - Accent5 3 3 2" xfId="1012" xr:uid="{00000000-0005-0000-0000-00003D040000}"/>
    <cellStyle name="40% - Accent5 3 3 2 2" xfId="1614" xr:uid="{00000000-0005-0000-0000-00003E040000}"/>
    <cellStyle name="40% - Accent5 3 3 2 2 2" xfId="2650" xr:uid="{00000000-0005-0000-0000-00003F040000}"/>
    <cellStyle name="40% - Accent5 3 3 2 3" xfId="2135" xr:uid="{00000000-0005-0000-0000-000040040000}"/>
    <cellStyle name="40% - Accent5 3 3 3" xfId="1245" xr:uid="{00000000-0005-0000-0000-000041040000}"/>
    <cellStyle name="40% - Accent5 3 3 3 2" xfId="2281" xr:uid="{00000000-0005-0000-0000-000042040000}"/>
    <cellStyle name="40% - Accent5 3 3 4" xfId="1766" xr:uid="{00000000-0005-0000-0000-000043040000}"/>
    <cellStyle name="40% - Accent5 3 4" xfId="552" xr:uid="{00000000-0005-0000-0000-000044040000}"/>
    <cellStyle name="40% - Accent5 3 4 2" xfId="1358" xr:uid="{00000000-0005-0000-0000-000045040000}"/>
    <cellStyle name="40% - Accent5 3 4 2 2" xfId="2394" xr:uid="{00000000-0005-0000-0000-000046040000}"/>
    <cellStyle name="40% - Accent5 3 4 3" xfId="1879" xr:uid="{00000000-0005-0000-0000-000047040000}"/>
    <cellStyle name="40% - Accent5 3 5" xfId="1010" xr:uid="{00000000-0005-0000-0000-000048040000}"/>
    <cellStyle name="40% - Accent5 3 6" xfId="1200" xr:uid="{00000000-0005-0000-0000-000049040000}"/>
    <cellStyle name="40% - Accent5 3 6 2" xfId="2236" xr:uid="{00000000-0005-0000-0000-00004A040000}"/>
    <cellStyle name="40% - Accent5 3 7" xfId="1721" xr:uid="{00000000-0005-0000-0000-00004B040000}"/>
    <cellStyle name="40% - Accent5 4" xfId="39" xr:uid="{00000000-0005-0000-0000-00004C040000}"/>
    <cellStyle name="40% - Accent5 4 2" xfId="1013" xr:uid="{00000000-0005-0000-0000-00004D040000}"/>
    <cellStyle name="40% - Accent5 4 2 2" xfId="1615" xr:uid="{00000000-0005-0000-0000-00004E040000}"/>
    <cellStyle name="40% - Accent5 4 2 2 2" xfId="2651" xr:uid="{00000000-0005-0000-0000-00004F040000}"/>
    <cellStyle name="40% - Accent5 4 2 3" xfId="2136" xr:uid="{00000000-0005-0000-0000-000050040000}"/>
    <cellStyle name="40% - Accent5 5" xfId="366" xr:uid="{00000000-0005-0000-0000-000051040000}"/>
    <cellStyle name="40% - Accent5 5 2" xfId="615" xr:uid="{00000000-0005-0000-0000-000052040000}"/>
    <cellStyle name="40% - Accent5 5 2 2" xfId="1385" xr:uid="{00000000-0005-0000-0000-000053040000}"/>
    <cellStyle name="40% - Accent5 5 2 2 2" xfId="2421" xr:uid="{00000000-0005-0000-0000-000054040000}"/>
    <cellStyle name="40% - Accent5 5 2 3" xfId="1906" xr:uid="{00000000-0005-0000-0000-000055040000}"/>
    <cellStyle name="40% - Accent5 5 3" xfId="1014" xr:uid="{00000000-0005-0000-0000-000056040000}"/>
    <cellStyle name="40% - Accent5 5 3 2" xfId="1616" xr:uid="{00000000-0005-0000-0000-000057040000}"/>
    <cellStyle name="40% - Accent5 5 3 2 2" xfId="2652" xr:uid="{00000000-0005-0000-0000-000058040000}"/>
    <cellStyle name="40% - Accent5 5 3 3" xfId="2137" xr:uid="{00000000-0005-0000-0000-000059040000}"/>
    <cellStyle name="40% - Accent5 5 4" xfId="1277" xr:uid="{00000000-0005-0000-0000-00005A040000}"/>
    <cellStyle name="40% - Accent5 5 4 2" xfId="2313" xr:uid="{00000000-0005-0000-0000-00005B040000}"/>
    <cellStyle name="40% - Accent5 5 5" xfId="1798" xr:uid="{00000000-0005-0000-0000-00005C040000}"/>
    <cellStyle name="40% - Accent5 6" xfId="1015" xr:uid="{00000000-0005-0000-0000-00005D040000}"/>
    <cellStyle name="40% - Accent5 6 2" xfId="1617" xr:uid="{00000000-0005-0000-0000-00005E040000}"/>
    <cellStyle name="40% - Accent5 6 2 2" xfId="2653" xr:uid="{00000000-0005-0000-0000-00005F040000}"/>
    <cellStyle name="40% - Accent5 6 3" xfId="2138" xr:uid="{00000000-0005-0000-0000-000060040000}"/>
    <cellStyle name="40% - Accent5 7" xfId="1016" xr:uid="{00000000-0005-0000-0000-000061040000}"/>
    <cellStyle name="40% - Accent5 7 2" xfId="1618" xr:uid="{00000000-0005-0000-0000-000062040000}"/>
    <cellStyle name="40% - Accent5 7 2 2" xfId="2654" xr:uid="{00000000-0005-0000-0000-000063040000}"/>
    <cellStyle name="40% - Accent5 7 3" xfId="2139" xr:uid="{00000000-0005-0000-0000-000064040000}"/>
    <cellStyle name="40% - Accent5 8" xfId="1017" xr:uid="{00000000-0005-0000-0000-000065040000}"/>
    <cellStyle name="40% - Accent5 8 2" xfId="1619" xr:uid="{00000000-0005-0000-0000-000066040000}"/>
    <cellStyle name="40% - Accent5 8 2 2" xfId="2655" xr:uid="{00000000-0005-0000-0000-000067040000}"/>
    <cellStyle name="40% - Accent5 8 3" xfId="2140" xr:uid="{00000000-0005-0000-0000-000068040000}"/>
    <cellStyle name="40% - Accent5 9" xfId="1018" xr:uid="{00000000-0005-0000-0000-000069040000}"/>
    <cellStyle name="40% - Accent5 9 2" xfId="1620" xr:uid="{00000000-0005-0000-0000-00006A040000}"/>
    <cellStyle name="40% - Accent5 9 2 2" xfId="2656" xr:uid="{00000000-0005-0000-0000-00006B040000}"/>
    <cellStyle name="40% - Accent5 9 3" xfId="2141" xr:uid="{00000000-0005-0000-0000-00006C040000}"/>
    <cellStyle name="40% - Accent6" xfId="860" builtinId="51" customBuiltin="1"/>
    <cellStyle name="40% - Accent6 10" xfId="1019" xr:uid="{00000000-0005-0000-0000-00006E040000}"/>
    <cellStyle name="40% - Accent6 10 2" xfId="1621" xr:uid="{00000000-0005-0000-0000-00006F040000}"/>
    <cellStyle name="40% - Accent6 10 2 2" xfId="2657" xr:uid="{00000000-0005-0000-0000-000070040000}"/>
    <cellStyle name="40% - Accent6 10 3" xfId="2142" xr:uid="{00000000-0005-0000-0000-000071040000}"/>
    <cellStyle name="40% - Accent6 11" xfId="1020" xr:uid="{00000000-0005-0000-0000-000072040000}"/>
    <cellStyle name="40% - Accent6 12" xfId="1486" xr:uid="{00000000-0005-0000-0000-000073040000}"/>
    <cellStyle name="40% - Accent6 12 2" xfId="2522" xr:uid="{00000000-0005-0000-0000-000074040000}"/>
    <cellStyle name="40% - Accent6 13" xfId="2007" xr:uid="{00000000-0005-0000-0000-000075040000}"/>
    <cellStyle name="40% - Accent6 2" xfId="116" xr:uid="{00000000-0005-0000-0000-000076040000}"/>
    <cellStyle name="40% - Accent6 2 2" xfId="414" xr:uid="{00000000-0005-0000-0000-000077040000}"/>
    <cellStyle name="40% - Accent6 2 2 2" xfId="669" xr:uid="{00000000-0005-0000-0000-000078040000}"/>
    <cellStyle name="40% - Accent6 2 2 2 2" xfId="1404" xr:uid="{00000000-0005-0000-0000-000079040000}"/>
    <cellStyle name="40% - Accent6 2 2 2 2 2" xfId="2440" xr:uid="{00000000-0005-0000-0000-00007A040000}"/>
    <cellStyle name="40% - Accent6 2 2 2 3" xfId="1925" xr:uid="{00000000-0005-0000-0000-00007B040000}"/>
    <cellStyle name="40% - Accent6 2 2 3" xfId="1022" xr:uid="{00000000-0005-0000-0000-00007C040000}"/>
    <cellStyle name="40% - Accent6 2 2 3 2" xfId="1623" xr:uid="{00000000-0005-0000-0000-00007D040000}"/>
    <cellStyle name="40% - Accent6 2 2 3 2 2" xfId="2659" xr:uid="{00000000-0005-0000-0000-00007E040000}"/>
    <cellStyle name="40% - Accent6 2 2 3 3" xfId="2144" xr:uid="{00000000-0005-0000-0000-00007F040000}"/>
    <cellStyle name="40% - Accent6 2 2 4" xfId="1296" xr:uid="{00000000-0005-0000-0000-000080040000}"/>
    <cellStyle name="40% - Accent6 2 2 4 2" xfId="2332" xr:uid="{00000000-0005-0000-0000-000081040000}"/>
    <cellStyle name="40% - Accent6 2 2 5" xfId="1817" xr:uid="{00000000-0005-0000-0000-000082040000}"/>
    <cellStyle name="40% - Accent6 2 3" xfId="294" xr:uid="{00000000-0005-0000-0000-000083040000}"/>
    <cellStyle name="40% - Accent6 2 3 2" xfId="1023" xr:uid="{00000000-0005-0000-0000-000084040000}"/>
    <cellStyle name="40% - Accent6 2 3 2 2" xfId="1624" xr:uid="{00000000-0005-0000-0000-000085040000}"/>
    <cellStyle name="40% - Accent6 2 3 2 2 2" xfId="2660" xr:uid="{00000000-0005-0000-0000-000086040000}"/>
    <cellStyle name="40% - Accent6 2 3 2 3" xfId="2145" xr:uid="{00000000-0005-0000-0000-000087040000}"/>
    <cellStyle name="40% - Accent6 2 3 3" xfId="1232" xr:uid="{00000000-0005-0000-0000-000088040000}"/>
    <cellStyle name="40% - Accent6 2 3 3 2" xfId="2268" xr:uid="{00000000-0005-0000-0000-000089040000}"/>
    <cellStyle name="40% - Accent6 2 3 4" xfId="1753" xr:uid="{00000000-0005-0000-0000-00008A040000}"/>
    <cellStyle name="40% - Accent6 2 4" xfId="536" xr:uid="{00000000-0005-0000-0000-00008B040000}"/>
    <cellStyle name="40% - Accent6 2 4 2" xfId="1345" xr:uid="{00000000-0005-0000-0000-00008C040000}"/>
    <cellStyle name="40% - Accent6 2 4 2 2" xfId="2381" xr:uid="{00000000-0005-0000-0000-00008D040000}"/>
    <cellStyle name="40% - Accent6 2 4 3" xfId="1866" xr:uid="{00000000-0005-0000-0000-00008E040000}"/>
    <cellStyle name="40% - Accent6 2 5" xfId="1021" xr:uid="{00000000-0005-0000-0000-00008F040000}"/>
    <cellStyle name="40% - Accent6 2 5 2" xfId="1622" xr:uid="{00000000-0005-0000-0000-000090040000}"/>
    <cellStyle name="40% - Accent6 2 5 2 2" xfId="2658" xr:uid="{00000000-0005-0000-0000-000091040000}"/>
    <cellStyle name="40% - Accent6 2 5 3" xfId="2143" xr:uid="{00000000-0005-0000-0000-000092040000}"/>
    <cellStyle name="40% - Accent6 2 6" xfId="1187" xr:uid="{00000000-0005-0000-0000-000093040000}"/>
    <cellStyle name="40% - Accent6 2 6 2" xfId="2223" xr:uid="{00000000-0005-0000-0000-000094040000}"/>
    <cellStyle name="40% - Accent6 2 7" xfId="1706" xr:uid="{00000000-0005-0000-0000-000095040000}"/>
    <cellStyle name="40% - Accent6 3" xfId="159" xr:uid="{00000000-0005-0000-0000-000096040000}"/>
    <cellStyle name="40% - Accent6 3 2" xfId="429" xr:uid="{00000000-0005-0000-0000-000097040000}"/>
    <cellStyle name="40% - Accent6 3 2 2" xfId="684" xr:uid="{00000000-0005-0000-0000-000098040000}"/>
    <cellStyle name="40% - Accent6 3 2 2 2" xfId="1419" xr:uid="{00000000-0005-0000-0000-000099040000}"/>
    <cellStyle name="40% - Accent6 3 2 2 2 2" xfId="2455" xr:uid="{00000000-0005-0000-0000-00009A040000}"/>
    <cellStyle name="40% - Accent6 3 2 2 3" xfId="1940" xr:uid="{00000000-0005-0000-0000-00009B040000}"/>
    <cellStyle name="40% - Accent6 3 2 3" xfId="1025" xr:uid="{00000000-0005-0000-0000-00009C040000}"/>
    <cellStyle name="40% - Accent6 3 2 3 2" xfId="1625" xr:uid="{00000000-0005-0000-0000-00009D040000}"/>
    <cellStyle name="40% - Accent6 3 2 3 2 2" xfId="2661" xr:uid="{00000000-0005-0000-0000-00009E040000}"/>
    <cellStyle name="40% - Accent6 3 2 3 3" xfId="2146" xr:uid="{00000000-0005-0000-0000-00009F040000}"/>
    <cellStyle name="40% - Accent6 3 2 4" xfId="1311" xr:uid="{00000000-0005-0000-0000-0000A0040000}"/>
    <cellStyle name="40% - Accent6 3 2 4 2" xfId="2347" xr:uid="{00000000-0005-0000-0000-0000A1040000}"/>
    <cellStyle name="40% - Accent6 3 2 5" xfId="1832" xr:uid="{00000000-0005-0000-0000-0000A2040000}"/>
    <cellStyle name="40% - Accent6 3 3" xfId="309" xr:uid="{00000000-0005-0000-0000-0000A3040000}"/>
    <cellStyle name="40% - Accent6 3 3 2" xfId="1026" xr:uid="{00000000-0005-0000-0000-0000A4040000}"/>
    <cellStyle name="40% - Accent6 3 3 2 2" xfId="1626" xr:uid="{00000000-0005-0000-0000-0000A5040000}"/>
    <cellStyle name="40% - Accent6 3 3 2 2 2" xfId="2662" xr:uid="{00000000-0005-0000-0000-0000A6040000}"/>
    <cellStyle name="40% - Accent6 3 3 2 3" xfId="2147" xr:uid="{00000000-0005-0000-0000-0000A7040000}"/>
    <cellStyle name="40% - Accent6 3 3 3" xfId="1247" xr:uid="{00000000-0005-0000-0000-0000A8040000}"/>
    <cellStyle name="40% - Accent6 3 3 3 2" xfId="2283" xr:uid="{00000000-0005-0000-0000-0000A9040000}"/>
    <cellStyle name="40% - Accent6 3 3 4" xfId="1768" xr:uid="{00000000-0005-0000-0000-0000AA040000}"/>
    <cellStyle name="40% - Accent6 3 4" xfId="554" xr:uid="{00000000-0005-0000-0000-0000AB040000}"/>
    <cellStyle name="40% - Accent6 3 4 2" xfId="1360" xr:uid="{00000000-0005-0000-0000-0000AC040000}"/>
    <cellStyle name="40% - Accent6 3 4 2 2" xfId="2396" xr:uid="{00000000-0005-0000-0000-0000AD040000}"/>
    <cellStyle name="40% - Accent6 3 4 3" xfId="1881" xr:uid="{00000000-0005-0000-0000-0000AE040000}"/>
    <cellStyle name="40% - Accent6 3 5" xfId="1024" xr:uid="{00000000-0005-0000-0000-0000AF040000}"/>
    <cellStyle name="40% - Accent6 3 6" xfId="1202" xr:uid="{00000000-0005-0000-0000-0000B0040000}"/>
    <cellStyle name="40% - Accent6 3 6 2" xfId="2238" xr:uid="{00000000-0005-0000-0000-0000B1040000}"/>
    <cellStyle name="40% - Accent6 3 7" xfId="1723" xr:uid="{00000000-0005-0000-0000-0000B2040000}"/>
    <cellStyle name="40% - Accent6 4" xfId="43" xr:uid="{00000000-0005-0000-0000-0000B3040000}"/>
    <cellStyle name="40% - Accent6 4 2" xfId="1027" xr:uid="{00000000-0005-0000-0000-0000B4040000}"/>
    <cellStyle name="40% - Accent6 4 2 2" xfId="1627" xr:uid="{00000000-0005-0000-0000-0000B5040000}"/>
    <cellStyle name="40% - Accent6 4 2 2 2" xfId="2663" xr:uid="{00000000-0005-0000-0000-0000B6040000}"/>
    <cellStyle name="40% - Accent6 4 2 3" xfId="2148" xr:uid="{00000000-0005-0000-0000-0000B7040000}"/>
    <cellStyle name="40% - Accent6 5" xfId="368" xr:uid="{00000000-0005-0000-0000-0000B8040000}"/>
    <cellStyle name="40% - Accent6 5 2" xfId="617" xr:uid="{00000000-0005-0000-0000-0000B9040000}"/>
    <cellStyle name="40% - Accent6 5 2 2" xfId="1387" xr:uid="{00000000-0005-0000-0000-0000BA040000}"/>
    <cellStyle name="40% - Accent6 5 2 2 2" xfId="2423" xr:uid="{00000000-0005-0000-0000-0000BB040000}"/>
    <cellStyle name="40% - Accent6 5 2 3" xfId="1908" xr:uid="{00000000-0005-0000-0000-0000BC040000}"/>
    <cellStyle name="40% - Accent6 5 3" xfId="1028" xr:uid="{00000000-0005-0000-0000-0000BD040000}"/>
    <cellStyle name="40% - Accent6 5 3 2" xfId="1628" xr:uid="{00000000-0005-0000-0000-0000BE040000}"/>
    <cellStyle name="40% - Accent6 5 3 2 2" xfId="2664" xr:uid="{00000000-0005-0000-0000-0000BF040000}"/>
    <cellStyle name="40% - Accent6 5 3 3" xfId="2149" xr:uid="{00000000-0005-0000-0000-0000C0040000}"/>
    <cellStyle name="40% - Accent6 5 4" xfId="1279" xr:uid="{00000000-0005-0000-0000-0000C1040000}"/>
    <cellStyle name="40% - Accent6 5 4 2" xfId="2315" xr:uid="{00000000-0005-0000-0000-0000C2040000}"/>
    <cellStyle name="40% - Accent6 5 5" xfId="1800" xr:uid="{00000000-0005-0000-0000-0000C3040000}"/>
    <cellStyle name="40% - Accent6 6" xfId="1029" xr:uid="{00000000-0005-0000-0000-0000C4040000}"/>
    <cellStyle name="40% - Accent6 6 2" xfId="1629" xr:uid="{00000000-0005-0000-0000-0000C5040000}"/>
    <cellStyle name="40% - Accent6 6 2 2" xfId="2665" xr:uid="{00000000-0005-0000-0000-0000C6040000}"/>
    <cellStyle name="40% - Accent6 6 3" xfId="2150" xr:uid="{00000000-0005-0000-0000-0000C7040000}"/>
    <cellStyle name="40% - Accent6 7" xfId="1030" xr:uid="{00000000-0005-0000-0000-0000C8040000}"/>
    <cellStyle name="40% - Accent6 7 2" xfId="1630" xr:uid="{00000000-0005-0000-0000-0000C9040000}"/>
    <cellStyle name="40% - Accent6 7 2 2" xfId="2666" xr:uid="{00000000-0005-0000-0000-0000CA040000}"/>
    <cellStyle name="40% - Accent6 7 3" xfId="2151" xr:uid="{00000000-0005-0000-0000-0000CB040000}"/>
    <cellStyle name="40% - Accent6 8" xfId="1031" xr:uid="{00000000-0005-0000-0000-0000CC040000}"/>
    <cellStyle name="40% - Accent6 8 2" xfId="1631" xr:uid="{00000000-0005-0000-0000-0000CD040000}"/>
    <cellStyle name="40% - Accent6 8 2 2" xfId="2667" xr:uid="{00000000-0005-0000-0000-0000CE040000}"/>
    <cellStyle name="40% - Accent6 8 3" xfId="2152" xr:uid="{00000000-0005-0000-0000-0000CF040000}"/>
    <cellStyle name="40% - Accent6 9" xfId="1032" xr:uid="{00000000-0005-0000-0000-0000D0040000}"/>
    <cellStyle name="40% - Accent6 9 2" xfId="1632" xr:uid="{00000000-0005-0000-0000-0000D1040000}"/>
    <cellStyle name="40% - Accent6 9 2 2" xfId="2668" xr:uid="{00000000-0005-0000-0000-0000D2040000}"/>
    <cellStyle name="40% - Accent6 9 3" xfId="2153" xr:uid="{00000000-0005-0000-0000-0000D3040000}"/>
    <cellStyle name="60% - Accent1" xfId="841" builtinId="32" customBuiltin="1"/>
    <cellStyle name="60% - Accent1 2" xfId="97" xr:uid="{00000000-0005-0000-0000-0000D5040000}"/>
    <cellStyle name="60% - Accent1 2 2" xfId="1033" xr:uid="{00000000-0005-0000-0000-0000D6040000}"/>
    <cellStyle name="60% - Accent1 3" xfId="140" xr:uid="{00000000-0005-0000-0000-0000D7040000}"/>
    <cellStyle name="60% - Accent1 3 2" xfId="1035" xr:uid="{00000000-0005-0000-0000-0000D8040000}"/>
    <cellStyle name="60% - Accent1 3 3" xfId="1034" xr:uid="{00000000-0005-0000-0000-0000D9040000}"/>
    <cellStyle name="60% - Accent1 4" xfId="24" xr:uid="{00000000-0005-0000-0000-0000DA040000}"/>
    <cellStyle name="60% - Accent2" xfId="845" builtinId="36" customBuiltin="1"/>
    <cellStyle name="60% - Accent2 2" xfId="101" xr:uid="{00000000-0005-0000-0000-0000DC040000}"/>
    <cellStyle name="60% - Accent2 2 2" xfId="1036" xr:uid="{00000000-0005-0000-0000-0000DD040000}"/>
    <cellStyle name="60% - Accent2 3" xfId="144" xr:uid="{00000000-0005-0000-0000-0000DE040000}"/>
    <cellStyle name="60% - Accent2 3 2" xfId="1038" xr:uid="{00000000-0005-0000-0000-0000DF040000}"/>
    <cellStyle name="60% - Accent2 3 3" xfId="1037" xr:uid="{00000000-0005-0000-0000-0000E0040000}"/>
    <cellStyle name="60% - Accent2 4" xfId="28" xr:uid="{00000000-0005-0000-0000-0000E1040000}"/>
    <cellStyle name="60% - Accent3" xfId="849" builtinId="40" customBuiltin="1"/>
    <cellStyle name="60% - Accent3 2" xfId="105" xr:uid="{00000000-0005-0000-0000-0000E3040000}"/>
    <cellStyle name="60% - Accent3 2 2" xfId="1039" xr:uid="{00000000-0005-0000-0000-0000E4040000}"/>
    <cellStyle name="60% - Accent3 3" xfId="148" xr:uid="{00000000-0005-0000-0000-0000E5040000}"/>
    <cellStyle name="60% - Accent3 3 2" xfId="1041" xr:uid="{00000000-0005-0000-0000-0000E6040000}"/>
    <cellStyle name="60% - Accent3 3 3" xfId="1040" xr:uid="{00000000-0005-0000-0000-0000E7040000}"/>
    <cellStyle name="60% - Accent3 4" xfId="32" xr:uid="{00000000-0005-0000-0000-0000E8040000}"/>
    <cellStyle name="60% - Accent4" xfId="853" builtinId="44" customBuiltin="1"/>
    <cellStyle name="60% - Accent4 2" xfId="109" xr:uid="{00000000-0005-0000-0000-0000EA040000}"/>
    <cellStyle name="60% - Accent4 2 2" xfId="1042" xr:uid="{00000000-0005-0000-0000-0000EB040000}"/>
    <cellStyle name="60% - Accent4 3" xfId="152" xr:uid="{00000000-0005-0000-0000-0000EC040000}"/>
    <cellStyle name="60% - Accent4 3 2" xfId="1044" xr:uid="{00000000-0005-0000-0000-0000ED040000}"/>
    <cellStyle name="60% - Accent4 3 3" xfId="1043" xr:uid="{00000000-0005-0000-0000-0000EE040000}"/>
    <cellStyle name="60% - Accent4 4" xfId="36" xr:uid="{00000000-0005-0000-0000-0000EF040000}"/>
    <cellStyle name="60% - Accent5" xfId="857" builtinId="48" customBuiltin="1"/>
    <cellStyle name="60% - Accent5 2" xfId="113" xr:uid="{00000000-0005-0000-0000-0000F1040000}"/>
    <cellStyle name="60% - Accent5 2 2" xfId="1045" xr:uid="{00000000-0005-0000-0000-0000F2040000}"/>
    <cellStyle name="60% - Accent5 3" xfId="156" xr:uid="{00000000-0005-0000-0000-0000F3040000}"/>
    <cellStyle name="60% - Accent5 3 2" xfId="1047" xr:uid="{00000000-0005-0000-0000-0000F4040000}"/>
    <cellStyle name="60% - Accent5 3 3" xfId="1046" xr:uid="{00000000-0005-0000-0000-0000F5040000}"/>
    <cellStyle name="60% - Accent5 4" xfId="40" xr:uid="{00000000-0005-0000-0000-0000F6040000}"/>
    <cellStyle name="60% - Accent6" xfId="861" builtinId="52" customBuiltin="1"/>
    <cellStyle name="60% - Accent6 2" xfId="117" xr:uid="{00000000-0005-0000-0000-0000F8040000}"/>
    <cellStyle name="60% - Accent6 2 2" xfId="1048" xr:uid="{00000000-0005-0000-0000-0000F9040000}"/>
    <cellStyle name="60% - Accent6 3" xfId="160" xr:uid="{00000000-0005-0000-0000-0000FA040000}"/>
    <cellStyle name="60% - Accent6 3 2" xfId="1050" xr:uid="{00000000-0005-0000-0000-0000FB040000}"/>
    <cellStyle name="60% - Accent6 3 3" xfId="1049" xr:uid="{00000000-0005-0000-0000-0000FC040000}"/>
    <cellStyle name="60% - Accent6 4" xfId="44" xr:uid="{00000000-0005-0000-0000-0000FD040000}"/>
    <cellStyle name="Accent1" xfId="838" builtinId="29" customBuiltin="1"/>
    <cellStyle name="Accent1 2" xfId="94" xr:uid="{00000000-0005-0000-0000-0000FF040000}"/>
    <cellStyle name="Accent1 2 2" xfId="1051" xr:uid="{00000000-0005-0000-0000-000000050000}"/>
    <cellStyle name="Accent1 3" xfId="137" xr:uid="{00000000-0005-0000-0000-000001050000}"/>
    <cellStyle name="Accent1 3 2" xfId="1053" xr:uid="{00000000-0005-0000-0000-000002050000}"/>
    <cellStyle name="Accent1 3 3" xfId="1052" xr:uid="{00000000-0005-0000-0000-000003050000}"/>
    <cellStyle name="Accent1 4" xfId="21" xr:uid="{00000000-0005-0000-0000-000004050000}"/>
    <cellStyle name="Accent2" xfId="842" builtinId="33" customBuiltin="1"/>
    <cellStyle name="Accent2 2" xfId="98" xr:uid="{00000000-0005-0000-0000-000006050000}"/>
    <cellStyle name="Accent2 2 2" xfId="1054" xr:uid="{00000000-0005-0000-0000-000007050000}"/>
    <cellStyle name="Accent2 3" xfId="141" xr:uid="{00000000-0005-0000-0000-000008050000}"/>
    <cellStyle name="Accent2 3 2" xfId="1056" xr:uid="{00000000-0005-0000-0000-000009050000}"/>
    <cellStyle name="Accent2 3 3" xfId="1055" xr:uid="{00000000-0005-0000-0000-00000A050000}"/>
    <cellStyle name="Accent2 4" xfId="25" xr:uid="{00000000-0005-0000-0000-00000B050000}"/>
    <cellStyle name="Accent3" xfId="846" builtinId="37" customBuiltin="1"/>
    <cellStyle name="Accent3 2" xfId="102" xr:uid="{00000000-0005-0000-0000-00000D050000}"/>
    <cellStyle name="Accent3 2 2" xfId="1057" xr:uid="{00000000-0005-0000-0000-00000E050000}"/>
    <cellStyle name="Accent3 3" xfId="145" xr:uid="{00000000-0005-0000-0000-00000F050000}"/>
    <cellStyle name="Accent3 3 2" xfId="1059" xr:uid="{00000000-0005-0000-0000-000010050000}"/>
    <cellStyle name="Accent3 3 3" xfId="1058" xr:uid="{00000000-0005-0000-0000-000011050000}"/>
    <cellStyle name="Accent3 4" xfId="29" xr:uid="{00000000-0005-0000-0000-000012050000}"/>
    <cellStyle name="Accent4" xfId="850" builtinId="41" customBuiltin="1"/>
    <cellStyle name="Accent4 2" xfId="106" xr:uid="{00000000-0005-0000-0000-000014050000}"/>
    <cellStyle name="Accent4 2 2" xfId="1060" xr:uid="{00000000-0005-0000-0000-000015050000}"/>
    <cellStyle name="Accent4 3" xfId="149" xr:uid="{00000000-0005-0000-0000-000016050000}"/>
    <cellStyle name="Accent4 3 2" xfId="1062" xr:uid="{00000000-0005-0000-0000-000017050000}"/>
    <cellStyle name="Accent4 3 3" xfId="1061" xr:uid="{00000000-0005-0000-0000-000018050000}"/>
    <cellStyle name="Accent4 4" xfId="33" xr:uid="{00000000-0005-0000-0000-000019050000}"/>
    <cellStyle name="Accent5" xfId="854" builtinId="45" customBuiltin="1"/>
    <cellStyle name="Accent5 2" xfId="110" xr:uid="{00000000-0005-0000-0000-00001B050000}"/>
    <cellStyle name="Accent5 2 2" xfId="1063" xr:uid="{00000000-0005-0000-0000-00001C050000}"/>
    <cellStyle name="Accent5 3" xfId="153" xr:uid="{00000000-0005-0000-0000-00001D050000}"/>
    <cellStyle name="Accent5 3 2" xfId="1065" xr:uid="{00000000-0005-0000-0000-00001E050000}"/>
    <cellStyle name="Accent5 3 3" xfId="1064" xr:uid="{00000000-0005-0000-0000-00001F050000}"/>
    <cellStyle name="Accent5 4" xfId="37" xr:uid="{00000000-0005-0000-0000-000020050000}"/>
    <cellStyle name="Accent6" xfId="858" builtinId="49" customBuiltin="1"/>
    <cellStyle name="Accent6 2" xfId="114" xr:uid="{00000000-0005-0000-0000-000022050000}"/>
    <cellStyle name="Accent6 2 2" xfId="1066" xr:uid="{00000000-0005-0000-0000-000023050000}"/>
    <cellStyle name="Accent6 3" xfId="157" xr:uid="{00000000-0005-0000-0000-000024050000}"/>
    <cellStyle name="Accent6 3 2" xfId="1068" xr:uid="{00000000-0005-0000-0000-000025050000}"/>
    <cellStyle name="Accent6 3 3" xfId="1067" xr:uid="{00000000-0005-0000-0000-000026050000}"/>
    <cellStyle name="Accent6 4" xfId="41" xr:uid="{00000000-0005-0000-0000-000027050000}"/>
    <cellStyle name="Bad" xfId="828" builtinId="27" customBuiltin="1"/>
    <cellStyle name="Bad 2" xfId="83" xr:uid="{00000000-0005-0000-0000-000029050000}"/>
    <cellStyle name="Bad 2 2" xfId="1069" xr:uid="{00000000-0005-0000-0000-00002A050000}"/>
    <cellStyle name="Bad 3" xfId="126" xr:uid="{00000000-0005-0000-0000-00002B050000}"/>
    <cellStyle name="Bad 3 2" xfId="1071" xr:uid="{00000000-0005-0000-0000-00002C050000}"/>
    <cellStyle name="Bad 3 3" xfId="1070" xr:uid="{00000000-0005-0000-0000-00002D050000}"/>
    <cellStyle name="Bad 4" xfId="10" xr:uid="{00000000-0005-0000-0000-00002E050000}"/>
    <cellStyle name="Calculation" xfId="832" builtinId="22" customBuiltin="1"/>
    <cellStyle name="Calculation 2" xfId="87" xr:uid="{00000000-0005-0000-0000-000030050000}"/>
    <cellStyle name="Calculation 2 2" xfId="1072" xr:uid="{00000000-0005-0000-0000-000031050000}"/>
    <cellStyle name="Calculation 3" xfId="130" xr:uid="{00000000-0005-0000-0000-000032050000}"/>
    <cellStyle name="Calculation 3 2" xfId="1074" xr:uid="{00000000-0005-0000-0000-000033050000}"/>
    <cellStyle name="Calculation 3 3" xfId="1073" xr:uid="{00000000-0005-0000-0000-000034050000}"/>
    <cellStyle name="Calculation 4" xfId="14" xr:uid="{00000000-0005-0000-0000-000035050000}"/>
    <cellStyle name="Check Cell" xfId="834" builtinId="23" customBuiltin="1"/>
    <cellStyle name="Check Cell 2" xfId="89" xr:uid="{00000000-0005-0000-0000-000037050000}"/>
    <cellStyle name="Check Cell 2 2" xfId="1075" xr:uid="{00000000-0005-0000-0000-000038050000}"/>
    <cellStyle name="Check Cell 3" xfId="132" xr:uid="{00000000-0005-0000-0000-000039050000}"/>
    <cellStyle name="Check Cell 3 2" xfId="1077" xr:uid="{00000000-0005-0000-0000-00003A050000}"/>
    <cellStyle name="Check Cell 3 3" xfId="1076" xr:uid="{00000000-0005-0000-0000-00003B050000}"/>
    <cellStyle name="Check Cell 4" xfId="16" xr:uid="{00000000-0005-0000-0000-00003C050000}"/>
    <cellStyle name="Comma" xfId="2807" builtinId="3"/>
    <cellStyle name="Comma 10" xfId="1078" xr:uid="{00000000-0005-0000-0000-00003E050000}"/>
    <cellStyle name="Comma 10 2" xfId="1633" xr:uid="{00000000-0005-0000-0000-00003F050000}"/>
    <cellStyle name="Comma 10 2 2" xfId="2669" xr:uid="{00000000-0005-0000-0000-000040050000}"/>
    <cellStyle name="Comma 10 2 2 2 2" xfId="2810" xr:uid="{29DB25C0-68EA-43B3-960C-0A68960FA2F9}"/>
    <cellStyle name="Comma 10 3" xfId="2158" xr:uid="{00000000-0005-0000-0000-000041050000}"/>
    <cellStyle name="Comma 2" xfId="48" xr:uid="{00000000-0005-0000-0000-000042050000}"/>
    <cellStyle name="Comma 2 2" xfId="372" xr:uid="{00000000-0005-0000-0000-000043050000}"/>
    <cellStyle name="Comma 2 2 2" xfId="627" xr:uid="{00000000-0005-0000-0000-000044050000}"/>
    <cellStyle name="Comma 2 2 2 2" xfId="1390" xr:uid="{00000000-0005-0000-0000-000045050000}"/>
    <cellStyle name="Comma 2 2 2 2 2" xfId="2426" xr:uid="{00000000-0005-0000-0000-000046050000}"/>
    <cellStyle name="Comma 2 2 2 3" xfId="1911" xr:uid="{00000000-0005-0000-0000-000047050000}"/>
    <cellStyle name="Comma 2 2 3" xfId="1080" xr:uid="{00000000-0005-0000-0000-000048050000}"/>
    <cellStyle name="Comma 2 2 3 2" xfId="1635" xr:uid="{00000000-0005-0000-0000-000049050000}"/>
    <cellStyle name="Comma 2 2 3 2 2" xfId="2671" xr:uid="{00000000-0005-0000-0000-00004A050000}"/>
    <cellStyle name="Comma 2 2 3 3" xfId="2160" xr:uid="{00000000-0005-0000-0000-00004B050000}"/>
    <cellStyle name="Comma 2 2 4" xfId="1282" xr:uid="{00000000-0005-0000-0000-00004C050000}"/>
    <cellStyle name="Comma 2 2 4 2" xfId="2318" xr:uid="{00000000-0005-0000-0000-00004D050000}"/>
    <cellStyle name="Comma 2 2 5" xfId="1803" xr:uid="{00000000-0005-0000-0000-00004E050000}"/>
    <cellStyle name="Comma 2 3" xfId="252" xr:uid="{00000000-0005-0000-0000-00004F050000}"/>
    <cellStyle name="Comma 2 3 2" xfId="1081" xr:uid="{00000000-0005-0000-0000-000050050000}"/>
    <cellStyle name="Comma 2 3 2 2" xfId="1636" xr:uid="{00000000-0005-0000-0000-000051050000}"/>
    <cellStyle name="Comma 2 3 2 2 2" xfId="2672" xr:uid="{00000000-0005-0000-0000-000052050000}"/>
    <cellStyle name="Comma 2 3 2 3" xfId="2161" xr:uid="{00000000-0005-0000-0000-000053050000}"/>
    <cellStyle name="Comma 2 3 3" xfId="1218" xr:uid="{00000000-0005-0000-0000-000054050000}"/>
    <cellStyle name="Comma 2 3 3 2" xfId="2254" xr:uid="{00000000-0005-0000-0000-000055050000}"/>
    <cellStyle name="Comma 2 3 4" xfId="1739" xr:uid="{00000000-0005-0000-0000-000056050000}"/>
    <cellStyle name="Comma 2 4" xfId="492" xr:uid="{00000000-0005-0000-0000-000057050000}"/>
    <cellStyle name="Comma 2 4 2" xfId="1331" xr:uid="{00000000-0005-0000-0000-000058050000}"/>
    <cellStyle name="Comma 2 4 2 2" xfId="2367" xr:uid="{00000000-0005-0000-0000-000059050000}"/>
    <cellStyle name="Comma 2 4 3" xfId="1852" xr:uid="{00000000-0005-0000-0000-00005A050000}"/>
    <cellStyle name="Comma 2 5" xfId="1079" xr:uid="{00000000-0005-0000-0000-00005B050000}"/>
    <cellStyle name="Comma 2 5 2" xfId="1634" xr:uid="{00000000-0005-0000-0000-00005C050000}"/>
    <cellStyle name="Comma 2 5 2 2" xfId="2670" xr:uid="{00000000-0005-0000-0000-00005D050000}"/>
    <cellStyle name="Comma 2 5 3" xfId="2159" xr:uid="{00000000-0005-0000-0000-00005E050000}"/>
    <cellStyle name="Comma 2 6" xfId="1173" xr:uid="{00000000-0005-0000-0000-00005F050000}"/>
    <cellStyle name="Comma 2 6 2" xfId="2209" xr:uid="{00000000-0005-0000-0000-000060050000}"/>
    <cellStyle name="Comma 2 7" xfId="1691" xr:uid="{00000000-0005-0000-0000-000061050000}"/>
    <cellStyle name="Comma 3" xfId="118" xr:uid="{00000000-0005-0000-0000-000062050000}"/>
    <cellStyle name="Comma 3 2" xfId="415" xr:uid="{00000000-0005-0000-0000-000063050000}"/>
    <cellStyle name="Comma 3 2 2" xfId="670" xr:uid="{00000000-0005-0000-0000-000064050000}"/>
    <cellStyle name="Comma 3 2 2 2" xfId="1405" xr:uid="{00000000-0005-0000-0000-000065050000}"/>
    <cellStyle name="Comma 3 2 2 2 2" xfId="2441" xr:uid="{00000000-0005-0000-0000-000066050000}"/>
    <cellStyle name="Comma 3 2 2 3" xfId="1926" xr:uid="{00000000-0005-0000-0000-000067050000}"/>
    <cellStyle name="Comma 3 2 3" xfId="1083" xr:uid="{00000000-0005-0000-0000-000068050000}"/>
    <cellStyle name="Comma 3 2 3 2" xfId="1638" xr:uid="{00000000-0005-0000-0000-000069050000}"/>
    <cellStyle name="Comma 3 2 3 2 2" xfId="2674" xr:uid="{00000000-0005-0000-0000-00006A050000}"/>
    <cellStyle name="Comma 3 2 3 3" xfId="2163" xr:uid="{00000000-0005-0000-0000-00006B050000}"/>
    <cellStyle name="Comma 3 2 4" xfId="1297" xr:uid="{00000000-0005-0000-0000-00006C050000}"/>
    <cellStyle name="Comma 3 2 4 2" xfId="2333" xr:uid="{00000000-0005-0000-0000-00006D050000}"/>
    <cellStyle name="Comma 3 2 5" xfId="1818" xr:uid="{00000000-0005-0000-0000-00006E050000}"/>
    <cellStyle name="Comma 3 3" xfId="295" xr:uid="{00000000-0005-0000-0000-00006F050000}"/>
    <cellStyle name="Comma 3 3 2" xfId="1084" xr:uid="{00000000-0005-0000-0000-000070050000}"/>
    <cellStyle name="Comma 3 3 2 2" xfId="1639" xr:uid="{00000000-0005-0000-0000-000071050000}"/>
    <cellStyle name="Comma 3 3 2 2 2" xfId="2675" xr:uid="{00000000-0005-0000-0000-000072050000}"/>
    <cellStyle name="Comma 3 3 2 3" xfId="2164" xr:uid="{00000000-0005-0000-0000-000073050000}"/>
    <cellStyle name="Comma 3 3 3" xfId="1233" xr:uid="{00000000-0005-0000-0000-000074050000}"/>
    <cellStyle name="Comma 3 3 3 2" xfId="2269" xr:uid="{00000000-0005-0000-0000-000075050000}"/>
    <cellStyle name="Comma 3 3 4" xfId="1754" xr:uid="{00000000-0005-0000-0000-000076050000}"/>
    <cellStyle name="Comma 3 4" xfId="537" xr:uid="{00000000-0005-0000-0000-000077050000}"/>
    <cellStyle name="Comma 3 4 2" xfId="1346" xr:uid="{00000000-0005-0000-0000-000078050000}"/>
    <cellStyle name="Comma 3 4 2 2" xfId="2382" xr:uid="{00000000-0005-0000-0000-000079050000}"/>
    <cellStyle name="Comma 3 4 3" xfId="1867" xr:uid="{00000000-0005-0000-0000-00007A050000}"/>
    <cellStyle name="Comma 3 5" xfId="1082" xr:uid="{00000000-0005-0000-0000-00007B050000}"/>
    <cellStyle name="Comma 3 5 2" xfId="1637" xr:uid="{00000000-0005-0000-0000-00007C050000}"/>
    <cellStyle name="Comma 3 5 2 2" xfId="2673" xr:uid="{00000000-0005-0000-0000-00007D050000}"/>
    <cellStyle name="Comma 3 5 3" xfId="2162" xr:uid="{00000000-0005-0000-0000-00007E050000}"/>
    <cellStyle name="Comma 3 6" xfId="1188" xr:uid="{00000000-0005-0000-0000-00007F050000}"/>
    <cellStyle name="Comma 3 6 2" xfId="2224" xr:uid="{00000000-0005-0000-0000-000080050000}"/>
    <cellStyle name="Comma 3 7" xfId="1707" xr:uid="{00000000-0005-0000-0000-000081050000}"/>
    <cellStyle name="Comma 4" xfId="450" xr:uid="{00000000-0005-0000-0000-000082050000}"/>
    <cellStyle name="Comma 4 2" xfId="1085" xr:uid="{00000000-0005-0000-0000-000083050000}"/>
    <cellStyle name="Comma 4 2 2" xfId="1640" xr:uid="{00000000-0005-0000-0000-000084050000}"/>
    <cellStyle name="Comma 4 2 2 2" xfId="2676" xr:uid="{00000000-0005-0000-0000-000085050000}"/>
    <cellStyle name="Comma 4 2 3" xfId="2165" xr:uid="{00000000-0005-0000-0000-000086050000}"/>
    <cellStyle name="Comma 5" xfId="325" xr:uid="{00000000-0005-0000-0000-000087050000}"/>
    <cellStyle name="Comma 5 2" xfId="1086" xr:uid="{00000000-0005-0000-0000-000088050000}"/>
    <cellStyle name="Comma 5 2 2" xfId="1641" xr:uid="{00000000-0005-0000-0000-000089050000}"/>
    <cellStyle name="Comma 5 2 2 2" xfId="2677" xr:uid="{00000000-0005-0000-0000-00008A050000}"/>
    <cellStyle name="Comma 5 2 3" xfId="2166" xr:uid="{00000000-0005-0000-0000-00008B050000}"/>
    <cellStyle name="Comma 6" xfId="1087" xr:uid="{00000000-0005-0000-0000-00008C050000}"/>
    <cellStyle name="Comma 6 2" xfId="1642" xr:uid="{00000000-0005-0000-0000-00008D050000}"/>
    <cellStyle name="Comma 6 2 2" xfId="2678" xr:uid="{00000000-0005-0000-0000-00008E050000}"/>
    <cellStyle name="Comma 6 3" xfId="2167" xr:uid="{00000000-0005-0000-0000-00008F050000}"/>
    <cellStyle name="Comma 7" xfId="1088" xr:uid="{00000000-0005-0000-0000-000090050000}"/>
    <cellStyle name="Comma 7 2" xfId="1643" xr:uid="{00000000-0005-0000-0000-000091050000}"/>
    <cellStyle name="Comma 7 2 2" xfId="2679" xr:uid="{00000000-0005-0000-0000-000092050000}"/>
    <cellStyle name="Comma 7 3" xfId="2168" xr:uid="{00000000-0005-0000-0000-000093050000}"/>
    <cellStyle name="Comma 8" xfId="1089" xr:uid="{00000000-0005-0000-0000-000094050000}"/>
    <cellStyle name="Comma 8 2" xfId="1644" xr:uid="{00000000-0005-0000-0000-000095050000}"/>
    <cellStyle name="Comma 8 2 2" xfId="2680" xr:uid="{00000000-0005-0000-0000-000096050000}"/>
    <cellStyle name="Comma 8 3" xfId="2169" xr:uid="{00000000-0005-0000-0000-000097050000}"/>
    <cellStyle name="Comma 9" xfId="1090" xr:uid="{00000000-0005-0000-0000-000098050000}"/>
    <cellStyle name="Comma 9 2" xfId="1645" xr:uid="{00000000-0005-0000-0000-000099050000}"/>
    <cellStyle name="Comma 9 2 2" xfId="2681" xr:uid="{00000000-0005-0000-0000-00009A050000}"/>
    <cellStyle name="Comma 9 3" xfId="2170" xr:uid="{00000000-0005-0000-0000-00009B050000}"/>
    <cellStyle name="Currency" xfId="2812" builtinId="4"/>
    <cellStyle name="Currency 2" xfId="47" xr:uid="{00000000-0005-0000-0000-00009C050000}"/>
    <cellStyle name="Explanatory Text" xfId="836" builtinId="53" customBuiltin="1"/>
    <cellStyle name="Explanatory Text 2" xfId="92" xr:uid="{00000000-0005-0000-0000-00009E050000}"/>
    <cellStyle name="Explanatory Text 2 2" xfId="1091" xr:uid="{00000000-0005-0000-0000-00009F050000}"/>
    <cellStyle name="Explanatory Text 3" xfId="135" xr:uid="{00000000-0005-0000-0000-0000A0050000}"/>
    <cellStyle name="Explanatory Text 3 2" xfId="1093" xr:uid="{00000000-0005-0000-0000-0000A1050000}"/>
    <cellStyle name="Explanatory Text 3 3" xfId="1092" xr:uid="{00000000-0005-0000-0000-0000A2050000}"/>
    <cellStyle name="Explanatory Text 4" xfId="19" xr:uid="{00000000-0005-0000-0000-0000A305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 xr:uid="{00000000-0005-0000-0000-000022070000}"/>
    <cellStyle name="Good 2 2" xfId="1094" xr:uid="{00000000-0005-0000-0000-000023070000}"/>
    <cellStyle name="Good 3" xfId="125" xr:uid="{00000000-0005-0000-0000-000024070000}"/>
    <cellStyle name="Good 3 2" xfId="1096" xr:uid="{00000000-0005-0000-0000-000025070000}"/>
    <cellStyle name="Good 3 3" xfId="1095" xr:uid="{00000000-0005-0000-0000-000026070000}"/>
    <cellStyle name="Good 4" xfId="9" xr:uid="{00000000-0005-0000-0000-000027070000}"/>
    <cellStyle name="Heading 1" xfId="823" builtinId="16" customBuiltin="1"/>
    <cellStyle name="Heading 1 2" xfId="78" xr:uid="{00000000-0005-0000-0000-000029070000}"/>
    <cellStyle name="Heading 1 2 2" xfId="1097" xr:uid="{00000000-0005-0000-0000-00002A070000}"/>
    <cellStyle name="Heading 1 3" xfId="121" xr:uid="{00000000-0005-0000-0000-00002B070000}"/>
    <cellStyle name="Heading 1 3 2" xfId="1099" xr:uid="{00000000-0005-0000-0000-00002C070000}"/>
    <cellStyle name="Heading 1 3 3" xfId="1098" xr:uid="{00000000-0005-0000-0000-00002D070000}"/>
    <cellStyle name="Heading 1 4" xfId="5" xr:uid="{00000000-0005-0000-0000-00002E070000}"/>
    <cellStyle name="Heading 2" xfId="824" builtinId="17" customBuiltin="1"/>
    <cellStyle name="Heading 2 2" xfId="79" xr:uid="{00000000-0005-0000-0000-000030070000}"/>
    <cellStyle name="Heading 2 2 2" xfId="1100" xr:uid="{00000000-0005-0000-0000-000031070000}"/>
    <cellStyle name="Heading 2 3" xfId="122" xr:uid="{00000000-0005-0000-0000-000032070000}"/>
    <cellStyle name="Heading 2 3 2" xfId="1102" xr:uid="{00000000-0005-0000-0000-000033070000}"/>
    <cellStyle name="Heading 2 3 3" xfId="1101" xr:uid="{00000000-0005-0000-0000-000034070000}"/>
    <cellStyle name="Heading 2 4" xfId="6" xr:uid="{00000000-0005-0000-0000-000035070000}"/>
    <cellStyle name="Heading 3" xfId="825" builtinId="18" customBuiltin="1"/>
    <cellStyle name="Heading 3 2" xfId="80" xr:uid="{00000000-0005-0000-0000-000037070000}"/>
    <cellStyle name="Heading 3 2 2" xfId="1103" xr:uid="{00000000-0005-0000-0000-000038070000}"/>
    <cellStyle name="Heading 3 3" xfId="123" xr:uid="{00000000-0005-0000-0000-000039070000}"/>
    <cellStyle name="Heading 3 3 2" xfId="1105" xr:uid="{00000000-0005-0000-0000-00003A070000}"/>
    <cellStyle name="Heading 3 3 3" xfId="1104" xr:uid="{00000000-0005-0000-0000-00003B070000}"/>
    <cellStyle name="Heading 3 4" xfId="7" xr:uid="{00000000-0005-0000-0000-00003C070000}"/>
    <cellStyle name="Heading 4" xfId="826" builtinId="19" customBuiltin="1"/>
    <cellStyle name="Heading 4 2" xfId="81" xr:uid="{00000000-0005-0000-0000-00003E070000}"/>
    <cellStyle name="Heading 4 2 2" xfId="1106" xr:uid="{00000000-0005-0000-0000-00003F070000}"/>
    <cellStyle name="Heading 4 3" xfId="124" xr:uid="{00000000-0005-0000-0000-000040070000}"/>
    <cellStyle name="Heading 4 3 2" xfId="1108" xr:uid="{00000000-0005-0000-0000-000041070000}"/>
    <cellStyle name="Heading 4 3 3" xfId="1107" xr:uid="{00000000-0005-0000-0000-000042070000}"/>
    <cellStyle name="Heading 4 4" xfId="8" xr:uid="{00000000-0005-0000-0000-000043070000}"/>
    <cellStyle name="Hyperlink" xfId="1" builtinId="8"/>
    <cellStyle name="Hyperlink 10" xfId="340" hidden="1" xr:uid="{00000000-0005-0000-0000-000045070000}"/>
    <cellStyle name="Hyperlink 10" xfId="744" hidden="1" xr:uid="{00000000-0005-0000-0000-000046070000}"/>
    <cellStyle name="Hyperlink 10" xfId="1450" hidden="1" xr:uid="{00000000-0005-0000-0000-000047070000}"/>
    <cellStyle name="Hyperlink 10" xfId="1971" hidden="1" xr:uid="{00000000-0005-0000-0000-000048070000}"/>
    <cellStyle name="Hyperlink 10" xfId="2486" hidden="1" xr:uid="{00000000-0005-0000-0000-000049070000}"/>
    <cellStyle name="Hyperlink 10" xfId="2733" hidden="1" xr:uid="{00000000-0005-0000-0000-00004A070000}"/>
    <cellStyle name="Hyperlink 10" xfId="2781" xr:uid="{00000000-0005-0000-0000-00004B070000}"/>
    <cellStyle name="Hyperlink 11" xfId="342" hidden="1" xr:uid="{00000000-0005-0000-0000-00004C070000}"/>
    <cellStyle name="Hyperlink 11" xfId="746" hidden="1" xr:uid="{00000000-0005-0000-0000-00004D070000}"/>
    <cellStyle name="Hyperlink 11" xfId="1451" hidden="1" xr:uid="{00000000-0005-0000-0000-00004E070000}"/>
    <cellStyle name="Hyperlink 11" xfId="1972" hidden="1" xr:uid="{00000000-0005-0000-0000-00004F070000}"/>
    <cellStyle name="Hyperlink 11" xfId="2487" hidden="1" xr:uid="{00000000-0005-0000-0000-000050070000}"/>
    <cellStyle name="Hyperlink 11" xfId="2734" hidden="1" xr:uid="{00000000-0005-0000-0000-000051070000}"/>
    <cellStyle name="Hyperlink 11" xfId="2782" xr:uid="{00000000-0005-0000-0000-000052070000}"/>
    <cellStyle name="Hyperlink 12" xfId="344" hidden="1" xr:uid="{00000000-0005-0000-0000-000053070000}"/>
    <cellStyle name="Hyperlink 12" xfId="748" hidden="1" xr:uid="{00000000-0005-0000-0000-000054070000}"/>
    <cellStyle name="Hyperlink 12" xfId="1452" hidden="1" xr:uid="{00000000-0005-0000-0000-000055070000}"/>
    <cellStyle name="Hyperlink 12" xfId="1973" hidden="1" xr:uid="{00000000-0005-0000-0000-000056070000}"/>
    <cellStyle name="Hyperlink 12" xfId="2488" hidden="1" xr:uid="{00000000-0005-0000-0000-000057070000}"/>
    <cellStyle name="Hyperlink 12" xfId="2735" hidden="1" xr:uid="{00000000-0005-0000-0000-000058070000}"/>
    <cellStyle name="Hyperlink 12" xfId="2783" xr:uid="{00000000-0005-0000-0000-000059070000}"/>
    <cellStyle name="Hyperlink 13" xfId="346" hidden="1" xr:uid="{00000000-0005-0000-0000-00005A070000}"/>
    <cellStyle name="Hyperlink 13" xfId="750" hidden="1" xr:uid="{00000000-0005-0000-0000-00005B070000}"/>
    <cellStyle name="Hyperlink 13" xfId="1453" hidden="1" xr:uid="{00000000-0005-0000-0000-00005C070000}"/>
    <cellStyle name="Hyperlink 13" xfId="1974" hidden="1" xr:uid="{00000000-0005-0000-0000-00005D070000}"/>
    <cellStyle name="Hyperlink 13" xfId="2489" hidden="1" xr:uid="{00000000-0005-0000-0000-00005E070000}"/>
    <cellStyle name="Hyperlink 13" xfId="2736" hidden="1" xr:uid="{00000000-0005-0000-0000-00005F070000}"/>
    <cellStyle name="Hyperlink 13" xfId="2784" xr:uid="{00000000-0005-0000-0000-000060070000}"/>
    <cellStyle name="Hyperlink 14" xfId="348" hidden="1" xr:uid="{00000000-0005-0000-0000-000061070000}"/>
    <cellStyle name="Hyperlink 14" xfId="752" hidden="1" xr:uid="{00000000-0005-0000-0000-000062070000}"/>
    <cellStyle name="Hyperlink 14" xfId="1454" hidden="1" xr:uid="{00000000-0005-0000-0000-000063070000}"/>
    <cellStyle name="Hyperlink 14" xfId="1975" hidden="1" xr:uid="{00000000-0005-0000-0000-000064070000}"/>
    <cellStyle name="Hyperlink 14" xfId="2490" hidden="1" xr:uid="{00000000-0005-0000-0000-000065070000}"/>
    <cellStyle name="Hyperlink 14" xfId="2737" hidden="1" xr:uid="{00000000-0005-0000-0000-000066070000}"/>
    <cellStyle name="Hyperlink 14" xfId="2785" xr:uid="{00000000-0005-0000-0000-000067070000}"/>
    <cellStyle name="Hyperlink 15" xfId="436" hidden="1" xr:uid="{00000000-0005-0000-0000-000068070000}"/>
    <cellStyle name="Hyperlink 15" xfId="782" hidden="1" xr:uid="{00000000-0005-0000-0000-000069070000}"/>
    <cellStyle name="Hyperlink 15" xfId="1455" hidden="1" xr:uid="{00000000-0005-0000-0000-00006A070000}"/>
    <cellStyle name="Hyperlink 15" xfId="1976" hidden="1" xr:uid="{00000000-0005-0000-0000-00006B070000}"/>
    <cellStyle name="Hyperlink 15" xfId="2491" hidden="1" xr:uid="{00000000-0005-0000-0000-00006C070000}"/>
    <cellStyle name="Hyperlink 15" xfId="2738" hidden="1" xr:uid="{00000000-0005-0000-0000-00006D070000}"/>
    <cellStyle name="Hyperlink 15" xfId="2786" xr:uid="{00000000-0005-0000-0000-00006E070000}"/>
    <cellStyle name="Hyperlink 16" xfId="438" hidden="1" xr:uid="{00000000-0005-0000-0000-00006F070000}"/>
    <cellStyle name="Hyperlink 16" xfId="784" hidden="1" xr:uid="{00000000-0005-0000-0000-000070070000}"/>
    <cellStyle name="Hyperlink 16" xfId="1456" hidden="1" xr:uid="{00000000-0005-0000-0000-000071070000}"/>
    <cellStyle name="Hyperlink 16" xfId="1977" hidden="1" xr:uid="{00000000-0005-0000-0000-000072070000}"/>
    <cellStyle name="Hyperlink 16" xfId="2492" hidden="1" xr:uid="{00000000-0005-0000-0000-000073070000}"/>
    <cellStyle name="Hyperlink 16" xfId="2739" hidden="1" xr:uid="{00000000-0005-0000-0000-000074070000}"/>
    <cellStyle name="Hyperlink 16" xfId="2787" xr:uid="{00000000-0005-0000-0000-000075070000}"/>
    <cellStyle name="Hyperlink 17" xfId="440" hidden="1" xr:uid="{00000000-0005-0000-0000-000076070000}"/>
    <cellStyle name="Hyperlink 17" xfId="786" hidden="1" xr:uid="{00000000-0005-0000-0000-000077070000}"/>
    <cellStyle name="Hyperlink 17" xfId="1457" hidden="1" xr:uid="{00000000-0005-0000-0000-000078070000}"/>
    <cellStyle name="Hyperlink 17" xfId="1978" hidden="1" xr:uid="{00000000-0005-0000-0000-000079070000}"/>
    <cellStyle name="Hyperlink 17" xfId="2493" hidden="1" xr:uid="{00000000-0005-0000-0000-00007A070000}"/>
    <cellStyle name="Hyperlink 17" xfId="2740" hidden="1" xr:uid="{00000000-0005-0000-0000-00007B070000}"/>
    <cellStyle name="Hyperlink 17" xfId="2788" xr:uid="{00000000-0005-0000-0000-00007C070000}"/>
    <cellStyle name="Hyperlink 18" xfId="444" hidden="1" xr:uid="{00000000-0005-0000-0000-00007D070000}"/>
    <cellStyle name="Hyperlink 18" xfId="788" hidden="1" xr:uid="{00000000-0005-0000-0000-00007E070000}"/>
    <cellStyle name="Hyperlink 18" xfId="1458" hidden="1" xr:uid="{00000000-0005-0000-0000-00007F070000}"/>
    <cellStyle name="Hyperlink 18" xfId="1979" hidden="1" xr:uid="{00000000-0005-0000-0000-000080070000}"/>
    <cellStyle name="Hyperlink 18" xfId="2494" hidden="1" xr:uid="{00000000-0005-0000-0000-000081070000}"/>
    <cellStyle name="Hyperlink 18" xfId="2741" hidden="1" xr:uid="{00000000-0005-0000-0000-000082070000}"/>
    <cellStyle name="Hyperlink 18" xfId="2789" xr:uid="{00000000-0005-0000-0000-000083070000}"/>
    <cellStyle name="Hyperlink 19" xfId="446" hidden="1" xr:uid="{00000000-0005-0000-0000-000084070000}"/>
    <cellStyle name="Hyperlink 19" xfId="790" hidden="1" xr:uid="{00000000-0005-0000-0000-000085070000}"/>
    <cellStyle name="Hyperlink 19" xfId="1459" hidden="1" xr:uid="{00000000-0005-0000-0000-000086070000}"/>
    <cellStyle name="Hyperlink 19" xfId="1980" hidden="1" xr:uid="{00000000-0005-0000-0000-000087070000}"/>
    <cellStyle name="Hyperlink 19" xfId="2495" hidden="1" xr:uid="{00000000-0005-0000-0000-000088070000}"/>
    <cellStyle name="Hyperlink 19" xfId="2742" hidden="1" xr:uid="{00000000-0005-0000-0000-000089070000}"/>
    <cellStyle name="Hyperlink 19" xfId="2790" xr:uid="{00000000-0005-0000-0000-00008A070000}"/>
    <cellStyle name="Hyperlink 2" xfId="167" hidden="1" xr:uid="{00000000-0005-0000-0000-00008B070000}"/>
    <cellStyle name="Hyperlink 2" xfId="240" hidden="1" xr:uid="{00000000-0005-0000-0000-00008C070000}"/>
    <cellStyle name="Hyperlink 2" xfId="323" hidden="1" xr:uid="{00000000-0005-0000-0000-00008D070000}"/>
    <cellStyle name="Hyperlink 2" xfId="708" hidden="1" xr:uid="{00000000-0005-0000-0000-00008E070000}"/>
    <cellStyle name="Hyperlink 2" xfId="728" hidden="1" xr:uid="{00000000-0005-0000-0000-00008F070000}"/>
    <cellStyle name="Hyperlink 2" xfId="1211" hidden="1" xr:uid="{00000000-0005-0000-0000-000090070000}"/>
    <cellStyle name="Hyperlink 2" xfId="1256" hidden="1" xr:uid="{00000000-0005-0000-0000-000091070000}"/>
    <cellStyle name="Hyperlink 2" xfId="1428" hidden="1" xr:uid="{00000000-0005-0000-0000-000092070000}"/>
    <cellStyle name="Hyperlink 2" xfId="1442" hidden="1" xr:uid="{00000000-0005-0000-0000-000093070000}"/>
    <cellStyle name="Hyperlink 2" xfId="1732" hidden="1" xr:uid="{00000000-0005-0000-0000-000094070000}"/>
    <cellStyle name="Hyperlink 2" xfId="1777" hidden="1" xr:uid="{00000000-0005-0000-0000-000095070000}"/>
    <cellStyle name="Hyperlink 2" xfId="1949" hidden="1" xr:uid="{00000000-0005-0000-0000-000096070000}"/>
    <cellStyle name="Hyperlink 2" xfId="1963" hidden="1" xr:uid="{00000000-0005-0000-0000-000097070000}"/>
    <cellStyle name="Hyperlink 2" xfId="2247" hidden="1" xr:uid="{00000000-0005-0000-0000-000098070000}"/>
    <cellStyle name="Hyperlink 2" xfId="2292" hidden="1" xr:uid="{00000000-0005-0000-0000-000099070000}"/>
    <cellStyle name="Hyperlink 2" xfId="2464" hidden="1" xr:uid="{00000000-0005-0000-0000-00009A070000}"/>
    <cellStyle name="Hyperlink 2" xfId="2478" hidden="1" xr:uid="{00000000-0005-0000-0000-00009B070000}"/>
    <cellStyle name="Hyperlink 2" xfId="1717" hidden="1" xr:uid="{00000000-0005-0000-0000-00009C070000}"/>
    <cellStyle name="Hyperlink 2" xfId="1686" hidden="1" xr:uid="{00000000-0005-0000-0000-00009D070000}"/>
    <cellStyle name="Hyperlink 2" xfId="2720" hidden="1" xr:uid="{00000000-0005-0000-0000-00009E070000}"/>
    <cellStyle name="Hyperlink 2" xfId="2725" hidden="1" xr:uid="{00000000-0005-0000-0000-00009F070000}"/>
    <cellStyle name="Hyperlink 2" xfId="2758" hidden="1" xr:uid="{00000000-0005-0000-0000-0000A0070000}"/>
    <cellStyle name="Hyperlink 2" xfId="2763" hidden="1" xr:uid="{00000000-0005-0000-0000-0000A1070000}"/>
    <cellStyle name="Hyperlink 2" xfId="2768" hidden="1" xr:uid="{00000000-0005-0000-0000-0000A2070000}"/>
    <cellStyle name="Hyperlink 2" xfId="2773" xr:uid="{00000000-0005-0000-0000-0000A3070000}"/>
    <cellStyle name="Hyperlink 20" xfId="448" hidden="1" xr:uid="{00000000-0005-0000-0000-0000A4070000}"/>
    <cellStyle name="Hyperlink 20" xfId="792" hidden="1" xr:uid="{00000000-0005-0000-0000-0000A5070000}"/>
    <cellStyle name="Hyperlink 20" xfId="1460" hidden="1" xr:uid="{00000000-0005-0000-0000-0000A6070000}"/>
    <cellStyle name="Hyperlink 20" xfId="1981" hidden="1" xr:uid="{00000000-0005-0000-0000-0000A7070000}"/>
    <cellStyle name="Hyperlink 20" xfId="2496" hidden="1" xr:uid="{00000000-0005-0000-0000-0000A8070000}"/>
    <cellStyle name="Hyperlink 20" xfId="2743" hidden="1" xr:uid="{00000000-0005-0000-0000-0000A9070000}"/>
    <cellStyle name="Hyperlink 20" xfId="2791" xr:uid="{00000000-0005-0000-0000-0000AA070000}"/>
    <cellStyle name="Hyperlink 21" xfId="451" hidden="1" xr:uid="{00000000-0005-0000-0000-0000AB070000}"/>
    <cellStyle name="Hyperlink 21" xfId="794" hidden="1" xr:uid="{00000000-0005-0000-0000-0000AC070000}"/>
    <cellStyle name="Hyperlink 21" xfId="1461" hidden="1" xr:uid="{00000000-0005-0000-0000-0000AD070000}"/>
    <cellStyle name="Hyperlink 21" xfId="1982" hidden="1" xr:uid="{00000000-0005-0000-0000-0000AE070000}"/>
    <cellStyle name="Hyperlink 21" xfId="2497" hidden="1" xr:uid="{00000000-0005-0000-0000-0000AF070000}"/>
    <cellStyle name="Hyperlink 21" xfId="2744" hidden="1" xr:uid="{00000000-0005-0000-0000-0000B0070000}"/>
    <cellStyle name="Hyperlink 21" xfId="2792" xr:uid="{00000000-0005-0000-0000-0000B1070000}"/>
    <cellStyle name="Hyperlink 22" xfId="453" hidden="1" xr:uid="{00000000-0005-0000-0000-0000B2070000}"/>
    <cellStyle name="Hyperlink 22" xfId="796" hidden="1" xr:uid="{00000000-0005-0000-0000-0000B3070000}"/>
    <cellStyle name="Hyperlink 22" xfId="1462" hidden="1" xr:uid="{00000000-0005-0000-0000-0000B4070000}"/>
    <cellStyle name="Hyperlink 22" xfId="1983" hidden="1" xr:uid="{00000000-0005-0000-0000-0000B5070000}"/>
    <cellStyle name="Hyperlink 22" xfId="2498" hidden="1" xr:uid="{00000000-0005-0000-0000-0000B6070000}"/>
    <cellStyle name="Hyperlink 22" xfId="2745" hidden="1" xr:uid="{00000000-0005-0000-0000-0000B7070000}"/>
    <cellStyle name="Hyperlink 22" xfId="2793" xr:uid="{00000000-0005-0000-0000-0000B8070000}"/>
    <cellStyle name="Hyperlink 23" xfId="455" hidden="1" xr:uid="{00000000-0005-0000-0000-0000B9070000}"/>
    <cellStyle name="Hyperlink 23" xfId="798" hidden="1" xr:uid="{00000000-0005-0000-0000-0000BA070000}"/>
    <cellStyle name="Hyperlink 23" xfId="1463" hidden="1" xr:uid="{00000000-0005-0000-0000-0000BB070000}"/>
    <cellStyle name="Hyperlink 23" xfId="1984" hidden="1" xr:uid="{00000000-0005-0000-0000-0000BC070000}"/>
    <cellStyle name="Hyperlink 23" xfId="2499" hidden="1" xr:uid="{00000000-0005-0000-0000-0000BD070000}"/>
    <cellStyle name="Hyperlink 23" xfId="2746" hidden="1" xr:uid="{00000000-0005-0000-0000-0000BE070000}"/>
    <cellStyle name="Hyperlink 23" xfId="2794" xr:uid="{00000000-0005-0000-0000-0000BF070000}"/>
    <cellStyle name="Hyperlink 24" xfId="457" hidden="1" xr:uid="{00000000-0005-0000-0000-0000C0070000}"/>
    <cellStyle name="Hyperlink 24" xfId="800" hidden="1" xr:uid="{00000000-0005-0000-0000-0000C1070000}"/>
    <cellStyle name="Hyperlink 24" xfId="1464" hidden="1" xr:uid="{00000000-0005-0000-0000-0000C2070000}"/>
    <cellStyle name="Hyperlink 24" xfId="1985" hidden="1" xr:uid="{00000000-0005-0000-0000-0000C3070000}"/>
    <cellStyle name="Hyperlink 24" xfId="2500" hidden="1" xr:uid="{00000000-0005-0000-0000-0000C4070000}"/>
    <cellStyle name="Hyperlink 24" xfId="2747" hidden="1" xr:uid="{00000000-0005-0000-0000-0000C5070000}"/>
    <cellStyle name="Hyperlink 24" xfId="2795" xr:uid="{00000000-0005-0000-0000-0000C6070000}"/>
    <cellStyle name="Hyperlink 25" xfId="459" hidden="1" xr:uid="{00000000-0005-0000-0000-0000C7070000}"/>
    <cellStyle name="Hyperlink 25" xfId="802" hidden="1" xr:uid="{00000000-0005-0000-0000-0000C8070000}"/>
    <cellStyle name="Hyperlink 25" xfId="1465" hidden="1" xr:uid="{00000000-0005-0000-0000-0000C9070000}"/>
    <cellStyle name="Hyperlink 25" xfId="1986" hidden="1" xr:uid="{00000000-0005-0000-0000-0000CA070000}"/>
    <cellStyle name="Hyperlink 25" xfId="2501" hidden="1" xr:uid="{00000000-0005-0000-0000-0000CB070000}"/>
    <cellStyle name="Hyperlink 25" xfId="2748" hidden="1" xr:uid="{00000000-0005-0000-0000-0000CC070000}"/>
    <cellStyle name="Hyperlink 25" xfId="2796" xr:uid="{00000000-0005-0000-0000-0000CD070000}"/>
    <cellStyle name="Hyperlink 26" xfId="461" hidden="1" xr:uid="{00000000-0005-0000-0000-0000CE070000}"/>
    <cellStyle name="Hyperlink 26" xfId="804" hidden="1" xr:uid="{00000000-0005-0000-0000-0000CF070000}"/>
    <cellStyle name="Hyperlink 26" xfId="1466" hidden="1" xr:uid="{00000000-0005-0000-0000-0000D0070000}"/>
    <cellStyle name="Hyperlink 26" xfId="1987" hidden="1" xr:uid="{00000000-0005-0000-0000-0000D1070000}"/>
    <cellStyle name="Hyperlink 26" xfId="2502" hidden="1" xr:uid="{00000000-0005-0000-0000-0000D2070000}"/>
    <cellStyle name="Hyperlink 26" xfId="2749" hidden="1" xr:uid="{00000000-0005-0000-0000-0000D3070000}"/>
    <cellStyle name="Hyperlink 26" xfId="2797" xr:uid="{00000000-0005-0000-0000-0000D4070000}"/>
    <cellStyle name="Hyperlink 27" xfId="463" hidden="1" xr:uid="{00000000-0005-0000-0000-0000D5070000}"/>
    <cellStyle name="Hyperlink 27" xfId="806" hidden="1" xr:uid="{00000000-0005-0000-0000-0000D6070000}"/>
    <cellStyle name="Hyperlink 27" xfId="1467" hidden="1" xr:uid="{00000000-0005-0000-0000-0000D7070000}"/>
    <cellStyle name="Hyperlink 27" xfId="1988" hidden="1" xr:uid="{00000000-0005-0000-0000-0000D8070000}"/>
    <cellStyle name="Hyperlink 27" xfId="2503" hidden="1" xr:uid="{00000000-0005-0000-0000-0000D9070000}"/>
    <cellStyle name="Hyperlink 27" xfId="2750" hidden="1" xr:uid="{00000000-0005-0000-0000-0000DA070000}"/>
    <cellStyle name="Hyperlink 27" xfId="2798" xr:uid="{00000000-0005-0000-0000-0000DB070000}"/>
    <cellStyle name="Hyperlink 28" xfId="465" hidden="1" xr:uid="{00000000-0005-0000-0000-0000DC070000}"/>
    <cellStyle name="Hyperlink 28" xfId="808" hidden="1" xr:uid="{00000000-0005-0000-0000-0000DD070000}"/>
    <cellStyle name="Hyperlink 28" xfId="1468" hidden="1" xr:uid="{00000000-0005-0000-0000-0000DE070000}"/>
    <cellStyle name="Hyperlink 28" xfId="1989" hidden="1" xr:uid="{00000000-0005-0000-0000-0000DF070000}"/>
    <cellStyle name="Hyperlink 28" xfId="2504" hidden="1" xr:uid="{00000000-0005-0000-0000-0000E0070000}"/>
    <cellStyle name="Hyperlink 28" xfId="2751" hidden="1" xr:uid="{00000000-0005-0000-0000-0000E1070000}"/>
    <cellStyle name="Hyperlink 28" xfId="2799" xr:uid="{00000000-0005-0000-0000-0000E2070000}"/>
    <cellStyle name="Hyperlink 29" xfId="467" hidden="1" xr:uid="{00000000-0005-0000-0000-0000E3070000}"/>
    <cellStyle name="Hyperlink 29" xfId="810" hidden="1" xr:uid="{00000000-0005-0000-0000-0000E4070000}"/>
    <cellStyle name="Hyperlink 29" xfId="1469" hidden="1" xr:uid="{00000000-0005-0000-0000-0000E5070000}"/>
    <cellStyle name="Hyperlink 29" xfId="1990" hidden="1" xr:uid="{00000000-0005-0000-0000-0000E6070000}"/>
    <cellStyle name="Hyperlink 29" xfId="2505" hidden="1" xr:uid="{00000000-0005-0000-0000-0000E7070000}"/>
    <cellStyle name="Hyperlink 29" xfId="2752" hidden="1" xr:uid="{00000000-0005-0000-0000-0000E8070000}"/>
    <cellStyle name="Hyperlink 29" xfId="2800" xr:uid="{00000000-0005-0000-0000-0000E9070000}"/>
    <cellStyle name="Hyperlink 3" xfId="169" hidden="1" xr:uid="{00000000-0005-0000-0000-0000EA070000}"/>
    <cellStyle name="Hyperlink 3" xfId="242" hidden="1" xr:uid="{00000000-0005-0000-0000-0000EB070000}"/>
    <cellStyle name="Hyperlink 3" xfId="326" hidden="1" xr:uid="{00000000-0005-0000-0000-0000EC070000}"/>
    <cellStyle name="Hyperlink 3" xfId="710" hidden="1" xr:uid="{00000000-0005-0000-0000-0000ED070000}"/>
    <cellStyle name="Hyperlink 3" xfId="730" hidden="1" xr:uid="{00000000-0005-0000-0000-0000EE070000}"/>
    <cellStyle name="Hyperlink 3" xfId="1212" hidden="1" xr:uid="{00000000-0005-0000-0000-0000EF070000}"/>
    <cellStyle name="Hyperlink 3" xfId="1257" hidden="1" xr:uid="{00000000-0005-0000-0000-0000F0070000}"/>
    <cellStyle name="Hyperlink 3" xfId="1429" hidden="1" xr:uid="{00000000-0005-0000-0000-0000F1070000}"/>
    <cellStyle name="Hyperlink 3" xfId="1443" hidden="1" xr:uid="{00000000-0005-0000-0000-0000F2070000}"/>
    <cellStyle name="Hyperlink 3" xfId="1733" hidden="1" xr:uid="{00000000-0005-0000-0000-0000F3070000}"/>
    <cellStyle name="Hyperlink 3" xfId="1778" hidden="1" xr:uid="{00000000-0005-0000-0000-0000F4070000}"/>
    <cellStyle name="Hyperlink 3" xfId="1950" hidden="1" xr:uid="{00000000-0005-0000-0000-0000F5070000}"/>
    <cellStyle name="Hyperlink 3" xfId="1964" hidden="1" xr:uid="{00000000-0005-0000-0000-0000F6070000}"/>
    <cellStyle name="Hyperlink 3" xfId="2248" hidden="1" xr:uid="{00000000-0005-0000-0000-0000F7070000}"/>
    <cellStyle name="Hyperlink 3" xfId="2293" hidden="1" xr:uid="{00000000-0005-0000-0000-0000F8070000}"/>
    <cellStyle name="Hyperlink 3" xfId="2465" hidden="1" xr:uid="{00000000-0005-0000-0000-0000F9070000}"/>
    <cellStyle name="Hyperlink 3" xfId="2479" hidden="1" xr:uid="{00000000-0005-0000-0000-0000FA070000}"/>
    <cellStyle name="Hyperlink 3" xfId="2157" hidden="1" xr:uid="{00000000-0005-0000-0000-0000FB070000}"/>
    <cellStyle name="Hyperlink 3" xfId="2155" hidden="1" xr:uid="{00000000-0005-0000-0000-0000FC070000}"/>
    <cellStyle name="Hyperlink 3" xfId="2721" hidden="1" xr:uid="{00000000-0005-0000-0000-0000FD070000}"/>
    <cellStyle name="Hyperlink 3" xfId="2726" hidden="1" xr:uid="{00000000-0005-0000-0000-0000FE070000}"/>
    <cellStyle name="Hyperlink 3" xfId="2759" hidden="1" xr:uid="{00000000-0005-0000-0000-0000FF070000}"/>
    <cellStyle name="Hyperlink 3" xfId="2764" hidden="1" xr:uid="{00000000-0005-0000-0000-000000080000}"/>
    <cellStyle name="Hyperlink 3" xfId="2769" hidden="1" xr:uid="{00000000-0005-0000-0000-000001080000}"/>
    <cellStyle name="Hyperlink 3" xfId="2774" xr:uid="{00000000-0005-0000-0000-000002080000}"/>
    <cellStyle name="Hyperlink 30" xfId="469" hidden="1" xr:uid="{00000000-0005-0000-0000-000003080000}"/>
    <cellStyle name="Hyperlink 30" xfId="812" hidden="1" xr:uid="{00000000-0005-0000-0000-000004080000}"/>
    <cellStyle name="Hyperlink 30" xfId="1470" hidden="1" xr:uid="{00000000-0005-0000-0000-000005080000}"/>
    <cellStyle name="Hyperlink 30" xfId="1991" hidden="1" xr:uid="{00000000-0005-0000-0000-000006080000}"/>
    <cellStyle name="Hyperlink 30" xfId="2506" hidden="1" xr:uid="{00000000-0005-0000-0000-000007080000}"/>
    <cellStyle name="Hyperlink 30" xfId="2753" hidden="1" xr:uid="{00000000-0005-0000-0000-000008080000}"/>
    <cellStyle name="Hyperlink 30" xfId="2801" xr:uid="{00000000-0005-0000-0000-000009080000}"/>
    <cellStyle name="Hyperlink 31" xfId="471" hidden="1" xr:uid="{00000000-0005-0000-0000-00000A080000}"/>
    <cellStyle name="Hyperlink 31" xfId="814" hidden="1" xr:uid="{00000000-0005-0000-0000-00000B080000}"/>
    <cellStyle name="Hyperlink 31" xfId="1471" hidden="1" xr:uid="{00000000-0005-0000-0000-00000C080000}"/>
    <cellStyle name="Hyperlink 31" xfId="1992" hidden="1" xr:uid="{00000000-0005-0000-0000-00000D080000}"/>
    <cellStyle name="Hyperlink 31" xfId="2507" hidden="1" xr:uid="{00000000-0005-0000-0000-00000E080000}"/>
    <cellStyle name="Hyperlink 31" xfId="2754" hidden="1" xr:uid="{00000000-0005-0000-0000-00000F080000}"/>
    <cellStyle name="Hyperlink 31" xfId="2802" xr:uid="{00000000-0005-0000-0000-000010080000}"/>
    <cellStyle name="Hyperlink 32" xfId="473" hidden="1" xr:uid="{00000000-0005-0000-0000-000011080000}"/>
    <cellStyle name="Hyperlink 32" xfId="816" hidden="1" xr:uid="{00000000-0005-0000-0000-000012080000}"/>
    <cellStyle name="Hyperlink 32" xfId="1472" hidden="1" xr:uid="{00000000-0005-0000-0000-000013080000}"/>
    <cellStyle name="Hyperlink 32" xfId="1993" hidden="1" xr:uid="{00000000-0005-0000-0000-000014080000}"/>
    <cellStyle name="Hyperlink 32" xfId="2508" hidden="1" xr:uid="{00000000-0005-0000-0000-000015080000}"/>
    <cellStyle name="Hyperlink 32" xfId="2755" hidden="1" xr:uid="{00000000-0005-0000-0000-000016080000}"/>
    <cellStyle name="Hyperlink 32" xfId="2803" xr:uid="{00000000-0005-0000-0000-000017080000}"/>
    <cellStyle name="Hyperlink 33" xfId="482" hidden="1" xr:uid="{00000000-0005-0000-0000-000018080000}"/>
    <cellStyle name="Hyperlink 33" xfId="818" hidden="1" xr:uid="{00000000-0005-0000-0000-000019080000}"/>
    <cellStyle name="Hyperlink 33" xfId="1473" hidden="1" xr:uid="{00000000-0005-0000-0000-00001A080000}"/>
    <cellStyle name="Hyperlink 33" xfId="1994" hidden="1" xr:uid="{00000000-0005-0000-0000-00001B080000}"/>
    <cellStyle name="Hyperlink 33" xfId="2509" hidden="1" xr:uid="{00000000-0005-0000-0000-00001C080000}"/>
    <cellStyle name="Hyperlink 33" xfId="2756" hidden="1" xr:uid="{00000000-0005-0000-0000-00001D080000}"/>
    <cellStyle name="Hyperlink 33" xfId="2804" xr:uid="{00000000-0005-0000-0000-00001E080000}"/>
    <cellStyle name="Hyperlink 34" xfId="484" hidden="1" xr:uid="{00000000-0005-0000-0000-00001F080000}"/>
    <cellStyle name="Hyperlink 34" xfId="820" hidden="1" xr:uid="{00000000-0005-0000-0000-000020080000}"/>
    <cellStyle name="Hyperlink 34" xfId="1474" hidden="1" xr:uid="{00000000-0005-0000-0000-000021080000}"/>
    <cellStyle name="Hyperlink 34" xfId="1995" hidden="1" xr:uid="{00000000-0005-0000-0000-000022080000}"/>
    <cellStyle name="Hyperlink 34" xfId="2510" hidden="1" xr:uid="{00000000-0005-0000-0000-000023080000}"/>
    <cellStyle name="Hyperlink 34" xfId="2757" hidden="1" xr:uid="{00000000-0005-0000-0000-000024080000}"/>
    <cellStyle name="Hyperlink 34" xfId="2805" xr:uid="{00000000-0005-0000-0000-000025080000}"/>
    <cellStyle name="Hyperlink 35" xfId="1156" xr:uid="{00000000-0005-0000-0000-000026080000}"/>
    <cellStyle name="Hyperlink 4" xfId="171" hidden="1" xr:uid="{00000000-0005-0000-0000-000027080000}"/>
    <cellStyle name="Hyperlink 4" xfId="244" hidden="1" xr:uid="{00000000-0005-0000-0000-000028080000}"/>
    <cellStyle name="Hyperlink 4" xfId="328" hidden="1" xr:uid="{00000000-0005-0000-0000-000029080000}"/>
    <cellStyle name="Hyperlink 4" xfId="712" hidden="1" xr:uid="{00000000-0005-0000-0000-00002A080000}"/>
    <cellStyle name="Hyperlink 4" xfId="732" hidden="1" xr:uid="{00000000-0005-0000-0000-00002B080000}"/>
    <cellStyle name="Hyperlink 4" xfId="1213" hidden="1" xr:uid="{00000000-0005-0000-0000-00002C080000}"/>
    <cellStyle name="Hyperlink 4" xfId="1258" hidden="1" xr:uid="{00000000-0005-0000-0000-00002D080000}"/>
    <cellStyle name="Hyperlink 4" xfId="1430" hidden="1" xr:uid="{00000000-0005-0000-0000-00002E080000}"/>
    <cellStyle name="Hyperlink 4" xfId="1444" hidden="1" xr:uid="{00000000-0005-0000-0000-00002F080000}"/>
    <cellStyle name="Hyperlink 4" xfId="1734" hidden="1" xr:uid="{00000000-0005-0000-0000-000030080000}"/>
    <cellStyle name="Hyperlink 4" xfId="1779" hidden="1" xr:uid="{00000000-0005-0000-0000-000031080000}"/>
    <cellStyle name="Hyperlink 4" xfId="1951" hidden="1" xr:uid="{00000000-0005-0000-0000-000032080000}"/>
    <cellStyle name="Hyperlink 4" xfId="1965" hidden="1" xr:uid="{00000000-0005-0000-0000-000033080000}"/>
    <cellStyle name="Hyperlink 4" xfId="2249" hidden="1" xr:uid="{00000000-0005-0000-0000-000034080000}"/>
    <cellStyle name="Hyperlink 4" xfId="2294" hidden="1" xr:uid="{00000000-0005-0000-0000-000035080000}"/>
    <cellStyle name="Hyperlink 4" xfId="2466" hidden="1" xr:uid="{00000000-0005-0000-0000-000036080000}"/>
    <cellStyle name="Hyperlink 4" xfId="2480" hidden="1" xr:uid="{00000000-0005-0000-0000-000037080000}"/>
    <cellStyle name="Hyperlink 4" xfId="1700" hidden="1" xr:uid="{00000000-0005-0000-0000-000038080000}"/>
    <cellStyle name="Hyperlink 4" xfId="2156" hidden="1" xr:uid="{00000000-0005-0000-0000-000039080000}"/>
    <cellStyle name="Hyperlink 4" xfId="2722" hidden="1" xr:uid="{00000000-0005-0000-0000-00003A080000}"/>
    <cellStyle name="Hyperlink 4" xfId="2727" hidden="1" xr:uid="{00000000-0005-0000-0000-00003B080000}"/>
    <cellStyle name="Hyperlink 4" xfId="2760" hidden="1" xr:uid="{00000000-0005-0000-0000-00003C080000}"/>
    <cellStyle name="Hyperlink 4" xfId="2765" hidden="1" xr:uid="{00000000-0005-0000-0000-00003D080000}"/>
    <cellStyle name="Hyperlink 4" xfId="2770" hidden="1" xr:uid="{00000000-0005-0000-0000-00003E080000}"/>
    <cellStyle name="Hyperlink 4" xfId="2775" xr:uid="{00000000-0005-0000-0000-00003F080000}"/>
    <cellStyle name="Hyperlink 5" xfId="175" hidden="1" xr:uid="{00000000-0005-0000-0000-000040080000}"/>
    <cellStyle name="Hyperlink 5" xfId="246" hidden="1" xr:uid="{00000000-0005-0000-0000-000041080000}"/>
    <cellStyle name="Hyperlink 5" xfId="330" hidden="1" xr:uid="{00000000-0005-0000-0000-000042080000}"/>
    <cellStyle name="Hyperlink 5" xfId="721" hidden="1" xr:uid="{00000000-0005-0000-0000-000043080000}"/>
    <cellStyle name="Hyperlink 5" xfId="734" hidden="1" xr:uid="{00000000-0005-0000-0000-000044080000}"/>
    <cellStyle name="Hyperlink 5" xfId="1214" hidden="1" xr:uid="{00000000-0005-0000-0000-000045080000}"/>
    <cellStyle name="Hyperlink 5" xfId="1259" hidden="1" xr:uid="{00000000-0005-0000-0000-000046080000}"/>
    <cellStyle name="Hyperlink 5" xfId="1438" hidden="1" xr:uid="{00000000-0005-0000-0000-000047080000}"/>
    <cellStyle name="Hyperlink 5" xfId="1445" hidden="1" xr:uid="{00000000-0005-0000-0000-000048080000}"/>
    <cellStyle name="Hyperlink 5" xfId="1735" hidden="1" xr:uid="{00000000-0005-0000-0000-000049080000}"/>
    <cellStyle name="Hyperlink 5" xfId="1780" hidden="1" xr:uid="{00000000-0005-0000-0000-00004A080000}"/>
    <cellStyle name="Hyperlink 5" xfId="1959" hidden="1" xr:uid="{00000000-0005-0000-0000-00004B080000}"/>
    <cellStyle name="Hyperlink 5" xfId="1966" hidden="1" xr:uid="{00000000-0005-0000-0000-00004C080000}"/>
    <cellStyle name="Hyperlink 5" xfId="2250" hidden="1" xr:uid="{00000000-0005-0000-0000-00004D080000}"/>
    <cellStyle name="Hyperlink 5" xfId="2295" hidden="1" xr:uid="{00000000-0005-0000-0000-00004E080000}"/>
    <cellStyle name="Hyperlink 5" xfId="2474" hidden="1" xr:uid="{00000000-0005-0000-0000-00004F080000}"/>
    <cellStyle name="Hyperlink 5" xfId="2481" hidden="1" xr:uid="{00000000-0005-0000-0000-000050080000}"/>
    <cellStyle name="Hyperlink 5" xfId="1685" hidden="1" xr:uid="{00000000-0005-0000-0000-000051080000}"/>
    <cellStyle name="Hyperlink 5" xfId="1716" hidden="1" xr:uid="{00000000-0005-0000-0000-000052080000}"/>
    <cellStyle name="Hyperlink 5" xfId="2723" hidden="1" xr:uid="{00000000-0005-0000-0000-000053080000}"/>
    <cellStyle name="Hyperlink 5" xfId="2728" hidden="1" xr:uid="{00000000-0005-0000-0000-000054080000}"/>
    <cellStyle name="Hyperlink 5" xfId="2761" hidden="1" xr:uid="{00000000-0005-0000-0000-000055080000}"/>
    <cellStyle name="Hyperlink 5" xfId="2766" hidden="1" xr:uid="{00000000-0005-0000-0000-000056080000}"/>
    <cellStyle name="Hyperlink 5" xfId="2771" hidden="1" xr:uid="{00000000-0005-0000-0000-000057080000}"/>
    <cellStyle name="Hyperlink 5" xfId="2776" xr:uid="{00000000-0005-0000-0000-000058080000}"/>
    <cellStyle name="Hyperlink 6" xfId="177" hidden="1" xr:uid="{00000000-0005-0000-0000-000059080000}"/>
    <cellStyle name="Hyperlink 6" xfId="248" hidden="1" xr:uid="{00000000-0005-0000-0000-00005A080000}"/>
    <cellStyle name="Hyperlink 6" xfId="332" hidden="1" xr:uid="{00000000-0005-0000-0000-00005B080000}"/>
    <cellStyle name="Hyperlink 6" xfId="723" hidden="1" xr:uid="{00000000-0005-0000-0000-00005C080000}"/>
    <cellStyle name="Hyperlink 6" xfId="736" hidden="1" xr:uid="{00000000-0005-0000-0000-00005D080000}"/>
    <cellStyle name="Hyperlink 6" xfId="1215" hidden="1" xr:uid="{00000000-0005-0000-0000-00005E080000}"/>
    <cellStyle name="Hyperlink 6" xfId="1260" hidden="1" xr:uid="{00000000-0005-0000-0000-00005F080000}"/>
    <cellStyle name="Hyperlink 6" xfId="1439" hidden="1" xr:uid="{00000000-0005-0000-0000-000060080000}"/>
    <cellStyle name="Hyperlink 6" xfId="1446" hidden="1" xr:uid="{00000000-0005-0000-0000-000061080000}"/>
    <cellStyle name="Hyperlink 6" xfId="1736" hidden="1" xr:uid="{00000000-0005-0000-0000-000062080000}"/>
    <cellStyle name="Hyperlink 6" xfId="1781" hidden="1" xr:uid="{00000000-0005-0000-0000-000063080000}"/>
    <cellStyle name="Hyperlink 6" xfId="1960" hidden="1" xr:uid="{00000000-0005-0000-0000-000064080000}"/>
    <cellStyle name="Hyperlink 6" xfId="1967" hidden="1" xr:uid="{00000000-0005-0000-0000-000065080000}"/>
    <cellStyle name="Hyperlink 6" xfId="2251" hidden="1" xr:uid="{00000000-0005-0000-0000-000066080000}"/>
    <cellStyle name="Hyperlink 6" xfId="2296" hidden="1" xr:uid="{00000000-0005-0000-0000-000067080000}"/>
    <cellStyle name="Hyperlink 6" xfId="2475" hidden="1" xr:uid="{00000000-0005-0000-0000-000068080000}"/>
    <cellStyle name="Hyperlink 6" xfId="2482" hidden="1" xr:uid="{00000000-0005-0000-0000-000069080000}"/>
    <cellStyle name="Hyperlink 6" xfId="1689" hidden="1" xr:uid="{00000000-0005-0000-0000-00006A080000}"/>
    <cellStyle name="Hyperlink 6" xfId="2154" hidden="1" xr:uid="{00000000-0005-0000-0000-00006B080000}"/>
    <cellStyle name="Hyperlink 6" xfId="2724" hidden="1" xr:uid="{00000000-0005-0000-0000-00006C080000}"/>
    <cellStyle name="Hyperlink 6" xfId="2729" hidden="1" xr:uid="{00000000-0005-0000-0000-00006D080000}"/>
    <cellStyle name="Hyperlink 6" xfId="2762" hidden="1" xr:uid="{00000000-0005-0000-0000-00006E080000}"/>
    <cellStyle name="Hyperlink 6" xfId="2767" hidden="1" xr:uid="{00000000-0005-0000-0000-00006F080000}"/>
    <cellStyle name="Hyperlink 6" xfId="2772" hidden="1" xr:uid="{00000000-0005-0000-0000-000070080000}"/>
    <cellStyle name="Hyperlink 6" xfId="2777" xr:uid="{00000000-0005-0000-0000-000071080000}"/>
    <cellStyle name="Hyperlink 7" xfId="334" hidden="1" xr:uid="{00000000-0005-0000-0000-000072080000}"/>
    <cellStyle name="Hyperlink 7" xfId="738" hidden="1" xr:uid="{00000000-0005-0000-0000-000073080000}"/>
    <cellStyle name="Hyperlink 7" xfId="1447" hidden="1" xr:uid="{00000000-0005-0000-0000-000074080000}"/>
    <cellStyle name="Hyperlink 7" xfId="1968" hidden="1" xr:uid="{00000000-0005-0000-0000-000075080000}"/>
    <cellStyle name="Hyperlink 7" xfId="2483" hidden="1" xr:uid="{00000000-0005-0000-0000-000076080000}"/>
    <cellStyle name="Hyperlink 7" xfId="2730" hidden="1" xr:uid="{00000000-0005-0000-0000-000077080000}"/>
    <cellStyle name="Hyperlink 7" xfId="2778" xr:uid="{00000000-0005-0000-0000-000078080000}"/>
    <cellStyle name="Hyperlink 8" xfId="336" hidden="1" xr:uid="{00000000-0005-0000-0000-000079080000}"/>
    <cellStyle name="Hyperlink 8" xfId="740" hidden="1" xr:uid="{00000000-0005-0000-0000-00007A080000}"/>
    <cellStyle name="Hyperlink 8" xfId="1448" hidden="1" xr:uid="{00000000-0005-0000-0000-00007B080000}"/>
    <cellStyle name="Hyperlink 8" xfId="1969" hidden="1" xr:uid="{00000000-0005-0000-0000-00007C080000}"/>
    <cellStyle name="Hyperlink 8" xfId="2484" hidden="1" xr:uid="{00000000-0005-0000-0000-00007D080000}"/>
    <cellStyle name="Hyperlink 8" xfId="2731" hidden="1" xr:uid="{00000000-0005-0000-0000-00007E080000}"/>
    <cellStyle name="Hyperlink 8" xfId="2779" xr:uid="{00000000-0005-0000-0000-00007F080000}"/>
    <cellStyle name="Hyperlink 9" xfId="338" hidden="1" xr:uid="{00000000-0005-0000-0000-000080080000}"/>
    <cellStyle name="Hyperlink 9" xfId="742" hidden="1" xr:uid="{00000000-0005-0000-0000-000081080000}"/>
    <cellStyle name="Hyperlink 9" xfId="1449" hidden="1" xr:uid="{00000000-0005-0000-0000-000082080000}"/>
    <cellStyle name="Hyperlink 9" xfId="1970" hidden="1" xr:uid="{00000000-0005-0000-0000-000083080000}"/>
    <cellStyle name="Hyperlink 9" xfId="2485" hidden="1" xr:uid="{00000000-0005-0000-0000-000084080000}"/>
    <cellStyle name="Hyperlink 9" xfId="2732" hidden="1" xr:uid="{00000000-0005-0000-0000-000085080000}"/>
    <cellStyle name="Hyperlink 9" xfId="2780" xr:uid="{00000000-0005-0000-0000-000086080000}"/>
    <cellStyle name="Input" xfId="830" builtinId="20" customBuiltin="1"/>
    <cellStyle name="Input 2" xfId="85" xr:uid="{00000000-0005-0000-0000-000088080000}"/>
    <cellStyle name="Input 2 2" xfId="1109" xr:uid="{00000000-0005-0000-0000-000089080000}"/>
    <cellStyle name="Input 3" xfId="128" xr:uid="{00000000-0005-0000-0000-00008A080000}"/>
    <cellStyle name="Input 3 2" xfId="1111" xr:uid="{00000000-0005-0000-0000-00008B080000}"/>
    <cellStyle name="Input 3 3" xfId="1110" xr:uid="{00000000-0005-0000-0000-00008C080000}"/>
    <cellStyle name="Input 4" xfId="12" xr:uid="{00000000-0005-0000-0000-00008D080000}"/>
    <cellStyle name="Linked Cell" xfId="833" builtinId="24" customBuiltin="1"/>
    <cellStyle name="Linked Cell 2" xfId="88" xr:uid="{00000000-0005-0000-0000-00008F080000}"/>
    <cellStyle name="Linked Cell 2 2" xfId="1112" xr:uid="{00000000-0005-0000-0000-000090080000}"/>
    <cellStyle name="Linked Cell 3" xfId="131" xr:uid="{00000000-0005-0000-0000-000091080000}"/>
    <cellStyle name="Linked Cell 3 2" xfId="1114" xr:uid="{00000000-0005-0000-0000-000092080000}"/>
    <cellStyle name="Linked Cell 3 3" xfId="1113" xr:uid="{00000000-0005-0000-0000-000093080000}"/>
    <cellStyle name="Linked Cell 4" xfId="15" xr:uid="{00000000-0005-0000-0000-000094080000}"/>
    <cellStyle name="Neutral" xfId="829" builtinId="28" customBuiltin="1"/>
    <cellStyle name="Neutral 2" xfId="84" xr:uid="{00000000-0005-0000-0000-000096080000}"/>
    <cellStyle name="Neutral 2 2" xfId="1115" xr:uid="{00000000-0005-0000-0000-000097080000}"/>
    <cellStyle name="Neutral 3" xfId="127" xr:uid="{00000000-0005-0000-0000-000098080000}"/>
    <cellStyle name="Neutral 3 2" xfId="1117" xr:uid="{00000000-0005-0000-0000-000099080000}"/>
    <cellStyle name="Neutral 3 3" xfId="1116" xr:uid="{00000000-0005-0000-0000-00009A080000}"/>
    <cellStyle name="Neutral 4" xfId="11" xr:uid="{00000000-0005-0000-0000-00009B080000}"/>
    <cellStyle name="Normal" xfId="0" builtinId="0"/>
    <cellStyle name="Normal 10" xfId="165" xr:uid="{00000000-0005-0000-0000-00009D080000}"/>
    <cellStyle name="Normal 10 2" xfId="434" xr:uid="{00000000-0005-0000-0000-00009E080000}"/>
    <cellStyle name="Normal 10 2 2" xfId="689" xr:uid="{00000000-0005-0000-0000-00009F080000}"/>
    <cellStyle name="Normal 10 2 2 2" xfId="1424" xr:uid="{00000000-0005-0000-0000-0000A0080000}"/>
    <cellStyle name="Normal 10 2 2 2 2" xfId="2460" xr:uid="{00000000-0005-0000-0000-0000A1080000}"/>
    <cellStyle name="Normal 10 2 2 3" xfId="1945" xr:uid="{00000000-0005-0000-0000-0000A2080000}"/>
    <cellStyle name="Normal 10 2 3" xfId="1316" xr:uid="{00000000-0005-0000-0000-0000A3080000}"/>
    <cellStyle name="Normal 10 2 3 2" xfId="2352" xr:uid="{00000000-0005-0000-0000-0000A4080000}"/>
    <cellStyle name="Normal 10 2 4" xfId="1837" xr:uid="{00000000-0005-0000-0000-0000A5080000}"/>
    <cellStyle name="Normal 10 3" xfId="314" xr:uid="{00000000-0005-0000-0000-0000A6080000}"/>
    <cellStyle name="Normal 10 3 2" xfId="1252" xr:uid="{00000000-0005-0000-0000-0000A7080000}"/>
    <cellStyle name="Normal 10 3 2 2" xfId="2288" xr:uid="{00000000-0005-0000-0000-0000A8080000}"/>
    <cellStyle name="Normal 10 3 3" xfId="1773" xr:uid="{00000000-0005-0000-0000-0000A9080000}"/>
    <cellStyle name="Normal 10 4" xfId="559" xr:uid="{00000000-0005-0000-0000-0000AA080000}"/>
    <cellStyle name="Normal 10 4 2" xfId="1365" xr:uid="{00000000-0005-0000-0000-0000AB080000}"/>
    <cellStyle name="Normal 10 4 2 2" xfId="2401" xr:uid="{00000000-0005-0000-0000-0000AC080000}"/>
    <cellStyle name="Normal 10 4 3" xfId="1886" xr:uid="{00000000-0005-0000-0000-0000AD080000}"/>
    <cellStyle name="Normal 10 5" xfId="1118" xr:uid="{00000000-0005-0000-0000-0000AE080000}"/>
    <cellStyle name="Normal 10 5 2" xfId="1646" xr:uid="{00000000-0005-0000-0000-0000AF080000}"/>
    <cellStyle name="Normal 10 5 2 2" xfId="2682" xr:uid="{00000000-0005-0000-0000-0000B0080000}"/>
    <cellStyle name="Normal 10 5 3" xfId="2171" xr:uid="{00000000-0005-0000-0000-0000B1080000}"/>
    <cellStyle name="Normal 10 6" xfId="1207" xr:uid="{00000000-0005-0000-0000-0000B2080000}"/>
    <cellStyle name="Normal 10 6 2" xfId="2243" xr:uid="{00000000-0005-0000-0000-0000B3080000}"/>
    <cellStyle name="Normal 10 7" xfId="1728" xr:uid="{00000000-0005-0000-0000-0000B4080000}"/>
    <cellStyle name="Normal 11" xfId="166" xr:uid="{00000000-0005-0000-0000-0000B5080000}"/>
    <cellStyle name="Normal 11 2" xfId="435" xr:uid="{00000000-0005-0000-0000-0000B6080000}"/>
    <cellStyle name="Normal 11 2 2" xfId="690" xr:uid="{00000000-0005-0000-0000-0000B7080000}"/>
    <cellStyle name="Normal 11 2 2 2" xfId="1425" xr:uid="{00000000-0005-0000-0000-0000B8080000}"/>
    <cellStyle name="Normal 11 2 2 2 2" xfId="2461" xr:uid="{00000000-0005-0000-0000-0000B9080000}"/>
    <cellStyle name="Normal 11 2 2 3" xfId="1946" xr:uid="{00000000-0005-0000-0000-0000BA080000}"/>
    <cellStyle name="Normal 11 2 3" xfId="1317" xr:uid="{00000000-0005-0000-0000-0000BB080000}"/>
    <cellStyle name="Normal 11 2 3 2" xfId="2353" xr:uid="{00000000-0005-0000-0000-0000BC080000}"/>
    <cellStyle name="Normal 11 2 4" xfId="1838" xr:uid="{00000000-0005-0000-0000-0000BD080000}"/>
    <cellStyle name="Normal 11 3" xfId="315" xr:uid="{00000000-0005-0000-0000-0000BE080000}"/>
    <cellStyle name="Normal 11 3 2" xfId="1253" xr:uid="{00000000-0005-0000-0000-0000BF080000}"/>
    <cellStyle name="Normal 11 3 2 2" xfId="2289" xr:uid="{00000000-0005-0000-0000-0000C0080000}"/>
    <cellStyle name="Normal 11 3 3" xfId="1774" xr:uid="{00000000-0005-0000-0000-0000C1080000}"/>
    <cellStyle name="Normal 11 4" xfId="560" xr:uid="{00000000-0005-0000-0000-0000C2080000}"/>
    <cellStyle name="Normal 11 4 2" xfId="1366" xr:uid="{00000000-0005-0000-0000-0000C3080000}"/>
    <cellStyle name="Normal 11 4 2 2" xfId="2402" xr:uid="{00000000-0005-0000-0000-0000C4080000}"/>
    <cellStyle name="Normal 11 4 3" xfId="1887" xr:uid="{00000000-0005-0000-0000-0000C5080000}"/>
    <cellStyle name="Normal 11 5" xfId="1119" xr:uid="{00000000-0005-0000-0000-0000C6080000}"/>
    <cellStyle name="Normal 11 5 2" xfId="1647" xr:uid="{00000000-0005-0000-0000-0000C7080000}"/>
    <cellStyle name="Normal 11 5 2 2" xfId="2683" xr:uid="{00000000-0005-0000-0000-0000C8080000}"/>
    <cellStyle name="Normal 11 5 3" xfId="2172" xr:uid="{00000000-0005-0000-0000-0000C9080000}"/>
    <cellStyle name="Normal 11 6" xfId="1208" xr:uid="{00000000-0005-0000-0000-0000CA080000}"/>
    <cellStyle name="Normal 11 6 2" xfId="2244" xr:uid="{00000000-0005-0000-0000-0000CB080000}"/>
    <cellStyle name="Normal 11 7" xfId="1729" xr:uid="{00000000-0005-0000-0000-0000CC080000}"/>
    <cellStyle name="Normal 12" xfId="173" xr:uid="{00000000-0005-0000-0000-0000CD080000}"/>
    <cellStyle name="Normal 12 2" xfId="442" xr:uid="{00000000-0005-0000-0000-0000CE080000}"/>
    <cellStyle name="Normal 12 2 2" xfId="694" xr:uid="{00000000-0005-0000-0000-0000CF080000}"/>
    <cellStyle name="Normal 12 2 2 2" xfId="1426" xr:uid="{00000000-0005-0000-0000-0000D0080000}"/>
    <cellStyle name="Normal 12 2 2 2 2" xfId="2462" xr:uid="{00000000-0005-0000-0000-0000D1080000}"/>
    <cellStyle name="Normal 12 2 2 3" xfId="1947" xr:uid="{00000000-0005-0000-0000-0000D2080000}"/>
    <cellStyle name="Normal 12 2 3" xfId="1318" xr:uid="{00000000-0005-0000-0000-0000D3080000}"/>
    <cellStyle name="Normal 12 2 3 2" xfId="2354" xr:uid="{00000000-0005-0000-0000-0000D4080000}"/>
    <cellStyle name="Normal 12 2 4" xfId="1839" xr:uid="{00000000-0005-0000-0000-0000D5080000}"/>
    <cellStyle name="Normal 12 3" xfId="319" xr:uid="{00000000-0005-0000-0000-0000D6080000}"/>
    <cellStyle name="Normal 12 3 2" xfId="1254" xr:uid="{00000000-0005-0000-0000-0000D7080000}"/>
    <cellStyle name="Normal 12 3 2 2" xfId="2290" xr:uid="{00000000-0005-0000-0000-0000D8080000}"/>
    <cellStyle name="Normal 12 3 3" xfId="1775" xr:uid="{00000000-0005-0000-0000-0000D9080000}"/>
    <cellStyle name="Normal 12 4" xfId="567" xr:uid="{00000000-0005-0000-0000-0000DA080000}"/>
    <cellStyle name="Normal 12 4 2" xfId="1367" xr:uid="{00000000-0005-0000-0000-0000DB080000}"/>
    <cellStyle name="Normal 12 4 2 2" xfId="2403" xr:uid="{00000000-0005-0000-0000-0000DC080000}"/>
    <cellStyle name="Normal 12 4 3" xfId="1888" xr:uid="{00000000-0005-0000-0000-0000DD080000}"/>
    <cellStyle name="Normal 12 5" xfId="1120" xr:uid="{00000000-0005-0000-0000-0000DE080000}"/>
    <cellStyle name="Normal 12 6" xfId="1209" xr:uid="{00000000-0005-0000-0000-0000DF080000}"/>
    <cellStyle name="Normal 12 6 2" xfId="2245" xr:uid="{00000000-0005-0000-0000-0000E0080000}"/>
    <cellStyle name="Normal 12 7" xfId="1730" xr:uid="{00000000-0005-0000-0000-0000E1080000}"/>
    <cellStyle name="Normal 13" xfId="174" xr:uid="{00000000-0005-0000-0000-0000E2080000}"/>
    <cellStyle name="Normal 13 2" xfId="443" xr:uid="{00000000-0005-0000-0000-0000E3080000}"/>
    <cellStyle name="Normal 13 2 2" xfId="695" xr:uid="{00000000-0005-0000-0000-0000E4080000}"/>
    <cellStyle name="Normal 13 2 2 2" xfId="1427" xr:uid="{00000000-0005-0000-0000-0000E5080000}"/>
    <cellStyle name="Normal 13 2 2 2 2" xfId="2463" xr:uid="{00000000-0005-0000-0000-0000E6080000}"/>
    <cellStyle name="Normal 13 2 2 3" xfId="1948" xr:uid="{00000000-0005-0000-0000-0000E7080000}"/>
    <cellStyle name="Normal 13 2 3" xfId="1319" xr:uid="{00000000-0005-0000-0000-0000E8080000}"/>
    <cellStyle name="Normal 13 2 3 2" xfId="2355" xr:uid="{00000000-0005-0000-0000-0000E9080000}"/>
    <cellStyle name="Normal 13 2 4" xfId="1840" xr:uid="{00000000-0005-0000-0000-0000EA080000}"/>
    <cellStyle name="Normal 13 3" xfId="320" xr:uid="{00000000-0005-0000-0000-0000EB080000}"/>
    <cellStyle name="Normal 13 3 2" xfId="1255" xr:uid="{00000000-0005-0000-0000-0000EC080000}"/>
    <cellStyle name="Normal 13 3 2 2" xfId="2291" xr:uid="{00000000-0005-0000-0000-0000ED080000}"/>
    <cellStyle name="Normal 13 3 3" xfId="1776" xr:uid="{00000000-0005-0000-0000-0000EE080000}"/>
    <cellStyle name="Normal 13 4" xfId="568" xr:uid="{00000000-0005-0000-0000-0000EF080000}"/>
    <cellStyle name="Normal 13 4 2" xfId="1368" xr:uid="{00000000-0005-0000-0000-0000F0080000}"/>
    <cellStyle name="Normal 13 4 2 2" xfId="2404" xr:uid="{00000000-0005-0000-0000-0000F1080000}"/>
    <cellStyle name="Normal 13 4 3" xfId="1889" xr:uid="{00000000-0005-0000-0000-0000F2080000}"/>
    <cellStyle name="Normal 13 5" xfId="1164" xr:uid="{00000000-0005-0000-0000-0000F3080000}"/>
    <cellStyle name="Normal 13 5 2" xfId="1675" xr:uid="{00000000-0005-0000-0000-0000F4080000}"/>
    <cellStyle name="Normal 13 5 2 2" xfId="2711" xr:uid="{00000000-0005-0000-0000-0000F5080000}"/>
    <cellStyle name="Normal 13 5 3" xfId="2200" xr:uid="{00000000-0005-0000-0000-0000F6080000}"/>
    <cellStyle name="Normal 13 6" xfId="1210" xr:uid="{00000000-0005-0000-0000-0000F7080000}"/>
    <cellStyle name="Normal 13 6 2" xfId="2246" xr:uid="{00000000-0005-0000-0000-0000F8080000}"/>
    <cellStyle name="Normal 13 7" xfId="1731" xr:uid="{00000000-0005-0000-0000-0000F9080000}"/>
    <cellStyle name="Normal 14" xfId="3" xr:uid="{00000000-0005-0000-0000-0000FA080000}"/>
    <cellStyle name="Normal 14 2" xfId="475" xr:uid="{00000000-0005-0000-0000-0000FB080000}"/>
    <cellStyle name="Normal 14 2 2" xfId="714" xr:uid="{00000000-0005-0000-0000-0000FC080000}"/>
    <cellStyle name="Normal 14 2 2 2" xfId="1431" xr:uid="{00000000-0005-0000-0000-0000FD080000}"/>
    <cellStyle name="Normal 14 2 2 2 2" xfId="2467" xr:uid="{00000000-0005-0000-0000-0000FE080000}"/>
    <cellStyle name="Normal 14 2 2 3" xfId="1952" xr:uid="{00000000-0005-0000-0000-0000FF080000}"/>
    <cellStyle name="Normal 14 2 3" xfId="1320" xr:uid="{00000000-0005-0000-0000-000000090000}"/>
    <cellStyle name="Normal 14 2 3 2" xfId="2356" xr:uid="{00000000-0005-0000-0000-000001090000}"/>
    <cellStyle name="Normal 14 2 4" xfId="1841" xr:uid="{00000000-0005-0000-0000-000002090000}"/>
    <cellStyle name="Normal 14 3" xfId="350" xr:uid="{00000000-0005-0000-0000-000003090000}"/>
    <cellStyle name="Normal 14 3 2" xfId="1261" xr:uid="{00000000-0005-0000-0000-000004090000}"/>
    <cellStyle name="Normal 14 3 2 2" xfId="2297" xr:uid="{00000000-0005-0000-0000-000005090000}"/>
    <cellStyle name="Normal 14 3 3" xfId="1782" xr:uid="{00000000-0005-0000-0000-000006090000}"/>
    <cellStyle name="Normal 14 4" xfId="599" xr:uid="{00000000-0005-0000-0000-000007090000}"/>
    <cellStyle name="Normal 14 4 2" xfId="1369" xr:uid="{00000000-0005-0000-0000-000008090000}"/>
    <cellStyle name="Normal 14 4 2 2" xfId="2405" xr:uid="{00000000-0005-0000-0000-000009090000}"/>
    <cellStyle name="Normal 14 4 3" xfId="1890" xr:uid="{00000000-0005-0000-0000-00000A090000}"/>
    <cellStyle name="Normal 14 5" xfId="1165" xr:uid="{00000000-0005-0000-0000-00000B090000}"/>
    <cellStyle name="Normal 14 5 2" xfId="1676" xr:uid="{00000000-0005-0000-0000-00000C090000}"/>
    <cellStyle name="Normal 14 5 2 2" xfId="2712" xr:uid="{00000000-0005-0000-0000-00000D090000}"/>
    <cellStyle name="Normal 14 5 3" xfId="2201" xr:uid="{00000000-0005-0000-0000-00000E090000}"/>
    <cellStyle name="Normal 15" xfId="351" xr:uid="{00000000-0005-0000-0000-00000F090000}"/>
    <cellStyle name="Normal 15 2" xfId="476" xr:uid="{00000000-0005-0000-0000-000010090000}"/>
    <cellStyle name="Normal 15 2 2" xfId="715" xr:uid="{00000000-0005-0000-0000-000011090000}"/>
    <cellStyle name="Normal 15 2 2 2" xfId="1432" xr:uid="{00000000-0005-0000-0000-000012090000}"/>
    <cellStyle name="Normal 15 2 2 2 2" xfId="2468" xr:uid="{00000000-0005-0000-0000-000013090000}"/>
    <cellStyle name="Normal 15 2 2 3" xfId="1953" xr:uid="{00000000-0005-0000-0000-000014090000}"/>
    <cellStyle name="Normal 15 2 3" xfId="1321" xr:uid="{00000000-0005-0000-0000-000015090000}"/>
    <cellStyle name="Normal 15 2 3 2" xfId="2357" xr:uid="{00000000-0005-0000-0000-000016090000}"/>
    <cellStyle name="Normal 15 2 4" xfId="1842" xr:uid="{00000000-0005-0000-0000-000017090000}"/>
    <cellStyle name="Normal 15 3" xfId="600" xr:uid="{00000000-0005-0000-0000-000018090000}"/>
    <cellStyle name="Normal 15 3 2" xfId="1370" xr:uid="{00000000-0005-0000-0000-000019090000}"/>
    <cellStyle name="Normal 15 3 2 2" xfId="2406" xr:uid="{00000000-0005-0000-0000-00001A090000}"/>
    <cellStyle name="Normal 15 3 3" xfId="1891" xr:uid="{00000000-0005-0000-0000-00001B090000}"/>
    <cellStyle name="Normal 15 4" xfId="863" xr:uid="{00000000-0005-0000-0000-00001C090000}"/>
    <cellStyle name="Normal 15 4 2" xfId="1488" xr:uid="{00000000-0005-0000-0000-00001D090000}"/>
    <cellStyle name="Normal 15 4 2 2" xfId="2524" xr:uid="{00000000-0005-0000-0000-00001E090000}"/>
    <cellStyle name="Normal 15 4 3" xfId="2009" xr:uid="{00000000-0005-0000-0000-00001F090000}"/>
    <cellStyle name="Normal 15 5" xfId="1262" xr:uid="{00000000-0005-0000-0000-000020090000}"/>
    <cellStyle name="Normal 15 5 2" xfId="2298" xr:uid="{00000000-0005-0000-0000-000021090000}"/>
    <cellStyle name="Normal 15 6" xfId="1783" xr:uid="{00000000-0005-0000-0000-000022090000}"/>
    <cellStyle name="Normal 16" xfId="352" xr:uid="{00000000-0005-0000-0000-000023090000}"/>
    <cellStyle name="Normal 16 2" xfId="369" xr:uid="{00000000-0005-0000-0000-000024090000}"/>
    <cellStyle name="Normal 16 3" xfId="601" xr:uid="{00000000-0005-0000-0000-000025090000}"/>
    <cellStyle name="Normal 16 3 2" xfId="1371" xr:uid="{00000000-0005-0000-0000-000026090000}"/>
    <cellStyle name="Normal 16 3 2 2" xfId="2407" xr:uid="{00000000-0005-0000-0000-000027090000}"/>
    <cellStyle name="Normal 16 3 3" xfId="1892" xr:uid="{00000000-0005-0000-0000-000028090000}"/>
    <cellStyle name="Normal 16 4" xfId="1166" xr:uid="{00000000-0005-0000-0000-000029090000}"/>
    <cellStyle name="Normal 16 4 2" xfId="1677" xr:uid="{00000000-0005-0000-0000-00002A090000}"/>
    <cellStyle name="Normal 16 4 2 2" xfId="2713" xr:uid="{00000000-0005-0000-0000-00002B090000}"/>
    <cellStyle name="Normal 16 4 3" xfId="2202" xr:uid="{00000000-0005-0000-0000-00002C090000}"/>
    <cellStyle name="Normal 16 5" xfId="1263" xr:uid="{00000000-0005-0000-0000-00002D090000}"/>
    <cellStyle name="Normal 16 5 2" xfId="2299" xr:uid="{00000000-0005-0000-0000-00002E090000}"/>
    <cellStyle name="Normal 16 6" xfId="1784" xr:uid="{00000000-0005-0000-0000-00002F090000}"/>
    <cellStyle name="Normal 17" xfId="353" xr:uid="{00000000-0005-0000-0000-000030090000}"/>
    <cellStyle name="Normal 17 2" xfId="602" xr:uid="{00000000-0005-0000-0000-000031090000}"/>
    <cellStyle name="Normal 17 2 2" xfId="1372" xr:uid="{00000000-0005-0000-0000-000032090000}"/>
    <cellStyle name="Normal 17 2 2 2" xfId="2408" xr:uid="{00000000-0005-0000-0000-000033090000}"/>
    <cellStyle name="Normal 17 2 3" xfId="1893" xr:uid="{00000000-0005-0000-0000-000034090000}"/>
    <cellStyle name="Normal 17 3" xfId="1167" xr:uid="{00000000-0005-0000-0000-000035090000}"/>
    <cellStyle name="Normal 17 3 2" xfId="1678" xr:uid="{00000000-0005-0000-0000-000036090000}"/>
    <cellStyle name="Normal 17 3 2 2" xfId="2714" xr:uid="{00000000-0005-0000-0000-000037090000}"/>
    <cellStyle name="Normal 17 3 3" xfId="2203" xr:uid="{00000000-0005-0000-0000-000038090000}"/>
    <cellStyle name="Normal 17 4" xfId="1264" xr:uid="{00000000-0005-0000-0000-000039090000}"/>
    <cellStyle name="Normal 17 4 2" xfId="2300" xr:uid="{00000000-0005-0000-0000-00003A090000}"/>
    <cellStyle name="Normal 17 5" xfId="1785" xr:uid="{00000000-0005-0000-0000-00003B090000}"/>
    <cellStyle name="Normal 18" xfId="354" xr:uid="{00000000-0005-0000-0000-00003C090000}"/>
    <cellStyle name="Normal 18 2" xfId="603" xr:uid="{00000000-0005-0000-0000-00003D090000}"/>
    <cellStyle name="Normal 18 2 2" xfId="1373" xr:uid="{00000000-0005-0000-0000-00003E090000}"/>
    <cellStyle name="Normal 18 2 2 2" xfId="2409" xr:uid="{00000000-0005-0000-0000-00003F090000}"/>
    <cellStyle name="Normal 18 2 3" xfId="1894" xr:uid="{00000000-0005-0000-0000-000040090000}"/>
    <cellStyle name="Normal 18 3" xfId="1265" xr:uid="{00000000-0005-0000-0000-000041090000}"/>
    <cellStyle name="Normal 18 3 2" xfId="2301" xr:uid="{00000000-0005-0000-0000-000042090000}"/>
    <cellStyle name="Normal 18 4" xfId="1786" xr:uid="{00000000-0005-0000-0000-000043090000}"/>
    <cellStyle name="Normal 19" xfId="477" xr:uid="{00000000-0005-0000-0000-000044090000}"/>
    <cellStyle name="Normal 19 2" xfId="716" xr:uid="{00000000-0005-0000-0000-000045090000}"/>
    <cellStyle name="Normal 19 2 2" xfId="1433" xr:uid="{00000000-0005-0000-0000-000046090000}"/>
    <cellStyle name="Normal 19 2 2 2" xfId="2469" xr:uid="{00000000-0005-0000-0000-000047090000}"/>
    <cellStyle name="Normal 19 2 3" xfId="1954" xr:uid="{00000000-0005-0000-0000-000048090000}"/>
    <cellStyle name="Normal 19 3" xfId="1322" xr:uid="{00000000-0005-0000-0000-000049090000}"/>
    <cellStyle name="Normal 19 3 2" xfId="2358" xr:uid="{00000000-0005-0000-0000-00004A090000}"/>
    <cellStyle name="Normal 19 4" xfId="1843" xr:uid="{00000000-0005-0000-0000-00004B090000}"/>
    <cellStyle name="Normal 2" xfId="2" xr:uid="{00000000-0005-0000-0000-00004C090000}"/>
    <cellStyle name="Normal 2 10" xfId="2809" xr:uid="{EA8F8A76-711B-4000-BA8E-1BA95872B110}"/>
    <cellStyle name="Normal 2 2" xfId="46" xr:uid="{00000000-0005-0000-0000-00004D090000}"/>
    <cellStyle name="Normal 2 3" xfId="370" xr:uid="{00000000-0005-0000-0000-00004E090000}"/>
    <cellStyle name="Normal 2 3 2" xfId="625" xr:uid="{00000000-0005-0000-0000-00004F090000}"/>
    <cellStyle name="Normal 2 3 2 2" xfId="1388" xr:uid="{00000000-0005-0000-0000-000050090000}"/>
    <cellStyle name="Normal 2 3 2 2 2" xfId="2424" xr:uid="{00000000-0005-0000-0000-000051090000}"/>
    <cellStyle name="Normal 2 3 2 3" xfId="1909" xr:uid="{00000000-0005-0000-0000-000052090000}"/>
    <cellStyle name="Normal 2 3 3" xfId="1121" xr:uid="{00000000-0005-0000-0000-000053090000}"/>
    <cellStyle name="Normal 2 3 3 2" xfId="1648" xr:uid="{00000000-0005-0000-0000-000054090000}"/>
    <cellStyle name="Normal 2 3 3 2 2" xfId="2684" xr:uid="{00000000-0005-0000-0000-000055090000}"/>
    <cellStyle name="Normal 2 3 3 3" xfId="2173" xr:uid="{00000000-0005-0000-0000-000056090000}"/>
    <cellStyle name="Normal 2 3 4" xfId="1280" xr:uid="{00000000-0005-0000-0000-000057090000}"/>
    <cellStyle name="Normal 2 3 4 2" xfId="2316" xr:uid="{00000000-0005-0000-0000-000058090000}"/>
    <cellStyle name="Normal 2 3 5" xfId="1801" xr:uid="{00000000-0005-0000-0000-000059090000}"/>
    <cellStyle name="Normal 2 4" xfId="250" xr:uid="{00000000-0005-0000-0000-00005A090000}"/>
    <cellStyle name="Normal 2 4 2" xfId="1122" xr:uid="{00000000-0005-0000-0000-00005B090000}"/>
    <cellStyle name="Normal 2 4 2 2" xfId="1649" xr:uid="{00000000-0005-0000-0000-00005C090000}"/>
    <cellStyle name="Normal 2 4 2 2 2" xfId="2685" xr:uid="{00000000-0005-0000-0000-00005D090000}"/>
    <cellStyle name="Normal 2 4 2 3" xfId="2174" xr:uid="{00000000-0005-0000-0000-00005E090000}"/>
    <cellStyle name="Normal 2 4 3" xfId="1216" xr:uid="{00000000-0005-0000-0000-00005F090000}"/>
    <cellStyle name="Normal 2 4 3 2" xfId="2252" xr:uid="{00000000-0005-0000-0000-000060090000}"/>
    <cellStyle name="Normal 2 4 4" xfId="1737" xr:uid="{00000000-0005-0000-0000-000061090000}"/>
    <cellStyle name="Normal 2 5" xfId="490" xr:uid="{00000000-0005-0000-0000-000062090000}"/>
    <cellStyle name="Normal 2 5 2" xfId="1123" xr:uid="{00000000-0005-0000-0000-000063090000}"/>
    <cellStyle name="Normal 2 5 2 2" xfId="1650" xr:uid="{00000000-0005-0000-0000-000064090000}"/>
    <cellStyle name="Normal 2 5 2 2 2" xfId="2686" xr:uid="{00000000-0005-0000-0000-000065090000}"/>
    <cellStyle name="Normal 2 5 2 3" xfId="2175" xr:uid="{00000000-0005-0000-0000-000066090000}"/>
    <cellStyle name="Normal 2 5 3" xfId="1329" xr:uid="{00000000-0005-0000-0000-000067090000}"/>
    <cellStyle name="Normal 2 5 3 2" xfId="2365" xr:uid="{00000000-0005-0000-0000-000068090000}"/>
    <cellStyle name="Normal 2 5 4" xfId="1850" xr:uid="{00000000-0005-0000-0000-000069090000}"/>
    <cellStyle name="Normal 2 6" xfId="864" xr:uid="{00000000-0005-0000-0000-00006A090000}"/>
    <cellStyle name="Normal 2 7" xfId="1160" xr:uid="{00000000-0005-0000-0000-00006B090000}"/>
    <cellStyle name="Normal 2 8" xfId="1171" xr:uid="{00000000-0005-0000-0000-00006C090000}"/>
    <cellStyle name="Normal 2 8 2" xfId="2207" xr:uid="{00000000-0005-0000-0000-00006D090000}"/>
    <cellStyle name="Normal 2 9" xfId="1688" xr:uid="{00000000-0005-0000-0000-00006E090000}"/>
    <cellStyle name="Normal 2 9 2" xfId="2811" xr:uid="{51673D28-CB46-4C74-97DC-AC4CBF5117EA}"/>
    <cellStyle name="Normal 20" xfId="478" xr:uid="{00000000-0005-0000-0000-00006F090000}"/>
    <cellStyle name="Normal 20 2" xfId="717" xr:uid="{00000000-0005-0000-0000-000070090000}"/>
    <cellStyle name="Normal 20 2 2" xfId="1434" xr:uid="{00000000-0005-0000-0000-000071090000}"/>
    <cellStyle name="Normal 20 2 2 2" xfId="2470" xr:uid="{00000000-0005-0000-0000-000072090000}"/>
    <cellStyle name="Normal 20 2 3" xfId="1955" xr:uid="{00000000-0005-0000-0000-000073090000}"/>
    <cellStyle name="Normal 20 3" xfId="1323" xr:uid="{00000000-0005-0000-0000-000074090000}"/>
    <cellStyle name="Normal 20 3 2" xfId="2359" xr:uid="{00000000-0005-0000-0000-000075090000}"/>
    <cellStyle name="Normal 20 4" xfId="1844" xr:uid="{00000000-0005-0000-0000-000076090000}"/>
    <cellStyle name="Normal 21" xfId="479" xr:uid="{00000000-0005-0000-0000-000077090000}"/>
    <cellStyle name="Normal 21 2" xfId="718" xr:uid="{00000000-0005-0000-0000-000078090000}"/>
    <cellStyle name="Normal 21 2 2" xfId="1435" xr:uid="{00000000-0005-0000-0000-000079090000}"/>
    <cellStyle name="Normal 21 2 2 2" xfId="2471" xr:uid="{00000000-0005-0000-0000-00007A090000}"/>
    <cellStyle name="Normal 21 2 3" xfId="1956" xr:uid="{00000000-0005-0000-0000-00007B090000}"/>
    <cellStyle name="Normal 21 3" xfId="1324" xr:uid="{00000000-0005-0000-0000-00007C090000}"/>
    <cellStyle name="Normal 21 3 2" xfId="2360" xr:uid="{00000000-0005-0000-0000-00007D090000}"/>
    <cellStyle name="Normal 21 4" xfId="1845" xr:uid="{00000000-0005-0000-0000-00007E090000}"/>
    <cellStyle name="Normal 22" xfId="480" xr:uid="{00000000-0005-0000-0000-00007F090000}"/>
    <cellStyle name="Normal 22 2" xfId="719" xr:uid="{00000000-0005-0000-0000-000080090000}"/>
    <cellStyle name="Normal 22 2 2" xfId="1436" xr:uid="{00000000-0005-0000-0000-000081090000}"/>
    <cellStyle name="Normal 22 2 2 2" xfId="2472" xr:uid="{00000000-0005-0000-0000-000082090000}"/>
    <cellStyle name="Normal 22 2 3" xfId="1957" xr:uid="{00000000-0005-0000-0000-000083090000}"/>
    <cellStyle name="Normal 22 3" xfId="1325" xr:uid="{00000000-0005-0000-0000-000084090000}"/>
    <cellStyle name="Normal 22 3 2" xfId="2361" xr:uid="{00000000-0005-0000-0000-000085090000}"/>
    <cellStyle name="Normal 22 4" xfId="1846" xr:uid="{00000000-0005-0000-0000-000086090000}"/>
    <cellStyle name="Normal 23" xfId="481" xr:uid="{00000000-0005-0000-0000-000087090000}"/>
    <cellStyle name="Normal 23 2" xfId="720" xr:uid="{00000000-0005-0000-0000-000088090000}"/>
    <cellStyle name="Normal 23 2 2" xfId="1437" xr:uid="{00000000-0005-0000-0000-000089090000}"/>
    <cellStyle name="Normal 23 2 2 2" xfId="2473" xr:uid="{00000000-0005-0000-0000-00008A090000}"/>
    <cellStyle name="Normal 23 2 3" xfId="1958" xr:uid="{00000000-0005-0000-0000-00008B090000}"/>
    <cellStyle name="Normal 23 3" xfId="1326" xr:uid="{00000000-0005-0000-0000-00008C090000}"/>
    <cellStyle name="Normal 23 3 2" xfId="2362" xr:uid="{00000000-0005-0000-0000-00008D090000}"/>
    <cellStyle name="Normal 23 4" xfId="1847" xr:uid="{00000000-0005-0000-0000-00008E090000}"/>
    <cellStyle name="Normal 24" xfId="486" xr:uid="{00000000-0005-0000-0000-00008F090000}"/>
    <cellStyle name="Normal 24 2" xfId="725" xr:uid="{00000000-0005-0000-0000-000090090000}"/>
    <cellStyle name="Normal 24 2 2" xfId="1440" xr:uid="{00000000-0005-0000-0000-000091090000}"/>
    <cellStyle name="Normal 24 2 2 2" xfId="2476" xr:uid="{00000000-0005-0000-0000-000092090000}"/>
    <cellStyle name="Normal 24 2 3" xfId="1961" xr:uid="{00000000-0005-0000-0000-000093090000}"/>
    <cellStyle name="Normal 24 3" xfId="1327" xr:uid="{00000000-0005-0000-0000-000094090000}"/>
    <cellStyle name="Normal 24 3 2" xfId="2363" xr:uid="{00000000-0005-0000-0000-000095090000}"/>
    <cellStyle name="Normal 24 4" xfId="1848" xr:uid="{00000000-0005-0000-0000-000096090000}"/>
    <cellStyle name="Normal 25" xfId="487" xr:uid="{00000000-0005-0000-0000-000097090000}"/>
    <cellStyle name="Normal 25 2" xfId="726" xr:uid="{00000000-0005-0000-0000-000098090000}"/>
    <cellStyle name="Normal 25 2 2" xfId="1441" xr:uid="{00000000-0005-0000-0000-000099090000}"/>
    <cellStyle name="Normal 25 2 2 2" xfId="2477" xr:uid="{00000000-0005-0000-0000-00009A090000}"/>
    <cellStyle name="Normal 25 2 3" xfId="1962" xr:uid="{00000000-0005-0000-0000-00009B090000}"/>
    <cellStyle name="Normal 25 3" xfId="1328" xr:uid="{00000000-0005-0000-0000-00009C090000}"/>
    <cellStyle name="Normal 25 3 2" xfId="2364" xr:uid="{00000000-0005-0000-0000-00009D090000}"/>
    <cellStyle name="Normal 25 4" xfId="1849" xr:uid="{00000000-0005-0000-0000-00009E090000}"/>
    <cellStyle name="Normal 26" xfId="862" xr:uid="{00000000-0005-0000-0000-00009F090000}"/>
    <cellStyle name="Normal 26 2" xfId="1487" xr:uid="{00000000-0005-0000-0000-0000A0090000}"/>
    <cellStyle name="Normal 26 2 2" xfId="2523" xr:uid="{00000000-0005-0000-0000-0000A1090000}"/>
    <cellStyle name="Normal 26 3" xfId="2008" xr:uid="{00000000-0005-0000-0000-0000A2090000}"/>
    <cellStyle name="Normal 27" xfId="1170" xr:uid="{00000000-0005-0000-0000-0000A3090000}"/>
    <cellStyle name="Normal 27 2" xfId="1681" xr:uid="{00000000-0005-0000-0000-0000A4090000}"/>
    <cellStyle name="Normal 27 2 2" xfId="2717" xr:uid="{00000000-0005-0000-0000-0000A5090000}"/>
    <cellStyle name="Normal 27 3" xfId="2206" xr:uid="{00000000-0005-0000-0000-0000A6090000}"/>
    <cellStyle name="Normal 28" xfId="1682" xr:uid="{00000000-0005-0000-0000-0000A7090000}"/>
    <cellStyle name="Normal 28 2" xfId="2718" xr:uid="{00000000-0005-0000-0000-0000A8090000}"/>
    <cellStyle name="Normal 29" xfId="1683" xr:uid="{00000000-0005-0000-0000-0000A9090000}"/>
    <cellStyle name="Normal 29 2" xfId="2719" xr:uid="{00000000-0005-0000-0000-0000AA090000}"/>
    <cellStyle name="Normal 3" xfId="45" xr:uid="{00000000-0005-0000-0000-0000AB090000}"/>
    <cellStyle name="Normal 3 2" xfId="371" xr:uid="{00000000-0005-0000-0000-0000AC090000}"/>
    <cellStyle name="Normal 3 2 2" xfId="626" xr:uid="{00000000-0005-0000-0000-0000AD090000}"/>
    <cellStyle name="Normal 3 2 2 2" xfId="1389" xr:uid="{00000000-0005-0000-0000-0000AE090000}"/>
    <cellStyle name="Normal 3 2 2 2 2" xfId="2425" xr:uid="{00000000-0005-0000-0000-0000AF090000}"/>
    <cellStyle name="Normal 3 2 2 3" xfId="1910" xr:uid="{00000000-0005-0000-0000-0000B0090000}"/>
    <cellStyle name="Normal 3 2 3" xfId="1125" xr:uid="{00000000-0005-0000-0000-0000B1090000}"/>
    <cellStyle name="Normal 3 2 3 2" xfId="1652" xr:uid="{00000000-0005-0000-0000-0000B2090000}"/>
    <cellStyle name="Normal 3 2 3 2 2" xfId="2688" xr:uid="{00000000-0005-0000-0000-0000B3090000}"/>
    <cellStyle name="Normal 3 2 3 3" xfId="2177" xr:uid="{00000000-0005-0000-0000-0000B4090000}"/>
    <cellStyle name="Normal 3 2 4" xfId="1281" xr:uid="{00000000-0005-0000-0000-0000B5090000}"/>
    <cellStyle name="Normal 3 2 4 2" xfId="2317" xr:uid="{00000000-0005-0000-0000-0000B6090000}"/>
    <cellStyle name="Normal 3 2 5" xfId="1802" xr:uid="{00000000-0005-0000-0000-0000B7090000}"/>
    <cellStyle name="Normal 3 3" xfId="251" xr:uid="{00000000-0005-0000-0000-0000B8090000}"/>
    <cellStyle name="Normal 3 3 2" xfId="1126" xr:uid="{00000000-0005-0000-0000-0000B9090000}"/>
    <cellStyle name="Normal 3 3 2 2" xfId="1653" xr:uid="{00000000-0005-0000-0000-0000BA090000}"/>
    <cellStyle name="Normal 3 3 2 2 2" xfId="2689" xr:uid="{00000000-0005-0000-0000-0000BB090000}"/>
    <cellStyle name="Normal 3 3 2 3" xfId="2178" xr:uid="{00000000-0005-0000-0000-0000BC090000}"/>
    <cellStyle name="Normal 3 3 3" xfId="1217" xr:uid="{00000000-0005-0000-0000-0000BD090000}"/>
    <cellStyle name="Normal 3 3 3 2" xfId="2253" xr:uid="{00000000-0005-0000-0000-0000BE090000}"/>
    <cellStyle name="Normal 3 3 4" xfId="1738" xr:uid="{00000000-0005-0000-0000-0000BF090000}"/>
    <cellStyle name="Normal 3 4" xfId="491" xr:uid="{00000000-0005-0000-0000-0000C0090000}"/>
    <cellStyle name="Normal 3 4 2" xfId="1330" xr:uid="{00000000-0005-0000-0000-0000C1090000}"/>
    <cellStyle name="Normal 3 4 2 2" xfId="2366" xr:uid="{00000000-0005-0000-0000-0000C2090000}"/>
    <cellStyle name="Normal 3 4 3" xfId="1851" xr:uid="{00000000-0005-0000-0000-0000C3090000}"/>
    <cellStyle name="Normal 3 5" xfId="1124" xr:uid="{00000000-0005-0000-0000-0000C4090000}"/>
    <cellStyle name="Normal 3 5 2" xfId="1651" xr:uid="{00000000-0005-0000-0000-0000C5090000}"/>
    <cellStyle name="Normal 3 5 2 2" xfId="2687" xr:uid="{00000000-0005-0000-0000-0000C6090000}"/>
    <cellStyle name="Normal 3 5 3" xfId="2176" xr:uid="{00000000-0005-0000-0000-0000C7090000}"/>
    <cellStyle name="Normal 3 6" xfId="1172" xr:uid="{00000000-0005-0000-0000-0000C8090000}"/>
    <cellStyle name="Normal 3 6 2" xfId="2208" xr:uid="{00000000-0005-0000-0000-0000C9090000}"/>
    <cellStyle name="Normal 3 7" xfId="1690" xr:uid="{00000000-0005-0000-0000-0000CA090000}"/>
    <cellStyle name="Normal 30" xfId="1687" xr:uid="{00000000-0005-0000-0000-0000CB090000}"/>
    <cellStyle name="Normal 31" xfId="1684" xr:uid="{00000000-0005-0000-0000-0000CC090000}"/>
    <cellStyle name="Normal 32" xfId="2806" xr:uid="{00000000-0005-0000-0000-0000CD090000}"/>
    <cellStyle name="Normal 4" xfId="77" xr:uid="{00000000-0005-0000-0000-0000CE090000}"/>
    <cellStyle name="Normal 4 2" xfId="401" xr:uid="{00000000-0005-0000-0000-0000CF090000}"/>
    <cellStyle name="Normal 4 2 2" xfId="656" xr:uid="{00000000-0005-0000-0000-0000D0090000}"/>
    <cellStyle name="Normal 4 2 2 2" xfId="1391" xr:uid="{00000000-0005-0000-0000-0000D1090000}"/>
    <cellStyle name="Normal 4 2 2 2 2" xfId="2427" xr:uid="{00000000-0005-0000-0000-0000D2090000}"/>
    <cellStyle name="Normal 4 2 2 3" xfId="1912" xr:uid="{00000000-0005-0000-0000-0000D3090000}"/>
    <cellStyle name="Normal 4 2 3" xfId="1128" xr:uid="{00000000-0005-0000-0000-0000D4090000}"/>
    <cellStyle name="Normal 4 2 3 2" xfId="1655" xr:uid="{00000000-0005-0000-0000-0000D5090000}"/>
    <cellStyle name="Normal 4 2 3 2 2" xfId="2691" xr:uid="{00000000-0005-0000-0000-0000D6090000}"/>
    <cellStyle name="Normal 4 2 3 3" xfId="2180" xr:uid="{00000000-0005-0000-0000-0000D7090000}"/>
    <cellStyle name="Normal 4 2 4" xfId="1283" xr:uid="{00000000-0005-0000-0000-0000D8090000}"/>
    <cellStyle name="Normal 4 2 4 2" xfId="2319" xr:uid="{00000000-0005-0000-0000-0000D9090000}"/>
    <cellStyle name="Normal 4 2 5" xfId="1804" xr:uid="{00000000-0005-0000-0000-0000DA090000}"/>
    <cellStyle name="Normal 4 3" xfId="281" xr:uid="{00000000-0005-0000-0000-0000DB090000}"/>
    <cellStyle name="Normal 4 3 2" xfId="1129" xr:uid="{00000000-0005-0000-0000-0000DC090000}"/>
    <cellStyle name="Normal 4 3 2 2" xfId="1656" xr:uid="{00000000-0005-0000-0000-0000DD090000}"/>
    <cellStyle name="Normal 4 3 2 2 2" xfId="2692" xr:uid="{00000000-0005-0000-0000-0000DE090000}"/>
    <cellStyle name="Normal 4 3 2 3" xfId="2181" xr:uid="{00000000-0005-0000-0000-0000DF090000}"/>
    <cellStyle name="Normal 4 3 3" xfId="1219" xr:uid="{00000000-0005-0000-0000-0000E0090000}"/>
    <cellStyle name="Normal 4 3 3 2" xfId="2255" xr:uid="{00000000-0005-0000-0000-0000E1090000}"/>
    <cellStyle name="Normal 4 3 4" xfId="1740" xr:uid="{00000000-0005-0000-0000-0000E2090000}"/>
    <cellStyle name="Normal 4 4" xfId="521" xr:uid="{00000000-0005-0000-0000-0000E3090000}"/>
    <cellStyle name="Normal 4 4 2" xfId="1332" xr:uid="{00000000-0005-0000-0000-0000E4090000}"/>
    <cellStyle name="Normal 4 4 2 2" xfId="2368" xr:uid="{00000000-0005-0000-0000-0000E5090000}"/>
    <cellStyle name="Normal 4 4 3" xfId="1853" xr:uid="{00000000-0005-0000-0000-0000E6090000}"/>
    <cellStyle name="Normal 4 5" xfId="1127" xr:uid="{00000000-0005-0000-0000-0000E7090000}"/>
    <cellStyle name="Normal 4 5 2" xfId="1654" xr:uid="{00000000-0005-0000-0000-0000E8090000}"/>
    <cellStyle name="Normal 4 5 2 2" xfId="2690" xr:uid="{00000000-0005-0000-0000-0000E9090000}"/>
    <cellStyle name="Normal 4 5 3" xfId="2179" xr:uid="{00000000-0005-0000-0000-0000EA090000}"/>
    <cellStyle name="Normal 4 6" xfId="1174" xr:uid="{00000000-0005-0000-0000-0000EB090000}"/>
    <cellStyle name="Normal 4 6 2" xfId="2210" xr:uid="{00000000-0005-0000-0000-0000EC090000}"/>
    <cellStyle name="Normal 4 7" xfId="1692" xr:uid="{00000000-0005-0000-0000-0000ED090000}"/>
    <cellStyle name="Normal 5" xfId="119" xr:uid="{00000000-0005-0000-0000-0000EE090000}"/>
    <cellStyle name="Normal 5 2" xfId="416" xr:uid="{00000000-0005-0000-0000-0000EF090000}"/>
    <cellStyle name="Normal 5 2 2" xfId="671" xr:uid="{00000000-0005-0000-0000-0000F0090000}"/>
    <cellStyle name="Normal 5 2 2 2" xfId="1406" xr:uid="{00000000-0005-0000-0000-0000F1090000}"/>
    <cellStyle name="Normal 5 2 2 2 2" xfId="2442" xr:uid="{00000000-0005-0000-0000-0000F2090000}"/>
    <cellStyle name="Normal 5 2 2 3" xfId="1927" xr:uid="{00000000-0005-0000-0000-0000F3090000}"/>
    <cellStyle name="Normal 5 2 3" xfId="1131" xr:uid="{00000000-0005-0000-0000-0000F4090000}"/>
    <cellStyle name="Normal 5 2 3 2" xfId="1657" xr:uid="{00000000-0005-0000-0000-0000F5090000}"/>
    <cellStyle name="Normal 5 2 3 2 2" xfId="2693" xr:uid="{00000000-0005-0000-0000-0000F6090000}"/>
    <cellStyle name="Normal 5 2 3 3" xfId="2182" xr:uid="{00000000-0005-0000-0000-0000F7090000}"/>
    <cellStyle name="Normal 5 2 4" xfId="1298" xr:uid="{00000000-0005-0000-0000-0000F8090000}"/>
    <cellStyle name="Normal 5 2 4 2" xfId="2334" xr:uid="{00000000-0005-0000-0000-0000F9090000}"/>
    <cellStyle name="Normal 5 2 5" xfId="1819" xr:uid="{00000000-0005-0000-0000-0000FA090000}"/>
    <cellStyle name="Normal 5 3" xfId="296" xr:uid="{00000000-0005-0000-0000-0000FB090000}"/>
    <cellStyle name="Normal 5 3 2" xfId="1132" xr:uid="{00000000-0005-0000-0000-0000FC090000}"/>
    <cellStyle name="Normal 5 3 2 2" xfId="1658" xr:uid="{00000000-0005-0000-0000-0000FD090000}"/>
    <cellStyle name="Normal 5 3 2 2 2" xfId="2694" xr:uid="{00000000-0005-0000-0000-0000FE090000}"/>
    <cellStyle name="Normal 5 3 2 3" xfId="2183" xr:uid="{00000000-0005-0000-0000-0000FF090000}"/>
    <cellStyle name="Normal 5 3 3" xfId="1234" xr:uid="{00000000-0005-0000-0000-0000000A0000}"/>
    <cellStyle name="Normal 5 3 3 2" xfId="2270" xr:uid="{00000000-0005-0000-0000-0000010A0000}"/>
    <cellStyle name="Normal 5 3 4" xfId="1755" xr:uid="{00000000-0005-0000-0000-0000020A0000}"/>
    <cellStyle name="Normal 5 4" xfId="538" xr:uid="{00000000-0005-0000-0000-0000030A0000}"/>
    <cellStyle name="Normal 5 4 2" xfId="1347" xr:uid="{00000000-0005-0000-0000-0000040A0000}"/>
    <cellStyle name="Normal 5 4 2 2" xfId="2383" xr:uid="{00000000-0005-0000-0000-0000050A0000}"/>
    <cellStyle name="Normal 5 4 3" xfId="1868" xr:uid="{00000000-0005-0000-0000-0000060A0000}"/>
    <cellStyle name="Normal 5 5" xfId="1130" xr:uid="{00000000-0005-0000-0000-0000070A0000}"/>
    <cellStyle name="Normal 5 6" xfId="1189" xr:uid="{00000000-0005-0000-0000-0000080A0000}"/>
    <cellStyle name="Normal 5 6 2" xfId="2225" xr:uid="{00000000-0005-0000-0000-0000090A0000}"/>
    <cellStyle name="Normal 5 7" xfId="1708" xr:uid="{00000000-0005-0000-0000-00000A0A0000}"/>
    <cellStyle name="Normal 6" xfId="161" xr:uid="{00000000-0005-0000-0000-00000B0A0000}"/>
    <cellStyle name="Normal 6 2" xfId="430" xr:uid="{00000000-0005-0000-0000-00000C0A0000}"/>
    <cellStyle name="Normal 6 2 2" xfId="685" xr:uid="{00000000-0005-0000-0000-00000D0A0000}"/>
    <cellStyle name="Normal 6 2 2 2" xfId="1420" xr:uid="{00000000-0005-0000-0000-00000E0A0000}"/>
    <cellStyle name="Normal 6 2 2 2 2" xfId="2456" xr:uid="{00000000-0005-0000-0000-00000F0A0000}"/>
    <cellStyle name="Normal 6 2 2 3" xfId="1941" xr:uid="{00000000-0005-0000-0000-0000100A0000}"/>
    <cellStyle name="Normal 6 2 3" xfId="1312" xr:uid="{00000000-0005-0000-0000-0000110A0000}"/>
    <cellStyle name="Normal 6 2 3 2" xfId="2348" xr:uid="{00000000-0005-0000-0000-0000120A0000}"/>
    <cellStyle name="Normal 6 2 4" xfId="1833" xr:uid="{00000000-0005-0000-0000-0000130A0000}"/>
    <cellStyle name="Normal 6 3" xfId="310" xr:uid="{00000000-0005-0000-0000-0000140A0000}"/>
    <cellStyle name="Normal 6 3 2" xfId="1248" xr:uid="{00000000-0005-0000-0000-0000150A0000}"/>
    <cellStyle name="Normal 6 3 2 2" xfId="2284" xr:uid="{00000000-0005-0000-0000-0000160A0000}"/>
    <cellStyle name="Normal 6 3 3" xfId="1769" xr:uid="{00000000-0005-0000-0000-0000170A0000}"/>
    <cellStyle name="Normal 6 4" xfId="555" xr:uid="{00000000-0005-0000-0000-0000180A0000}"/>
    <cellStyle name="Normal 6 4 2" xfId="1361" xr:uid="{00000000-0005-0000-0000-0000190A0000}"/>
    <cellStyle name="Normal 6 4 2 2" xfId="2397" xr:uid="{00000000-0005-0000-0000-00001A0A0000}"/>
    <cellStyle name="Normal 6 4 3" xfId="1882" xr:uid="{00000000-0005-0000-0000-00001B0A0000}"/>
    <cellStyle name="Normal 6 5" xfId="1133" xr:uid="{00000000-0005-0000-0000-00001C0A0000}"/>
    <cellStyle name="Normal 6 5 2" xfId="1659" xr:uid="{00000000-0005-0000-0000-00001D0A0000}"/>
    <cellStyle name="Normal 6 5 2 2" xfId="2695" xr:uid="{00000000-0005-0000-0000-00001E0A0000}"/>
    <cellStyle name="Normal 6 5 3" xfId="2184" xr:uid="{00000000-0005-0000-0000-00001F0A0000}"/>
    <cellStyle name="Normal 6 6" xfId="1203" xr:uid="{00000000-0005-0000-0000-0000200A0000}"/>
    <cellStyle name="Normal 6 6 2" xfId="2239" xr:uid="{00000000-0005-0000-0000-0000210A0000}"/>
    <cellStyle name="Normal 6 7" xfId="1724" xr:uid="{00000000-0005-0000-0000-0000220A0000}"/>
    <cellStyle name="Normal 7" xfId="162" xr:uid="{00000000-0005-0000-0000-0000230A0000}"/>
    <cellStyle name="Normal 7 2" xfId="431" xr:uid="{00000000-0005-0000-0000-0000240A0000}"/>
    <cellStyle name="Normal 7 2 2" xfId="686" xr:uid="{00000000-0005-0000-0000-0000250A0000}"/>
    <cellStyle name="Normal 7 2 2 2" xfId="1421" xr:uid="{00000000-0005-0000-0000-0000260A0000}"/>
    <cellStyle name="Normal 7 2 2 2 2" xfId="2457" xr:uid="{00000000-0005-0000-0000-0000270A0000}"/>
    <cellStyle name="Normal 7 2 2 3" xfId="1942" xr:uid="{00000000-0005-0000-0000-0000280A0000}"/>
    <cellStyle name="Normal 7 2 3" xfId="1313" xr:uid="{00000000-0005-0000-0000-0000290A0000}"/>
    <cellStyle name="Normal 7 2 3 2" xfId="2349" xr:uid="{00000000-0005-0000-0000-00002A0A0000}"/>
    <cellStyle name="Normal 7 2 4" xfId="1834" xr:uid="{00000000-0005-0000-0000-00002B0A0000}"/>
    <cellStyle name="Normal 7 3" xfId="311" xr:uid="{00000000-0005-0000-0000-00002C0A0000}"/>
    <cellStyle name="Normal 7 3 2" xfId="1249" xr:uid="{00000000-0005-0000-0000-00002D0A0000}"/>
    <cellStyle name="Normal 7 3 2 2" xfId="2285" xr:uid="{00000000-0005-0000-0000-00002E0A0000}"/>
    <cellStyle name="Normal 7 3 3" xfId="1770" xr:uid="{00000000-0005-0000-0000-00002F0A0000}"/>
    <cellStyle name="Normal 7 4" xfId="556" xr:uid="{00000000-0005-0000-0000-0000300A0000}"/>
    <cellStyle name="Normal 7 4 2" xfId="1362" xr:uid="{00000000-0005-0000-0000-0000310A0000}"/>
    <cellStyle name="Normal 7 4 2 2" xfId="2398" xr:uid="{00000000-0005-0000-0000-0000320A0000}"/>
    <cellStyle name="Normal 7 4 3" xfId="1883" xr:uid="{00000000-0005-0000-0000-0000330A0000}"/>
    <cellStyle name="Normal 7 5" xfId="1134" xr:uid="{00000000-0005-0000-0000-0000340A0000}"/>
    <cellStyle name="Normal 7 5 2" xfId="1660" xr:uid="{00000000-0005-0000-0000-0000350A0000}"/>
    <cellStyle name="Normal 7 5 2 2" xfId="2696" xr:uid="{00000000-0005-0000-0000-0000360A0000}"/>
    <cellStyle name="Normal 7 5 3" xfId="2185" xr:uid="{00000000-0005-0000-0000-0000370A0000}"/>
    <cellStyle name="Normal 7 6" xfId="1204" xr:uid="{00000000-0005-0000-0000-0000380A0000}"/>
    <cellStyle name="Normal 7 6 2" xfId="2240" xr:uid="{00000000-0005-0000-0000-0000390A0000}"/>
    <cellStyle name="Normal 7 7" xfId="1725" xr:uid="{00000000-0005-0000-0000-00003A0A0000}"/>
    <cellStyle name="Normal 8" xfId="163" xr:uid="{00000000-0005-0000-0000-00003B0A0000}"/>
    <cellStyle name="Normal 8 2" xfId="432" xr:uid="{00000000-0005-0000-0000-00003C0A0000}"/>
    <cellStyle name="Normal 8 2 2" xfId="687" xr:uid="{00000000-0005-0000-0000-00003D0A0000}"/>
    <cellStyle name="Normal 8 2 2 2" xfId="1422" xr:uid="{00000000-0005-0000-0000-00003E0A0000}"/>
    <cellStyle name="Normal 8 2 2 2 2" xfId="2458" xr:uid="{00000000-0005-0000-0000-00003F0A0000}"/>
    <cellStyle name="Normal 8 2 2 3" xfId="1943" xr:uid="{00000000-0005-0000-0000-0000400A0000}"/>
    <cellStyle name="Normal 8 2 3" xfId="1314" xr:uid="{00000000-0005-0000-0000-0000410A0000}"/>
    <cellStyle name="Normal 8 2 3 2" xfId="2350" xr:uid="{00000000-0005-0000-0000-0000420A0000}"/>
    <cellStyle name="Normal 8 2 4" xfId="1835" xr:uid="{00000000-0005-0000-0000-0000430A0000}"/>
    <cellStyle name="Normal 8 3" xfId="312" xr:uid="{00000000-0005-0000-0000-0000440A0000}"/>
    <cellStyle name="Normal 8 3 2" xfId="1250" xr:uid="{00000000-0005-0000-0000-0000450A0000}"/>
    <cellStyle name="Normal 8 3 2 2" xfId="2286" xr:uid="{00000000-0005-0000-0000-0000460A0000}"/>
    <cellStyle name="Normal 8 3 3" xfId="1771" xr:uid="{00000000-0005-0000-0000-0000470A0000}"/>
    <cellStyle name="Normal 8 4" xfId="557" xr:uid="{00000000-0005-0000-0000-0000480A0000}"/>
    <cellStyle name="Normal 8 4 2" xfId="1363" xr:uid="{00000000-0005-0000-0000-0000490A0000}"/>
    <cellStyle name="Normal 8 4 2 2" xfId="2399" xr:uid="{00000000-0005-0000-0000-00004A0A0000}"/>
    <cellStyle name="Normal 8 4 3" xfId="1884" xr:uid="{00000000-0005-0000-0000-00004B0A0000}"/>
    <cellStyle name="Normal 8 5" xfId="1135" xr:uid="{00000000-0005-0000-0000-00004C0A0000}"/>
    <cellStyle name="Normal 8 5 2" xfId="1661" xr:uid="{00000000-0005-0000-0000-00004D0A0000}"/>
    <cellStyle name="Normal 8 5 2 2" xfId="2697" xr:uid="{00000000-0005-0000-0000-00004E0A0000}"/>
    <cellStyle name="Normal 8 5 3" xfId="2186" xr:uid="{00000000-0005-0000-0000-00004F0A0000}"/>
    <cellStyle name="Normal 8 6" xfId="1205" xr:uid="{00000000-0005-0000-0000-0000500A0000}"/>
    <cellStyle name="Normal 8 6 2" xfId="2241" xr:uid="{00000000-0005-0000-0000-0000510A0000}"/>
    <cellStyle name="Normal 8 7" xfId="1726" xr:uid="{00000000-0005-0000-0000-0000520A0000}"/>
    <cellStyle name="Normal 9" xfId="164" xr:uid="{00000000-0005-0000-0000-0000530A0000}"/>
    <cellStyle name="Normal 9 2" xfId="433" xr:uid="{00000000-0005-0000-0000-0000540A0000}"/>
    <cellStyle name="Normal 9 2 2" xfId="688" xr:uid="{00000000-0005-0000-0000-0000550A0000}"/>
    <cellStyle name="Normal 9 2 2 2" xfId="1423" xr:uid="{00000000-0005-0000-0000-0000560A0000}"/>
    <cellStyle name="Normal 9 2 2 2 2" xfId="2459" xr:uid="{00000000-0005-0000-0000-0000570A0000}"/>
    <cellStyle name="Normal 9 2 2 3" xfId="1944" xr:uid="{00000000-0005-0000-0000-0000580A0000}"/>
    <cellStyle name="Normal 9 2 3" xfId="1315" xr:uid="{00000000-0005-0000-0000-0000590A0000}"/>
    <cellStyle name="Normal 9 2 3 2" xfId="2351" xr:uid="{00000000-0005-0000-0000-00005A0A0000}"/>
    <cellStyle name="Normal 9 2 4" xfId="1836" xr:uid="{00000000-0005-0000-0000-00005B0A0000}"/>
    <cellStyle name="Normal 9 3" xfId="313" xr:uid="{00000000-0005-0000-0000-00005C0A0000}"/>
    <cellStyle name="Normal 9 3 2" xfId="1251" xr:uid="{00000000-0005-0000-0000-00005D0A0000}"/>
    <cellStyle name="Normal 9 3 2 2" xfId="2287" xr:uid="{00000000-0005-0000-0000-00005E0A0000}"/>
    <cellStyle name="Normal 9 3 3" xfId="1772" xr:uid="{00000000-0005-0000-0000-00005F0A0000}"/>
    <cellStyle name="Normal 9 4" xfId="558" xr:uid="{00000000-0005-0000-0000-0000600A0000}"/>
    <cellStyle name="Normal 9 4 2" xfId="1364" xr:uid="{00000000-0005-0000-0000-0000610A0000}"/>
    <cellStyle name="Normal 9 4 2 2" xfId="2400" xr:uid="{00000000-0005-0000-0000-0000620A0000}"/>
    <cellStyle name="Normal 9 4 3" xfId="1885" xr:uid="{00000000-0005-0000-0000-0000630A0000}"/>
    <cellStyle name="Normal 9 5" xfId="1136" xr:uid="{00000000-0005-0000-0000-0000640A0000}"/>
    <cellStyle name="Normal 9 5 2" xfId="1662" xr:uid="{00000000-0005-0000-0000-0000650A0000}"/>
    <cellStyle name="Normal 9 5 2 2" xfId="2698" xr:uid="{00000000-0005-0000-0000-0000660A0000}"/>
    <cellStyle name="Normal 9 5 3" xfId="2187" xr:uid="{00000000-0005-0000-0000-0000670A0000}"/>
    <cellStyle name="Normal 9 6" xfId="1206" xr:uid="{00000000-0005-0000-0000-0000680A0000}"/>
    <cellStyle name="Normal 9 6 2" xfId="2242" xr:uid="{00000000-0005-0000-0000-0000690A0000}"/>
    <cellStyle name="Normal 9 7" xfId="1727" xr:uid="{00000000-0005-0000-0000-00006A0A0000}"/>
    <cellStyle name="Note 10" xfId="1137" xr:uid="{00000000-0005-0000-0000-00006B0A0000}"/>
    <cellStyle name="Note 10 2" xfId="1663" xr:uid="{00000000-0005-0000-0000-00006C0A0000}"/>
    <cellStyle name="Note 10 2 2" xfId="2699" xr:uid="{00000000-0005-0000-0000-00006D0A0000}"/>
    <cellStyle name="Note 10 3" xfId="2188" xr:uid="{00000000-0005-0000-0000-00006E0A0000}"/>
    <cellStyle name="Note 11" xfId="1138" xr:uid="{00000000-0005-0000-0000-00006F0A0000}"/>
    <cellStyle name="Note 12" xfId="1168" xr:uid="{00000000-0005-0000-0000-0000700A0000}"/>
    <cellStyle name="Note 12 2" xfId="1679" xr:uid="{00000000-0005-0000-0000-0000710A0000}"/>
    <cellStyle name="Note 12 2 2" xfId="2715" xr:uid="{00000000-0005-0000-0000-0000720A0000}"/>
    <cellStyle name="Note 12 3" xfId="2204" xr:uid="{00000000-0005-0000-0000-0000730A0000}"/>
    <cellStyle name="Note 2" xfId="91" xr:uid="{00000000-0005-0000-0000-0000740A0000}"/>
    <cellStyle name="Note 2 2" xfId="402" xr:uid="{00000000-0005-0000-0000-0000750A0000}"/>
    <cellStyle name="Note 2 2 2" xfId="657" xr:uid="{00000000-0005-0000-0000-0000760A0000}"/>
    <cellStyle name="Note 2 2 2 2" xfId="1392" xr:uid="{00000000-0005-0000-0000-0000770A0000}"/>
    <cellStyle name="Note 2 2 2 2 2" xfId="2428" xr:uid="{00000000-0005-0000-0000-0000780A0000}"/>
    <cellStyle name="Note 2 2 2 3" xfId="1913" xr:uid="{00000000-0005-0000-0000-0000790A0000}"/>
    <cellStyle name="Note 2 2 3" xfId="1140" xr:uid="{00000000-0005-0000-0000-00007A0A0000}"/>
    <cellStyle name="Note 2 2 3 2" xfId="1665" xr:uid="{00000000-0005-0000-0000-00007B0A0000}"/>
    <cellStyle name="Note 2 2 3 2 2" xfId="2701" xr:uid="{00000000-0005-0000-0000-00007C0A0000}"/>
    <cellStyle name="Note 2 2 3 3" xfId="2190" xr:uid="{00000000-0005-0000-0000-00007D0A0000}"/>
    <cellStyle name="Note 2 2 4" xfId="1284" xr:uid="{00000000-0005-0000-0000-00007E0A0000}"/>
    <cellStyle name="Note 2 2 4 2" xfId="2320" xr:uid="{00000000-0005-0000-0000-00007F0A0000}"/>
    <cellStyle name="Note 2 2 5" xfId="1805" xr:uid="{00000000-0005-0000-0000-0000800A0000}"/>
    <cellStyle name="Note 2 3" xfId="282" xr:uid="{00000000-0005-0000-0000-0000810A0000}"/>
    <cellStyle name="Note 2 3 2" xfId="1141" xr:uid="{00000000-0005-0000-0000-0000820A0000}"/>
    <cellStyle name="Note 2 3 2 2" xfId="1666" xr:uid="{00000000-0005-0000-0000-0000830A0000}"/>
    <cellStyle name="Note 2 3 2 2 2" xfId="2702" xr:uid="{00000000-0005-0000-0000-0000840A0000}"/>
    <cellStyle name="Note 2 3 2 3" xfId="2191" xr:uid="{00000000-0005-0000-0000-0000850A0000}"/>
    <cellStyle name="Note 2 3 3" xfId="1220" xr:uid="{00000000-0005-0000-0000-0000860A0000}"/>
    <cellStyle name="Note 2 3 3 2" xfId="2256" xr:uid="{00000000-0005-0000-0000-0000870A0000}"/>
    <cellStyle name="Note 2 3 4" xfId="1741" xr:uid="{00000000-0005-0000-0000-0000880A0000}"/>
    <cellStyle name="Note 2 4" xfId="524" xr:uid="{00000000-0005-0000-0000-0000890A0000}"/>
    <cellStyle name="Note 2 4 2" xfId="1333" xr:uid="{00000000-0005-0000-0000-00008A0A0000}"/>
    <cellStyle name="Note 2 4 2 2" xfId="2369" xr:uid="{00000000-0005-0000-0000-00008B0A0000}"/>
    <cellStyle name="Note 2 4 3" xfId="1854" xr:uid="{00000000-0005-0000-0000-00008C0A0000}"/>
    <cellStyle name="Note 2 5" xfId="1139" xr:uid="{00000000-0005-0000-0000-00008D0A0000}"/>
    <cellStyle name="Note 2 5 2" xfId="1664" xr:uid="{00000000-0005-0000-0000-00008E0A0000}"/>
    <cellStyle name="Note 2 5 2 2" xfId="2700" xr:uid="{00000000-0005-0000-0000-00008F0A0000}"/>
    <cellStyle name="Note 2 5 3" xfId="2189" xr:uid="{00000000-0005-0000-0000-0000900A0000}"/>
    <cellStyle name="Note 2 6" xfId="1175" xr:uid="{00000000-0005-0000-0000-0000910A0000}"/>
    <cellStyle name="Note 2 6 2" xfId="2211" xr:uid="{00000000-0005-0000-0000-0000920A0000}"/>
    <cellStyle name="Note 2 7" xfId="1693" xr:uid="{00000000-0005-0000-0000-0000930A0000}"/>
    <cellStyle name="Note 3" xfId="134" xr:uid="{00000000-0005-0000-0000-0000940A0000}"/>
    <cellStyle name="Note 3 2" xfId="417" xr:uid="{00000000-0005-0000-0000-0000950A0000}"/>
    <cellStyle name="Note 3 2 2" xfId="672" xr:uid="{00000000-0005-0000-0000-0000960A0000}"/>
    <cellStyle name="Note 3 2 2 2" xfId="1407" xr:uid="{00000000-0005-0000-0000-0000970A0000}"/>
    <cellStyle name="Note 3 2 2 2 2" xfId="2443" xr:uid="{00000000-0005-0000-0000-0000980A0000}"/>
    <cellStyle name="Note 3 2 2 3" xfId="1928" xr:uid="{00000000-0005-0000-0000-0000990A0000}"/>
    <cellStyle name="Note 3 2 3" xfId="1143" xr:uid="{00000000-0005-0000-0000-00009A0A0000}"/>
    <cellStyle name="Note 3 2 3 2" xfId="1667" xr:uid="{00000000-0005-0000-0000-00009B0A0000}"/>
    <cellStyle name="Note 3 2 3 2 2" xfId="2703" xr:uid="{00000000-0005-0000-0000-00009C0A0000}"/>
    <cellStyle name="Note 3 2 3 3" xfId="2192" xr:uid="{00000000-0005-0000-0000-00009D0A0000}"/>
    <cellStyle name="Note 3 2 4" xfId="1299" xr:uid="{00000000-0005-0000-0000-00009E0A0000}"/>
    <cellStyle name="Note 3 2 4 2" xfId="2335" xr:uid="{00000000-0005-0000-0000-00009F0A0000}"/>
    <cellStyle name="Note 3 2 5" xfId="1820" xr:uid="{00000000-0005-0000-0000-0000A00A0000}"/>
    <cellStyle name="Note 3 3" xfId="297" xr:uid="{00000000-0005-0000-0000-0000A10A0000}"/>
    <cellStyle name="Note 3 3 2" xfId="1144" xr:uid="{00000000-0005-0000-0000-0000A20A0000}"/>
    <cellStyle name="Note 3 3 2 2" xfId="1668" xr:uid="{00000000-0005-0000-0000-0000A30A0000}"/>
    <cellStyle name="Note 3 3 2 2 2" xfId="2704" xr:uid="{00000000-0005-0000-0000-0000A40A0000}"/>
    <cellStyle name="Note 3 3 2 3" xfId="2193" xr:uid="{00000000-0005-0000-0000-0000A50A0000}"/>
    <cellStyle name="Note 3 3 3" xfId="1235" xr:uid="{00000000-0005-0000-0000-0000A60A0000}"/>
    <cellStyle name="Note 3 3 3 2" xfId="2271" xr:uid="{00000000-0005-0000-0000-0000A70A0000}"/>
    <cellStyle name="Note 3 3 4" xfId="1756" xr:uid="{00000000-0005-0000-0000-0000A80A0000}"/>
    <cellStyle name="Note 3 4" xfId="542" xr:uid="{00000000-0005-0000-0000-0000A90A0000}"/>
    <cellStyle name="Note 3 4 2" xfId="1348" xr:uid="{00000000-0005-0000-0000-0000AA0A0000}"/>
    <cellStyle name="Note 3 4 2 2" xfId="2384" xr:uid="{00000000-0005-0000-0000-0000AB0A0000}"/>
    <cellStyle name="Note 3 4 3" xfId="1869" xr:uid="{00000000-0005-0000-0000-0000AC0A0000}"/>
    <cellStyle name="Note 3 5" xfId="1142" xr:uid="{00000000-0005-0000-0000-0000AD0A0000}"/>
    <cellStyle name="Note 3 6" xfId="1190" xr:uid="{00000000-0005-0000-0000-0000AE0A0000}"/>
    <cellStyle name="Note 3 6 2" xfId="2226" xr:uid="{00000000-0005-0000-0000-0000AF0A0000}"/>
    <cellStyle name="Note 3 7" xfId="1709" xr:uid="{00000000-0005-0000-0000-0000B00A0000}"/>
    <cellStyle name="Note 4" xfId="18" xr:uid="{00000000-0005-0000-0000-0000B10A0000}"/>
    <cellStyle name="Note 4 2" xfId="1145" xr:uid="{00000000-0005-0000-0000-0000B20A0000}"/>
    <cellStyle name="Note 4 2 2" xfId="1669" xr:uid="{00000000-0005-0000-0000-0000B30A0000}"/>
    <cellStyle name="Note 4 2 2 2" xfId="2705" xr:uid="{00000000-0005-0000-0000-0000B40A0000}"/>
    <cellStyle name="Note 4 2 3" xfId="2194" xr:uid="{00000000-0005-0000-0000-0000B50A0000}"/>
    <cellStyle name="Note 5" xfId="356" xr:uid="{00000000-0005-0000-0000-0000B60A0000}"/>
    <cellStyle name="Note 5 2" xfId="605" xr:uid="{00000000-0005-0000-0000-0000B70A0000}"/>
    <cellStyle name="Note 5 2 2" xfId="1375" xr:uid="{00000000-0005-0000-0000-0000B80A0000}"/>
    <cellStyle name="Note 5 2 2 2" xfId="2411" xr:uid="{00000000-0005-0000-0000-0000B90A0000}"/>
    <cellStyle name="Note 5 2 3" xfId="1896" xr:uid="{00000000-0005-0000-0000-0000BA0A0000}"/>
    <cellStyle name="Note 5 3" xfId="1146" xr:uid="{00000000-0005-0000-0000-0000BB0A0000}"/>
    <cellStyle name="Note 5 3 2" xfId="1670" xr:uid="{00000000-0005-0000-0000-0000BC0A0000}"/>
    <cellStyle name="Note 5 3 2 2" xfId="2706" xr:uid="{00000000-0005-0000-0000-0000BD0A0000}"/>
    <cellStyle name="Note 5 3 3" xfId="2195" xr:uid="{00000000-0005-0000-0000-0000BE0A0000}"/>
    <cellStyle name="Note 5 4" xfId="1267" xr:uid="{00000000-0005-0000-0000-0000BF0A0000}"/>
    <cellStyle name="Note 5 4 2" xfId="2303" xr:uid="{00000000-0005-0000-0000-0000C00A0000}"/>
    <cellStyle name="Note 5 5" xfId="1788" xr:uid="{00000000-0005-0000-0000-0000C10A0000}"/>
    <cellStyle name="Note 6" xfId="1147" xr:uid="{00000000-0005-0000-0000-0000C20A0000}"/>
    <cellStyle name="Note 6 2" xfId="1671" xr:uid="{00000000-0005-0000-0000-0000C30A0000}"/>
    <cellStyle name="Note 6 2 2" xfId="2707" xr:uid="{00000000-0005-0000-0000-0000C40A0000}"/>
    <cellStyle name="Note 6 3" xfId="2196" xr:uid="{00000000-0005-0000-0000-0000C50A0000}"/>
    <cellStyle name="Note 7" xfId="1148" xr:uid="{00000000-0005-0000-0000-0000C60A0000}"/>
    <cellStyle name="Note 7 2" xfId="1672" xr:uid="{00000000-0005-0000-0000-0000C70A0000}"/>
    <cellStyle name="Note 7 2 2" xfId="2708" xr:uid="{00000000-0005-0000-0000-0000C80A0000}"/>
    <cellStyle name="Note 7 3" xfId="2197" xr:uid="{00000000-0005-0000-0000-0000C90A0000}"/>
    <cellStyle name="Note 8" xfId="1149" xr:uid="{00000000-0005-0000-0000-0000CA0A0000}"/>
    <cellStyle name="Note 8 2" xfId="1673" xr:uid="{00000000-0005-0000-0000-0000CB0A0000}"/>
    <cellStyle name="Note 8 2 2" xfId="2709" xr:uid="{00000000-0005-0000-0000-0000CC0A0000}"/>
    <cellStyle name="Note 8 3" xfId="2198" xr:uid="{00000000-0005-0000-0000-0000CD0A0000}"/>
    <cellStyle name="Note 9" xfId="1150" xr:uid="{00000000-0005-0000-0000-0000CE0A0000}"/>
    <cellStyle name="Note 9 2" xfId="1674" xr:uid="{00000000-0005-0000-0000-0000CF0A0000}"/>
    <cellStyle name="Note 9 2 2" xfId="2710" xr:uid="{00000000-0005-0000-0000-0000D00A0000}"/>
    <cellStyle name="Note 9 3" xfId="2199" xr:uid="{00000000-0005-0000-0000-0000D10A0000}"/>
    <cellStyle name="Output" xfId="831" builtinId="21" customBuiltin="1"/>
    <cellStyle name="Output 2" xfId="86" xr:uid="{00000000-0005-0000-0000-0000D30A0000}"/>
    <cellStyle name="Output 2 2" xfId="1151" xr:uid="{00000000-0005-0000-0000-0000D40A0000}"/>
    <cellStyle name="Output 3" xfId="129" xr:uid="{00000000-0005-0000-0000-0000D50A0000}"/>
    <cellStyle name="Output 3 2" xfId="1153" xr:uid="{00000000-0005-0000-0000-0000D60A0000}"/>
    <cellStyle name="Output 3 3" xfId="1152" xr:uid="{00000000-0005-0000-0000-0000D70A0000}"/>
    <cellStyle name="Output 4" xfId="13" xr:uid="{00000000-0005-0000-0000-0000D80A0000}"/>
    <cellStyle name="Percent" xfId="2808" builtinId="5"/>
    <cellStyle name="Percent 2" xfId="355" xr:uid="{00000000-0005-0000-0000-0000D90A0000}"/>
    <cellStyle name="Percent 2 2" xfId="604" xr:uid="{00000000-0005-0000-0000-0000DA0A0000}"/>
    <cellStyle name="Percent 2 2 2" xfId="1374" xr:uid="{00000000-0005-0000-0000-0000DB0A0000}"/>
    <cellStyle name="Percent 2 2 2 2" xfId="2410" xr:uid="{00000000-0005-0000-0000-0000DC0A0000}"/>
    <cellStyle name="Percent 2 2 3" xfId="1895" xr:uid="{00000000-0005-0000-0000-0000DD0A0000}"/>
    <cellStyle name="Percent 2 3" xfId="1266" xr:uid="{00000000-0005-0000-0000-0000DE0A0000}"/>
    <cellStyle name="Percent 2 3 2" xfId="2302" xr:uid="{00000000-0005-0000-0000-0000DF0A0000}"/>
    <cellStyle name="Percent 2 4" xfId="1787" xr:uid="{00000000-0005-0000-0000-0000E00A0000}"/>
    <cellStyle name="Percent 3" xfId="1169" xr:uid="{00000000-0005-0000-0000-0000E10A0000}"/>
    <cellStyle name="Percent 3 2" xfId="1680" xr:uid="{00000000-0005-0000-0000-0000E20A0000}"/>
    <cellStyle name="Percent 3 2 2" xfId="2716" xr:uid="{00000000-0005-0000-0000-0000E30A0000}"/>
    <cellStyle name="Percent 3 3" xfId="2205" xr:uid="{00000000-0005-0000-0000-0000E40A0000}"/>
    <cellStyle name="Title" xfId="822" builtinId="15" customBuiltin="1"/>
    <cellStyle name="Title 2" xfId="120" xr:uid="{00000000-0005-0000-0000-0000E60A0000}"/>
    <cellStyle name="Title 2 2" xfId="1155" xr:uid="{00000000-0005-0000-0000-0000E70A0000}"/>
    <cellStyle name="Title 2 3" xfId="1154" xr:uid="{00000000-0005-0000-0000-0000E80A0000}"/>
    <cellStyle name="Title 3" xfId="4" xr:uid="{00000000-0005-0000-0000-0000E90A0000}"/>
    <cellStyle name="Total" xfId="837" builtinId="25" customBuiltin="1"/>
    <cellStyle name="Total 2" xfId="93" xr:uid="{00000000-0005-0000-0000-0000EB0A0000}"/>
    <cellStyle name="Total 2 2" xfId="1157" xr:uid="{00000000-0005-0000-0000-0000EC0A0000}"/>
    <cellStyle name="Total 3" xfId="136" xr:uid="{00000000-0005-0000-0000-0000ED0A0000}"/>
    <cellStyle name="Total 3 2" xfId="1159" xr:uid="{00000000-0005-0000-0000-0000EE0A0000}"/>
    <cellStyle name="Total 3 3" xfId="1158" xr:uid="{00000000-0005-0000-0000-0000EF0A0000}"/>
    <cellStyle name="Total 4" xfId="20" xr:uid="{00000000-0005-0000-0000-0000F00A0000}"/>
    <cellStyle name="Warning Text" xfId="835" builtinId="11" customBuiltin="1"/>
    <cellStyle name="Warning Text 2" xfId="90" xr:uid="{00000000-0005-0000-0000-0000F20A0000}"/>
    <cellStyle name="Warning Text 2 2" xfId="1161" xr:uid="{00000000-0005-0000-0000-0000F30A0000}"/>
    <cellStyle name="Warning Text 3" xfId="133" xr:uid="{00000000-0005-0000-0000-0000F40A0000}"/>
    <cellStyle name="Warning Text 3 2" xfId="1163" xr:uid="{00000000-0005-0000-0000-0000F50A0000}"/>
    <cellStyle name="Warning Text 3 3" xfId="1162" xr:uid="{00000000-0005-0000-0000-0000F60A0000}"/>
    <cellStyle name="Warning Text 4" xfId="17" xr:uid="{00000000-0005-0000-0000-0000F70A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0</xdr:rowOff>
    </xdr:from>
    <xdr:to>
      <xdr:col>3</xdr:col>
      <xdr:colOff>429280</xdr:colOff>
      <xdr:row>3</xdr:row>
      <xdr:rowOff>72093</xdr:rowOff>
    </xdr:to>
    <xdr:pic>
      <xdr:nvPicPr>
        <xdr:cNvPr id="4" name="Picture 3" descr="cid:C61A196A-94A4-4EC5-90FB-D7F4F3C0A51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" y="0"/>
          <a:ext cx="2281364" cy="675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76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864C84C7-A8FB-416A-AFB8-9FD751241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7602" cy="685786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35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EE5F2990-3599-43B1-B2D6-46B25B179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3599" cy="67858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FA15C8CF-97DD-4460-9839-29EE63B69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3</xdr:rowOff>
    </xdr:from>
    <xdr:to>
      <xdr:col>3</xdr:col>
      <xdr:colOff>429280</xdr:colOff>
      <xdr:row>3</xdr:row>
      <xdr:rowOff>72096</xdr:rowOff>
    </xdr:to>
    <xdr:pic>
      <xdr:nvPicPr>
        <xdr:cNvPr id="2" name="Picture 1" descr="cid:C61A196A-94A4-4EC5-90FB-D7F4F3C0A51F">
          <a:extLst>
            <a:ext uri="{FF2B5EF4-FFF2-40B4-BE49-F238E27FC236}">
              <a16:creationId xmlns:a16="http://schemas.microsoft.com/office/drawing/2014/main" id="{5AA4C67D-9572-4483-B5EC-51432C8B9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" y="3"/>
          <a:ext cx="2151189" cy="5578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5978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92F8A8A1-3444-487B-AA1D-F3F13FE46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59789" cy="678583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E0099802-C037-4A26-BA0B-7605FBD90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60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DFBD6C76-0678-4705-8DB8-6D2CC98C5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6090" cy="676715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BAF49EE8-5B5E-4F22-8EEF-4A796F1A8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6198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64D68353-AB17-4833-BAD6-AE05487C2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85786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62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71F26454-D2AF-4AEC-9016-C44A3BFA3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6299" cy="67858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171450</xdr:rowOff>
    </xdr:from>
    <xdr:ext cx="2280301" cy="681251"/>
    <xdr:pic>
      <xdr:nvPicPr>
        <xdr:cNvPr id="2" name="Picture 1">
          <a:extLst>
            <a:ext uri="{FF2B5EF4-FFF2-40B4-BE49-F238E27FC236}">
              <a16:creationId xmlns:a16="http://schemas.microsoft.com/office/drawing/2014/main" id="{E38AB011-A38C-4C7F-ABC6-CB998D2D0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250" y="165100"/>
          <a:ext cx="2280301" cy="681251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36F51213-3BC7-415C-ABAF-FEF9050C5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49C89A61-A7CF-432A-A7A0-2039E6317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F1E799EE-6E34-4A40-8072-29DE8C1C2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31750</xdr:colOff>
      <xdr:row>0</xdr:row>
      <xdr:rowOff>0</xdr:rowOff>
    </xdr:from>
    <xdr:ext cx="2276985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3A93EB1E-E140-4368-AFBC-425E690C5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" y="0"/>
          <a:ext cx="2276985" cy="678583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62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D2ECFEB3-F2E4-44D2-AD1D-B6F6AB6B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6299" cy="678583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5917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C45F9C7A-93D3-4C9B-8EF4-B9AA18706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5917" cy="685786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379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AFEF9FB3-17BE-49B2-B257-A93BA1FC8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3792" cy="685786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0</xdr:row>
      <xdr:rowOff>0</xdr:rowOff>
    </xdr:from>
    <xdr:to>
      <xdr:col>3</xdr:col>
      <xdr:colOff>418697</xdr:colOff>
      <xdr:row>3</xdr:row>
      <xdr:rowOff>72093</xdr:rowOff>
    </xdr:to>
    <xdr:pic>
      <xdr:nvPicPr>
        <xdr:cNvPr id="2" name="Picture 1" descr="cid:C61A196A-94A4-4EC5-90FB-D7F4F3C0A51F">
          <a:extLst>
            <a:ext uri="{FF2B5EF4-FFF2-40B4-BE49-F238E27FC236}">
              <a16:creationId xmlns:a16="http://schemas.microsoft.com/office/drawing/2014/main" id="{7960844C-5642-450B-9BEB-CE13EE70B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" y="0"/>
          <a:ext cx="2236914" cy="5578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ee.Barstow@aenetwork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slevy@kabillion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mmedlock@gnusbrand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tsoper@musicchoice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Silvestro.Accettullo@nbcuni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Cgeorgakakis@reelz.com" TargetMode="External"/><Relationship Id="rId2" Type="http://schemas.openxmlformats.org/officeDocument/2006/relationships/hyperlink" Target="mailto:AccountsPayable@reelzchannel.com" TargetMode="External"/><Relationship Id="rId1" Type="http://schemas.openxmlformats.org/officeDocument/2006/relationships/hyperlink" Target="mailto:invoices@canoeventures.com" TargetMode="External"/><Relationship Id="rId5" Type="http://schemas.openxmlformats.org/officeDocument/2006/relationships/drawing" Target="../drawings/drawing14.xm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christofer_frey@spe.sony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Stephen.Montgomery@starz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invoices@canoeventures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invoices@canoeventures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jfant@tvone.tv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arl.Reece@disney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kelly.smith@viacom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Joshua.Berger@amcnetwork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omenico.dimeglio@cbsinteractive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ommyWebber@crownmedia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Howard.Schneider@cwtv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Kevin_Kroll@discovery.com" TargetMode="External"/><Relationship Id="rId2" Type="http://schemas.openxmlformats.org/officeDocument/2006/relationships/hyperlink" Target="mailto:Discovery_Invoices@discovery.com" TargetMode="External"/><Relationship Id="rId1" Type="http://schemas.openxmlformats.org/officeDocument/2006/relationships/hyperlink" Target="mailto:invoices@canoeventures.com" TargetMode="Externa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Gvarhely@epix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invoices@canoeventur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160"/>
  <sheetViews>
    <sheetView showGridLines="0" topLeftCell="A7" zoomScale="70" zoomScaleNormal="70" zoomScalePageLayoutView="80" workbookViewId="0">
      <selection activeCell="M38" sqref="M38"/>
    </sheetView>
  </sheetViews>
  <sheetFormatPr defaultColWidth="8.7109375" defaultRowHeight="15.75" x14ac:dyDescent="0.25"/>
  <cols>
    <col min="1" max="1" width="1.7109375" style="7" customWidth="1"/>
    <col min="2" max="2" width="10.140625" style="7" customWidth="1"/>
    <col min="3" max="3" width="16.28515625" style="7" customWidth="1"/>
    <col min="4" max="4" width="94.140625" style="7" customWidth="1"/>
    <col min="5" max="5" width="31" style="7" bestFit="1" customWidth="1"/>
    <col min="6" max="6" width="23.28515625" style="7" customWidth="1"/>
    <col min="7" max="7" width="20" style="7" customWidth="1"/>
    <col min="8" max="8" width="23" style="7" customWidth="1"/>
    <col min="9" max="9" width="18.7109375" style="7" customWidth="1"/>
    <col min="10" max="10" width="23" style="7" customWidth="1"/>
    <col min="11" max="11" width="1.7109375" style="7" customWidth="1"/>
    <col min="12" max="12" width="12.28515625" style="7" customWidth="1"/>
    <col min="13" max="13" width="16" style="7" customWidth="1"/>
    <col min="14" max="14" width="20.7109375" style="7" bestFit="1" customWidth="1"/>
    <col min="15" max="15" width="10.140625" style="7" bestFit="1" customWidth="1"/>
    <col min="16" max="16" width="13.140625" style="7" bestFit="1" customWidth="1"/>
    <col min="17" max="17" width="18.140625" style="7" bestFit="1" customWidth="1"/>
    <col min="18" max="18" width="12.42578125" style="7" bestFit="1" customWidth="1"/>
    <col min="19" max="16384" width="8.7109375" style="7"/>
  </cols>
  <sheetData>
    <row r="1" spans="1:16" x14ac:dyDescent="0.25">
      <c r="A1" s="5"/>
      <c r="B1" s="6"/>
      <c r="C1" s="6"/>
      <c r="D1" s="6"/>
      <c r="E1" s="6"/>
      <c r="F1" s="6"/>
      <c r="G1" s="8"/>
      <c r="H1" s="8"/>
      <c r="I1" s="9" t="s">
        <v>0</v>
      </c>
    </row>
    <row r="2" spans="1:16" x14ac:dyDescent="0.25">
      <c r="A2" s="5"/>
      <c r="B2" s="6"/>
      <c r="C2" s="6"/>
      <c r="D2" s="6"/>
      <c r="E2" s="6"/>
      <c r="F2" s="6"/>
      <c r="G2" s="6"/>
      <c r="H2" s="6"/>
      <c r="I2" s="9" t="s">
        <v>4</v>
      </c>
    </row>
    <row r="3" spans="1:16" x14ac:dyDescent="0.25">
      <c r="A3" s="5"/>
      <c r="B3" s="6"/>
      <c r="C3" s="6"/>
      <c r="D3" s="6"/>
      <c r="E3" s="6"/>
      <c r="F3" s="6"/>
      <c r="G3" s="11"/>
      <c r="H3" s="11"/>
      <c r="I3" s="11"/>
      <c r="J3" s="11"/>
    </row>
    <row r="4" spans="1:16" x14ac:dyDescent="0.25">
      <c r="A4" s="5"/>
      <c r="B4" s="6"/>
      <c r="C4" s="6"/>
      <c r="D4" s="6"/>
      <c r="E4" s="6"/>
      <c r="F4" s="6"/>
      <c r="H4" s="276" t="s">
        <v>2</v>
      </c>
      <c r="I4" s="277"/>
      <c r="J4" s="278"/>
    </row>
    <row r="5" spans="1:16" x14ac:dyDescent="0.25">
      <c r="A5" s="5"/>
      <c r="B5" s="3" t="s">
        <v>1</v>
      </c>
      <c r="C5" s="10"/>
      <c r="D5" s="10"/>
      <c r="E5" s="10"/>
      <c r="F5" s="6"/>
      <c r="H5" s="273" t="s">
        <v>3</v>
      </c>
      <c r="I5" s="274"/>
      <c r="J5" s="275"/>
    </row>
    <row r="6" spans="1:16" x14ac:dyDescent="0.25">
      <c r="A6" s="5"/>
      <c r="B6" s="1" t="s">
        <v>51</v>
      </c>
      <c r="C6" s="6"/>
      <c r="D6" s="6"/>
      <c r="E6" s="6"/>
      <c r="F6" s="6"/>
      <c r="H6" s="272" t="s">
        <v>1</v>
      </c>
      <c r="I6" s="272"/>
      <c r="J6" s="272"/>
    </row>
    <row r="7" spans="1:16" x14ac:dyDescent="0.25">
      <c r="A7" s="5"/>
      <c r="B7" s="1" t="s">
        <v>52</v>
      </c>
      <c r="C7" s="6"/>
      <c r="D7" s="6"/>
      <c r="E7" s="6"/>
      <c r="F7" s="6"/>
      <c r="H7" s="286" t="s">
        <v>23</v>
      </c>
      <c r="I7" s="286"/>
      <c r="J7" s="286"/>
    </row>
    <row r="8" spans="1:16" x14ac:dyDescent="0.25">
      <c r="A8" s="5"/>
      <c r="B8" s="2" t="s">
        <v>22</v>
      </c>
      <c r="C8" s="6"/>
      <c r="D8" s="11"/>
      <c r="E8" s="11"/>
      <c r="F8" s="11"/>
      <c r="H8" s="285" t="s">
        <v>51</v>
      </c>
      <c r="I8" s="285"/>
      <c r="J8" s="285"/>
    </row>
    <row r="9" spans="1:16" x14ac:dyDescent="0.25">
      <c r="A9" s="5"/>
      <c r="B9" s="4" t="s">
        <v>6</v>
      </c>
      <c r="C9" s="11"/>
      <c r="D9" s="6"/>
      <c r="E9" s="6"/>
      <c r="F9" s="6"/>
      <c r="H9" s="285" t="s">
        <v>52</v>
      </c>
      <c r="I9" s="285"/>
      <c r="J9" s="285"/>
    </row>
    <row r="10" spans="1:16" x14ac:dyDescent="0.25">
      <c r="A10" s="5"/>
      <c r="C10" s="11"/>
      <c r="D10" s="6"/>
      <c r="E10" s="6"/>
      <c r="F10" s="6"/>
      <c r="H10" s="5"/>
      <c r="I10" s="5"/>
      <c r="J10" s="5"/>
    </row>
    <row r="11" spans="1:16" x14ac:dyDescent="0.25">
      <c r="A11" s="5"/>
      <c r="C11" s="12"/>
      <c r="D11" s="13"/>
      <c r="E11" s="13"/>
      <c r="F11" s="13"/>
      <c r="H11" s="284" t="s">
        <v>29</v>
      </c>
      <c r="I11" s="284"/>
      <c r="J11" s="284"/>
    </row>
    <row r="12" spans="1:16" x14ac:dyDescent="0.25">
      <c r="A12" s="5"/>
      <c r="B12" s="14" t="s">
        <v>20</v>
      </c>
      <c r="D12" s="34" t="s">
        <v>42</v>
      </c>
      <c r="E12" s="13"/>
      <c r="F12" s="13"/>
      <c r="H12" s="283" t="s">
        <v>21</v>
      </c>
      <c r="I12" s="283"/>
      <c r="J12" s="283"/>
    </row>
    <row r="13" spans="1:16" x14ac:dyDescent="0.25">
      <c r="A13" s="5"/>
      <c r="C13" s="13"/>
      <c r="D13" s="7" t="s">
        <v>45</v>
      </c>
      <c r="E13" s="13"/>
      <c r="F13" s="13"/>
      <c r="H13" s="282" t="s">
        <v>30</v>
      </c>
      <c r="I13" s="282"/>
      <c r="J13" s="282"/>
    </row>
    <row r="14" spans="1:16" x14ac:dyDescent="0.25">
      <c r="A14" s="5"/>
      <c r="C14" s="13"/>
      <c r="D14" s="7" t="s">
        <v>40</v>
      </c>
      <c r="E14" s="8"/>
      <c r="F14" s="8"/>
      <c r="H14" s="11"/>
      <c r="I14" s="11"/>
      <c r="J14" s="11"/>
      <c r="N14" s="61"/>
    </row>
    <row r="15" spans="1:16" x14ac:dyDescent="0.25">
      <c r="A15" s="5" t="s">
        <v>31</v>
      </c>
      <c r="C15" s="13"/>
      <c r="D15" s="7" t="s">
        <v>41</v>
      </c>
      <c r="E15" s="8"/>
      <c r="F15" s="8"/>
      <c r="H15" s="279" t="s">
        <v>28</v>
      </c>
      <c r="I15" s="280"/>
      <c r="J15" s="281"/>
      <c r="N15" s="75"/>
      <c r="P15" s="63"/>
    </row>
    <row r="16" spans="1:16" x14ac:dyDescent="0.25">
      <c r="A16" s="5"/>
      <c r="C16" s="8"/>
      <c r="D16" s="76" t="s">
        <v>46</v>
      </c>
      <c r="E16" s="8"/>
      <c r="F16" s="8"/>
      <c r="H16" s="267" t="s">
        <v>12</v>
      </c>
      <c r="I16" s="21" t="s">
        <v>10</v>
      </c>
      <c r="J16" s="268" t="s">
        <v>33</v>
      </c>
      <c r="M16" s="61"/>
      <c r="N16" s="75"/>
      <c r="O16" s="61"/>
      <c r="P16" s="64"/>
    </row>
    <row r="17" spans="1:16" x14ac:dyDescent="0.25">
      <c r="A17" s="5"/>
      <c r="C17" s="8"/>
      <c r="E17" s="8"/>
      <c r="F17" s="8"/>
      <c r="G17" s="41"/>
      <c r="H17" s="42" t="s">
        <v>16</v>
      </c>
      <c r="I17" s="43">
        <v>1.28</v>
      </c>
      <c r="J17" s="44"/>
      <c r="M17" s="61"/>
      <c r="P17" s="64"/>
    </row>
    <row r="18" spans="1:16" x14ac:dyDescent="0.25">
      <c r="A18" s="5"/>
      <c r="B18" s="15" t="s">
        <v>24</v>
      </c>
      <c r="D18" s="35"/>
      <c r="E18" s="8"/>
      <c r="F18" s="8"/>
      <c r="G18" s="41"/>
      <c r="H18" s="42" t="s">
        <v>14</v>
      </c>
      <c r="I18" s="43">
        <v>1.1299999999999999</v>
      </c>
      <c r="J18" s="81"/>
      <c r="L18" s="50"/>
      <c r="M18" s="61"/>
      <c r="N18" s="63"/>
    </row>
    <row r="19" spans="1:16" x14ac:dyDescent="0.25">
      <c r="A19" s="5"/>
      <c r="B19" s="15" t="s">
        <v>25</v>
      </c>
      <c r="D19" s="35"/>
      <c r="E19" s="8"/>
      <c r="F19" s="8"/>
      <c r="G19" s="41"/>
      <c r="H19" s="42" t="s">
        <v>15</v>
      </c>
      <c r="I19" s="43">
        <v>0.99</v>
      </c>
      <c r="J19" s="44"/>
      <c r="L19" s="65"/>
      <c r="M19" s="61"/>
    </row>
    <row r="20" spans="1:16" x14ac:dyDescent="0.25">
      <c r="A20" s="5"/>
      <c r="B20" s="14" t="s">
        <v>18</v>
      </c>
      <c r="D20" s="36" t="s">
        <v>38</v>
      </c>
      <c r="E20" s="8"/>
      <c r="F20" s="8"/>
      <c r="G20" s="41"/>
      <c r="H20" s="42" t="s">
        <v>13</v>
      </c>
      <c r="I20" s="43">
        <v>0.85</v>
      </c>
      <c r="J20" s="44"/>
      <c r="L20" s="50"/>
      <c r="M20" s="61"/>
      <c r="O20" s="61"/>
      <c r="P20" s="64"/>
    </row>
    <row r="21" spans="1:16" x14ac:dyDescent="0.25">
      <c r="A21" s="5"/>
      <c r="B21" s="14" t="s">
        <v>19</v>
      </c>
      <c r="D21" s="36" t="s">
        <v>48</v>
      </c>
      <c r="E21" s="8"/>
      <c r="F21" s="8"/>
      <c r="G21" s="41"/>
      <c r="H21" s="42" t="s">
        <v>54</v>
      </c>
      <c r="I21" s="43">
        <v>0.71</v>
      </c>
      <c r="J21" s="44"/>
      <c r="M21" s="61"/>
      <c r="N21" s="63"/>
    </row>
    <row r="22" spans="1:16" x14ac:dyDescent="0.25">
      <c r="A22" s="5"/>
      <c r="B22" s="24" t="s">
        <v>32</v>
      </c>
      <c r="D22" s="46"/>
      <c r="E22" s="8"/>
      <c r="F22" s="8"/>
      <c r="G22" s="41"/>
      <c r="H22" s="42" t="s">
        <v>49</v>
      </c>
      <c r="I22" s="43">
        <v>0.61</v>
      </c>
      <c r="J22" s="45"/>
      <c r="L22" s="61"/>
      <c r="M22" s="61"/>
      <c r="N22" s="61"/>
    </row>
    <row r="23" spans="1:16" x14ac:dyDescent="0.25">
      <c r="A23" s="5"/>
      <c r="B23" s="24"/>
      <c r="D23" s="46"/>
      <c r="E23" s="8"/>
      <c r="F23" s="8"/>
      <c r="G23" s="41"/>
      <c r="H23" s="42" t="s">
        <v>50</v>
      </c>
      <c r="I23" s="43">
        <v>0.57999999999999996</v>
      </c>
      <c r="J23" s="45"/>
      <c r="L23" s="61"/>
      <c r="M23" s="61"/>
      <c r="N23" s="64"/>
    </row>
    <row r="24" spans="1:16" x14ac:dyDescent="0.25">
      <c r="A24" s="5"/>
      <c r="B24" s="24"/>
      <c r="D24" s="46"/>
      <c r="E24" s="8"/>
      <c r="F24" s="8"/>
      <c r="G24" s="41"/>
      <c r="H24" s="42" t="s">
        <v>53</v>
      </c>
      <c r="I24" s="43">
        <v>0.55000000000000004</v>
      </c>
      <c r="J24" s="45"/>
      <c r="L24" s="61"/>
      <c r="M24" s="61"/>
    </row>
    <row r="25" spans="1:16" x14ac:dyDescent="0.25">
      <c r="A25" s="5"/>
      <c r="B25" s="24"/>
      <c r="D25" s="46"/>
      <c r="E25" s="8"/>
      <c r="F25" s="8"/>
      <c r="G25" s="41"/>
      <c r="H25" s="42" t="s">
        <v>55</v>
      </c>
      <c r="I25" s="43">
        <v>0.5</v>
      </c>
      <c r="J25" s="45"/>
      <c r="L25" s="61"/>
      <c r="M25" s="61"/>
    </row>
    <row r="26" spans="1:16" x14ac:dyDescent="0.25">
      <c r="A26" s="5"/>
      <c r="B26" s="8"/>
      <c r="C26" s="8"/>
      <c r="D26" s="8"/>
      <c r="E26" s="8"/>
      <c r="F26" s="8"/>
      <c r="G26" s="8"/>
      <c r="H26" s="8"/>
      <c r="I26" s="8"/>
      <c r="J26" s="8"/>
      <c r="K26" s="11"/>
      <c r="L26" s="11"/>
      <c r="M26" s="78"/>
    </row>
    <row r="27" spans="1:16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1:16" x14ac:dyDescent="0.25">
      <c r="B28" s="40"/>
      <c r="C28" s="37"/>
      <c r="F28" s="38"/>
      <c r="G28" s="54"/>
      <c r="H28" s="55"/>
      <c r="I28" s="39"/>
      <c r="J28" s="56"/>
      <c r="K28" s="61"/>
      <c r="M28" s="61"/>
    </row>
    <row r="29" spans="1:16" ht="16.5" thickBot="1" x14ac:dyDescent="0.3">
      <c r="B29" s="40"/>
      <c r="C29" s="37"/>
      <c r="E29" s="55"/>
      <c r="F29" s="47"/>
      <c r="G29" s="47"/>
      <c r="H29" s="49"/>
      <c r="I29" s="53"/>
      <c r="J29" s="53"/>
      <c r="K29" s="61"/>
      <c r="M29" s="61"/>
    </row>
    <row r="30" spans="1:16" ht="16.5" thickTop="1" x14ac:dyDescent="0.25">
      <c r="B30" s="40"/>
      <c r="C30" s="37"/>
      <c r="D30" s="17"/>
      <c r="E30" s="38"/>
      <c r="F30" s="54"/>
      <c r="G30" s="55"/>
      <c r="H30" s="5"/>
      <c r="I30" s="55"/>
      <c r="J30" s="39"/>
      <c r="K30" s="61"/>
      <c r="M30" s="61"/>
    </row>
    <row r="31" spans="1:16" x14ac:dyDescent="0.25">
      <c r="B31" s="40"/>
      <c r="C31" s="37"/>
      <c r="E31" s="38"/>
      <c r="F31" s="16" t="s">
        <v>36</v>
      </c>
      <c r="G31" s="29" t="s">
        <v>252</v>
      </c>
      <c r="H31" s="61"/>
      <c r="I31" s="39"/>
      <c r="J31" s="271"/>
      <c r="K31" s="61"/>
      <c r="M31" s="61"/>
    </row>
    <row r="32" spans="1:16" x14ac:dyDescent="0.25">
      <c r="B32" s="40"/>
      <c r="C32" s="37"/>
      <c r="D32" s="17"/>
      <c r="E32" s="38"/>
      <c r="F32" s="17"/>
      <c r="G32" s="29" t="s">
        <v>39</v>
      </c>
      <c r="H32" s="61"/>
      <c r="I32" s="39"/>
      <c r="J32" s="271"/>
      <c r="K32" s="61"/>
      <c r="M32" s="61"/>
    </row>
    <row r="33" spans="2:13" x14ac:dyDescent="0.25">
      <c r="B33" s="40"/>
      <c r="C33" s="37"/>
      <c r="E33" s="38"/>
      <c r="F33" s="17"/>
      <c r="G33" s="270" t="s">
        <v>250</v>
      </c>
      <c r="H33" s="61"/>
      <c r="I33" s="39"/>
      <c r="J33" s="271"/>
      <c r="K33" s="61"/>
      <c r="M33" s="61"/>
    </row>
    <row r="34" spans="2:13" x14ac:dyDescent="0.25">
      <c r="B34" s="40"/>
      <c r="C34" s="37"/>
      <c r="E34" s="38"/>
      <c r="F34" s="61"/>
      <c r="G34" s="270" t="s">
        <v>251</v>
      </c>
      <c r="H34" s="61"/>
      <c r="I34" s="39"/>
      <c r="J34" s="271"/>
      <c r="K34" s="61"/>
      <c r="M34" s="61"/>
    </row>
    <row r="35" spans="2:13" x14ac:dyDescent="0.25">
      <c r="B35" s="40"/>
      <c r="C35" s="37"/>
      <c r="E35" s="38"/>
      <c r="F35" s="61"/>
      <c r="G35" s="29" t="s">
        <v>43</v>
      </c>
      <c r="H35" s="61"/>
      <c r="I35" s="39"/>
      <c r="J35" s="271"/>
      <c r="K35" s="61"/>
      <c r="M35" s="61"/>
    </row>
    <row r="36" spans="2:13" x14ac:dyDescent="0.25">
      <c r="B36" s="40"/>
      <c r="C36" s="37"/>
      <c r="E36" s="38"/>
      <c r="F36" s="61"/>
      <c r="G36" s="29" t="s">
        <v>47</v>
      </c>
      <c r="H36" s="61"/>
      <c r="I36" s="39"/>
      <c r="J36" s="271"/>
      <c r="K36" s="61"/>
      <c r="M36" s="61"/>
    </row>
    <row r="37" spans="2:13" ht="16.5" thickBot="1" x14ac:dyDescent="0.3">
      <c r="B37" s="40"/>
      <c r="C37" s="37"/>
      <c r="E37" s="55"/>
      <c r="F37" s="47"/>
      <c r="G37" s="48"/>
      <c r="H37" s="47"/>
      <c r="I37" s="49"/>
      <c r="J37" s="53"/>
      <c r="K37" s="61"/>
      <c r="M37" s="61"/>
    </row>
    <row r="38" spans="2:13" ht="16.5" thickTop="1" x14ac:dyDescent="0.25">
      <c r="B38" s="40"/>
      <c r="C38" s="37"/>
      <c r="E38" s="38"/>
      <c r="F38" s="55"/>
      <c r="G38" s="5"/>
      <c r="H38" s="55"/>
      <c r="I38" s="39"/>
      <c r="J38" s="56"/>
      <c r="K38" s="61"/>
      <c r="M38" s="61"/>
    </row>
    <row r="39" spans="2:13" x14ac:dyDescent="0.25">
      <c r="B39" s="40"/>
      <c r="C39" s="37"/>
      <c r="E39" s="38"/>
      <c r="F39" s="60" t="s">
        <v>44</v>
      </c>
      <c r="G39" s="61"/>
      <c r="H39" s="61"/>
      <c r="I39" s="59"/>
      <c r="J39" s="80"/>
      <c r="K39" s="61"/>
      <c r="M39" s="61"/>
    </row>
    <row r="40" spans="2:13" x14ac:dyDescent="0.25">
      <c r="K40" s="61"/>
      <c r="M40" s="61"/>
    </row>
    <row r="41" spans="2:13" x14ac:dyDescent="0.25">
      <c r="B41" s="74" t="s">
        <v>17</v>
      </c>
      <c r="C41" s="66"/>
      <c r="D41" s="79"/>
      <c r="E41" s="66"/>
      <c r="F41" s="66"/>
      <c r="G41" s="66"/>
      <c r="H41" s="66"/>
      <c r="I41" s="66"/>
      <c r="J41" s="67"/>
      <c r="K41" s="61"/>
      <c r="M41" s="61"/>
    </row>
    <row r="42" spans="2:13" x14ac:dyDescent="0.25">
      <c r="B42" s="68"/>
      <c r="C42" s="69"/>
      <c r="D42" s="69"/>
      <c r="E42" s="69"/>
      <c r="F42" s="69"/>
      <c r="G42" s="69"/>
      <c r="H42" s="69"/>
      <c r="I42" s="69"/>
      <c r="J42" s="70"/>
      <c r="K42" s="61"/>
      <c r="M42" s="61"/>
    </row>
    <row r="43" spans="2:13" ht="16.5" thickBot="1" x14ac:dyDescent="0.3">
      <c r="B43" s="33"/>
      <c r="C43" s="33"/>
      <c r="D43" s="33"/>
      <c r="E43" s="33"/>
      <c r="F43" s="33"/>
      <c r="G43" s="33"/>
      <c r="H43" s="33"/>
      <c r="I43" s="33"/>
      <c r="J43" s="33"/>
      <c r="K43" s="61"/>
      <c r="M43" s="61"/>
    </row>
    <row r="44" spans="2:13" x14ac:dyDescent="0.25">
      <c r="B44" s="5"/>
      <c r="C44" s="5"/>
      <c r="D44" s="5"/>
      <c r="E44" s="5"/>
      <c r="F44" s="5"/>
      <c r="G44" s="5"/>
      <c r="H44" s="5"/>
      <c r="I44" s="5"/>
      <c r="J44" s="5"/>
      <c r="K44" s="61"/>
      <c r="M44" s="61"/>
    </row>
    <row r="45" spans="2:13" x14ac:dyDescent="0.25">
      <c r="B45" s="24" t="s">
        <v>26</v>
      </c>
      <c r="E45" s="5"/>
      <c r="F45" s="5"/>
      <c r="G45" s="5"/>
      <c r="H45" s="5"/>
      <c r="I45" s="29" t="s">
        <v>252</v>
      </c>
      <c r="J45" s="57"/>
      <c r="K45" s="61"/>
      <c r="M45" s="61"/>
    </row>
    <row r="46" spans="2:13" x14ac:dyDescent="0.25">
      <c r="I46" s="29" t="s">
        <v>39</v>
      </c>
      <c r="J46" s="62"/>
      <c r="K46" s="61"/>
      <c r="L46" s="80"/>
      <c r="M46" s="61"/>
    </row>
    <row r="47" spans="2:13" x14ac:dyDescent="0.25">
      <c r="I47" s="270" t="s">
        <v>250</v>
      </c>
      <c r="J47" s="62"/>
      <c r="K47" s="61"/>
      <c r="M47" s="61"/>
    </row>
    <row r="48" spans="2:13" x14ac:dyDescent="0.25">
      <c r="B48" s="24"/>
      <c r="I48" s="270" t="s">
        <v>251</v>
      </c>
      <c r="J48" s="62"/>
      <c r="K48" s="61"/>
      <c r="M48" s="61"/>
    </row>
    <row r="49" spans="2:14" x14ac:dyDescent="0.25">
      <c r="B49" s="24"/>
      <c r="I49" s="29" t="s">
        <v>43</v>
      </c>
      <c r="J49" s="62"/>
      <c r="K49" s="61"/>
      <c r="M49" s="61"/>
    </row>
    <row r="50" spans="2:14" x14ac:dyDescent="0.25">
      <c r="I50" s="29" t="s">
        <v>47</v>
      </c>
      <c r="J50" s="62"/>
      <c r="K50" s="61"/>
      <c r="M50" s="61"/>
    </row>
    <row r="51" spans="2:14" ht="16.5" thickBot="1" x14ac:dyDescent="0.3">
      <c r="I51" s="58"/>
      <c r="J51" s="77"/>
      <c r="K51" s="61"/>
      <c r="M51" s="61"/>
    </row>
    <row r="52" spans="2:14" ht="16.5" thickTop="1" x14ac:dyDescent="0.25">
      <c r="B52" s="30" t="s">
        <v>1</v>
      </c>
      <c r="C52" s="262"/>
      <c r="D52" s="71"/>
      <c r="E52" s="28" t="s">
        <v>0</v>
      </c>
      <c r="F52" s="26">
        <f>J1</f>
        <v>0</v>
      </c>
      <c r="I52" s="58"/>
      <c r="K52" s="61"/>
      <c r="M52" s="61"/>
    </row>
    <row r="53" spans="2:14" x14ac:dyDescent="0.25">
      <c r="B53" s="23" t="s">
        <v>23</v>
      </c>
      <c r="D53" s="72"/>
      <c r="E53" s="29" t="s">
        <v>4</v>
      </c>
      <c r="F53" s="27">
        <f>J2</f>
        <v>0</v>
      </c>
      <c r="I53" s="58"/>
      <c r="K53" s="61"/>
      <c r="M53" s="61"/>
    </row>
    <row r="54" spans="2:14" x14ac:dyDescent="0.25">
      <c r="B54" s="31" t="s">
        <v>51</v>
      </c>
      <c r="D54" s="72"/>
      <c r="E54" s="29" t="s">
        <v>57</v>
      </c>
      <c r="F54" s="27" t="str">
        <f>D12</f>
        <v>A&amp;E Networks</v>
      </c>
      <c r="I54" s="25" t="s">
        <v>27</v>
      </c>
      <c r="J54" s="51"/>
      <c r="K54" s="61"/>
      <c r="M54" s="61"/>
    </row>
    <row r="55" spans="2:14" x14ac:dyDescent="0.25">
      <c r="B55" s="32" t="s">
        <v>52</v>
      </c>
      <c r="C55" s="263"/>
      <c r="D55" s="73"/>
      <c r="E55" s="29"/>
      <c r="F55" s="27"/>
      <c r="K55" s="61"/>
      <c r="M55" s="61"/>
    </row>
    <row r="56" spans="2:14" x14ac:dyDescent="0.25">
      <c r="C56" s="19"/>
      <c r="D56" s="19"/>
      <c r="E56" s="18"/>
      <c r="F56" s="18"/>
      <c r="G56" s="18"/>
      <c r="K56" s="61"/>
      <c r="M56" s="61"/>
    </row>
    <row r="57" spans="2:14" x14ac:dyDescent="0.25">
      <c r="C57" s="19"/>
      <c r="D57" s="19"/>
      <c r="E57" s="18"/>
      <c r="F57" s="18"/>
      <c r="G57" s="18"/>
      <c r="K57" s="61"/>
      <c r="M57" s="61"/>
    </row>
    <row r="58" spans="2:14" x14ac:dyDescent="0.25">
      <c r="C58" s="19"/>
      <c r="D58" s="19"/>
      <c r="E58" s="18"/>
      <c r="F58" s="18"/>
      <c r="G58" s="18"/>
      <c r="K58" s="61"/>
      <c r="M58" s="61"/>
    </row>
    <row r="59" spans="2:14" x14ac:dyDescent="0.25">
      <c r="C59" s="19"/>
      <c r="D59" s="19"/>
      <c r="E59" s="18"/>
      <c r="F59" s="18"/>
      <c r="G59" s="18"/>
      <c r="K59" s="61"/>
      <c r="M59" s="61"/>
    </row>
    <row r="60" spans="2:14" x14ac:dyDescent="0.25">
      <c r="C60" s="19"/>
      <c r="D60" s="19"/>
      <c r="E60" s="18"/>
      <c r="F60" s="18"/>
      <c r="G60" s="18"/>
      <c r="K60" s="61"/>
      <c r="M60" s="61"/>
    </row>
    <row r="61" spans="2:14" x14ac:dyDescent="0.25">
      <c r="C61" s="19"/>
      <c r="D61" s="19"/>
      <c r="E61" s="18"/>
      <c r="F61" s="18"/>
      <c r="G61" s="18"/>
      <c r="K61" s="61"/>
      <c r="M61" s="61"/>
    </row>
    <row r="62" spans="2:14" x14ac:dyDescent="0.25">
      <c r="C62" s="19"/>
      <c r="D62" s="19"/>
      <c r="E62" s="18"/>
      <c r="F62" s="18"/>
      <c r="G62" s="18"/>
      <c r="K62" s="61"/>
      <c r="M62" s="61"/>
    </row>
    <row r="63" spans="2:14" x14ac:dyDescent="0.25">
      <c r="C63" s="19"/>
      <c r="D63" s="19"/>
      <c r="E63" s="18"/>
      <c r="F63" s="18"/>
      <c r="G63" s="18"/>
      <c r="K63" s="61"/>
      <c r="M63" s="61"/>
    </row>
    <row r="64" spans="2:14" x14ac:dyDescent="0.25">
      <c r="C64" s="19"/>
      <c r="D64" s="19"/>
      <c r="E64" s="18"/>
      <c r="F64" s="18"/>
      <c r="G64" s="18"/>
      <c r="L64" s="61"/>
      <c r="N64" s="61"/>
    </row>
    <row r="65" spans="3:14" x14ac:dyDescent="0.25">
      <c r="C65" s="19"/>
      <c r="D65" s="19"/>
      <c r="E65" s="18"/>
      <c r="F65" s="18"/>
      <c r="G65" s="18"/>
      <c r="L65" s="61"/>
      <c r="N65" s="61"/>
    </row>
    <row r="66" spans="3:14" x14ac:dyDescent="0.25">
      <c r="C66" s="19"/>
      <c r="D66" s="19"/>
      <c r="E66" s="18"/>
      <c r="F66" s="18"/>
      <c r="G66" s="18"/>
      <c r="L66" s="61"/>
      <c r="N66" s="61"/>
    </row>
    <row r="67" spans="3:14" x14ac:dyDescent="0.25">
      <c r="C67" s="19"/>
      <c r="D67" s="19"/>
      <c r="E67" s="18"/>
      <c r="F67" s="18"/>
      <c r="G67" s="18"/>
      <c r="L67" s="61"/>
      <c r="N67" s="61"/>
    </row>
    <row r="68" spans="3:14" x14ac:dyDescent="0.25">
      <c r="C68" s="19"/>
      <c r="D68" s="19"/>
      <c r="E68" s="18"/>
      <c r="F68" s="18"/>
      <c r="G68" s="18"/>
      <c r="L68" s="61"/>
      <c r="N68" s="61"/>
    </row>
    <row r="69" spans="3:14" x14ac:dyDescent="0.25">
      <c r="C69" s="19"/>
      <c r="D69" s="19"/>
      <c r="E69" s="18"/>
      <c r="F69" s="18"/>
      <c r="G69" s="18"/>
      <c r="L69" s="61"/>
      <c r="N69" s="61"/>
    </row>
    <row r="70" spans="3:14" x14ac:dyDescent="0.25">
      <c r="L70" s="61"/>
      <c r="N70" s="61"/>
    </row>
    <row r="71" spans="3:14" x14ac:dyDescent="0.25">
      <c r="L71" s="61"/>
      <c r="N71" s="61"/>
    </row>
    <row r="72" spans="3:14" x14ac:dyDescent="0.25">
      <c r="L72" s="61"/>
      <c r="N72" s="61"/>
    </row>
    <row r="73" spans="3:14" x14ac:dyDescent="0.25">
      <c r="L73" s="61"/>
      <c r="N73" s="61"/>
    </row>
    <row r="74" spans="3:14" x14ac:dyDescent="0.25">
      <c r="L74" s="61"/>
      <c r="N74" s="61"/>
    </row>
    <row r="75" spans="3:14" x14ac:dyDescent="0.25">
      <c r="L75" s="61"/>
      <c r="N75" s="61"/>
    </row>
    <row r="76" spans="3:14" x14ac:dyDescent="0.25">
      <c r="L76" s="61"/>
      <c r="N76" s="61"/>
    </row>
    <row r="77" spans="3:14" x14ac:dyDescent="0.25">
      <c r="L77" s="61"/>
      <c r="N77" s="61"/>
    </row>
    <row r="78" spans="3:14" x14ac:dyDescent="0.25">
      <c r="L78" s="61"/>
      <c r="N78" s="61"/>
    </row>
    <row r="79" spans="3:14" x14ac:dyDescent="0.25">
      <c r="L79" s="61"/>
      <c r="N79" s="61"/>
    </row>
    <row r="80" spans="3:14" x14ac:dyDescent="0.25">
      <c r="L80" s="61"/>
      <c r="N80" s="61"/>
    </row>
    <row r="81" spans="12:14" x14ac:dyDescent="0.25">
      <c r="L81" s="61"/>
      <c r="N81" s="61"/>
    </row>
    <row r="82" spans="12:14" x14ac:dyDescent="0.25">
      <c r="L82" s="61"/>
      <c r="N82" s="61"/>
    </row>
    <row r="83" spans="12:14" x14ac:dyDescent="0.25">
      <c r="L83" s="61"/>
      <c r="N83" s="61"/>
    </row>
    <row r="84" spans="12:14" x14ac:dyDescent="0.25">
      <c r="L84" s="61"/>
      <c r="N84" s="61"/>
    </row>
    <row r="85" spans="12:14" x14ac:dyDescent="0.25">
      <c r="L85" s="61"/>
      <c r="N85" s="61"/>
    </row>
    <row r="86" spans="12:14" x14ac:dyDescent="0.25">
      <c r="L86" s="61"/>
      <c r="N86" s="61"/>
    </row>
    <row r="87" spans="12:14" x14ac:dyDescent="0.25">
      <c r="L87" s="61"/>
      <c r="N87" s="61"/>
    </row>
    <row r="88" spans="12:14" x14ac:dyDescent="0.25">
      <c r="L88" s="61"/>
      <c r="N88" s="61"/>
    </row>
    <row r="89" spans="12:14" x14ac:dyDescent="0.25">
      <c r="L89" s="61"/>
      <c r="N89" s="61"/>
    </row>
    <row r="90" spans="12:14" x14ac:dyDescent="0.25">
      <c r="L90" s="61"/>
      <c r="N90" s="61"/>
    </row>
    <row r="91" spans="12:14" x14ac:dyDescent="0.25">
      <c r="L91" s="61"/>
      <c r="N91" s="61"/>
    </row>
    <row r="92" spans="12:14" x14ac:dyDescent="0.25">
      <c r="L92" s="61"/>
      <c r="N92" s="61"/>
    </row>
    <row r="93" spans="12:14" x14ac:dyDescent="0.25">
      <c r="L93" s="61"/>
      <c r="N93" s="61"/>
    </row>
    <row r="94" spans="12:14" x14ac:dyDescent="0.25">
      <c r="L94" s="61"/>
      <c r="N94" s="61"/>
    </row>
    <row r="95" spans="12:14" x14ac:dyDescent="0.25">
      <c r="L95" s="61"/>
      <c r="N95" s="61"/>
    </row>
    <row r="96" spans="12:14" x14ac:dyDescent="0.25">
      <c r="L96" s="61"/>
      <c r="N96" s="61"/>
    </row>
    <row r="97" spans="12:14" x14ac:dyDescent="0.25">
      <c r="L97" s="61"/>
      <c r="N97" s="61"/>
    </row>
    <row r="98" spans="12:14" x14ac:dyDescent="0.25">
      <c r="L98" s="61"/>
      <c r="N98" s="61"/>
    </row>
    <row r="99" spans="12:14" x14ac:dyDescent="0.25">
      <c r="L99" s="61"/>
      <c r="N99" s="61"/>
    </row>
    <row r="100" spans="12:14" x14ac:dyDescent="0.25">
      <c r="L100" s="61"/>
      <c r="N100" s="61"/>
    </row>
    <row r="101" spans="12:14" x14ac:dyDescent="0.25">
      <c r="L101" s="61"/>
      <c r="N101" s="61"/>
    </row>
    <row r="102" spans="12:14" x14ac:dyDescent="0.25">
      <c r="L102" s="61"/>
      <c r="N102" s="61"/>
    </row>
    <row r="103" spans="12:14" x14ac:dyDescent="0.25">
      <c r="L103" s="61"/>
      <c r="N103" s="61"/>
    </row>
    <row r="104" spans="12:14" x14ac:dyDescent="0.25">
      <c r="L104" s="61"/>
      <c r="N104" s="61"/>
    </row>
    <row r="105" spans="12:14" x14ac:dyDescent="0.25">
      <c r="L105" s="61"/>
      <c r="N105" s="61"/>
    </row>
    <row r="106" spans="12:14" x14ac:dyDescent="0.25">
      <c r="L106" s="61"/>
      <c r="N106" s="61"/>
    </row>
    <row r="107" spans="12:14" x14ac:dyDescent="0.25">
      <c r="L107" s="61"/>
      <c r="N107" s="61"/>
    </row>
    <row r="108" spans="12:14" x14ac:dyDescent="0.25">
      <c r="L108" s="61"/>
      <c r="N108" s="61"/>
    </row>
    <row r="109" spans="12:14" x14ac:dyDescent="0.25">
      <c r="L109" s="61"/>
      <c r="N109" s="61"/>
    </row>
    <row r="110" spans="12:14" x14ac:dyDescent="0.25">
      <c r="L110" s="61"/>
      <c r="N110" s="61"/>
    </row>
    <row r="111" spans="12:14" x14ac:dyDescent="0.25">
      <c r="L111" s="61"/>
      <c r="N111" s="61"/>
    </row>
    <row r="112" spans="12:14" x14ac:dyDescent="0.25">
      <c r="L112" s="61"/>
      <c r="N112" s="61"/>
    </row>
    <row r="113" spans="11:14" x14ac:dyDescent="0.25">
      <c r="L113" s="61"/>
      <c r="N113" s="61"/>
    </row>
    <row r="114" spans="11:14" x14ac:dyDescent="0.25">
      <c r="L114" s="61"/>
      <c r="N114" s="61"/>
    </row>
    <row r="115" spans="11:14" x14ac:dyDescent="0.25">
      <c r="L115" s="61"/>
      <c r="N115" s="61"/>
    </row>
    <row r="116" spans="11:14" x14ac:dyDescent="0.25">
      <c r="L116" s="61"/>
      <c r="N116" s="61"/>
    </row>
    <row r="117" spans="11:14" x14ac:dyDescent="0.25">
      <c r="L117" s="61"/>
      <c r="N117" s="61"/>
    </row>
    <row r="118" spans="11:14" x14ac:dyDescent="0.25">
      <c r="L118" s="61"/>
      <c r="N118" s="61"/>
    </row>
    <row r="119" spans="11:14" x14ac:dyDescent="0.25">
      <c r="L119" s="61"/>
      <c r="N119" s="61"/>
    </row>
    <row r="120" spans="11:14" x14ac:dyDescent="0.25">
      <c r="L120" s="61"/>
      <c r="N120" s="61"/>
    </row>
    <row r="121" spans="11:14" x14ac:dyDescent="0.25">
      <c r="L121" s="61"/>
      <c r="N121" s="61"/>
    </row>
    <row r="122" spans="11:14" x14ac:dyDescent="0.25">
      <c r="K122" s="17"/>
      <c r="M122" s="61"/>
    </row>
    <row r="123" spans="11:14" x14ac:dyDescent="0.25">
      <c r="L123" s="17"/>
      <c r="N123" s="61"/>
    </row>
    <row r="124" spans="11:14" x14ac:dyDescent="0.25">
      <c r="L124" s="29"/>
      <c r="M124" s="61"/>
      <c r="N124" s="61"/>
    </row>
    <row r="125" spans="11:14" x14ac:dyDescent="0.25">
      <c r="L125" s="29"/>
      <c r="M125" s="61"/>
      <c r="N125" s="61"/>
    </row>
    <row r="126" spans="11:14" x14ac:dyDescent="0.25">
      <c r="L126" s="29"/>
      <c r="M126" s="61"/>
      <c r="N126" s="61"/>
    </row>
    <row r="127" spans="11:14" x14ac:dyDescent="0.25">
      <c r="L127" s="29"/>
      <c r="M127" s="61"/>
      <c r="N127" s="61"/>
    </row>
    <row r="128" spans="11:14" x14ac:dyDescent="0.25">
      <c r="L128" s="29"/>
      <c r="M128" s="61"/>
      <c r="N128" s="61"/>
    </row>
    <row r="129" spans="11:17" x14ac:dyDescent="0.25">
      <c r="L129" s="29"/>
      <c r="M129" s="61"/>
      <c r="N129" s="61"/>
    </row>
    <row r="130" spans="11:17" x14ac:dyDescent="0.25">
      <c r="K130" s="56"/>
    </row>
    <row r="131" spans="11:17" x14ac:dyDescent="0.25">
      <c r="N131" s="61"/>
    </row>
    <row r="136" spans="11:17" ht="15.75" customHeight="1" x14ac:dyDescent="0.25"/>
    <row r="142" spans="11:17" ht="15.75" customHeight="1" x14ac:dyDescent="0.25"/>
    <row r="143" spans="11:17" x14ac:dyDescent="0.25">
      <c r="K143" s="5"/>
      <c r="L143" s="5"/>
      <c r="Q143" s="17"/>
    </row>
    <row r="144" spans="11:17" x14ac:dyDescent="0.25">
      <c r="K144" s="5"/>
      <c r="L144" s="5"/>
    </row>
    <row r="145" spans="11:12" x14ac:dyDescent="0.25">
      <c r="K145" s="5"/>
      <c r="L145" s="5"/>
    </row>
    <row r="160" spans="11:12" ht="14.25" customHeight="1" x14ac:dyDescent="0.25"/>
  </sheetData>
  <sortState xmlns:xlrd2="http://schemas.microsoft.com/office/spreadsheetml/2017/richdata2" ref="B25:L27">
    <sortCondition ref="C25:C27"/>
    <sortCondition ref="D25:D27"/>
  </sortState>
  <mergeCells count="10">
    <mergeCell ref="H6:J6"/>
    <mergeCell ref="H5:J5"/>
    <mergeCell ref="H4:J4"/>
    <mergeCell ref="H15:J15"/>
    <mergeCell ref="H13:J13"/>
    <mergeCell ref="H12:J12"/>
    <mergeCell ref="H11:J11"/>
    <mergeCell ref="H9:J9"/>
    <mergeCell ref="H8:J8"/>
    <mergeCell ref="H7:J7"/>
  </mergeCells>
  <phoneticPr fontId="12" type="noConversion"/>
  <hyperlinks>
    <hyperlink ref="B9" r:id="rId1" xr:uid="{00000000-0004-0000-0000-000000000000}"/>
    <hyperlink ref="D16" r:id="rId2" xr:uid="{00000000-0004-0000-0000-000001000000}"/>
  </hyperlinks>
  <printOptions horizontalCentered="1"/>
  <pageMargins left="0.5" right="0.5" top="0.5" bottom="0.6" header="0.2" footer="0.2"/>
  <pageSetup scale="5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256" man="1"/>
  </colBrea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0647-DE59-4FCF-AB78-964DBF180DFA}">
  <sheetPr codeName="Sheet8">
    <pageSetUpPr fitToPage="1"/>
  </sheetPr>
  <dimension ref="A1:M46"/>
  <sheetViews>
    <sheetView showGridLines="0" zoomScale="70" zoomScaleNormal="70" zoomScalePageLayoutView="90" workbookViewId="0">
      <selection activeCell="U22" sqref="U22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70.7109375" style="7" customWidth="1"/>
    <col min="5" max="5" width="20.7109375" style="7" customWidth="1"/>
    <col min="6" max="6" width="22.7109375" style="7" customWidth="1"/>
    <col min="7" max="7" width="23.42578125" style="7" customWidth="1"/>
    <col min="8" max="8" width="24.140625" style="7" customWidth="1"/>
    <col min="9" max="9" width="18.5703125" style="7" customWidth="1"/>
    <col min="10" max="10" width="23.7109375" style="7" customWidth="1"/>
    <col min="11" max="11" width="1.7109375" style="7" customWidth="1"/>
    <col min="12" max="12" width="12.28515625" style="7" customWidth="1"/>
    <col min="13" max="13" width="16" style="7" customWidth="1"/>
    <col min="14" max="14" width="4.7109375" style="7" customWidth="1"/>
    <col min="15" max="16384" width="8.7109375" style="7"/>
  </cols>
  <sheetData>
    <row r="1" spans="1:10" x14ac:dyDescent="0.25">
      <c r="B1" s="124"/>
      <c r="C1" s="124"/>
      <c r="D1" s="124"/>
      <c r="E1" s="124"/>
      <c r="F1" s="124"/>
      <c r="G1" s="234"/>
      <c r="H1" s="234"/>
      <c r="I1" s="60" t="s">
        <v>0</v>
      </c>
    </row>
    <row r="2" spans="1:10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124"/>
      <c r="G3" s="235"/>
      <c r="H3" s="235"/>
      <c r="I3" s="235"/>
      <c r="J3" s="235"/>
    </row>
    <row r="4" spans="1:10" x14ac:dyDescent="0.25">
      <c r="B4" s="124"/>
      <c r="C4" s="124"/>
      <c r="D4" s="124"/>
      <c r="E4" s="124"/>
      <c r="F4" s="124"/>
      <c r="H4" s="276" t="s">
        <v>2</v>
      </c>
      <c r="I4" s="277"/>
      <c r="J4" s="278"/>
    </row>
    <row r="5" spans="1:10" x14ac:dyDescent="0.25">
      <c r="C5" s="128"/>
      <c r="D5" s="128"/>
      <c r="E5" s="128"/>
      <c r="F5" s="124"/>
      <c r="H5" s="273" t="s">
        <v>3</v>
      </c>
      <c r="I5" s="274"/>
      <c r="J5" s="275"/>
    </row>
    <row r="6" spans="1:10" x14ac:dyDescent="0.25">
      <c r="B6" s="127" t="s">
        <v>1</v>
      </c>
      <c r="C6" s="124"/>
      <c r="D6" s="124"/>
      <c r="E6" s="124"/>
      <c r="F6" s="124"/>
      <c r="H6" s="272" t="s">
        <v>1</v>
      </c>
      <c r="I6" s="272"/>
      <c r="J6" s="272"/>
    </row>
    <row r="7" spans="1:10" x14ac:dyDescent="0.25">
      <c r="B7" s="126" t="s">
        <v>51</v>
      </c>
      <c r="C7" s="124"/>
      <c r="D7" s="124"/>
      <c r="E7" s="124"/>
      <c r="F7" s="124"/>
      <c r="H7" s="291" t="s">
        <v>23</v>
      </c>
      <c r="I7" s="291"/>
      <c r="J7" s="291"/>
    </row>
    <row r="8" spans="1:10" x14ac:dyDescent="0.25">
      <c r="B8" s="126" t="s">
        <v>52</v>
      </c>
      <c r="C8" s="124"/>
      <c r="D8" s="120"/>
      <c r="E8" s="120"/>
      <c r="F8" s="120"/>
      <c r="H8" s="290" t="s">
        <v>51</v>
      </c>
      <c r="I8" s="290"/>
      <c r="J8" s="290"/>
    </row>
    <row r="9" spans="1:10" x14ac:dyDescent="0.25">
      <c r="B9" s="2" t="s">
        <v>22</v>
      </c>
      <c r="C9" s="120"/>
      <c r="D9" s="124"/>
      <c r="E9" s="124"/>
      <c r="F9" s="124"/>
      <c r="H9" s="290" t="s">
        <v>52</v>
      </c>
      <c r="I9" s="290"/>
      <c r="J9" s="290"/>
    </row>
    <row r="10" spans="1:10" x14ac:dyDescent="0.25">
      <c r="B10" s="125" t="s">
        <v>6</v>
      </c>
      <c r="C10" s="120"/>
      <c r="D10" s="124"/>
      <c r="E10" s="124"/>
      <c r="F10" s="124"/>
    </row>
    <row r="11" spans="1:10" x14ac:dyDescent="0.25">
      <c r="C11" s="123"/>
      <c r="D11" s="121"/>
      <c r="E11" s="121"/>
      <c r="F11" s="121"/>
      <c r="H11" s="289" t="s">
        <v>29</v>
      </c>
      <c r="I11" s="289"/>
      <c r="J11" s="289"/>
    </row>
    <row r="12" spans="1:10" x14ac:dyDescent="0.25">
      <c r="B12" s="115" t="s">
        <v>20</v>
      </c>
      <c r="C12" s="121"/>
      <c r="D12" s="162" t="s">
        <v>133</v>
      </c>
      <c r="E12" s="121"/>
      <c r="F12" s="121"/>
      <c r="H12" s="288" t="s">
        <v>21</v>
      </c>
      <c r="I12" s="288"/>
      <c r="J12" s="288"/>
    </row>
    <row r="13" spans="1:10" x14ac:dyDescent="0.25">
      <c r="C13" s="121"/>
      <c r="D13" s="119" t="s">
        <v>136</v>
      </c>
      <c r="E13" s="121"/>
      <c r="F13" s="121"/>
      <c r="H13" s="287" t="s">
        <v>30</v>
      </c>
      <c r="I13" s="287"/>
      <c r="J13" s="287"/>
    </row>
    <row r="14" spans="1:10" x14ac:dyDescent="0.25">
      <c r="C14" s="121"/>
      <c r="D14" s="162"/>
      <c r="E14" s="106"/>
      <c r="F14" s="106"/>
      <c r="H14" s="254"/>
      <c r="I14" s="254"/>
      <c r="J14" s="254"/>
    </row>
    <row r="15" spans="1:10" x14ac:dyDescent="0.25">
      <c r="A15" s="7" t="s">
        <v>31</v>
      </c>
      <c r="C15" s="106"/>
      <c r="D15" s="118" t="s">
        <v>135</v>
      </c>
      <c r="E15" s="106"/>
      <c r="F15" s="106"/>
      <c r="H15" s="279" t="s">
        <v>28</v>
      </c>
      <c r="I15" s="280"/>
      <c r="J15" s="281"/>
    </row>
    <row r="16" spans="1:10" x14ac:dyDescent="0.25">
      <c r="D16" s="162"/>
      <c r="E16" s="106"/>
      <c r="G16" s="106"/>
      <c r="H16" s="267" t="s">
        <v>12</v>
      </c>
      <c r="I16" s="21" t="s">
        <v>10</v>
      </c>
      <c r="J16" s="268" t="s">
        <v>33</v>
      </c>
    </row>
    <row r="17" spans="2:13" x14ac:dyDescent="0.25">
      <c r="C17" s="106"/>
      <c r="D17" s="76"/>
      <c r="E17" s="106"/>
      <c r="F17" s="106"/>
      <c r="G17" s="105"/>
      <c r="H17" s="104" t="s">
        <v>16</v>
      </c>
      <c r="I17" s="103">
        <v>1.05</v>
      </c>
      <c r="J17" s="141"/>
    </row>
    <row r="18" spans="2:13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</v>
      </c>
      <c r="J18" s="110"/>
    </row>
    <row r="19" spans="2:13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0.95</v>
      </c>
      <c r="J19" s="110"/>
    </row>
    <row r="20" spans="2:13" x14ac:dyDescent="0.25">
      <c r="B20" s="115" t="s">
        <v>18</v>
      </c>
      <c r="D20" s="113" t="s">
        <v>133</v>
      </c>
      <c r="E20" s="106"/>
      <c r="F20" s="106"/>
      <c r="G20" s="105"/>
      <c r="H20" s="104" t="s">
        <v>13</v>
      </c>
      <c r="I20" s="103">
        <v>0.89</v>
      </c>
      <c r="J20" s="110"/>
    </row>
    <row r="21" spans="2:13" x14ac:dyDescent="0.25">
      <c r="B21" s="115" t="s">
        <v>19</v>
      </c>
      <c r="D21" s="292" t="s">
        <v>132</v>
      </c>
      <c r="E21" s="292"/>
      <c r="F21" s="106"/>
      <c r="G21" s="105"/>
      <c r="H21" s="104" t="s">
        <v>63</v>
      </c>
      <c r="I21" s="103">
        <v>0.84</v>
      </c>
      <c r="J21" s="110"/>
    </row>
    <row r="22" spans="2:13" x14ac:dyDescent="0.25">
      <c r="B22" s="24" t="s">
        <v>32</v>
      </c>
      <c r="D22" s="46"/>
      <c r="E22" s="106"/>
      <c r="F22" s="106"/>
      <c r="G22" s="105"/>
      <c r="H22" s="104" t="s">
        <v>49</v>
      </c>
      <c r="I22" s="103">
        <v>0.79</v>
      </c>
      <c r="J22" s="102"/>
    </row>
    <row r="23" spans="2:13" x14ac:dyDescent="0.25">
      <c r="B23" s="24"/>
      <c r="D23" s="46"/>
      <c r="E23" s="106"/>
      <c r="F23" s="106"/>
      <c r="G23" s="105"/>
      <c r="H23" s="104" t="s">
        <v>50</v>
      </c>
      <c r="I23" s="103">
        <v>0.75</v>
      </c>
      <c r="J23" s="102"/>
    </row>
    <row r="24" spans="2:13" x14ac:dyDescent="0.25">
      <c r="B24" s="24"/>
      <c r="D24" s="46"/>
      <c r="E24" s="106"/>
      <c r="F24" s="106"/>
      <c r="G24" s="105"/>
      <c r="H24" s="104" t="s">
        <v>114</v>
      </c>
      <c r="I24" s="103">
        <v>0.73</v>
      </c>
      <c r="J24" s="102"/>
    </row>
    <row r="25" spans="2:13" x14ac:dyDescent="0.25">
      <c r="B25" s="106"/>
      <c r="C25" s="106"/>
      <c r="D25" s="106"/>
      <c r="E25" s="106"/>
      <c r="F25" s="106"/>
      <c r="G25" s="234"/>
      <c r="H25" s="234"/>
      <c r="I25" s="234"/>
      <c r="K25" s="120"/>
      <c r="L25" s="120"/>
      <c r="M25" s="120"/>
    </row>
    <row r="26" spans="2:13" ht="31.5" x14ac:dyDescent="0.25">
      <c r="B26" s="257" t="s">
        <v>11</v>
      </c>
      <c r="C26" s="258" t="s">
        <v>34</v>
      </c>
      <c r="D26" s="258" t="s">
        <v>35</v>
      </c>
      <c r="E26" s="258" t="s">
        <v>37</v>
      </c>
      <c r="F26" s="259" t="s">
        <v>7</v>
      </c>
      <c r="G26" s="259" t="s">
        <v>8</v>
      </c>
      <c r="H26" s="259" t="s">
        <v>9</v>
      </c>
      <c r="I26" s="259" t="s">
        <v>10</v>
      </c>
      <c r="J26" s="260" t="s">
        <v>5</v>
      </c>
    </row>
    <row r="27" spans="2:13" x14ac:dyDescent="0.25">
      <c r="B27" s="95"/>
      <c r="C27" s="95"/>
      <c r="F27" s="180"/>
      <c r="G27" s="180"/>
      <c r="H27" s="63"/>
      <c r="I27" s="61"/>
      <c r="J27" s="61"/>
    </row>
    <row r="28" spans="2:13" ht="16.5" thickBot="1" x14ac:dyDescent="0.3">
      <c r="B28" s="95"/>
      <c r="C28" s="92"/>
      <c r="E28" s="55"/>
      <c r="F28" s="47"/>
      <c r="G28" s="47"/>
      <c r="H28" s="97"/>
      <c r="I28" s="96"/>
      <c r="J28" s="96"/>
    </row>
    <row r="29" spans="2:13" ht="16.5" thickTop="1" x14ac:dyDescent="0.25">
      <c r="B29" s="95"/>
      <c r="C29" s="92"/>
      <c r="E29" s="131"/>
      <c r="F29" s="61"/>
      <c r="H29" s="61"/>
      <c r="I29" s="94"/>
      <c r="J29" s="93"/>
    </row>
    <row r="30" spans="2:13" x14ac:dyDescent="0.25">
      <c r="B30" s="95"/>
      <c r="C30" s="92"/>
      <c r="E30" s="131"/>
      <c r="F30" s="100" t="s">
        <v>36</v>
      </c>
      <c r="G30" s="65" t="s">
        <v>133</v>
      </c>
      <c r="H30" s="50"/>
      <c r="I30" s="99"/>
      <c r="J30" s="98"/>
    </row>
    <row r="31" spans="2:13" x14ac:dyDescent="0.25">
      <c r="B31" s="95"/>
      <c r="C31" s="92"/>
      <c r="E31" s="131"/>
      <c r="F31" s="100"/>
      <c r="G31" s="65" t="s">
        <v>134</v>
      </c>
      <c r="H31" s="50"/>
      <c r="I31" s="99"/>
      <c r="J31" s="98"/>
    </row>
    <row r="32" spans="2:13" ht="16.5" thickBot="1" x14ac:dyDescent="0.3">
      <c r="B32" s="95"/>
      <c r="C32" s="92"/>
      <c r="E32" s="55"/>
      <c r="F32" s="47"/>
      <c r="G32" s="48"/>
      <c r="H32" s="47"/>
      <c r="I32" s="97"/>
      <c r="J32" s="96"/>
    </row>
    <row r="33" spans="2:10" ht="16.5" thickTop="1" x14ac:dyDescent="0.25">
      <c r="B33" s="95"/>
      <c r="C33" s="92"/>
      <c r="E33" s="131"/>
      <c r="F33" s="61"/>
      <c r="H33" s="61"/>
      <c r="I33" s="94"/>
      <c r="J33" s="93"/>
    </row>
    <row r="34" spans="2:10" x14ac:dyDescent="0.25">
      <c r="B34" s="95"/>
      <c r="C34" s="92"/>
      <c r="E34" s="131"/>
      <c r="F34" s="100" t="s">
        <v>44</v>
      </c>
      <c r="H34" s="61"/>
      <c r="I34" s="94"/>
      <c r="J34" s="158"/>
    </row>
    <row r="35" spans="2:10" x14ac:dyDescent="0.25">
      <c r="B35" s="95"/>
      <c r="C35" s="92"/>
      <c r="E35" s="131"/>
      <c r="F35" s="61"/>
      <c r="H35" s="61"/>
      <c r="I35" s="94"/>
      <c r="J35" s="93"/>
    </row>
    <row r="36" spans="2:10" x14ac:dyDescent="0.25">
      <c r="B36" s="74" t="s">
        <v>17</v>
      </c>
      <c r="C36" s="66"/>
      <c r="D36" s="79"/>
      <c r="E36" s="66"/>
      <c r="F36" s="66"/>
      <c r="G36" s="66"/>
      <c r="H36" s="66"/>
      <c r="I36" s="66"/>
      <c r="J36" s="67"/>
    </row>
    <row r="37" spans="2:10" x14ac:dyDescent="0.25">
      <c r="B37" s="179"/>
      <c r="C37" s="177"/>
      <c r="D37" s="178"/>
      <c r="E37" s="177"/>
      <c r="F37" s="177"/>
      <c r="G37" s="177"/>
      <c r="H37" s="177"/>
      <c r="I37" s="177"/>
      <c r="J37" s="176"/>
    </row>
    <row r="38" spans="2:10" ht="15" customHeight="1" thickBot="1" x14ac:dyDescent="0.3">
      <c r="B38" s="175"/>
      <c r="C38" s="175"/>
      <c r="D38" s="175"/>
      <c r="E38" s="175"/>
      <c r="F38" s="175"/>
      <c r="G38" s="175"/>
      <c r="H38" s="175"/>
      <c r="I38" s="175"/>
      <c r="J38" s="175"/>
    </row>
    <row r="39" spans="2:10" ht="15" customHeight="1" x14ac:dyDescent="0.25">
      <c r="B39" s="269"/>
      <c r="C39" s="269"/>
      <c r="D39" s="269"/>
      <c r="E39" s="269"/>
      <c r="F39" s="269"/>
      <c r="G39" s="269"/>
      <c r="H39" s="269"/>
      <c r="I39" s="269"/>
      <c r="J39" s="269"/>
    </row>
    <row r="40" spans="2:10" ht="15" customHeight="1" x14ac:dyDescent="0.25">
      <c r="B40" s="24" t="s">
        <v>26</v>
      </c>
      <c r="I40" s="65"/>
      <c r="J40" s="98"/>
    </row>
    <row r="42" spans="2:10" x14ac:dyDescent="0.25">
      <c r="B42" s="30" t="s">
        <v>1</v>
      </c>
      <c r="C42" s="262"/>
      <c r="D42" s="71"/>
      <c r="E42" s="28" t="s">
        <v>0</v>
      </c>
      <c r="F42" s="26">
        <f>J1</f>
        <v>0</v>
      </c>
    </row>
    <row r="43" spans="2:10" x14ac:dyDescent="0.25">
      <c r="B43" s="23" t="s">
        <v>23</v>
      </c>
      <c r="D43" s="72"/>
      <c r="E43" s="29" t="s">
        <v>4</v>
      </c>
      <c r="F43" s="27">
        <f>J2</f>
        <v>0</v>
      </c>
    </row>
    <row r="44" spans="2:10" x14ac:dyDescent="0.25">
      <c r="B44" s="31" t="s">
        <v>51</v>
      </c>
      <c r="D44" s="72"/>
      <c r="E44" s="29" t="s">
        <v>57</v>
      </c>
      <c r="F44" s="27" t="s">
        <v>133</v>
      </c>
      <c r="I44" s="25" t="s">
        <v>27</v>
      </c>
      <c r="J44" s="142"/>
    </row>
    <row r="45" spans="2:10" x14ac:dyDescent="0.25">
      <c r="B45" s="32" t="s">
        <v>52</v>
      </c>
      <c r="C45" s="263"/>
      <c r="D45" s="73"/>
      <c r="E45" s="151"/>
      <c r="F45" s="240"/>
      <c r="G45" s="149"/>
      <c r="H45" s="163"/>
    </row>
    <row r="46" spans="2:10" x14ac:dyDescent="0.25">
      <c r="C46" s="19"/>
      <c r="D46" s="19"/>
      <c r="E46" s="18"/>
      <c r="F46" s="149"/>
      <c r="G46" s="149"/>
      <c r="H46" s="149"/>
      <c r="I46" s="149"/>
    </row>
  </sheetData>
  <autoFilter ref="B26:J27" xr:uid="{00000000-0009-0000-0000-000000000000}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6:J6"/>
    <mergeCell ref="H5:J5"/>
    <mergeCell ref="H4:J4"/>
  </mergeCells>
  <hyperlinks>
    <hyperlink ref="B10" r:id="rId1" xr:uid="{423E9719-A0E5-4632-BFC5-DBDE87BAE0E4}"/>
    <hyperlink ref="D15" r:id="rId2" display="mailto:slevy@kabillion.com" xr:uid="{5E5A4D31-072C-4C5E-A98A-17BFB2D98B8B}"/>
  </hyperlinks>
  <printOptions horizontalCentered="1"/>
  <pageMargins left="0.5" right="0.5" top="0.5" bottom="0.6" header="0.2" footer="0.2"/>
  <pageSetup scale="5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66" man="1"/>
  </colBrea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BD5F-81DC-4D2D-A7E1-53B31793FE10}">
  <sheetPr codeName="Sheet9">
    <pageSetUpPr fitToPage="1"/>
  </sheetPr>
  <dimension ref="A1:M47"/>
  <sheetViews>
    <sheetView showGridLines="0" topLeftCell="A7" zoomScale="70" zoomScaleNormal="70" zoomScalePageLayoutView="90" workbookViewId="0">
      <selection activeCell="G32" sqref="G32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68" style="7" customWidth="1"/>
    <col min="5" max="5" width="20.7109375" style="7" customWidth="1"/>
    <col min="6" max="7" width="22.85546875" style="7" customWidth="1"/>
    <col min="8" max="8" width="24" style="7" customWidth="1"/>
    <col min="9" max="9" width="17.42578125" style="7" customWidth="1"/>
    <col min="10" max="10" width="22.85546875" style="7" customWidth="1"/>
    <col min="11" max="11" width="1.7109375" style="7" customWidth="1"/>
    <col min="12" max="12" width="12.28515625" style="7" customWidth="1"/>
    <col min="13" max="13" width="16" style="7" customWidth="1"/>
    <col min="14" max="14" width="4.7109375" style="7" customWidth="1"/>
    <col min="15" max="16384" width="8.7109375" style="7"/>
  </cols>
  <sheetData>
    <row r="1" spans="1:10" x14ac:dyDescent="0.25">
      <c r="B1" s="124"/>
      <c r="C1" s="124"/>
      <c r="D1" s="124"/>
      <c r="E1" s="124"/>
      <c r="F1" s="124"/>
      <c r="G1" s="234"/>
      <c r="H1" s="234"/>
      <c r="I1" s="60" t="s">
        <v>0</v>
      </c>
    </row>
    <row r="2" spans="1:10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124"/>
      <c r="G3" s="235"/>
      <c r="H3" s="235"/>
      <c r="I3" s="235"/>
      <c r="J3" s="235"/>
    </row>
    <row r="4" spans="1:10" x14ac:dyDescent="0.25">
      <c r="B4" s="124"/>
      <c r="C4" s="124"/>
      <c r="D4" s="124"/>
      <c r="E4" s="124"/>
      <c r="F4" s="124"/>
      <c r="H4" s="276" t="s">
        <v>2</v>
      </c>
      <c r="I4" s="277"/>
      <c r="J4" s="278"/>
    </row>
    <row r="5" spans="1:10" x14ac:dyDescent="0.25">
      <c r="C5" s="128"/>
      <c r="D5" s="128"/>
      <c r="E5" s="128"/>
      <c r="F5" s="124"/>
      <c r="H5" s="273" t="s">
        <v>3</v>
      </c>
      <c r="I5" s="274"/>
      <c r="J5" s="275"/>
    </row>
    <row r="6" spans="1:10" x14ac:dyDescent="0.25">
      <c r="B6" s="127" t="s">
        <v>1</v>
      </c>
      <c r="C6" s="124"/>
      <c r="D6" s="124"/>
      <c r="E6" s="124"/>
      <c r="F6" s="124"/>
      <c r="H6" s="272" t="s">
        <v>1</v>
      </c>
      <c r="I6" s="272"/>
      <c r="J6" s="272"/>
    </row>
    <row r="7" spans="1:10" x14ac:dyDescent="0.25">
      <c r="B7" s="126" t="s">
        <v>51</v>
      </c>
      <c r="C7" s="124"/>
      <c r="D7" s="124"/>
      <c r="E7" s="124"/>
      <c r="F7" s="124"/>
      <c r="H7" s="291" t="s">
        <v>23</v>
      </c>
      <c r="I7" s="291"/>
      <c r="J7" s="291"/>
    </row>
    <row r="8" spans="1:10" x14ac:dyDescent="0.25">
      <c r="B8" s="126" t="s">
        <v>52</v>
      </c>
      <c r="C8" s="124"/>
      <c r="D8" s="120"/>
      <c r="E8" s="120"/>
      <c r="F8" s="120"/>
      <c r="H8" s="290" t="s">
        <v>51</v>
      </c>
      <c r="I8" s="290"/>
      <c r="J8" s="290"/>
    </row>
    <row r="9" spans="1:10" x14ac:dyDescent="0.25">
      <c r="B9" s="2" t="s">
        <v>22</v>
      </c>
      <c r="C9" s="120"/>
      <c r="D9" s="124"/>
      <c r="E9" s="124"/>
      <c r="F9" s="124"/>
      <c r="H9" s="290" t="s">
        <v>52</v>
      </c>
      <c r="I9" s="290"/>
      <c r="J9" s="290"/>
    </row>
    <row r="10" spans="1:10" x14ac:dyDescent="0.25">
      <c r="B10" s="125" t="s">
        <v>6</v>
      </c>
      <c r="C10" s="120"/>
      <c r="D10" s="124"/>
      <c r="E10" s="124"/>
      <c r="F10" s="124"/>
    </row>
    <row r="11" spans="1:10" x14ac:dyDescent="0.25">
      <c r="C11" s="123"/>
      <c r="D11" s="121"/>
      <c r="E11" s="121"/>
      <c r="F11" s="121"/>
      <c r="H11" s="289" t="s">
        <v>29</v>
      </c>
      <c r="I11" s="289"/>
      <c r="J11" s="289"/>
    </row>
    <row r="12" spans="1:10" x14ac:dyDescent="0.25">
      <c r="B12" s="115" t="s">
        <v>20</v>
      </c>
      <c r="C12" s="121"/>
      <c r="D12" s="162" t="s">
        <v>138</v>
      </c>
      <c r="E12" s="121"/>
      <c r="F12" s="121"/>
      <c r="H12" s="288" t="s">
        <v>21</v>
      </c>
      <c r="I12" s="288"/>
      <c r="J12" s="288"/>
    </row>
    <row r="13" spans="1:10" x14ac:dyDescent="0.25">
      <c r="C13" s="121"/>
      <c r="D13" s="119" t="s">
        <v>143</v>
      </c>
      <c r="E13" s="121"/>
      <c r="F13" s="121"/>
      <c r="H13" s="287" t="s">
        <v>30</v>
      </c>
      <c r="I13" s="287"/>
      <c r="J13" s="287"/>
    </row>
    <row r="14" spans="1:10" x14ac:dyDescent="0.25">
      <c r="C14" s="121"/>
      <c r="D14" s="162"/>
      <c r="E14" s="106"/>
      <c r="F14" s="106"/>
      <c r="H14" s="254"/>
      <c r="I14" s="254"/>
      <c r="J14" s="254"/>
    </row>
    <row r="15" spans="1:10" x14ac:dyDescent="0.25">
      <c r="A15" s="7" t="s">
        <v>31</v>
      </c>
      <c r="C15" s="106"/>
      <c r="D15" s="118" t="s">
        <v>142</v>
      </c>
      <c r="E15" s="106"/>
      <c r="F15" s="106"/>
      <c r="H15" s="279" t="s">
        <v>28</v>
      </c>
      <c r="I15" s="280"/>
      <c r="J15" s="281"/>
    </row>
    <row r="16" spans="1:10" x14ac:dyDescent="0.25">
      <c r="D16" s="162"/>
      <c r="E16" s="106"/>
      <c r="G16" s="106"/>
      <c r="H16" s="267" t="s">
        <v>12</v>
      </c>
      <c r="I16" s="21" t="s">
        <v>10</v>
      </c>
      <c r="J16" s="268" t="s">
        <v>33</v>
      </c>
    </row>
    <row r="17" spans="2:13" x14ac:dyDescent="0.25">
      <c r="C17" s="106"/>
      <c r="D17" s="76"/>
      <c r="E17" s="106"/>
      <c r="F17" s="106"/>
      <c r="G17" s="105"/>
      <c r="H17" s="104" t="s">
        <v>16</v>
      </c>
      <c r="I17" s="103">
        <v>1.05</v>
      </c>
      <c r="J17" s="161"/>
    </row>
    <row r="18" spans="2:13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</v>
      </c>
      <c r="J18" s="110"/>
    </row>
    <row r="19" spans="2:13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0.95</v>
      </c>
      <c r="J19" s="110"/>
    </row>
    <row r="20" spans="2:13" x14ac:dyDescent="0.25">
      <c r="B20" s="115" t="s">
        <v>18</v>
      </c>
      <c r="D20" s="113" t="s">
        <v>138</v>
      </c>
      <c r="E20" s="106"/>
      <c r="F20" s="106"/>
      <c r="G20" s="105"/>
      <c r="H20" s="104" t="s">
        <v>13</v>
      </c>
      <c r="I20" s="103">
        <v>0.89</v>
      </c>
      <c r="J20" s="110"/>
    </row>
    <row r="21" spans="2:13" x14ac:dyDescent="0.25">
      <c r="B21" s="115" t="s">
        <v>19</v>
      </c>
      <c r="D21" s="292" t="s">
        <v>137</v>
      </c>
      <c r="E21" s="292"/>
      <c r="F21" s="106"/>
      <c r="G21" s="105"/>
      <c r="H21" s="104" t="s">
        <v>63</v>
      </c>
      <c r="I21" s="103">
        <v>0.84</v>
      </c>
      <c r="J21" s="110"/>
    </row>
    <row r="22" spans="2:13" x14ac:dyDescent="0.25">
      <c r="B22" s="24" t="s">
        <v>32</v>
      </c>
      <c r="D22" s="46"/>
      <c r="E22" s="106"/>
      <c r="F22" s="106"/>
      <c r="G22" s="105"/>
      <c r="H22" s="104" t="s">
        <v>141</v>
      </c>
      <c r="I22" s="103">
        <v>0.79</v>
      </c>
      <c r="J22" s="102"/>
    </row>
    <row r="23" spans="2:13" x14ac:dyDescent="0.25">
      <c r="B23" s="24"/>
      <c r="D23" s="46"/>
      <c r="E23" s="106"/>
      <c r="F23" s="106"/>
      <c r="G23" s="105"/>
      <c r="H23" s="104" t="s">
        <v>50</v>
      </c>
      <c r="I23" s="103">
        <v>0.75</v>
      </c>
      <c r="J23" s="102"/>
    </row>
    <row r="24" spans="2:13" x14ac:dyDescent="0.25">
      <c r="B24" s="24"/>
      <c r="D24" s="46"/>
      <c r="E24" s="106"/>
      <c r="F24" s="106"/>
      <c r="G24" s="105"/>
      <c r="H24" s="104" t="s">
        <v>114</v>
      </c>
      <c r="I24" s="103">
        <v>0.73</v>
      </c>
      <c r="J24" s="102"/>
    </row>
    <row r="25" spans="2:13" x14ac:dyDescent="0.25">
      <c r="B25" s="106"/>
      <c r="C25" s="106"/>
      <c r="D25" s="106"/>
      <c r="E25" s="106"/>
      <c r="F25" s="106"/>
      <c r="G25" s="234"/>
      <c r="H25" s="234"/>
      <c r="I25" s="234"/>
      <c r="J25" s="234"/>
      <c r="K25" s="120"/>
      <c r="L25" s="120"/>
      <c r="M25" s="120"/>
    </row>
    <row r="26" spans="2:13" ht="31.5" x14ac:dyDescent="0.25">
      <c r="B26" s="257" t="s">
        <v>11</v>
      </c>
      <c r="C26" s="258" t="s">
        <v>34</v>
      </c>
      <c r="D26" s="258" t="s">
        <v>35</v>
      </c>
      <c r="E26" s="258" t="s">
        <v>37</v>
      </c>
      <c r="F26" s="259" t="s">
        <v>7</v>
      </c>
      <c r="G26" s="259" t="s">
        <v>8</v>
      </c>
      <c r="H26" s="259" t="s">
        <v>9</v>
      </c>
      <c r="I26" s="259" t="s">
        <v>10</v>
      </c>
      <c r="J26" s="260" t="s">
        <v>5</v>
      </c>
    </row>
    <row r="27" spans="2:13" x14ac:dyDescent="0.25">
      <c r="B27" s="95"/>
      <c r="F27" s="180"/>
      <c r="G27" s="180"/>
      <c r="H27" s="61"/>
      <c r="I27" s="61"/>
      <c r="J27" s="50"/>
    </row>
    <row r="28" spans="2:13" ht="16.5" thickBot="1" x14ac:dyDescent="0.3">
      <c r="B28" s="95"/>
      <c r="C28" s="92"/>
      <c r="E28" s="55"/>
      <c r="F28" s="47"/>
      <c r="G28" s="47"/>
      <c r="H28" s="97"/>
      <c r="I28" s="96"/>
      <c r="J28" s="96"/>
    </row>
    <row r="29" spans="2:13" ht="16.5" thickTop="1" x14ac:dyDescent="0.25">
      <c r="B29" s="95"/>
      <c r="C29" s="92"/>
      <c r="E29" s="131"/>
      <c r="F29" s="61"/>
      <c r="H29" s="61"/>
      <c r="I29" s="94"/>
      <c r="J29" s="93"/>
    </row>
    <row r="30" spans="2:13" x14ac:dyDescent="0.25">
      <c r="B30" s="95"/>
      <c r="C30" s="92"/>
      <c r="E30" s="131"/>
      <c r="F30" s="100" t="s">
        <v>36</v>
      </c>
      <c r="G30" s="65" t="s">
        <v>137</v>
      </c>
      <c r="H30" s="50">
        <f>SUMIF($E$27:$E$27,$G30,$J$27:$J$28)</f>
        <v>0</v>
      </c>
      <c r="I30" s="99"/>
      <c r="J30" s="98"/>
    </row>
    <row r="31" spans="2:13" x14ac:dyDescent="0.25">
      <c r="B31" s="95"/>
      <c r="C31" s="92"/>
      <c r="E31" s="131"/>
      <c r="F31" s="100"/>
      <c r="G31" s="65" t="s">
        <v>140</v>
      </c>
      <c r="H31" s="50">
        <f>SUMIF($E$27:$E$27,$G31,$J$27:$J$28)</f>
        <v>0</v>
      </c>
      <c r="I31" s="99"/>
      <c r="J31" s="98"/>
    </row>
    <row r="32" spans="2:13" x14ac:dyDescent="0.25">
      <c r="B32" s="95"/>
      <c r="C32" s="92"/>
      <c r="E32" s="131"/>
      <c r="F32" s="100"/>
      <c r="G32" s="216" t="s">
        <v>256</v>
      </c>
      <c r="H32" s="50">
        <f>SUMIF($E$27:$E$27,$G32,$J$27:$J$28)</f>
        <v>0</v>
      </c>
      <c r="I32" s="99"/>
      <c r="J32" s="132" t="s">
        <v>139</v>
      </c>
    </row>
    <row r="33" spans="2:10" ht="16.5" thickBot="1" x14ac:dyDescent="0.3">
      <c r="B33" s="95"/>
      <c r="C33" s="92"/>
      <c r="E33" s="55"/>
      <c r="F33" s="47"/>
      <c r="G33" s="48"/>
      <c r="H33" s="47"/>
      <c r="I33" s="97"/>
      <c r="J33" s="96"/>
    </row>
    <row r="34" spans="2:10" ht="16.5" thickTop="1" x14ac:dyDescent="0.25">
      <c r="B34" s="95"/>
      <c r="C34" s="92"/>
      <c r="E34" s="131"/>
      <c r="F34" s="61"/>
      <c r="H34" s="61"/>
      <c r="I34" s="94"/>
      <c r="J34" s="93"/>
    </row>
    <row r="35" spans="2:10" x14ac:dyDescent="0.25">
      <c r="B35" s="95"/>
      <c r="C35" s="92"/>
      <c r="E35" s="131"/>
      <c r="F35" s="100" t="s">
        <v>44</v>
      </c>
      <c r="H35" s="61">
        <f>SUM(H30:H31)</f>
        <v>0</v>
      </c>
      <c r="I35" s="94"/>
      <c r="J35" s="158">
        <f>SUM(J30:J32)</f>
        <v>0</v>
      </c>
    </row>
    <row r="36" spans="2:10" x14ac:dyDescent="0.25">
      <c r="B36" s="95"/>
      <c r="C36" s="92"/>
      <c r="E36" s="131"/>
      <c r="F36" s="61"/>
      <c r="H36" s="61"/>
      <c r="I36" s="94"/>
      <c r="J36" s="93"/>
    </row>
    <row r="37" spans="2:10" ht="15.75" customHeight="1" x14ac:dyDescent="0.25">
      <c r="B37" s="74" t="s">
        <v>17</v>
      </c>
      <c r="C37" s="66"/>
      <c r="D37" s="79"/>
      <c r="E37" s="66"/>
      <c r="F37" s="66"/>
      <c r="G37" s="66"/>
      <c r="H37" s="66"/>
      <c r="I37" s="66"/>
      <c r="J37" s="67"/>
    </row>
    <row r="38" spans="2:10" ht="15.75" customHeight="1" x14ac:dyDescent="0.25">
      <c r="B38" s="179"/>
      <c r="C38" s="177"/>
      <c r="D38" s="178"/>
      <c r="E38" s="177"/>
      <c r="F38" s="177"/>
      <c r="G38" s="177"/>
      <c r="H38" s="177"/>
      <c r="I38" s="177"/>
      <c r="J38" s="176"/>
    </row>
    <row r="39" spans="2:10" ht="16.5" thickBot="1" x14ac:dyDescent="0.3">
      <c r="B39" s="175"/>
      <c r="C39" s="175"/>
      <c r="D39" s="175"/>
      <c r="E39" s="175"/>
      <c r="F39" s="175"/>
      <c r="G39" s="175"/>
      <c r="H39" s="175"/>
      <c r="I39" s="175"/>
      <c r="J39" s="175"/>
    </row>
    <row r="40" spans="2:10" x14ac:dyDescent="0.25">
      <c r="B40" s="269"/>
      <c r="C40" s="269"/>
      <c r="D40" s="269"/>
      <c r="E40" s="269"/>
      <c r="F40" s="269"/>
      <c r="G40" s="269"/>
      <c r="H40" s="269"/>
      <c r="I40" s="269"/>
      <c r="J40" s="269"/>
    </row>
    <row r="41" spans="2:10" x14ac:dyDescent="0.25">
      <c r="B41" s="24" t="s">
        <v>26</v>
      </c>
      <c r="I41" s="65"/>
      <c r="J41" s="98"/>
    </row>
    <row r="43" spans="2:10" x14ac:dyDescent="0.25">
      <c r="B43" s="30" t="s">
        <v>1</v>
      </c>
      <c r="C43" s="262"/>
      <c r="D43" s="71"/>
      <c r="E43" s="28" t="s">
        <v>0</v>
      </c>
      <c r="F43" s="26">
        <f>J1</f>
        <v>0</v>
      </c>
    </row>
    <row r="44" spans="2:10" x14ac:dyDescent="0.25">
      <c r="B44" s="23" t="s">
        <v>23</v>
      </c>
      <c r="D44" s="72"/>
      <c r="E44" s="29" t="s">
        <v>4</v>
      </c>
      <c r="F44" s="27">
        <f>J2</f>
        <v>0</v>
      </c>
    </row>
    <row r="45" spans="2:10" x14ac:dyDescent="0.25">
      <c r="B45" s="31" t="s">
        <v>51</v>
      </c>
      <c r="D45" s="72"/>
      <c r="E45" s="29" t="s">
        <v>57</v>
      </c>
      <c r="F45" s="27" t="s">
        <v>138</v>
      </c>
      <c r="I45" s="25" t="s">
        <v>27</v>
      </c>
      <c r="J45" s="142">
        <f>J35</f>
        <v>0</v>
      </c>
    </row>
    <row r="46" spans="2:10" ht="15.75" customHeight="1" x14ac:dyDescent="0.25">
      <c r="B46" s="32" t="s">
        <v>52</v>
      </c>
      <c r="C46" s="263"/>
      <c r="D46" s="73"/>
      <c r="E46" s="151" t="s">
        <v>19</v>
      </c>
      <c r="F46" s="240" t="s">
        <v>137</v>
      </c>
      <c r="G46" s="149"/>
      <c r="H46" s="163"/>
    </row>
    <row r="47" spans="2:10" x14ac:dyDescent="0.25">
      <c r="C47" s="19"/>
      <c r="D47" s="19"/>
      <c r="E47" s="18"/>
      <c r="F47" s="149"/>
      <c r="G47" s="149"/>
      <c r="H47" s="149"/>
      <c r="I47" s="149"/>
    </row>
  </sheetData>
  <autoFilter ref="B26:J27" xr:uid="{00000000-0009-0000-0000-000000000000}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6:J6"/>
    <mergeCell ref="H5:J5"/>
    <mergeCell ref="H4:J4"/>
  </mergeCells>
  <hyperlinks>
    <hyperlink ref="B10" r:id="rId1" xr:uid="{F74B364E-86F6-429D-BD98-C748943E8F9F}"/>
    <hyperlink ref="D15" r:id="rId2" xr:uid="{269F9064-793E-4B83-BCC3-40F1D4EACF68}"/>
  </hyperlinks>
  <printOptions horizontalCentered="1"/>
  <pageMargins left="0.5" right="0.5" top="0.5" bottom="0.6" header="0.2" footer="0.2"/>
  <pageSetup scale="65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0C45-BF68-446B-B219-4FF3EA6DC8F2}">
  <sheetPr>
    <pageSetUpPr fitToPage="1"/>
  </sheetPr>
  <dimension ref="A1:M55"/>
  <sheetViews>
    <sheetView showGridLines="0" topLeftCell="A4" zoomScale="70" zoomScaleNormal="70" zoomScalePageLayoutView="90" workbookViewId="0">
      <selection activeCell="F32" sqref="F32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70.28515625" style="7" customWidth="1"/>
    <col min="5" max="5" width="20.7109375" style="7" customWidth="1"/>
    <col min="6" max="6" width="18.85546875" style="7" customWidth="1"/>
    <col min="7" max="7" width="18.42578125" style="7" customWidth="1"/>
    <col min="8" max="8" width="23.5703125" style="7" customWidth="1"/>
    <col min="9" max="9" width="18.5703125" style="7" customWidth="1"/>
    <col min="10" max="10" width="24.140625" style="7" customWidth="1"/>
    <col min="11" max="11" width="12.7109375" style="7" bestFit="1" customWidth="1"/>
    <col min="12" max="12" width="12.28515625" style="7" customWidth="1"/>
    <col min="13" max="13" width="16" style="7" customWidth="1"/>
    <col min="14" max="14" width="10.140625" style="7" bestFit="1" customWidth="1"/>
    <col min="15" max="15" width="16" style="7" customWidth="1"/>
    <col min="16" max="16384" width="8.7109375" style="7"/>
  </cols>
  <sheetData>
    <row r="1" spans="1:10" x14ac:dyDescent="0.25">
      <c r="B1" s="124"/>
      <c r="C1" s="124"/>
      <c r="D1" s="124"/>
      <c r="E1" s="124"/>
      <c r="F1" s="124"/>
      <c r="G1" s="124"/>
      <c r="H1" s="106"/>
      <c r="I1" s="60" t="s">
        <v>0</v>
      </c>
    </row>
    <row r="2" spans="1:10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124"/>
      <c r="G3" s="124"/>
      <c r="H3" s="120"/>
      <c r="I3" s="120"/>
      <c r="J3" s="120"/>
    </row>
    <row r="4" spans="1:10" x14ac:dyDescent="0.25">
      <c r="B4" s="124"/>
      <c r="C4" s="124"/>
      <c r="D4" s="124"/>
      <c r="E4" s="124"/>
      <c r="F4" s="124"/>
      <c r="H4" s="276" t="s">
        <v>2</v>
      </c>
      <c r="I4" s="277"/>
      <c r="J4" s="278"/>
    </row>
    <row r="5" spans="1:10" x14ac:dyDescent="0.25">
      <c r="C5" s="128"/>
      <c r="D5" s="128"/>
      <c r="E5" s="128"/>
      <c r="F5" s="124"/>
      <c r="H5" s="273" t="s">
        <v>3</v>
      </c>
      <c r="I5" s="274"/>
      <c r="J5" s="275"/>
    </row>
    <row r="6" spans="1:10" x14ac:dyDescent="0.25">
      <c r="B6" s="127" t="s">
        <v>1</v>
      </c>
      <c r="C6" s="124"/>
      <c r="D6" s="124"/>
      <c r="E6" s="124"/>
      <c r="F6" s="124"/>
      <c r="H6" s="290" t="s">
        <v>1</v>
      </c>
      <c r="I6" s="290"/>
      <c r="J6" s="290"/>
    </row>
    <row r="7" spans="1:10" x14ac:dyDescent="0.25">
      <c r="B7" s="126" t="s">
        <v>51</v>
      </c>
      <c r="C7" s="124"/>
      <c r="D7" s="124"/>
      <c r="E7" s="124"/>
      <c r="F7" s="124"/>
      <c r="H7" s="291" t="s">
        <v>23</v>
      </c>
      <c r="I7" s="291"/>
      <c r="J7" s="291"/>
    </row>
    <row r="8" spans="1:10" x14ac:dyDescent="0.25">
      <c r="B8" s="126" t="s">
        <v>52</v>
      </c>
      <c r="C8" s="124"/>
      <c r="D8" s="120"/>
      <c r="E8" s="120"/>
      <c r="F8" s="120"/>
      <c r="H8" s="290" t="s">
        <v>51</v>
      </c>
      <c r="I8" s="290"/>
      <c r="J8" s="290"/>
    </row>
    <row r="9" spans="1:10" x14ac:dyDescent="0.25">
      <c r="B9" s="2" t="s">
        <v>22</v>
      </c>
      <c r="C9" s="120"/>
      <c r="D9" s="124"/>
      <c r="E9" s="124"/>
      <c r="F9" s="124"/>
      <c r="H9" s="290" t="s">
        <v>52</v>
      </c>
      <c r="I9" s="290"/>
      <c r="J9" s="290"/>
    </row>
    <row r="10" spans="1:10" x14ac:dyDescent="0.25">
      <c r="B10" s="125" t="s">
        <v>6</v>
      </c>
      <c r="C10" s="120"/>
      <c r="D10" s="124"/>
      <c r="E10" s="124"/>
      <c r="F10" s="124"/>
      <c r="H10" s="124"/>
    </row>
    <row r="11" spans="1:10" x14ac:dyDescent="0.25">
      <c r="C11" s="123"/>
      <c r="D11" s="121"/>
      <c r="E11" s="121"/>
      <c r="F11" s="121"/>
      <c r="H11" s="289" t="s">
        <v>29</v>
      </c>
      <c r="I11" s="289"/>
      <c r="J11" s="289"/>
    </row>
    <row r="12" spans="1:10" x14ac:dyDescent="0.25">
      <c r="B12" s="115" t="s">
        <v>20</v>
      </c>
      <c r="C12" s="121"/>
      <c r="D12" s="162" t="s">
        <v>144</v>
      </c>
      <c r="E12" s="121"/>
      <c r="F12" s="121"/>
      <c r="H12" s="288" t="s">
        <v>21</v>
      </c>
      <c r="I12" s="288"/>
      <c r="J12" s="288"/>
    </row>
    <row r="13" spans="1:10" x14ac:dyDescent="0.25">
      <c r="C13" s="121"/>
      <c r="D13" s="119" t="s">
        <v>146</v>
      </c>
      <c r="E13" s="121"/>
      <c r="F13" s="121"/>
      <c r="H13" s="287" t="s">
        <v>30</v>
      </c>
      <c r="I13" s="287"/>
      <c r="J13" s="287"/>
    </row>
    <row r="14" spans="1:10" x14ac:dyDescent="0.25">
      <c r="C14" s="121"/>
      <c r="D14" s="162"/>
      <c r="E14" s="106"/>
      <c r="F14" s="106"/>
      <c r="H14" s="255"/>
      <c r="I14" s="254"/>
      <c r="J14" s="254"/>
    </row>
    <row r="15" spans="1:10" x14ac:dyDescent="0.25">
      <c r="A15" s="7" t="s">
        <v>31</v>
      </c>
      <c r="C15" s="106"/>
      <c r="D15" s="195" t="s">
        <v>145</v>
      </c>
      <c r="E15" s="106"/>
      <c r="F15" s="106"/>
      <c r="H15" s="279" t="s">
        <v>28</v>
      </c>
      <c r="I15" s="280"/>
      <c r="J15" s="281"/>
    </row>
    <row r="16" spans="1:10" x14ac:dyDescent="0.25">
      <c r="D16" s="162"/>
      <c r="E16" s="106"/>
      <c r="G16" s="106"/>
      <c r="H16" s="267" t="s">
        <v>12</v>
      </c>
      <c r="I16" s="21" t="s">
        <v>10</v>
      </c>
      <c r="J16" s="268" t="s">
        <v>33</v>
      </c>
    </row>
    <row r="17" spans="2:13" x14ac:dyDescent="0.25">
      <c r="C17" s="106"/>
      <c r="D17" s="76"/>
      <c r="E17" s="106"/>
      <c r="F17" s="106"/>
      <c r="G17" s="105"/>
      <c r="H17" s="104" t="s">
        <v>16</v>
      </c>
      <c r="I17" s="103">
        <v>1.28</v>
      </c>
      <c r="J17" s="141"/>
    </row>
    <row r="18" spans="2:13" x14ac:dyDescent="0.25">
      <c r="B18" s="117" t="s">
        <v>24</v>
      </c>
      <c r="D18" s="116"/>
      <c r="E18" s="106"/>
      <c r="F18" s="106"/>
      <c r="G18" s="106"/>
      <c r="H18" s="104" t="s">
        <v>14</v>
      </c>
      <c r="I18" s="103">
        <v>1.1299999999999999</v>
      </c>
    </row>
    <row r="19" spans="2:13" x14ac:dyDescent="0.25">
      <c r="B19" s="117" t="s">
        <v>25</v>
      </c>
      <c r="D19" s="116"/>
      <c r="E19" s="106"/>
      <c r="F19" s="106"/>
      <c r="G19" s="106"/>
      <c r="H19" s="104" t="s">
        <v>15</v>
      </c>
      <c r="I19" s="103">
        <v>0.99</v>
      </c>
    </row>
    <row r="20" spans="2:13" x14ac:dyDescent="0.25">
      <c r="B20" s="115" t="s">
        <v>18</v>
      </c>
      <c r="D20" s="113" t="s">
        <v>144</v>
      </c>
      <c r="E20" s="106"/>
      <c r="F20" s="106"/>
      <c r="G20" s="106"/>
      <c r="H20" s="104" t="s">
        <v>13</v>
      </c>
      <c r="I20" s="103">
        <v>0.85</v>
      </c>
    </row>
    <row r="21" spans="2:13" x14ac:dyDescent="0.25">
      <c r="B21" s="115" t="s">
        <v>19</v>
      </c>
      <c r="D21" s="292" t="s">
        <v>144</v>
      </c>
      <c r="E21" s="292"/>
      <c r="F21" s="106"/>
      <c r="G21" s="106"/>
      <c r="H21" s="104" t="s">
        <v>63</v>
      </c>
      <c r="I21" s="103">
        <v>0.71</v>
      </c>
    </row>
    <row r="22" spans="2:13" x14ac:dyDescent="0.25">
      <c r="B22" s="24" t="s">
        <v>32</v>
      </c>
      <c r="D22" s="46"/>
      <c r="E22" s="106"/>
      <c r="F22" s="106"/>
      <c r="G22" s="106"/>
      <c r="H22" s="104" t="s">
        <v>49</v>
      </c>
      <c r="I22" s="103">
        <v>0.61</v>
      </c>
    </row>
    <row r="23" spans="2:13" x14ac:dyDescent="0.25">
      <c r="B23" s="24"/>
      <c r="D23" s="46"/>
      <c r="E23" s="106"/>
      <c r="F23" s="106"/>
      <c r="G23" s="106"/>
      <c r="H23" s="104" t="s">
        <v>50</v>
      </c>
      <c r="I23" s="103">
        <v>0.57999999999999996</v>
      </c>
    </row>
    <row r="24" spans="2:13" x14ac:dyDescent="0.25">
      <c r="B24" s="24"/>
      <c r="D24" s="46"/>
      <c r="E24" s="106"/>
      <c r="F24" s="106"/>
      <c r="G24" s="106"/>
      <c r="H24" s="104" t="s">
        <v>53</v>
      </c>
      <c r="I24" s="103">
        <v>0.55000000000000004</v>
      </c>
    </row>
    <row r="25" spans="2:13" x14ac:dyDescent="0.25">
      <c r="B25" s="24"/>
      <c r="D25" s="46"/>
      <c r="E25" s="106"/>
      <c r="F25" s="106"/>
      <c r="G25" s="106"/>
      <c r="H25" s="104" t="s">
        <v>77</v>
      </c>
      <c r="I25" s="103">
        <v>0.5</v>
      </c>
    </row>
    <row r="26" spans="2:13" x14ac:dyDescent="0.25">
      <c r="B26" s="106"/>
      <c r="C26" s="106"/>
      <c r="D26" s="106"/>
      <c r="E26" s="106"/>
      <c r="F26" s="106"/>
      <c r="G26" s="106"/>
      <c r="H26" s="106"/>
      <c r="I26" s="106"/>
      <c r="J26" s="106"/>
      <c r="K26" s="120"/>
      <c r="L26" s="120"/>
      <c r="M26" s="120"/>
    </row>
    <row r="27" spans="2:13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2:13" x14ac:dyDescent="0.25">
      <c r="B28" s="95"/>
      <c r="C28" s="95"/>
      <c r="F28" s="131"/>
      <c r="G28" s="131"/>
      <c r="H28" s="61"/>
      <c r="I28" s="61"/>
      <c r="J28" s="94"/>
      <c r="L28" s="194"/>
    </row>
    <row r="29" spans="2:13" ht="16.5" thickBot="1" x14ac:dyDescent="0.3">
      <c r="B29" s="95"/>
      <c r="C29" s="92"/>
      <c r="F29" s="47"/>
      <c r="G29" s="48"/>
      <c r="H29" s="47"/>
      <c r="I29" s="97"/>
      <c r="J29" s="96"/>
      <c r="L29" s="194"/>
    </row>
    <row r="30" spans="2:13" ht="16.5" thickTop="1" x14ac:dyDescent="0.25">
      <c r="B30" s="95"/>
      <c r="C30" s="92"/>
      <c r="F30" s="61"/>
      <c r="H30" s="61"/>
      <c r="I30" s="94"/>
      <c r="J30" s="93"/>
      <c r="L30" s="194"/>
    </row>
    <row r="31" spans="2:13" x14ac:dyDescent="0.25">
      <c r="B31" s="95"/>
      <c r="C31" s="92"/>
      <c r="F31" s="100" t="s">
        <v>44</v>
      </c>
      <c r="H31" s="61"/>
      <c r="I31" s="94"/>
      <c r="J31" s="93"/>
      <c r="M31" s="86"/>
    </row>
    <row r="32" spans="2:13" x14ac:dyDescent="0.25">
      <c r="B32" s="95"/>
      <c r="C32" s="92"/>
      <c r="F32" s="65"/>
      <c r="G32" s="61"/>
      <c r="I32" s="61"/>
      <c r="J32" s="94"/>
    </row>
    <row r="33" spans="2:10" x14ac:dyDescent="0.25">
      <c r="B33" s="74" t="s">
        <v>17</v>
      </c>
      <c r="C33" s="66"/>
      <c r="D33" s="79"/>
      <c r="E33" s="66"/>
      <c r="F33" s="66"/>
      <c r="G33" s="66"/>
      <c r="H33" s="66"/>
      <c r="I33" s="66"/>
      <c r="J33" s="67"/>
    </row>
    <row r="34" spans="2:10" ht="16.5" thickBot="1" x14ac:dyDescent="0.3">
      <c r="B34" s="153"/>
      <c r="C34" s="153"/>
      <c r="D34" s="153"/>
      <c r="E34" s="153"/>
      <c r="F34" s="153"/>
      <c r="G34" s="153"/>
      <c r="H34" s="153"/>
      <c r="I34" s="153"/>
      <c r="J34" s="153"/>
    </row>
    <row r="35" spans="2:10" x14ac:dyDescent="0.25">
      <c r="B35" s="269"/>
      <c r="C35" s="269"/>
      <c r="D35" s="269"/>
      <c r="E35" s="269"/>
      <c r="F35" s="269"/>
      <c r="G35" s="269"/>
      <c r="H35" s="269"/>
      <c r="I35" s="269"/>
      <c r="J35" s="269"/>
    </row>
    <row r="36" spans="2:10" ht="15.75" customHeight="1" x14ac:dyDescent="0.25">
      <c r="B36" s="24" t="s">
        <v>26</v>
      </c>
      <c r="J36" s="65"/>
    </row>
    <row r="38" spans="2:10" x14ac:dyDescent="0.25">
      <c r="B38" s="30" t="s">
        <v>1</v>
      </c>
      <c r="C38" s="262"/>
      <c r="D38" s="71"/>
      <c r="E38" s="28" t="s">
        <v>0</v>
      </c>
      <c r="F38" s="26">
        <f>J1</f>
        <v>0</v>
      </c>
    </row>
    <row r="39" spans="2:10" x14ac:dyDescent="0.25">
      <c r="B39" s="23" t="s">
        <v>23</v>
      </c>
      <c r="D39" s="72"/>
      <c r="E39" s="29" t="s">
        <v>4</v>
      </c>
      <c r="F39" s="27">
        <f>J2</f>
        <v>0</v>
      </c>
    </row>
    <row r="40" spans="2:10" x14ac:dyDescent="0.25">
      <c r="B40" s="31" t="s">
        <v>51</v>
      </c>
      <c r="D40" s="72"/>
      <c r="E40" s="29" t="s">
        <v>57</v>
      </c>
      <c r="F40" s="27" t="s">
        <v>144</v>
      </c>
      <c r="I40" s="25" t="s">
        <v>27</v>
      </c>
      <c r="J40" s="142"/>
    </row>
    <row r="41" spans="2:10" x14ac:dyDescent="0.25">
      <c r="B41" s="32" t="s">
        <v>52</v>
      </c>
      <c r="C41" s="263"/>
      <c r="D41" s="73"/>
      <c r="E41" s="151" t="s">
        <v>19</v>
      </c>
      <c r="F41" s="27" t="s">
        <v>144</v>
      </c>
      <c r="G41" s="240"/>
      <c r="H41" s="149"/>
      <c r="I41" s="163"/>
    </row>
    <row r="42" spans="2:10" x14ac:dyDescent="0.25">
      <c r="C42" s="19"/>
      <c r="D42" s="19"/>
      <c r="E42" s="18"/>
      <c r="F42" s="149"/>
      <c r="G42" s="149"/>
      <c r="H42" s="149"/>
      <c r="I42" s="149"/>
    </row>
    <row r="43" spans="2:10" ht="15.75" customHeight="1" x14ac:dyDescent="0.25">
      <c r="C43" s="19"/>
      <c r="D43" s="19"/>
      <c r="E43" s="18"/>
      <c r="F43" s="18"/>
      <c r="G43" s="18"/>
    </row>
    <row r="44" spans="2:10" x14ac:dyDescent="0.25">
      <c r="C44" s="19"/>
      <c r="D44" s="19"/>
      <c r="E44" s="18"/>
      <c r="F44" s="18"/>
      <c r="G44" s="18"/>
    </row>
    <row r="45" spans="2:10" x14ac:dyDescent="0.25">
      <c r="C45" s="19"/>
      <c r="D45" s="19"/>
      <c r="E45" s="18"/>
      <c r="F45" s="18"/>
      <c r="G45" s="18"/>
    </row>
    <row r="46" spans="2:10" x14ac:dyDescent="0.25">
      <c r="C46" s="19"/>
      <c r="D46" s="19"/>
      <c r="E46" s="18"/>
      <c r="F46" s="18"/>
      <c r="G46" s="18"/>
    </row>
    <row r="47" spans="2:10" x14ac:dyDescent="0.25">
      <c r="C47" s="19"/>
      <c r="D47" s="19"/>
      <c r="E47" s="18"/>
      <c r="F47" s="18"/>
      <c r="G47" s="18"/>
    </row>
    <row r="48" spans="2:10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</sheetData>
  <mergeCells count="11">
    <mergeCell ref="H5:J5"/>
    <mergeCell ref="H4:J4"/>
    <mergeCell ref="D21:E21"/>
    <mergeCell ref="H6:J6"/>
    <mergeCell ref="H7:J7"/>
    <mergeCell ref="H8:J8"/>
    <mergeCell ref="H13:J13"/>
    <mergeCell ref="H11:J11"/>
    <mergeCell ref="H9:J9"/>
    <mergeCell ref="H12:J12"/>
    <mergeCell ref="H15:J15"/>
  </mergeCells>
  <hyperlinks>
    <hyperlink ref="B10" r:id="rId1" xr:uid="{5771E4D7-2C5D-46D1-BE46-2649BE4617BC}"/>
    <hyperlink ref="D15" r:id="rId2" xr:uid="{E4A932AB-77DF-46C9-A666-3626F5B66473}"/>
  </hyperlinks>
  <printOptions horizontalCentered="1"/>
  <pageMargins left="0.5" right="0.5" top="0.5" bottom="0.6" header="0.2" footer="0.2"/>
  <pageSetup scale="67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55" man="1"/>
  </colBrea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933D-A493-464C-BD7C-B67F297FE8EC}">
  <sheetPr codeName="Sheet10">
    <pageSetUpPr fitToPage="1"/>
  </sheetPr>
  <dimension ref="A1:L60"/>
  <sheetViews>
    <sheetView showGridLines="0" topLeftCell="A19" zoomScale="85" zoomScaleNormal="85" zoomScalePageLayoutView="80" workbookViewId="0">
      <selection activeCell="J16" sqref="J1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118.140625" style="7" customWidth="1"/>
    <col min="5" max="5" width="15.7109375" style="7" bestFit="1" customWidth="1"/>
    <col min="6" max="7" width="22.5703125" style="7" customWidth="1"/>
    <col min="8" max="8" width="22.7109375" style="7" customWidth="1"/>
    <col min="9" max="9" width="17.7109375" style="7" customWidth="1"/>
    <col min="10" max="10" width="22.5703125" style="7" customWidth="1"/>
    <col min="11" max="11" width="2.7109375" style="7" customWidth="1"/>
    <col min="12" max="12" width="12.28515625" style="7" customWidth="1"/>
    <col min="13" max="16384" width="8.7109375" style="7"/>
  </cols>
  <sheetData>
    <row r="1" spans="1:10" x14ac:dyDescent="0.25">
      <c r="B1" s="124"/>
      <c r="C1" s="124"/>
      <c r="D1" s="124"/>
      <c r="E1" s="124"/>
      <c r="F1" s="124"/>
      <c r="G1" s="106"/>
      <c r="H1" s="106"/>
      <c r="I1" s="60" t="s">
        <v>0</v>
      </c>
    </row>
    <row r="2" spans="1:10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124"/>
      <c r="G3" s="120"/>
      <c r="H3" s="120"/>
      <c r="I3" s="120"/>
      <c r="J3" s="120"/>
    </row>
    <row r="4" spans="1:10" x14ac:dyDescent="0.25">
      <c r="B4" s="124"/>
      <c r="C4" s="124"/>
      <c r="D4" s="124"/>
      <c r="E4" s="124"/>
      <c r="F4" s="124"/>
      <c r="H4" s="276" t="s">
        <v>2</v>
      </c>
      <c r="I4" s="277"/>
      <c r="J4" s="278"/>
    </row>
    <row r="5" spans="1:10" x14ac:dyDescent="0.25">
      <c r="B5" s="127" t="s">
        <v>1</v>
      </c>
      <c r="C5" s="128"/>
      <c r="D5" s="128"/>
      <c r="E5" s="128"/>
      <c r="F5" s="124"/>
      <c r="H5" s="273" t="s">
        <v>3</v>
      </c>
      <c r="I5" s="274"/>
      <c r="J5" s="275"/>
    </row>
    <row r="6" spans="1:10" x14ac:dyDescent="0.25">
      <c r="B6" s="126" t="s">
        <v>51</v>
      </c>
      <c r="C6" s="124"/>
      <c r="D6" s="124"/>
      <c r="E6" s="124"/>
      <c r="F6" s="124"/>
      <c r="H6" s="272" t="s">
        <v>1</v>
      </c>
      <c r="I6" s="272"/>
      <c r="J6" s="272"/>
    </row>
    <row r="7" spans="1:10" x14ac:dyDescent="0.25">
      <c r="B7" s="126" t="s">
        <v>52</v>
      </c>
      <c r="C7" s="124"/>
      <c r="D7" s="124"/>
      <c r="E7" s="124"/>
      <c r="F7" s="124"/>
      <c r="H7" s="291" t="s">
        <v>23</v>
      </c>
      <c r="I7" s="291"/>
      <c r="J7" s="291"/>
    </row>
    <row r="8" spans="1:10" x14ac:dyDescent="0.25">
      <c r="B8" s="2" t="s">
        <v>22</v>
      </c>
      <c r="C8" s="124"/>
      <c r="D8" s="120"/>
      <c r="E8" s="120"/>
      <c r="F8" s="120"/>
      <c r="H8" s="290" t="s">
        <v>51</v>
      </c>
      <c r="I8" s="290"/>
      <c r="J8" s="290"/>
    </row>
    <row r="9" spans="1:10" x14ac:dyDescent="0.25">
      <c r="B9" s="125" t="s">
        <v>6</v>
      </c>
      <c r="C9" s="120"/>
      <c r="D9" s="124"/>
      <c r="E9" s="124"/>
      <c r="F9" s="124"/>
      <c r="H9" s="290" t="s">
        <v>52</v>
      </c>
      <c r="I9" s="290"/>
      <c r="J9" s="290"/>
    </row>
    <row r="10" spans="1:10" x14ac:dyDescent="0.25">
      <c r="C10" s="120"/>
      <c r="D10" s="124"/>
      <c r="E10" s="124"/>
      <c r="F10" s="124"/>
    </row>
    <row r="11" spans="1:10" x14ac:dyDescent="0.25">
      <c r="C11" s="123"/>
      <c r="D11" s="121"/>
      <c r="E11" s="121"/>
      <c r="F11" s="121"/>
      <c r="H11" s="289" t="s">
        <v>67</v>
      </c>
      <c r="I11" s="289"/>
      <c r="J11" s="289"/>
    </row>
    <row r="12" spans="1:10" x14ac:dyDescent="0.25">
      <c r="B12" s="115" t="s">
        <v>20</v>
      </c>
      <c r="D12" s="101" t="s">
        <v>162</v>
      </c>
      <c r="E12" s="121"/>
      <c r="F12" s="121"/>
      <c r="H12" s="288" t="s">
        <v>21</v>
      </c>
      <c r="I12" s="288"/>
      <c r="J12" s="288"/>
    </row>
    <row r="13" spans="1:10" x14ac:dyDescent="0.25">
      <c r="C13" s="121"/>
      <c r="D13" s="101" t="s">
        <v>166</v>
      </c>
      <c r="E13" s="121"/>
      <c r="F13" s="121"/>
      <c r="H13" s="287" t="s">
        <v>30</v>
      </c>
      <c r="I13" s="287"/>
      <c r="J13" s="287"/>
    </row>
    <row r="14" spans="1:10" x14ac:dyDescent="0.25">
      <c r="C14" s="121"/>
      <c r="D14" s="105" t="s">
        <v>165</v>
      </c>
      <c r="E14" s="106"/>
      <c r="F14" s="106"/>
      <c r="H14" s="254"/>
      <c r="I14" s="254"/>
      <c r="J14" s="254"/>
    </row>
    <row r="15" spans="1:10" x14ac:dyDescent="0.25">
      <c r="A15" s="7" t="s">
        <v>31</v>
      </c>
      <c r="C15" s="121"/>
      <c r="D15" s="105" t="s">
        <v>164</v>
      </c>
      <c r="E15" s="106"/>
      <c r="F15" s="106"/>
      <c r="H15" s="279" t="s">
        <v>28</v>
      </c>
      <c r="I15" s="280"/>
      <c r="J15" s="281"/>
    </row>
    <row r="16" spans="1:10" x14ac:dyDescent="0.25">
      <c r="C16" s="106"/>
      <c r="D16" s="76" t="s">
        <v>163</v>
      </c>
      <c r="E16" s="106"/>
      <c r="G16" s="106"/>
      <c r="H16" s="267" t="s">
        <v>12</v>
      </c>
      <c r="I16" s="21" t="s">
        <v>10</v>
      </c>
      <c r="J16" s="268" t="s">
        <v>33</v>
      </c>
    </row>
    <row r="17" spans="2:12" x14ac:dyDescent="0.25">
      <c r="C17" s="106"/>
      <c r="E17" s="106"/>
      <c r="F17" s="106"/>
      <c r="G17" s="105"/>
      <c r="H17" s="104" t="s">
        <v>16</v>
      </c>
      <c r="I17" s="103">
        <v>1.28</v>
      </c>
      <c r="J17" s="110"/>
    </row>
    <row r="18" spans="2:12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1.1300000000000001</v>
      </c>
      <c r="J18" s="110"/>
    </row>
    <row r="19" spans="2:12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0.9900000000000001</v>
      </c>
      <c r="J19" s="110"/>
    </row>
    <row r="20" spans="2:12" x14ac:dyDescent="0.25">
      <c r="B20" s="115" t="s">
        <v>18</v>
      </c>
      <c r="D20" s="113" t="s">
        <v>162</v>
      </c>
      <c r="E20" s="106"/>
      <c r="F20" s="106"/>
      <c r="G20" s="105"/>
      <c r="H20" s="104" t="s">
        <v>13</v>
      </c>
      <c r="I20" s="103">
        <v>0.85000000000000009</v>
      </c>
      <c r="J20" s="110"/>
    </row>
    <row r="21" spans="2:12" ht="15.75" customHeight="1" x14ac:dyDescent="0.25">
      <c r="B21" s="207" t="s">
        <v>19</v>
      </c>
      <c r="D21" s="297" t="s">
        <v>161</v>
      </c>
      <c r="E21" s="240"/>
      <c r="F21" s="240"/>
      <c r="G21" s="105"/>
      <c r="H21" s="104" t="s">
        <v>63</v>
      </c>
      <c r="I21" s="103">
        <v>0.71000000000000008</v>
      </c>
      <c r="J21" s="110"/>
    </row>
    <row r="22" spans="2:12" x14ac:dyDescent="0.25">
      <c r="D22" s="297"/>
      <c r="E22" s="255"/>
      <c r="F22" s="255"/>
      <c r="G22" s="105"/>
      <c r="H22" s="104" t="s">
        <v>49</v>
      </c>
      <c r="I22" s="103">
        <v>0.6100000000000001</v>
      </c>
      <c r="J22" s="110"/>
      <c r="K22" s="105"/>
      <c r="L22" s="206"/>
    </row>
    <row r="23" spans="2:12" x14ac:dyDescent="0.25">
      <c r="B23" s="24" t="s">
        <v>32</v>
      </c>
      <c r="D23" s="46"/>
      <c r="E23" s="106"/>
      <c r="F23" s="106"/>
      <c r="G23" s="105"/>
      <c r="H23" s="104" t="s">
        <v>50</v>
      </c>
      <c r="I23" s="103">
        <v>0.58000000000000007</v>
      </c>
      <c r="J23" s="110"/>
      <c r="K23" s="105"/>
      <c r="L23" s="61"/>
    </row>
    <row r="24" spans="2:12" x14ac:dyDescent="0.25">
      <c r="B24" s="24"/>
      <c r="D24" s="46"/>
      <c r="E24" s="106"/>
      <c r="F24" s="106"/>
      <c r="G24" s="105"/>
      <c r="H24" s="104" t="s">
        <v>53</v>
      </c>
      <c r="I24" s="103">
        <v>0.55000000000000004</v>
      </c>
      <c r="J24" s="110"/>
      <c r="K24" s="105"/>
      <c r="L24" s="61"/>
    </row>
    <row r="25" spans="2:12" x14ac:dyDescent="0.25">
      <c r="B25" s="24"/>
      <c r="D25" s="46"/>
      <c r="E25" s="106"/>
      <c r="F25" s="106"/>
      <c r="G25" s="105"/>
      <c r="H25" s="104" t="s">
        <v>77</v>
      </c>
      <c r="I25" s="103">
        <v>0.5</v>
      </c>
      <c r="J25" s="110"/>
      <c r="K25" s="105"/>
    </row>
    <row r="26" spans="2:12" x14ac:dyDescent="0.25">
      <c r="B26" s="24"/>
      <c r="D26" s="46"/>
      <c r="E26" s="106"/>
      <c r="F26" s="106"/>
      <c r="G26" s="106"/>
      <c r="H26" s="105"/>
      <c r="I26" s="104"/>
      <c r="J26" s="103"/>
      <c r="K26" s="101"/>
    </row>
    <row r="27" spans="2:12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2:12" x14ac:dyDescent="0.25">
      <c r="B28" s="95"/>
      <c r="C28" s="95"/>
      <c r="D28" s="205"/>
      <c r="F28" s="131"/>
      <c r="G28" s="131"/>
      <c r="H28" s="204"/>
      <c r="I28" s="61"/>
      <c r="J28" s="203"/>
    </row>
    <row r="29" spans="2:12" ht="16.5" thickBot="1" x14ac:dyDescent="0.3">
      <c r="B29" s="95"/>
      <c r="C29" s="92"/>
      <c r="E29" s="54"/>
      <c r="F29" s="47"/>
      <c r="G29" s="48"/>
      <c r="H29" s="47"/>
      <c r="I29" s="97"/>
      <c r="J29" s="189"/>
    </row>
    <row r="30" spans="2:12" ht="16.5" thickTop="1" x14ac:dyDescent="0.25">
      <c r="B30" s="95"/>
      <c r="C30" s="92"/>
      <c r="E30" s="65"/>
      <c r="F30" s="61"/>
      <c r="H30" s="61"/>
      <c r="I30" s="94"/>
      <c r="J30" s="188"/>
    </row>
    <row r="31" spans="2:12" x14ac:dyDescent="0.25">
      <c r="B31" s="95"/>
      <c r="C31" s="92"/>
      <c r="F31" s="60" t="s">
        <v>36</v>
      </c>
      <c r="G31" s="197" t="s">
        <v>160</v>
      </c>
      <c r="H31" s="61"/>
      <c r="I31" s="94"/>
      <c r="J31" s="52"/>
    </row>
    <row r="32" spans="2:12" x14ac:dyDescent="0.25">
      <c r="B32" s="95"/>
      <c r="C32" s="92"/>
      <c r="F32" s="60"/>
      <c r="G32" s="197" t="s">
        <v>159</v>
      </c>
      <c r="H32" s="61"/>
      <c r="I32" s="94"/>
      <c r="J32" s="52"/>
    </row>
    <row r="33" spans="2:12" x14ac:dyDescent="0.25">
      <c r="B33" s="95"/>
      <c r="C33" s="92"/>
      <c r="F33" s="61"/>
      <c r="G33" s="197" t="s">
        <v>158</v>
      </c>
      <c r="H33" s="61"/>
      <c r="I33" s="94"/>
      <c r="J33" s="52"/>
    </row>
    <row r="34" spans="2:12" x14ac:dyDescent="0.25">
      <c r="B34" s="95"/>
      <c r="C34" s="92"/>
      <c r="F34" s="61"/>
      <c r="G34" s="197" t="s">
        <v>157</v>
      </c>
      <c r="H34" s="61"/>
      <c r="I34" s="94"/>
      <c r="J34" s="52"/>
    </row>
    <row r="35" spans="2:12" x14ac:dyDescent="0.25">
      <c r="B35" s="95"/>
      <c r="C35" s="92"/>
      <c r="F35" s="61"/>
      <c r="G35" s="197" t="s">
        <v>156</v>
      </c>
      <c r="H35" s="61"/>
      <c r="I35" s="94"/>
      <c r="J35" s="52"/>
    </row>
    <row r="36" spans="2:12" ht="15.75" customHeight="1" x14ac:dyDescent="0.25">
      <c r="B36" s="95"/>
      <c r="C36" s="92"/>
      <c r="F36" s="61"/>
      <c r="G36" s="197" t="s">
        <v>155</v>
      </c>
      <c r="H36" s="61"/>
      <c r="I36" s="94"/>
      <c r="J36" s="52"/>
    </row>
    <row r="37" spans="2:12" x14ac:dyDescent="0.25">
      <c r="B37" s="95"/>
      <c r="C37" s="92"/>
      <c r="F37" s="61"/>
      <c r="G37" s="197" t="s">
        <v>154</v>
      </c>
      <c r="H37" s="61"/>
      <c r="I37" s="94"/>
      <c r="J37" s="52"/>
    </row>
    <row r="38" spans="2:12" x14ac:dyDescent="0.25">
      <c r="B38" s="95"/>
      <c r="C38" s="92"/>
      <c r="F38" s="61"/>
      <c r="G38" s="197" t="s">
        <v>153</v>
      </c>
      <c r="H38" s="61"/>
      <c r="I38" s="94"/>
      <c r="J38" s="52"/>
    </row>
    <row r="39" spans="2:12" x14ac:dyDescent="0.25">
      <c r="B39" s="95"/>
      <c r="C39" s="92"/>
      <c r="F39" s="61"/>
      <c r="G39" s="197" t="s">
        <v>152</v>
      </c>
      <c r="H39" s="61"/>
      <c r="I39" s="94"/>
      <c r="J39" s="52"/>
    </row>
    <row r="40" spans="2:12" x14ac:dyDescent="0.25">
      <c r="B40" s="95"/>
      <c r="C40" s="92"/>
      <c r="F40" s="61"/>
      <c r="G40" s="197" t="s">
        <v>151</v>
      </c>
      <c r="H40" s="61"/>
      <c r="I40" s="94"/>
      <c r="J40" s="52"/>
    </row>
    <row r="41" spans="2:12" x14ac:dyDescent="0.25">
      <c r="B41" s="95"/>
      <c r="C41" s="92"/>
      <c r="F41" s="61"/>
      <c r="G41" s="197" t="s">
        <v>150</v>
      </c>
      <c r="H41" s="61"/>
      <c r="I41" s="94"/>
      <c r="J41" s="52"/>
    </row>
    <row r="42" spans="2:12" x14ac:dyDescent="0.25">
      <c r="B42" s="95"/>
      <c r="C42" s="92"/>
      <c r="F42" s="61"/>
      <c r="G42" s="197" t="s">
        <v>149</v>
      </c>
      <c r="H42" s="61"/>
      <c r="I42" s="94"/>
      <c r="J42" s="52"/>
    </row>
    <row r="43" spans="2:12" x14ac:dyDescent="0.25">
      <c r="B43" s="95"/>
      <c r="C43" s="92"/>
      <c r="F43" s="61"/>
      <c r="G43" s="197" t="s">
        <v>148</v>
      </c>
      <c r="H43" s="61"/>
      <c r="I43" s="94"/>
      <c r="J43" s="52"/>
    </row>
    <row r="44" spans="2:12" x14ac:dyDescent="0.25">
      <c r="B44" s="95"/>
      <c r="C44" s="92"/>
      <c r="F44" s="61"/>
      <c r="G44" s="197" t="s">
        <v>147</v>
      </c>
      <c r="H44" s="61"/>
      <c r="I44" s="94"/>
      <c r="J44" s="52"/>
    </row>
    <row r="45" spans="2:12" ht="16.5" thickBot="1" x14ac:dyDescent="0.3">
      <c r="B45" s="95"/>
      <c r="C45" s="92"/>
      <c r="E45" s="54"/>
      <c r="F45" s="47"/>
      <c r="G45" s="48"/>
      <c r="H45" s="47"/>
      <c r="I45" s="97"/>
      <c r="J45" s="189"/>
    </row>
    <row r="46" spans="2:12" ht="16.5" thickTop="1" x14ac:dyDescent="0.25">
      <c r="B46" s="95"/>
      <c r="C46" s="92"/>
      <c r="E46" s="65"/>
      <c r="F46" s="61"/>
      <c r="H46" s="61"/>
      <c r="I46" s="94"/>
      <c r="J46" s="188"/>
    </row>
    <row r="47" spans="2:12" x14ac:dyDescent="0.25">
      <c r="F47" s="60" t="s">
        <v>44</v>
      </c>
      <c r="G47" s="61"/>
      <c r="H47" s="61"/>
      <c r="J47" s="93"/>
    </row>
    <row r="48" spans="2:12" x14ac:dyDescent="0.25">
      <c r="L48" s="59"/>
    </row>
    <row r="49" spans="2:12" x14ac:dyDescent="0.25">
      <c r="B49" s="74" t="s">
        <v>17</v>
      </c>
      <c r="C49" s="66"/>
      <c r="D49" s="202"/>
      <c r="E49" s="201"/>
      <c r="F49" s="201"/>
      <c r="G49" s="201"/>
      <c r="H49" s="201"/>
      <c r="I49" s="201"/>
      <c r="J49" s="200"/>
      <c r="L49" s="59"/>
    </row>
    <row r="50" spans="2:12" x14ac:dyDescent="0.25">
      <c r="B50" s="68"/>
      <c r="C50" s="69"/>
      <c r="D50" s="199"/>
      <c r="E50" s="199"/>
      <c r="F50" s="199"/>
      <c r="G50" s="199"/>
      <c r="H50" s="199"/>
      <c r="I50" s="199"/>
      <c r="J50" s="198"/>
      <c r="L50" s="59"/>
    </row>
    <row r="51" spans="2:12" ht="16.5" thickBot="1" x14ac:dyDescent="0.3">
      <c r="B51" s="33"/>
      <c r="C51" s="33"/>
      <c r="D51" s="33"/>
      <c r="E51" s="33"/>
      <c r="F51" s="33"/>
      <c r="G51" s="33"/>
      <c r="H51" s="33"/>
      <c r="I51" s="33"/>
      <c r="J51" s="33"/>
      <c r="L51" s="59"/>
    </row>
    <row r="52" spans="2:12" x14ac:dyDescent="0.25">
      <c r="L52" s="59"/>
    </row>
    <row r="53" spans="2:12" x14ac:dyDescent="0.25">
      <c r="B53" s="24" t="s">
        <v>26</v>
      </c>
      <c r="J53" s="80"/>
      <c r="L53" s="59"/>
    </row>
    <row r="54" spans="2:12" x14ac:dyDescent="0.25">
      <c r="J54" s="197"/>
      <c r="K54" s="59"/>
      <c r="L54" s="59"/>
    </row>
    <row r="55" spans="2:12" ht="15.75" customHeight="1" x14ac:dyDescent="0.25">
      <c r="B55" s="30" t="s">
        <v>1</v>
      </c>
      <c r="C55" s="262"/>
      <c r="D55" s="71"/>
      <c r="F55" s="28" t="s">
        <v>0</v>
      </c>
      <c r="G55" s="26">
        <f>J1</f>
        <v>0</v>
      </c>
      <c r="J55" s="197"/>
      <c r="L55" s="59"/>
    </row>
    <row r="56" spans="2:12" x14ac:dyDescent="0.25">
      <c r="B56" s="23" t="s">
        <v>23</v>
      </c>
      <c r="D56" s="72"/>
      <c r="F56" s="29" t="s">
        <v>4</v>
      </c>
      <c r="G56" s="27">
        <f>J2</f>
        <v>0</v>
      </c>
      <c r="L56" s="59"/>
    </row>
    <row r="57" spans="2:12" x14ac:dyDescent="0.25">
      <c r="B57" s="31" t="s">
        <v>51</v>
      </c>
      <c r="D57" s="72"/>
      <c r="F57" s="29" t="s">
        <v>57</v>
      </c>
      <c r="G57" s="27" t="str">
        <f>D20</f>
        <v>NBCU</v>
      </c>
      <c r="I57" s="25" t="s">
        <v>27</v>
      </c>
      <c r="J57" s="51"/>
      <c r="L57" s="59"/>
    </row>
    <row r="58" spans="2:12" x14ac:dyDescent="0.25">
      <c r="B58" s="32" t="s">
        <v>52</v>
      </c>
      <c r="C58" s="263"/>
      <c r="D58" s="73"/>
      <c r="F58" s="196"/>
      <c r="G58" s="149"/>
      <c r="H58" s="149"/>
      <c r="I58" s="149"/>
      <c r="L58" s="59"/>
    </row>
    <row r="59" spans="2:12" ht="15.75" customHeight="1" x14ac:dyDescent="0.25">
      <c r="C59" s="19"/>
      <c r="D59" s="19"/>
      <c r="E59" s="18"/>
      <c r="F59" s="18"/>
      <c r="G59" s="149"/>
      <c r="H59" s="149"/>
      <c r="I59" s="149"/>
      <c r="L59" s="59"/>
    </row>
    <row r="60" spans="2:12" x14ac:dyDescent="0.25">
      <c r="C60" s="19"/>
      <c r="D60" s="19"/>
      <c r="E60" s="18"/>
      <c r="F60" s="18"/>
      <c r="G60" s="18"/>
      <c r="L60" s="59"/>
    </row>
  </sheetData>
  <autoFilter ref="B27:J28" xr:uid="{00000000-0009-0000-0000-000000000000}"/>
  <mergeCells count="11">
    <mergeCell ref="D21:D22"/>
    <mergeCell ref="H15:J15"/>
    <mergeCell ref="H13:J13"/>
    <mergeCell ref="H12:J12"/>
    <mergeCell ref="H11:J11"/>
    <mergeCell ref="H4:J4"/>
    <mergeCell ref="H9:J9"/>
    <mergeCell ref="H8:J8"/>
    <mergeCell ref="H7:J7"/>
    <mergeCell ref="H6:J6"/>
    <mergeCell ref="H5:J5"/>
  </mergeCells>
  <hyperlinks>
    <hyperlink ref="B9" r:id="rId1" xr:uid="{352B6C58-14F3-400C-8C56-43D69DB486FC}"/>
    <hyperlink ref="D16" r:id="rId2" xr:uid="{A77E5A2E-2E43-43FF-B01C-DBFC85A66612}"/>
  </hyperlinks>
  <printOptions horizontalCentered="1"/>
  <pageMargins left="0.5" right="0.5" top="0.5" bottom="0.6" header="0.2" footer="0.2"/>
  <pageSetup scale="5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C5FDE-9BCD-4522-AAC8-15C57A395AC2}">
  <sheetPr codeName="Sheet11">
    <pageSetUpPr fitToPage="1"/>
  </sheetPr>
  <dimension ref="A1:M59"/>
  <sheetViews>
    <sheetView showGridLines="0" topLeftCell="A10" zoomScale="85" zoomScaleNormal="85" zoomScalePageLayoutView="90" workbookViewId="0">
      <selection activeCell="G31" sqref="G31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86.140625" style="7" customWidth="1"/>
    <col min="5" max="5" width="20.7109375" style="7" customWidth="1"/>
    <col min="6" max="6" width="22.7109375" style="7" customWidth="1"/>
    <col min="7" max="7" width="21.42578125" style="7" customWidth="1"/>
    <col min="8" max="8" width="22.7109375" style="7" customWidth="1"/>
    <col min="9" max="9" width="17.7109375" style="7" customWidth="1"/>
    <col min="10" max="10" width="22.85546875" style="7" customWidth="1"/>
    <col min="11" max="11" width="2" style="7" customWidth="1"/>
    <col min="12" max="12" width="12.28515625" style="7" customWidth="1"/>
    <col min="13" max="13" width="16" style="7" customWidth="1"/>
    <col min="14" max="14" width="4.7109375" style="7" customWidth="1"/>
    <col min="15" max="16384" width="8.7109375" style="7"/>
  </cols>
  <sheetData>
    <row r="1" spans="1:10" x14ac:dyDescent="0.25">
      <c r="B1" s="124"/>
      <c r="C1" s="124"/>
      <c r="D1" s="124"/>
      <c r="E1" s="124"/>
      <c r="F1" s="124"/>
      <c r="G1" s="234"/>
      <c r="H1" s="234"/>
      <c r="I1" s="60" t="s">
        <v>0</v>
      </c>
    </row>
    <row r="2" spans="1:10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124"/>
      <c r="G3" s="235"/>
      <c r="H3" s="235"/>
      <c r="I3" s="235"/>
      <c r="J3" s="235"/>
    </row>
    <row r="4" spans="1:10" x14ac:dyDescent="0.25">
      <c r="B4" s="124"/>
      <c r="C4" s="124"/>
      <c r="D4" s="124"/>
      <c r="E4" s="124"/>
      <c r="F4" s="124"/>
      <c r="H4" s="276" t="s">
        <v>2</v>
      </c>
      <c r="I4" s="277"/>
      <c r="J4" s="278"/>
    </row>
    <row r="5" spans="1:10" x14ac:dyDescent="0.25">
      <c r="C5" s="128"/>
      <c r="D5" s="128"/>
      <c r="E5" s="128"/>
      <c r="F5" s="124"/>
      <c r="H5" s="273" t="s">
        <v>3</v>
      </c>
      <c r="I5" s="274"/>
      <c r="J5" s="275"/>
    </row>
    <row r="6" spans="1:10" x14ac:dyDescent="0.25">
      <c r="B6" s="127" t="s">
        <v>1</v>
      </c>
      <c r="C6" s="124"/>
      <c r="D6" s="124"/>
      <c r="E6" s="124"/>
      <c r="F6" s="124"/>
      <c r="H6" s="272" t="s">
        <v>1</v>
      </c>
      <c r="I6" s="272"/>
      <c r="J6" s="272"/>
    </row>
    <row r="7" spans="1:10" x14ac:dyDescent="0.25">
      <c r="B7" s="126" t="s">
        <v>51</v>
      </c>
      <c r="C7" s="124"/>
      <c r="D7" s="124"/>
      <c r="E7" s="124"/>
      <c r="F7" s="124"/>
      <c r="H7" s="291" t="s">
        <v>23</v>
      </c>
      <c r="I7" s="291"/>
      <c r="J7" s="291"/>
    </row>
    <row r="8" spans="1:10" x14ac:dyDescent="0.25">
      <c r="B8" s="126" t="s">
        <v>52</v>
      </c>
      <c r="C8" s="124"/>
      <c r="D8" s="120"/>
      <c r="E8" s="120"/>
      <c r="F8" s="120"/>
      <c r="H8" s="290" t="s">
        <v>51</v>
      </c>
      <c r="I8" s="290"/>
      <c r="J8" s="290"/>
    </row>
    <row r="9" spans="1:10" x14ac:dyDescent="0.25">
      <c r="B9" s="2" t="s">
        <v>22</v>
      </c>
      <c r="C9" s="120"/>
      <c r="D9" s="124"/>
      <c r="E9" s="124"/>
      <c r="F9" s="124"/>
      <c r="H9" s="290" t="s">
        <v>52</v>
      </c>
      <c r="I9" s="290"/>
      <c r="J9" s="290"/>
    </row>
    <row r="10" spans="1:10" x14ac:dyDescent="0.25">
      <c r="B10" s="125" t="s">
        <v>6</v>
      </c>
      <c r="C10" s="120"/>
      <c r="D10" s="124"/>
      <c r="E10" s="124"/>
      <c r="F10" s="124"/>
    </row>
    <row r="11" spans="1:10" x14ac:dyDescent="0.25">
      <c r="C11" s="123"/>
      <c r="D11" s="121"/>
      <c r="E11" s="121"/>
      <c r="F11" s="121"/>
      <c r="H11" s="289" t="s">
        <v>29</v>
      </c>
      <c r="I11" s="289"/>
      <c r="J11" s="289"/>
    </row>
    <row r="12" spans="1:10" x14ac:dyDescent="0.25">
      <c r="B12" s="115" t="s">
        <v>20</v>
      </c>
      <c r="C12" s="121"/>
      <c r="D12" s="162" t="s">
        <v>167</v>
      </c>
      <c r="E12" s="121"/>
      <c r="F12" s="121"/>
      <c r="H12" s="288" t="s">
        <v>21</v>
      </c>
      <c r="I12" s="288"/>
      <c r="J12" s="288"/>
    </row>
    <row r="13" spans="1:10" x14ac:dyDescent="0.25">
      <c r="C13" s="121"/>
      <c r="D13" s="119" t="s">
        <v>170</v>
      </c>
      <c r="E13" s="121"/>
      <c r="F13" s="121"/>
      <c r="H13" s="287" t="s">
        <v>30</v>
      </c>
      <c r="I13" s="287"/>
      <c r="J13" s="287"/>
    </row>
    <row r="14" spans="1:10" x14ac:dyDescent="0.25">
      <c r="C14" s="121"/>
      <c r="D14" s="118" t="s">
        <v>169</v>
      </c>
      <c r="E14" s="106"/>
      <c r="F14" s="106"/>
      <c r="H14" s="254"/>
      <c r="I14" s="254"/>
      <c r="J14" s="254"/>
    </row>
    <row r="15" spans="1:10" x14ac:dyDescent="0.25">
      <c r="A15" s="7" t="s">
        <v>31</v>
      </c>
      <c r="C15" s="106"/>
      <c r="D15" s="118" t="s">
        <v>168</v>
      </c>
      <c r="E15" s="106"/>
      <c r="F15" s="106"/>
      <c r="H15" s="279" t="s">
        <v>28</v>
      </c>
      <c r="I15" s="280"/>
      <c r="J15" s="281"/>
    </row>
    <row r="16" spans="1:10" x14ac:dyDescent="0.25">
      <c r="D16" s="162"/>
      <c r="E16" s="106"/>
      <c r="G16" s="106"/>
      <c r="H16" s="267" t="s">
        <v>12</v>
      </c>
      <c r="I16" s="21" t="s">
        <v>10</v>
      </c>
      <c r="J16" s="268" t="s">
        <v>33</v>
      </c>
    </row>
    <row r="17" spans="2:13" x14ac:dyDescent="0.25">
      <c r="C17" s="106"/>
      <c r="D17" s="76"/>
      <c r="E17" s="106"/>
      <c r="F17" s="106"/>
      <c r="G17" s="105"/>
      <c r="H17" s="104" t="s">
        <v>16</v>
      </c>
      <c r="I17" s="103">
        <v>1.05</v>
      </c>
      <c r="J17" s="161"/>
    </row>
    <row r="18" spans="2:13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</v>
      </c>
      <c r="J18" s="110"/>
    </row>
    <row r="19" spans="2:13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0.95</v>
      </c>
      <c r="J19" s="110"/>
    </row>
    <row r="20" spans="2:13" x14ac:dyDescent="0.25">
      <c r="B20" s="115" t="s">
        <v>18</v>
      </c>
      <c r="D20" s="113" t="s">
        <v>167</v>
      </c>
      <c r="E20" s="106"/>
      <c r="F20" s="106"/>
      <c r="G20" s="105"/>
      <c r="H20" s="104" t="s">
        <v>13</v>
      </c>
      <c r="I20" s="103">
        <v>0.89</v>
      </c>
      <c r="J20" s="110"/>
    </row>
    <row r="21" spans="2:13" x14ac:dyDescent="0.25">
      <c r="B21" s="115" t="s">
        <v>19</v>
      </c>
      <c r="D21" s="292" t="s">
        <v>167</v>
      </c>
      <c r="E21" s="292"/>
      <c r="F21" s="106"/>
      <c r="G21" s="105"/>
      <c r="H21" s="104" t="s">
        <v>63</v>
      </c>
      <c r="I21" s="103">
        <v>0.84</v>
      </c>
      <c r="J21" s="110"/>
    </row>
    <row r="22" spans="2:13" x14ac:dyDescent="0.25">
      <c r="B22" s="24" t="s">
        <v>32</v>
      </c>
      <c r="D22" s="46"/>
      <c r="E22" s="106"/>
      <c r="F22" s="106"/>
      <c r="G22" s="105"/>
      <c r="H22" s="104" t="s">
        <v>141</v>
      </c>
      <c r="I22" s="103">
        <v>0.79</v>
      </c>
      <c r="J22" s="102"/>
    </row>
    <row r="23" spans="2:13" x14ac:dyDescent="0.25">
      <c r="B23" s="24"/>
      <c r="D23" s="46"/>
      <c r="E23" s="106"/>
      <c r="F23" s="106"/>
      <c r="G23" s="105"/>
      <c r="H23" s="104" t="s">
        <v>50</v>
      </c>
      <c r="I23" s="103">
        <v>0.75</v>
      </c>
      <c r="J23" s="102"/>
    </row>
    <row r="24" spans="2:13" x14ac:dyDescent="0.25">
      <c r="B24" s="24"/>
      <c r="D24" s="46"/>
      <c r="E24" s="106"/>
      <c r="F24" s="106"/>
      <c r="G24" s="105"/>
      <c r="H24" s="104" t="s">
        <v>114</v>
      </c>
      <c r="I24" s="103">
        <v>0.73</v>
      </c>
      <c r="J24" s="102"/>
    </row>
    <row r="25" spans="2:13" x14ac:dyDescent="0.25">
      <c r="B25" s="106"/>
      <c r="C25" s="106"/>
      <c r="D25" s="106"/>
      <c r="E25" s="106"/>
      <c r="F25" s="106"/>
      <c r="G25" s="234"/>
      <c r="H25" s="234"/>
      <c r="I25" s="234"/>
      <c r="K25" s="120"/>
      <c r="L25" s="120"/>
      <c r="M25" s="120"/>
    </row>
    <row r="26" spans="2:13" ht="31.5" x14ac:dyDescent="0.25">
      <c r="B26" s="257" t="s">
        <v>11</v>
      </c>
      <c r="C26" s="258" t="s">
        <v>34</v>
      </c>
      <c r="D26" s="258" t="s">
        <v>35</v>
      </c>
      <c r="E26" s="258" t="s">
        <v>37</v>
      </c>
      <c r="F26" s="259" t="s">
        <v>7</v>
      </c>
      <c r="G26" s="259" t="s">
        <v>8</v>
      </c>
      <c r="H26" s="259" t="s">
        <v>9</v>
      </c>
      <c r="I26" s="259" t="s">
        <v>10</v>
      </c>
      <c r="J26" s="260" t="s">
        <v>5</v>
      </c>
    </row>
    <row r="27" spans="2:13" x14ac:dyDescent="0.25">
      <c r="B27" s="95"/>
      <c r="E27" s="27"/>
      <c r="F27" s="180"/>
      <c r="G27" s="180"/>
      <c r="H27" s="61"/>
      <c r="I27" s="61"/>
      <c r="J27" s="50"/>
    </row>
    <row r="28" spans="2:13" ht="16.5" thickBot="1" x14ac:dyDescent="0.3">
      <c r="B28" s="95"/>
      <c r="C28" s="92"/>
      <c r="E28" s="55"/>
      <c r="F28" s="47"/>
      <c r="G28" s="47"/>
      <c r="H28" s="97"/>
      <c r="I28" s="96"/>
      <c r="J28" s="96"/>
    </row>
    <row r="29" spans="2:13" ht="16.5" thickTop="1" x14ac:dyDescent="0.25">
      <c r="B29" s="95"/>
      <c r="C29" s="92"/>
      <c r="E29" s="61"/>
      <c r="F29" s="61"/>
      <c r="H29" s="61"/>
      <c r="I29" s="94"/>
      <c r="J29" s="93"/>
    </row>
    <row r="30" spans="2:13" x14ac:dyDescent="0.25">
      <c r="B30" s="95"/>
      <c r="C30" s="92"/>
      <c r="E30" s="65"/>
      <c r="F30" s="100" t="s">
        <v>36</v>
      </c>
      <c r="G30" s="65" t="s">
        <v>167</v>
      </c>
      <c r="H30" s="50">
        <f>SUMIF($E$27:$E$27,$G30,$J$27:$J$28)</f>
        <v>0</v>
      </c>
      <c r="I30" s="99"/>
      <c r="J30" s="98"/>
    </row>
    <row r="31" spans="2:13" x14ac:dyDescent="0.25">
      <c r="B31" s="95"/>
      <c r="C31" s="92"/>
      <c r="E31" s="65"/>
      <c r="F31" s="100"/>
      <c r="G31" s="216" t="s">
        <v>256</v>
      </c>
      <c r="H31" s="50">
        <f>SUMIF($E$27:$E$27,$G31,$J$27:$J$28)</f>
        <v>0</v>
      </c>
      <c r="I31" s="99"/>
      <c r="J31" s="132" t="s">
        <v>139</v>
      </c>
    </row>
    <row r="32" spans="2:13" ht="16.5" thickBot="1" x14ac:dyDescent="0.3">
      <c r="B32" s="95"/>
      <c r="C32" s="92"/>
      <c r="E32" s="55"/>
      <c r="F32" s="47"/>
      <c r="G32" s="48"/>
      <c r="H32" s="47"/>
      <c r="I32" s="97"/>
      <c r="J32" s="96"/>
    </row>
    <row r="33" spans="2:10" ht="16.5" thickTop="1" x14ac:dyDescent="0.25">
      <c r="B33" s="95"/>
      <c r="C33" s="92"/>
      <c r="E33" s="65"/>
      <c r="F33" s="61"/>
      <c r="H33" s="61"/>
      <c r="I33" s="94"/>
      <c r="J33" s="93"/>
    </row>
    <row r="34" spans="2:10" x14ac:dyDescent="0.25">
      <c r="B34" s="95"/>
      <c r="C34" s="92"/>
      <c r="E34" s="65"/>
      <c r="F34" s="100" t="s">
        <v>44</v>
      </c>
      <c r="H34" s="61">
        <f>SUM(H30:H30)</f>
        <v>0</v>
      </c>
      <c r="I34" s="94"/>
      <c r="J34" s="158">
        <f>SUM(J30:J31)</f>
        <v>0</v>
      </c>
    </row>
    <row r="35" spans="2:10" x14ac:dyDescent="0.25">
      <c r="B35" s="95"/>
      <c r="C35" s="92"/>
      <c r="E35" s="65"/>
      <c r="F35" s="61"/>
      <c r="H35" s="61"/>
      <c r="I35" s="94"/>
      <c r="J35" s="93"/>
    </row>
    <row r="36" spans="2:10" ht="15.75" customHeight="1" x14ac:dyDescent="0.25">
      <c r="B36" s="74" t="s">
        <v>17</v>
      </c>
      <c r="C36" s="66"/>
      <c r="D36" s="79"/>
      <c r="E36" s="66"/>
      <c r="F36" s="66"/>
      <c r="G36" s="66"/>
      <c r="H36" s="66"/>
      <c r="I36" s="66"/>
      <c r="J36" s="67"/>
    </row>
    <row r="37" spans="2:10" ht="15.75" customHeight="1" x14ac:dyDescent="0.25">
      <c r="B37" s="179"/>
      <c r="C37" s="177"/>
      <c r="D37" s="178"/>
      <c r="E37" s="177"/>
      <c r="F37" s="177"/>
      <c r="G37" s="177"/>
      <c r="H37" s="177"/>
      <c r="I37" s="177"/>
      <c r="J37" s="176"/>
    </row>
    <row r="38" spans="2:10" ht="16.5" thickBot="1" x14ac:dyDescent="0.3">
      <c r="B38" s="175"/>
      <c r="C38" s="175"/>
      <c r="D38" s="175"/>
      <c r="E38" s="175"/>
      <c r="F38" s="175"/>
      <c r="G38" s="175"/>
      <c r="H38" s="175"/>
      <c r="I38" s="175"/>
      <c r="J38" s="175"/>
    </row>
    <row r="39" spans="2:10" x14ac:dyDescent="0.25">
      <c r="B39" s="269"/>
      <c r="C39" s="269"/>
      <c r="D39" s="269"/>
      <c r="E39" s="269"/>
      <c r="F39" s="269"/>
      <c r="G39" s="269"/>
      <c r="H39" s="269"/>
      <c r="I39" s="269"/>
      <c r="J39" s="269"/>
    </row>
    <row r="40" spans="2:10" x14ac:dyDescent="0.25">
      <c r="B40" s="24" t="s">
        <v>26</v>
      </c>
      <c r="J40" s="65"/>
    </row>
    <row r="42" spans="2:10" x14ac:dyDescent="0.25">
      <c r="B42" s="30" t="s">
        <v>1</v>
      </c>
      <c r="C42" s="262"/>
      <c r="D42" s="71"/>
      <c r="E42" s="28" t="s">
        <v>0</v>
      </c>
      <c r="F42" s="26">
        <f>J1</f>
        <v>0</v>
      </c>
    </row>
    <row r="43" spans="2:10" x14ac:dyDescent="0.25">
      <c r="B43" s="23" t="s">
        <v>23</v>
      </c>
      <c r="D43" s="72"/>
      <c r="E43" s="29" t="s">
        <v>4</v>
      </c>
      <c r="F43" s="27">
        <f>J2</f>
        <v>0</v>
      </c>
    </row>
    <row r="44" spans="2:10" x14ac:dyDescent="0.25">
      <c r="B44" s="31" t="s">
        <v>51</v>
      </c>
      <c r="D44" s="72"/>
      <c r="E44" s="29" t="s">
        <v>57</v>
      </c>
      <c r="F44" s="27" t="s">
        <v>167</v>
      </c>
      <c r="I44" s="25" t="s">
        <v>27</v>
      </c>
      <c r="J44" s="142">
        <f>J34</f>
        <v>0</v>
      </c>
    </row>
    <row r="45" spans="2:10" ht="15.75" customHeight="1" x14ac:dyDescent="0.25">
      <c r="B45" s="32" t="s">
        <v>52</v>
      </c>
      <c r="C45" s="263"/>
      <c r="D45" s="73"/>
      <c r="E45" s="151" t="s">
        <v>19</v>
      </c>
      <c r="F45" s="240" t="s">
        <v>167</v>
      </c>
      <c r="G45" s="240"/>
      <c r="H45" s="149"/>
      <c r="I45" s="163"/>
    </row>
    <row r="46" spans="2:10" x14ac:dyDescent="0.25">
      <c r="C46" s="19"/>
      <c r="D46" s="19"/>
      <c r="E46" s="18"/>
      <c r="F46" s="149"/>
      <c r="G46" s="149"/>
      <c r="H46" s="149"/>
      <c r="I46" s="149"/>
    </row>
    <row r="47" spans="2:10" x14ac:dyDescent="0.25">
      <c r="C47" s="19"/>
      <c r="D47" s="19"/>
      <c r="E47" s="18"/>
      <c r="F47" s="18"/>
      <c r="G47" s="18"/>
    </row>
    <row r="48" spans="2:10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  <row r="57" spans="3:7" x14ac:dyDescent="0.25">
      <c r="C57" s="19"/>
      <c r="D57" s="19"/>
      <c r="E57" s="18"/>
      <c r="F57" s="18"/>
      <c r="G57" s="18"/>
    </row>
    <row r="58" spans="3:7" x14ac:dyDescent="0.25">
      <c r="C58" s="19"/>
      <c r="D58" s="19"/>
      <c r="E58" s="18"/>
      <c r="F58" s="18"/>
      <c r="G58" s="18"/>
    </row>
    <row r="59" spans="3:7" x14ac:dyDescent="0.25">
      <c r="C59" s="19"/>
      <c r="D59" s="19"/>
      <c r="E59" s="18"/>
      <c r="F59" s="18"/>
      <c r="G59" s="18"/>
    </row>
  </sheetData>
  <autoFilter ref="B26:J27" xr:uid="{00000000-0009-0000-0000-000000000000}"/>
  <mergeCells count="11">
    <mergeCell ref="D21:E21"/>
    <mergeCell ref="H15:J15"/>
    <mergeCell ref="H13:J13"/>
    <mergeCell ref="H12:J12"/>
    <mergeCell ref="H11:J11"/>
    <mergeCell ref="H4:J4"/>
    <mergeCell ref="H9:J9"/>
    <mergeCell ref="H8:J8"/>
    <mergeCell ref="H7:J7"/>
    <mergeCell ref="H6:J6"/>
    <mergeCell ref="H5:J5"/>
  </mergeCells>
  <hyperlinks>
    <hyperlink ref="B10" r:id="rId1" xr:uid="{605FE35A-7100-4C8A-9003-D457AC1EA76A}"/>
    <hyperlink ref="D14" r:id="rId2" display="mailto:AccountsPayable@reelzchannel.com" xr:uid="{AB59F5D0-216D-4D86-8FBE-3C2BFFDF28C8}"/>
    <hyperlink ref="D15" r:id="rId3" display="mailto:Cgeorgakakis@reelz.com" xr:uid="{F14E5A17-559D-4513-B2A5-30ADB0021941}"/>
  </hyperlinks>
  <printOptions horizontalCentered="1"/>
  <pageMargins left="0.5" right="0.5" top="0.5" bottom="0.6" header="0.2" footer="0.2"/>
  <pageSetup scale="65" fitToHeight="0" orientation="landscape" r:id="rId4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4E8C0-5A5F-4D28-812D-81511FF4F5E0}">
  <sheetPr codeName="Sheet12">
    <pageSetUpPr fitToPage="1"/>
  </sheetPr>
  <dimension ref="A1:N60"/>
  <sheetViews>
    <sheetView showGridLines="0" topLeftCell="A7" zoomScale="85" zoomScaleNormal="85" zoomScalePageLayoutView="90" workbookViewId="0">
      <selection activeCell="G32" sqref="G32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80" style="7" customWidth="1"/>
    <col min="5" max="5" width="20.7109375" style="7" customWidth="1"/>
    <col min="6" max="7" width="22.85546875" style="7" customWidth="1"/>
    <col min="8" max="8" width="23.28515625" style="7" customWidth="1"/>
    <col min="9" max="9" width="19.42578125" style="7" customWidth="1"/>
    <col min="10" max="10" width="22.85546875" style="7" customWidth="1"/>
    <col min="11" max="11" width="1.7109375" style="7" customWidth="1"/>
    <col min="12" max="12" width="16" style="7" customWidth="1"/>
    <col min="13" max="13" width="4.7109375" style="7" customWidth="1"/>
    <col min="14" max="14" width="16" style="7" customWidth="1"/>
    <col min="15" max="16384" width="8.7109375" style="7"/>
  </cols>
  <sheetData>
    <row r="1" spans="1:10" x14ac:dyDescent="0.25">
      <c r="B1" s="124"/>
      <c r="C1" s="124"/>
      <c r="D1" s="124"/>
      <c r="E1" s="124"/>
      <c r="F1" s="124"/>
      <c r="G1" s="124"/>
      <c r="H1" s="234"/>
      <c r="I1" s="60" t="s">
        <v>0</v>
      </c>
    </row>
    <row r="2" spans="1:10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124"/>
      <c r="G3" s="124"/>
      <c r="H3" s="235"/>
      <c r="I3" s="235"/>
      <c r="J3" s="235"/>
    </row>
    <row r="4" spans="1:10" x14ac:dyDescent="0.25">
      <c r="B4" s="124"/>
      <c r="C4" s="124"/>
      <c r="D4" s="124"/>
      <c r="E4" s="124"/>
      <c r="F4" s="243"/>
      <c r="H4" s="276" t="s">
        <v>2</v>
      </c>
      <c r="I4" s="277"/>
      <c r="J4" s="278"/>
    </row>
    <row r="5" spans="1:10" x14ac:dyDescent="0.25">
      <c r="C5" s="128"/>
      <c r="D5" s="128"/>
      <c r="E5" s="128"/>
      <c r="F5" s="244"/>
      <c r="H5" s="273" t="s">
        <v>3</v>
      </c>
      <c r="I5" s="274"/>
      <c r="J5" s="275"/>
    </row>
    <row r="6" spans="1:10" x14ac:dyDescent="0.25">
      <c r="B6" s="127" t="s">
        <v>1</v>
      </c>
      <c r="C6" s="124"/>
      <c r="D6" s="124"/>
      <c r="E6" s="124"/>
      <c r="F6" s="41"/>
      <c r="H6" s="290" t="s">
        <v>1</v>
      </c>
      <c r="I6" s="290"/>
      <c r="J6" s="290"/>
    </row>
    <row r="7" spans="1:10" x14ac:dyDescent="0.25">
      <c r="B7" s="126" t="s">
        <v>51</v>
      </c>
      <c r="C7" s="124"/>
      <c r="D7" s="124"/>
      <c r="E7" s="124"/>
      <c r="F7" s="41"/>
      <c r="H7" s="291" t="s">
        <v>23</v>
      </c>
      <c r="I7" s="291"/>
      <c r="J7" s="291"/>
    </row>
    <row r="8" spans="1:10" x14ac:dyDescent="0.25">
      <c r="B8" s="126" t="s">
        <v>52</v>
      </c>
      <c r="C8" s="124"/>
      <c r="D8" s="120"/>
      <c r="E8" s="120"/>
      <c r="F8" s="42"/>
      <c r="H8" s="290" t="s">
        <v>51</v>
      </c>
      <c r="I8" s="290"/>
      <c r="J8" s="290"/>
    </row>
    <row r="9" spans="1:10" x14ac:dyDescent="0.25">
      <c r="B9" s="2" t="s">
        <v>22</v>
      </c>
      <c r="C9" s="120"/>
      <c r="D9" s="124"/>
      <c r="E9" s="124"/>
      <c r="F9" s="41"/>
      <c r="H9" s="290" t="s">
        <v>52</v>
      </c>
      <c r="I9" s="290"/>
      <c r="J9" s="290"/>
    </row>
    <row r="10" spans="1:10" x14ac:dyDescent="0.25">
      <c r="B10" s="125" t="s">
        <v>6</v>
      </c>
      <c r="C10" s="120"/>
      <c r="D10" s="124"/>
      <c r="E10" s="124"/>
      <c r="F10" s="41"/>
      <c r="H10" s="124"/>
    </row>
    <row r="11" spans="1:10" x14ac:dyDescent="0.25">
      <c r="C11" s="123"/>
      <c r="D11" s="121"/>
      <c r="E11" s="121"/>
      <c r="F11" s="13"/>
      <c r="H11" s="289" t="s">
        <v>29</v>
      </c>
      <c r="I11" s="289"/>
      <c r="J11" s="289"/>
    </row>
    <row r="12" spans="1:10" x14ac:dyDescent="0.25">
      <c r="B12" s="115" t="s">
        <v>20</v>
      </c>
      <c r="C12" s="121"/>
      <c r="D12" s="119" t="s">
        <v>173</v>
      </c>
      <c r="E12" s="121"/>
      <c r="F12" s="13"/>
      <c r="H12" s="288" t="s">
        <v>21</v>
      </c>
      <c r="I12" s="288"/>
      <c r="J12" s="288"/>
    </row>
    <row r="13" spans="1:10" x14ac:dyDescent="0.25">
      <c r="C13" s="121"/>
      <c r="D13" s="122" t="s">
        <v>175</v>
      </c>
      <c r="E13" s="121"/>
      <c r="F13" s="13"/>
      <c r="H13" s="287" t="s">
        <v>30</v>
      </c>
      <c r="I13" s="287"/>
      <c r="J13" s="287"/>
    </row>
    <row r="14" spans="1:10" x14ac:dyDescent="0.25">
      <c r="C14" s="121"/>
      <c r="D14" s="118" t="s">
        <v>174</v>
      </c>
      <c r="E14" s="106"/>
      <c r="F14" s="248"/>
      <c r="H14" s="255"/>
      <c r="I14" s="254"/>
      <c r="J14" s="254"/>
    </row>
    <row r="15" spans="1:10" x14ac:dyDescent="0.25">
      <c r="A15" s="7" t="s">
        <v>31</v>
      </c>
      <c r="C15" s="106"/>
      <c r="D15" s="195"/>
      <c r="E15" s="106"/>
      <c r="F15" s="243"/>
      <c r="H15" s="279" t="s">
        <v>28</v>
      </c>
      <c r="I15" s="280"/>
      <c r="J15" s="281"/>
    </row>
    <row r="16" spans="1:10" x14ac:dyDescent="0.25">
      <c r="D16" s="162"/>
      <c r="E16" s="106"/>
      <c r="G16" s="41"/>
      <c r="H16" s="267" t="s">
        <v>12</v>
      </c>
      <c r="I16" s="21" t="s">
        <v>10</v>
      </c>
      <c r="J16" s="268" t="s">
        <v>33</v>
      </c>
    </row>
    <row r="17" spans="2:12" x14ac:dyDescent="0.25">
      <c r="C17" s="106"/>
      <c r="D17" s="76"/>
      <c r="E17" s="106"/>
      <c r="F17" s="41"/>
      <c r="G17" s="105"/>
      <c r="H17" s="104" t="s">
        <v>16</v>
      </c>
      <c r="I17" s="103">
        <v>1.42</v>
      </c>
      <c r="J17" s="141"/>
    </row>
    <row r="18" spans="2:12" x14ac:dyDescent="0.25">
      <c r="B18" s="117" t="s">
        <v>24</v>
      </c>
      <c r="D18" s="116"/>
      <c r="E18" s="106"/>
      <c r="F18" s="248"/>
      <c r="G18" s="234"/>
      <c r="H18" s="104" t="s">
        <v>14</v>
      </c>
      <c r="I18" s="103">
        <v>1.3499999999999999</v>
      </c>
    </row>
    <row r="19" spans="2:12" x14ac:dyDescent="0.25">
      <c r="B19" s="117" t="s">
        <v>25</v>
      </c>
      <c r="D19" s="116"/>
      <c r="E19" s="106"/>
      <c r="F19" s="248"/>
      <c r="G19" s="234"/>
      <c r="H19" s="104" t="s">
        <v>15</v>
      </c>
      <c r="I19" s="103">
        <v>1.2799999999999998</v>
      </c>
    </row>
    <row r="20" spans="2:12" x14ac:dyDescent="0.25">
      <c r="B20" s="115" t="s">
        <v>18</v>
      </c>
      <c r="D20" s="113" t="s">
        <v>173</v>
      </c>
      <c r="E20" s="106"/>
      <c r="F20" s="248"/>
      <c r="G20" s="234"/>
      <c r="H20" s="104" t="s">
        <v>13</v>
      </c>
      <c r="I20" s="103">
        <v>1.2099999999999997</v>
      </c>
    </row>
    <row r="21" spans="2:12" x14ac:dyDescent="0.25">
      <c r="B21" s="115" t="s">
        <v>19</v>
      </c>
      <c r="D21" s="292" t="s">
        <v>172</v>
      </c>
      <c r="E21" s="292"/>
      <c r="F21" s="248"/>
      <c r="G21" s="234"/>
      <c r="H21" s="104" t="s">
        <v>63</v>
      </c>
      <c r="I21" s="103">
        <v>1.1299999999999997</v>
      </c>
    </row>
    <row r="22" spans="2:12" x14ac:dyDescent="0.25">
      <c r="B22" s="24" t="s">
        <v>32</v>
      </c>
      <c r="D22" s="46"/>
      <c r="E22" s="106"/>
      <c r="F22" s="248"/>
      <c r="G22" s="234"/>
      <c r="H22" s="104" t="s">
        <v>49</v>
      </c>
      <c r="I22" s="103">
        <v>1.0599999999999996</v>
      </c>
    </row>
    <row r="23" spans="2:12" x14ac:dyDescent="0.25">
      <c r="B23" s="24"/>
      <c r="D23" s="46"/>
      <c r="E23" s="106"/>
      <c r="F23" s="248"/>
      <c r="G23" s="234"/>
      <c r="H23" s="104" t="s">
        <v>50</v>
      </c>
      <c r="I23" s="103">
        <v>1.0299999999999996</v>
      </c>
    </row>
    <row r="24" spans="2:12" x14ac:dyDescent="0.25">
      <c r="B24" s="24"/>
      <c r="D24" s="46"/>
      <c r="E24" s="106"/>
      <c r="F24" s="248"/>
      <c r="G24" s="234"/>
      <c r="H24" s="104" t="s">
        <v>53</v>
      </c>
      <c r="I24" s="103">
        <v>0.98999999999999955</v>
      </c>
    </row>
    <row r="25" spans="2:12" x14ac:dyDescent="0.25">
      <c r="B25" s="24"/>
      <c r="D25" s="46"/>
      <c r="E25" s="106"/>
      <c r="F25" s="248"/>
      <c r="G25" s="234"/>
      <c r="H25" s="104" t="s">
        <v>77</v>
      </c>
      <c r="I25" s="103">
        <v>0.9399999999999995</v>
      </c>
    </row>
    <row r="26" spans="2:12" x14ac:dyDescent="0.25">
      <c r="B26" s="106"/>
      <c r="C26" s="106"/>
      <c r="D26" s="106"/>
      <c r="E26" s="106"/>
      <c r="F26" s="106"/>
      <c r="G26" s="106"/>
      <c r="H26" s="106"/>
      <c r="I26" s="106"/>
      <c r="K26" s="120"/>
      <c r="L26" s="120"/>
    </row>
    <row r="27" spans="2:12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2:12" x14ac:dyDescent="0.25">
      <c r="B28" s="95"/>
      <c r="C28" s="95"/>
      <c r="E28" s="65"/>
      <c r="F28" s="131"/>
      <c r="G28" s="131"/>
      <c r="H28" s="61"/>
      <c r="I28" s="94"/>
      <c r="J28" s="208"/>
      <c r="K28" s="194"/>
    </row>
    <row r="29" spans="2:12" ht="16.5" thickBot="1" x14ac:dyDescent="0.3">
      <c r="B29" s="95"/>
      <c r="C29" s="92"/>
      <c r="E29" s="55"/>
      <c r="F29" s="47"/>
      <c r="G29" s="48"/>
      <c r="H29" s="47"/>
      <c r="I29" s="97"/>
      <c r="J29" s="96"/>
    </row>
    <row r="30" spans="2:12" ht="16.5" thickTop="1" x14ac:dyDescent="0.25">
      <c r="B30" s="95"/>
      <c r="C30" s="92"/>
      <c r="F30" s="61"/>
      <c r="H30" s="61"/>
      <c r="I30" s="94"/>
      <c r="J30" s="93"/>
    </row>
    <row r="31" spans="2:12" x14ac:dyDescent="0.25">
      <c r="B31" s="95"/>
      <c r="C31" s="92"/>
      <c r="F31" s="100" t="s">
        <v>36</v>
      </c>
      <c r="G31" s="65" t="s">
        <v>171</v>
      </c>
      <c r="H31" s="50">
        <f>SUMIF(E28:E28,G31,H28:H28)</f>
        <v>0</v>
      </c>
      <c r="I31" s="99"/>
      <c r="J31" s="93">
        <f>SUMIF(E28:E28,G31,J28:J28)</f>
        <v>0</v>
      </c>
    </row>
    <row r="32" spans="2:12" x14ac:dyDescent="0.25">
      <c r="B32" s="95"/>
      <c r="C32" s="92"/>
      <c r="F32" s="100"/>
      <c r="G32" s="216" t="s">
        <v>256</v>
      </c>
      <c r="H32" s="50">
        <f>SUMIF(E28:E28,G32,H28:H28)</f>
        <v>0</v>
      </c>
      <c r="I32" s="99"/>
      <c r="J32" s="129" t="s">
        <v>68</v>
      </c>
    </row>
    <row r="33" spans="2:14" ht="16.5" thickBot="1" x14ac:dyDescent="0.3">
      <c r="B33" s="95"/>
      <c r="C33" s="92"/>
      <c r="E33" s="55"/>
      <c r="F33" s="47"/>
      <c r="G33" s="48"/>
      <c r="H33" s="47"/>
      <c r="I33" s="97"/>
      <c r="J33" s="96"/>
    </row>
    <row r="34" spans="2:14" ht="16.5" thickTop="1" x14ac:dyDescent="0.25">
      <c r="B34" s="95"/>
      <c r="C34" s="92"/>
      <c r="F34" s="61"/>
      <c r="H34" s="61"/>
      <c r="I34" s="94"/>
      <c r="J34" s="93"/>
    </row>
    <row r="35" spans="2:14" x14ac:dyDescent="0.25">
      <c r="B35" s="95"/>
      <c r="C35" s="92"/>
      <c r="F35" s="100" t="s">
        <v>44</v>
      </c>
      <c r="H35" s="61">
        <f>SUM(H31)</f>
        <v>0</v>
      </c>
      <c r="I35" s="94"/>
      <c r="J35" s="93">
        <f>SUM(J31)</f>
        <v>0</v>
      </c>
    </row>
    <row r="36" spans="2:14" x14ac:dyDescent="0.25">
      <c r="B36" s="95"/>
      <c r="C36" s="92"/>
      <c r="F36" s="131"/>
      <c r="G36" s="65"/>
      <c r="H36" s="61"/>
      <c r="J36" s="94"/>
    </row>
    <row r="37" spans="2:14" ht="15.75" customHeight="1" x14ac:dyDescent="0.25">
      <c r="B37" s="74" t="s">
        <v>17</v>
      </c>
      <c r="C37" s="66"/>
      <c r="D37" s="79"/>
      <c r="E37" s="66"/>
      <c r="F37" s="66"/>
      <c r="G37" s="66"/>
      <c r="H37" s="66"/>
      <c r="I37" s="66"/>
      <c r="J37" s="67"/>
    </row>
    <row r="38" spans="2:14" x14ac:dyDescent="0.25">
      <c r="B38" s="157"/>
      <c r="C38" s="156"/>
      <c r="D38" s="165"/>
      <c r="E38" s="165"/>
      <c r="F38" s="165"/>
      <c r="G38" s="165"/>
      <c r="H38" s="165"/>
      <c r="I38" s="165"/>
      <c r="J38" s="164"/>
    </row>
    <row r="39" spans="2:14" ht="16.5" thickBot="1" x14ac:dyDescent="0.3">
      <c r="B39" s="153"/>
      <c r="C39" s="153"/>
      <c r="D39" s="153"/>
      <c r="E39" s="153"/>
      <c r="F39" s="153"/>
      <c r="G39" s="153"/>
      <c r="H39" s="153"/>
      <c r="I39" s="153"/>
      <c r="J39" s="153"/>
    </row>
    <row r="40" spans="2:14" x14ac:dyDescent="0.25">
      <c r="B40" s="269"/>
      <c r="C40" s="269"/>
      <c r="D40" s="269"/>
      <c r="E40" s="269"/>
      <c r="F40" s="269"/>
      <c r="G40" s="269"/>
      <c r="H40" s="269"/>
      <c r="I40" s="269"/>
      <c r="J40" s="269"/>
    </row>
    <row r="41" spans="2:14" x14ac:dyDescent="0.25">
      <c r="B41" s="24" t="s">
        <v>26</v>
      </c>
      <c r="N41" s="65"/>
    </row>
    <row r="43" spans="2:14" x14ac:dyDescent="0.25">
      <c r="B43" s="30" t="s">
        <v>1</v>
      </c>
      <c r="C43" s="262"/>
      <c r="D43" s="71"/>
      <c r="E43" s="28" t="s">
        <v>0</v>
      </c>
      <c r="F43" s="26">
        <f>J1</f>
        <v>0</v>
      </c>
    </row>
    <row r="44" spans="2:14" x14ac:dyDescent="0.25">
      <c r="B44" s="23" t="s">
        <v>23</v>
      </c>
      <c r="D44" s="72"/>
      <c r="E44" s="29" t="s">
        <v>4</v>
      </c>
      <c r="F44" s="27">
        <f>J2</f>
        <v>0</v>
      </c>
    </row>
    <row r="45" spans="2:14" x14ac:dyDescent="0.25">
      <c r="B45" s="31" t="s">
        <v>51</v>
      </c>
      <c r="D45" s="72"/>
      <c r="E45" s="29" t="s">
        <v>57</v>
      </c>
      <c r="F45" s="27" t="str">
        <f>D20</f>
        <v>Sony</v>
      </c>
      <c r="I45" s="25" t="s">
        <v>27</v>
      </c>
      <c r="J45" s="142">
        <f>J35</f>
        <v>0</v>
      </c>
    </row>
    <row r="46" spans="2:14" ht="15.75" customHeight="1" x14ac:dyDescent="0.25">
      <c r="B46" s="32" t="s">
        <v>52</v>
      </c>
      <c r="C46" s="263"/>
      <c r="D46" s="73"/>
      <c r="E46" s="151" t="s">
        <v>19</v>
      </c>
      <c r="F46" s="240" t="str">
        <f>D21</f>
        <v>Cine Sony</v>
      </c>
      <c r="G46" s="240"/>
      <c r="L46" s="149"/>
      <c r="M46" s="163"/>
    </row>
    <row r="47" spans="2:14" x14ac:dyDescent="0.25">
      <c r="C47" s="19"/>
      <c r="D47" s="19"/>
      <c r="E47" s="18"/>
      <c r="F47" s="149"/>
      <c r="G47" s="149"/>
      <c r="H47" s="149"/>
    </row>
    <row r="48" spans="2:14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  <row r="57" spans="3:7" x14ac:dyDescent="0.25">
      <c r="C57" s="19"/>
      <c r="D57" s="19"/>
      <c r="E57" s="18"/>
      <c r="F57" s="18"/>
      <c r="G57" s="18"/>
    </row>
    <row r="58" spans="3:7" x14ac:dyDescent="0.25">
      <c r="C58" s="19"/>
      <c r="D58" s="19"/>
      <c r="E58" s="18"/>
      <c r="F58" s="18"/>
      <c r="G58" s="18"/>
    </row>
    <row r="59" spans="3:7" x14ac:dyDescent="0.25">
      <c r="C59" s="19"/>
      <c r="D59" s="19"/>
      <c r="E59" s="18"/>
      <c r="F59" s="18"/>
      <c r="G59" s="18"/>
    </row>
    <row r="60" spans="3:7" x14ac:dyDescent="0.25">
      <c r="C60" s="19"/>
      <c r="D60" s="19"/>
      <c r="E60" s="18"/>
      <c r="F60" s="18"/>
      <c r="G60" s="18"/>
    </row>
  </sheetData>
  <mergeCells count="11">
    <mergeCell ref="D21:E21"/>
    <mergeCell ref="H15:J15"/>
    <mergeCell ref="H13:J13"/>
    <mergeCell ref="H12:J12"/>
    <mergeCell ref="H11:J11"/>
    <mergeCell ref="H4:J4"/>
    <mergeCell ref="H9:J9"/>
    <mergeCell ref="H8:J8"/>
    <mergeCell ref="H6:J6"/>
    <mergeCell ref="H7:J7"/>
    <mergeCell ref="H5:J5"/>
  </mergeCells>
  <hyperlinks>
    <hyperlink ref="B10" r:id="rId1" xr:uid="{3C868628-3C5E-4072-BECC-2196E0B2F9D1}"/>
    <hyperlink ref="D14" r:id="rId2" xr:uid="{9BA00B68-BB97-47EE-B5AE-E7D215D25F24}"/>
  </hyperlinks>
  <printOptions horizontalCentered="1"/>
  <pageMargins left="0.5" right="0.5" top="0.5" bottom="0.6" header="0.2" footer="0.2"/>
  <pageSetup scale="7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54" man="1"/>
  </colBrea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A68B-661A-4764-9F4C-400E544493BA}">
  <sheetPr codeName="Sheet13">
    <pageSetUpPr fitToPage="1"/>
  </sheetPr>
  <dimension ref="A1:M57"/>
  <sheetViews>
    <sheetView showGridLines="0" topLeftCell="A7" zoomScale="70" zoomScaleNormal="70" zoomScalePageLayoutView="90" workbookViewId="0">
      <selection activeCell="F36" sqref="F3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88.28515625" style="7" customWidth="1"/>
    <col min="5" max="5" width="20.7109375" style="7" customWidth="1"/>
    <col min="6" max="6" width="22.5703125" style="7" customWidth="1"/>
    <col min="7" max="7" width="23.140625" style="7" customWidth="1"/>
    <col min="8" max="8" width="23" style="7" customWidth="1"/>
    <col min="9" max="9" width="20" style="7" customWidth="1"/>
    <col min="10" max="10" width="23.140625" style="7" customWidth="1"/>
    <col min="11" max="11" width="1.7109375" style="7" customWidth="1"/>
    <col min="12" max="12" width="12.28515625" style="7" customWidth="1"/>
    <col min="13" max="13" width="16" style="7" customWidth="1"/>
    <col min="14" max="14" width="4.7109375" style="7" customWidth="1"/>
    <col min="15" max="16384" width="8.7109375" style="7"/>
  </cols>
  <sheetData>
    <row r="1" spans="1:10" x14ac:dyDescent="0.25">
      <c r="B1" s="124"/>
      <c r="C1" s="124"/>
      <c r="D1" s="124"/>
      <c r="E1" s="124"/>
      <c r="F1" s="124"/>
      <c r="G1" s="234"/>
      <c r="H1" s="234"/>
      <c r="I1" s="60" t="s">
        <v>0</v>
      </c>
    </row>
    <row r="2" spans="1:10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124"/>
      <c r="G3" s="235"/>
      <c r="H3" s="235"/>
      <c r="I3" s="235"/>
      <c r="J3" s="235"/>
    </row>
    <row r="4" spans="1:10" x14ac:dyDescent="0.25">
      <c r="B4" s="124"/>
      <c r="C4" s="124"/>
      <c r="D4" s="124"/>
      <c r="E4" s="124"/>
      <c r="F4" s="124"/>
      <c r="H4" s="276" t="s">
        <v>2</v>
      </c>
      <c r="I4" s="277"/>
      <c r="J4" s="278"/>
    </row>
    <row r="5" spans="1:10" x14ac:dyDescent="0.25">
      <c r="C5" s="128"/>
      <c r="D5" s="128"/>
      <c r="E5" s="128"/>
      <c r="F5" s="124"/>
      <c r="H5" s="273" t="s">
        <v>3</v>
      </c>
      <c r="I5" s="274"/>
      <c r="J5" s="275"/>
    </row>
    <row r="6" spans="1:10" x14ac:dyDescent="0.25">
      <c r="B6" s="127" t="s">
        <v>1</v>
      </c>
      <c r="C6" s="124"/>
      <c r="D6" s="124"/>
      <c r="E6" s="124"/>
      <c r="F6" s="124"/>
      <c r="H6" s="272" t="s">
        <v>1</v>
      </c>
      <c r="I6" s="272"/>
      <c r="J6" s="272"/>
    </row>
    <row r="7" spans="1:10" x14ac:dyDescent="0.25">
      <c r="B7" s="126" t="s">
        <v>51</v>
      </c>
      <c r="C7" s="124"/>
      <c r="D7" s="124"/>
      <c r="E7" s="124"/>
      <c r="F7" s="124"/>
      <c r="H7" s="291" t="s">
        <v>23</v>
      </c>
      <c r="I7" s="291"/>
      <c r="J7" s="291"/>
    </row>
    <row r="8" spans="1:10" x14ac:dyDescent="0.25">
      <c r="B8" s="126" t="s">
        <v>52</v>
      </c>
      <c r="C8" s="124"/>
      <c r="D8" s="120"/>
      <c r="E8" s="120"/>
      <c r="F8" s="120"/>
      <c r="H8" s="290" t="s">
        <v>51</v>
      </c>
      <c r="I8" s="290"/>
      <c r="J8" s="290"/>
    </row>
    <row r="9" spans="1:10" x14ac:dyDescent="0.25">
      <c r="B9" s="2" t="s">
        <v>22</v>
      </c>
      <c r="C9" s="120"/>
      <c r="D9" s="124"/>
      <c r="E9" s="124"/>
      <c r="F9" s="124"/>
      <c r="H9" s="290" t="s">
        <v>52</v>
      </c>
      <c r="I9" s="290"/>
      <c r="J9" s="290"/>
    </row>
    <row r="10" spans="1:10" x14ac:dyDescent="0.25">
      <c r="B10" s="125" t="s">
        <v>6</v>
      </c>
      <c r="C10" s="120"/>
      <c r="D10" s="124"/>
      <c r="E10" s="124"/>
      <c r="F10" s="124"/>
    </row>
    <row r="11" spans="1:10" x14ac:dyDescent="0.25">
      <c r="C11" s="123"/>
      <c r="D11" s="121"/>
      <c r="E11" s="121"/>
      <c r="F11" s="121"/>
      <c r="H11" s="289" t="s">
        <v>67</v>
      </c>
      <c r="I11" s="289"/>
      <c r="J11" s="289"/>
    </row>
    <row r="12" spans="1:10" x14ac:dyDescent="0.25">
      <c r="B12" s="115" t="s">
        <v>20</v>
      </c>
      <c r="C12" s="121"/>
      <c r="D12" s="162" t="s">
        <v>178</v>
      </c>
      <c r="E12" s="121"/>
      <c r="F12" s="121"/>
      <c r="H12" s="288" t="s">
        <v>21</v>
      </c>
      <c r="I12" s="288"/>
      <c r="J12" s="288"/>
    </row>
    <row r="13" spans="1:10" x14ac:dyDescent="0.25">
      <c r="C13" s="121"/>
      <c r="D13" s="119" t="s">
        <v>181</v>
      </c>
      <c r="E13" s="121"/>
      <c r="F13" s="121"/>
      <c r="H13" s="287" t="s">
        <v>30</v>
      </c>
      <c r="I13" s="287"/>
      <c r="J13" s="287"/>
    </row>
    <row r="14" spans="1:10" x14ac:dyDescent="0.25">
      <c r="C14" s="121"/>
      <c r="D14" s="162"/>
      <c r="E14" s="106"/>
      <c r="F14" s="106"/>
      <c r="H14" s="254"/>
      <c r="I14" s="254"/>
      <c r="J14" s="254"/>
    </row>
    <row r="15" spans="1:10" x14ac:dyDescent="0.25">
      <c r="A15" s="7" t="s">
        <v>31</v>
      </c>
      <c r="C15" s="106"/>
      <c r="D15" s="195" t="s">
        <v>180</v>
      </c>
      <c r="E15" s="106"/>
      <c r="F15" s="106"/>
      <c r="H15" s="279" t="s">
        <v>28</v>
      </c>
      <c r="I15" s="280"/>
      <c r="J15" s="281"/>
    </row>
    <row r="16" spans="1:10" x14ac:dyDescent="0.25">
      <c r="D16" s="162"/>
      <c r="E16" s="106"/>
      <c r="G16" s="106"/>
      <c r="H16" s="267" t="s">
        <v>12</v>
      </c>
      <c r="I16" s="21" t="s">
        <v>10</v>
      </c>
      <c r="J16" s="268" t="s">
        <v>33</v>
      </c>
    </row>
    <row r="17" spans="2:13" x14ac:dyDescent="0.25">
      <c r="C17" s="106"/>
      <c r="D17" s="76"/>
      <c r="E17" s="106"/>
      <c r="F17" s="106"/>
      <c r="G17" s="105"/>
      <c r="H17" s="104" t="s">
        <v>16</v>
      </c>
      <c r="I17" s="103">
        <v>1.05</v>
      </c>
      <c r="J17" s="141"/>
    </row>
    <row r="18" spans="2:13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</v>
      </c>
      <c r="J18" s="110"/>
    </row>
    <row r="19" spans="2:13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0.95</v>
      </c>
      <c r="J19" s="110"/>
    </row>
    <row r="20" spans="2:13" x14ac:dyDescent="0.25">
      <c r="B20" s="115" t="s">
        <v>18</v>
      </c>
      <c r="D20" s="113" t="s">
        <v>178</v>
      </c>
      <c r="E20" s="106"/>
      <c r="F20" s="106"/>
      <c r="G20" s="105"/>
      <c r="H20" s="104" t="s">
        <v>13</v>
      </c>
      <c r="I20" s="103">
        <v>0.89</v>
      </c>
      <c r="J20" s="110"/>
    </row>
    <row r="21" spans="2:13" x14ac:dyDescent="0.25">
      <c r="B21" s="115" t="s">
        <v>19</v>
      </c>
      <c r="D21" s="292" t="s">
        <v>179</v>
      </c>
      <c r="E21" s="292"/>
      <c r="F21" s="106"/>
      <c r="G21" s="105"/>
      <c r="H21" s="104" t="s">
        <v>63</v>
      </c>
      <c r="I21" s="103">
        <v>0.84</v>
      </c>
      <c r="J21" s="110"/>
    </row>
    <row r="22" spans="2:13" x14ac:dyDescent="0.25">
      <c r="B22" s="24" t="s">
        <v>32</v>
      </c>
      <c r="D22" s="46"/>
      <c r="E22" s="106"/>
      <c r="F22" s="106"/>
      <c r="G22" s="105"/>
      <c r="H22" s="104" t="s">
        <v>49</v>
      </c>
      <c r="I22" s="103">
        <v>0.79</v>
      </c>
      <c r="J22" s="102"/>
    </row>
    <row r="23" spans="2:13" x14ac:dyDescent="0.25">
      <c r="B23" s="24"/>
      <c r="D23" s="46"/>
      <c r="E23" s="106"/>
      <c r="F23" s="106"/>
      <c r="G23" s="105"/>
      <c r="H23" s="104" t="s">
        <v>50</v>
      </c>
      <c r="I23" s="103">
        <v>0.75</v>
      </c>
      <c r="J23" s="102"/>
    </row>
    <row r="24" spans="2:13" x14ac:dyDescent="0.25">
      <c r="B24" s="24"/>
      <c r="D24" s="46"/>
      <c r="E24" s="106"/>
      <c r="F24" s="106"/>
      <c r="G24" s="105"/>
      <c r="H24" s="104" t="s">
        <v>114</v>
      </c>
      <c r="I24" s="103">
        <v>0.73</v>
      </c>
      <c r="J24" s="102"/>
    </row>
    <row r="25" spans="2:13" x14ac:dyDescent="0.25">
      <c r="B25" s="106"/>
      <c r="C25" s="106"/>
      <c r="D25" s="106"/>
      <c r="E25" s="106"/>
      <c r="F25" s="106"/>
      <c r="G25" s="106"/>
      <c r="H25" s="106"/>
      <c r="I25" s="106"/>
      <c r="J25" s="106"/>
      <c r="K25" s="120"/>
      <c r="L25" s="120"/>
      <c r="M25" s="120"/>
    </row>
    <row r="26" spans="2:13" ht="36.4" customHeight="1" x14ac:dyDescent="0.25">
      <c r="B26" s="257" t="s">
        <v>11</v>
      </c>
      <c r="C26" s="258" t="s">
        <v>34</v>
      </c>
      <c r="D26" s="258" t="s">
        <v>35</v>
      </c>
      <c r="E26" s="258" t="s">
        <v>37</v>
      </c>
      <c r="F26" s="259" t="s">
        <v>7</v>
      </c>
      <c r="G26" s="259" t="s">
        <v>8</v>
      </c>
      <c r="H26" s="259" t="s">
        <v>9</v>
      </c>
      <c r="I26" s="259" t="s">
        <v>10</v>
      </c>
      <c r="J26" s="260" t="s">
        <v>5</v>
      </c>
    </row>
    <row r="27" spans="2:13" x14ac:dyDescent="0.25">
      <c r="B27" s="95"/>
      <c r="C27" s="95"/>
      <c r="F27" s="180"/>
      <c r="G27" s="180"/>
      <c r="H27" s="50"/>
      <c r="I27" s="61"/>
      <c r="J27" s="61"/>
    </row>
    <row r="28" spans="2:13" ht="16.5" thickBot="1" x14ac:dyDescent="0.3">
      <c r="B28" s="95"/>
      <c r="C28" s="92"/>
      <c r="E28" s="55"/>
      <c r="F28" s="47"/>
      <c r="G28" s="47"/>
      <c r="H28" s="97"/>
      <c r="I28" s="96"/>
      <c r="J28" s="96"/>
    </row>
    <row r="29" spans="2:13" ht="16.5" thickTop="1" x14ac:dyDescent="0.25">
      <c r="B29" s="95"/>
      <c r="C29" s="92"/>
      <c r="E29" s="65"/>
      <c r="F29" s="61"/>
      <c r="H29" s="61"/>
      <c r="I29" s="94"/>
      <c r="J29" s="93"/>
    </row>
    <row r="30" spans="2:13" x14ac:dyDescent="0.25">
      <c r="B30" s="95"/>
      <c r="C30" s="92"/>
      <c r="E30" s="65"/>
      <c r="F30" s="100" t="s">
        <v>36</v>
      </c>
      <c r="G30" s="65" t="s">
        <v>178</v>
      </c>
      <c r="H30" s="50"/>
      <c r="I30" s="99"/>
      <c r="J30" s="98"/>
    </row>
    <row r="31" spans="2:13" x14ac:dyDescent="0.25">
      <c r="B31" s="95"/>
      <c r="C31" s="92"/>
      <c r="E31" s="65"/>
      <c r="F31" s="100"/>
      <c r="G31" s="65" t="s">
        <v>177</v>
      </c>
      <c r="H31" s="50"/>
      <c r="I31" s="99"/>
      <c r="J31" s="98"/>
    </row>
    <row r="32" spans="2:13" x14ac:dyDescent="0.25">
      <c r="B32" s="95"/>
      <c r="C32" s="92"/>
      <c r="E32" s="65"/>
      <c r="F32" s="100"/>
      <c r="G32" s="65" t="s">
        <v>176</v>
      </c>
      <c r="H32" s="50"/>
      <c r="I32" s="99"/>
      <c r="J32" s="98"/>
    </row>
    <row r="33" spans="2:10" ht="16.5" thickBot="1" x14ac:dyDescent="0.3">
      <c r="B33" s="95"/>
      <c r="C33" s="92"/>
      <c r="E33" s="55"/>
      <c r="F33" s="47"/>
      <c r="G33" s="48"/>
      <c r="H33" s="47"/>
      <c r="I33" s="97"/>
      <c r="J33" s="96"/>
    </row>
    <row r="34" spans="2:10" ht="16.5" thickTop="1" x14ac:dyDescent="0.25">
      <c r="B34" s="95"/>
      <c r="C34" s="92"/>
      <c r="E34" s="65"/>
      <c r="F34" s="61"/>
      <c r="H34" s="61"/>
      <c r="I34" s="94"/>
      <c r="J34" s="93"/>
    </row>
    <row r="35" spans="2:10" x14ac:dyDescent="0.25">
      <c r="B35" s="95"/>
      <c r="C35" s="92"/>
      <c r="E35" s="65"/>
      <c r="F35" s="100" t="s">
        <v>44</v>
      </c>
      <c r="H35" s="61">
        <f>SUM($H$30:$H$32)</f>
        <v>0</v>
      </c>
      <c r="I35" s="94"/>
      <c r="J35" s="158">
        <f>SUM(J30:J32)</f>
        <v>0</v>
      </c>
    </row>
    <row r="36" spans="2:10" ht="16.5" thickBot="1" x14ac:dyDescent="0.3">
      <c r="B36" s="175"/>
      <c r="C36" s="175"/>
      <c r="D36" s="175"/>
      <c r="E36" s="175"/>
      <c r="F36" s="175"/>
      <c r="G36" s="175"/>
      <c r="H36" s="175"/>
      <c r="I36" s="175"/>
      <c r="J36" s="175"/>
    </row>
    <row r="37" spans="2:10" x14ac:dyDescent="0.25">
      <c r="B37" s="152"/>
      <c r="C37" s="152"/>
      <c r="D37" s="152"/>
      <c r="E37" s="152"/>
      <c r="F37" s="152"/>
      <c r="G37" s="152"/>
      <c r="H37" s="152"/>
      <c r="I37" s="152"/>
      <c r="J37" s="152"/>
    </row>
    <row r="38" spans="2:10" x14ac:dyDescent="0.25">
      <c r="B38" s="24" t="s">
        <v>26</v>
      </c>
    </row>
    <row r="39" spans="2:10" x14ac:dyDescent="0.25">
      <c r="B39" s="24"/>
    </row>
    <row r="40" spans="2:10" x14ac:dyDescent="0.25">
      <c r="B40" s="30" t="s">
        <v>1</v>
      </c>
      <c r="C40" s="262"/>
      <c r="D40" s="71"/>
      <c r="E40" s="28" t="s">
        <v>0</v>
      </c>
      <c r="F40" s="26">
        <f>J1</f>
        <v>0</v>
      </c>
    </row>
    <row r="41" spans="2:10" x14ac:dyDescent="0.25">
      <c r="B41" s="23" t="s">
        <v>23</v>
      </c>
      <c r="D41" s="72"/>
      <c r="E41" s="29" t="s">
        <v>4</v>
      </c>
      <c r="F41" s="27">
        <f>J2</f>
        <v>0</v>
      </c>
    </row>
    <row r="42" spans="2:10" x14ac:dyDescent="0.25">
      <c r="B42" s="31" t="s">
        <v>51</v>
      </c>
      <c r="D42" s="72"/>
      <c r="E42" s="29" t="s">
        <v>57</v>
      </c>
      <c r="F42" s="27" t="str">
        <f>D20</f>
        <v>Starz</v>
      </c>
      <c r="I42" s="25" t="s">
        <v>27</v>
      </c>
      <c r="J42" s="142">
        <f>J35</f>
        <v>0</v>
      </c>
    </row>
    <row r="43" spans="2:10" ht="15.75" customHeight="1" x14ac:dyDescent="0.25">
      <c r="B43" s="32" t="s">
        <v>52</v>
      </c>
      <c r="C43" s="263"/>
      <c r="D43" s="73"/>
      <c r="E43" s="151" t="s">
        <v>19</v>
      </c>
      <c r="F43" s="27" t="str">
        <f>D21</f>
        <v>Starz, Starz Encore, MoviePlex</v>
      </c>
      <c r="G43" s="241"/>
      <c r="H43" s="241"/>
      <c r="I43" s="241"/>
    </row>
    <row r="44" spans="2:10" x14ac:dyDescent="0.25">
      <c r="C44" s="19"/>
      <c r="D44" s="19"/>
      <c r="E44" s="18"/>
      <c r="F44" s="149"/>
      <c r="G44" s="149"/>
      <c r="H44" s="149"/>
      <c r="I44" s="149"/>
    </row>
    <row r="45" spans="2:10" ht="15.75" customHeight="1" x14ac:dyDescent="0.25">
      <c r="C45" s="19"/>
      <c r="D45" s="19"/>
      <c r="E45" s="18"/>
      <c r="F45" s="18"/>
      <c r="G45" s="18"/>
    </row>
    <row r="46" spans="2:10" x14ac:dyDescent="0.25">
      <c r="C46" s="19"/>
      <c r="D46" s="19"/>
      <c r="E46" s="18"/>
      <c r="F46" s="18"/>
      <c r="G46" s="18"/>
    </row>
    <row r="47" spans="2:10" x14ac:dyDescent="0.25">
      <c r="C47" s="19"/>
      <c r="D47" s="19"/>
      <c r="E47" s="18"/>
      <c r="F47" s="18"/>
      <c r="G47" s="18"/>
    </row>
    <row r="48" spans="2:10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  <row r="57" spans="3:7" x14ac:dyDescent="0.25">
      <c r="C57" s="19"/>
      <c r="D57" s="19"/>
      <c r="E57" s="18"/>
      <c r="F57" s="18"/>
      <c r="G57" s="18"/>
    </row>
  </sheetData>
  <autoFilter ref="B26:J27" xr:uid="{00000000-0009-0000-0000-000000000000}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5:J5"/>
    <mergeCell ref="H6:J6"/>
    <mergeCell ref="H4:J4"/>
  </mergeCells>
  <hyperlinks>
    <hyperlink ref="B10" r:id="rId1" xr:uid="{0E335288-202B-4A2D-9E56-A72B6AE44135}"/>
    <hyperlink ref="D15" r:id="rId2" xr:uid="{4D74CFC9-3D68-4C3D-8820-6242DE1FA2E8}"/>
  </hyperlinks>
  <printOptions horizontalCentered="1"/>
  <pageMargins left="0.5" right="0.5" top="0.5" bottom="0.6" header="0.2" footer="0.2"/>
  <pageSetup scale="66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1" max="56" man="1"/>
  </colBreaks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8788-E4F9-4D2F-B02F-D645D83CED57}">
  <sheetPr codeName="Sheet15">
    <pageSetUpPr fitToPage="1"/>
  </sheetPr>
  <dimension ref="A1:P61"/>
  <sheetViews>
    <sheetView showGridLines="0" topLeftCell="A13" zoomScale="85" zoomScaleNormal="85" zoomScalePageLayoutView="90" workbookViewId="0">
      <selection activeCell="F41" sqref="F41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79" style="7" customWidth="1"/>
    <col min="5" max="5" width="20.7109375" style="7" customWidth="1"/>
    <col min="6" max="6" width="25.85546875" style="7" customWidth="1"/>
    <col min="7" max="7" width="22.7109375" style="7" customWidth="1"/>
    <col min="8" max="8" width="22.85546875" style="7" customWidth="1"/>
    <col min="9" max="9" width="17.42578125" style="7" customWidth="1"/>
    <col min="10" max="10" width="23.140625" style="7" customWidth="1"/>
    <col min="11" max="11" width="2" style="7" customWidth="1"/>
    <col min="12" max="12" width="16" style="7" customWidth="1"/>
    <col min="13" max="13" width="4.7109375" style="7" customWidth="1"/>
    <col min="14" max="16384" width="8.7109375" style="7"/>
  </cols>
  <sheetData>
    <row r="1" spans="1:10" x14ac:dyDescent="0.25">
      <c r="B1" s="124"/>
      <c r="C1" s="124"/>
      <c r="D1" s="124"/>
      <c r="E1" s="124"/>
      <c r="F1" s="248"/>
      <c r="G1" s="234"/>
      <c r="H1" s="234"/>
      <c r="I1" s="60" t="s">
        <v>0</v>
      </c>
    </row>
    <row r="2" spans="1:10" x14ac:dyDescent="0.25">
      <c r="B2" s="124"/>
      <c r="C2" s="124"/>
      <c r="D2" s="124"/>
      <c r="E2" s="124"/>
      <c r="F2" s="41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42"/>
      <c r="G3" s="235"/>
      <c r="H3" s="235"/>
      <c r="I3" s="235"/>
      <c r="J3" s="235"/>
    </row>
    <row r="4" spans="1:10" x14ac:dyDescent="0.25">
      <c r="B4" s="124"/>
      <c r="C4" s="124"/>
      <c r="D4" s="124"/>
      <c r="E4" s="124"/>
      <c r="F4" s="243"/>
      <c r="H4" s="276" t="s">
        <v>2</v>
      </c>
      <c r="I4" s="277"/>
      <c r="J4" s="278"/>
    </row>
    <row r="5" spans="1:10" x14ac:dyDescent="0.25">
      <c r="C5" s="128"/>
      <c r="D5" s="128"/>
      <c r="E5" s="128"/>
      <c r="F5" s="244"/>
      <c r="H5" s="273" t="s">
        <v>3</v>
      </c>
      <c r="I5" s="274"/>
      <c r="J5" s="275"/>
    </row>
    <row r="6" spans="1:10" x14ac:dyDescent="0.25">
      <c r="B6" s="127" t="s">
        <v>1</v>
      </c>
      <c r="C6" s="124"/>
      <c r="D6" s="124"/>
      <c r="E6" s="124"/>
      <c r="F6" s="245"/>
      <c r="H6" s="272" t="s">
        <v>1</v>
      </c>
      <c r="I6" s="272"/>
      <c r="J6" s="272"/>
    </row>
    <row r="7" spans="1:10" x14ac:dyDescent="0.25">
      <c r="B7" s="126" t="s">
        <v>51</v>
      </c>
      <c r="C7" s="124"/>
      <c r="D7" s="124"/>
      <c r="E7" s="124"/>
      <c r="F7" s="245"/>
      <c r="H7" s="291" t="s">
        <v>23</v>
      </c>
      <c r="I7" s="291"/>
      <c r="J7" s="291"/>
    </row>
    <row r="8" spans="1:10" x14ac:dyDescent="0.25">
      <c r="B8" s="126" t="s">
        <v>52</v>
      </c>
      <c r="C8" s="124"/>
      <c r="D8" s="120"/>
      <c r="E8" s="120"/>
      <c r="F8" s="245"/>
      <c r="H8" s="290" t="s">
        <v>51</v>
      </c>
      <c r="I8" s="290"/>
      <c r="J8" s="290"/>
    </row>
    <row r="9" spans="1:10" x14ac:dyDescent="0.25">
      <c r="B9" s="2" t="s">
        <v>22</v>
      </c>
      <c r="C9" s="120"/>
      <c r="D9" s="124"/>
      <c r="E9" s="124"/>
      <c r="F9" s="245"/>
      <c r="H9" s="290" t="s">
        <v>52</v>
      </c>
      <c r="I9" s="290"/>
      <c r="J9" s="290"/>
    </row>
    <row r="10" spans="1:10" x14ac:dyDescent="0.25">
      <c r="B10" s="125" t="s">
        <v>6</v>
      </c>
      <c r="C10" s="120"/>
      <c r="D10" s="124"/>
      <c r="E10" s="124"/>
      <c r="F10" s="41"/>
    </row>
    <row r="11" spans="1:10" x14ac:dyDescent="0.25">
      <c r="C11" s="123"/>
      <c r="D11" s="121"/>
      <c r="E11" s="121"/>
      <c r="F11" s="244"/>
      <c r="H11" s="289" t="s">
        <v>29</v>
      </c>
      <c r="I11" s="289"/>
      <c r="J11" s="289"/>
    </row>
    <row r="12" spans="1:10" x14ac:dyDescent="0.25">
      <c r="B12" s="115" t="s">
        <v>20</v>
      </c>
      <c r="C12" s="121"/>
      <c r="D12" s="162" t="s">
        <v>211</v>
      </c>
      <c r="E12" s="121"/>
      <c r="F12" s="244"/>
      <c r="H12" s="288" t="s">
        <v>21</v>
      </c>
      <c r="I12" s="288"/>
      <c r="J12" s="288"/>
    </row>
    <row r="13" spans="1:10" x14ac:dyDescent="0.25">
      <c r="C13" s="121"/>
      <c r="D13" s="119" t="s">
        <v>214</v>
      </c>
      <c r="E13" s="121"/>
      <c r="F13" s="246"/>
      <c r="H13" s="287" t="s">
        <v>30</v>
      </c>
      <c r="I13" s="287"/>
      <c r="J13" s="287"/>
    </row>
    <row r="14" spans="1:10" x14ac:dyDescent="0.25">
      <c r="C14" s="121"/>
      <c r="D14" s="162"/>
      <c r="E14" s="106"/>
      <c r="F14" s="42"/>
      <c r="H14" s="254"/>
      <c r="I14" s="254"/>
      <c r="J14" s="254"/>
    </row>
    <row r="15" spans="1:10" x14ac:dyDescent="0.25">
      <c r="A15" s="7" t="s">
        <v>31</v>
      </c>
      <c r="C15" s="106"/>
      <c r="D15" s="195" t="s">
        <v>213</v>
      </c>
      <c r="E15" s="106"/>
      <c r="F15" s="243"/>
      <c r="H15" s="279" t="s">
        <v>28</v>
      </c>
      <c r="I15" s="280"/>
      <c r="J15" s="281"/>
    </row>
    <row r="16" spans="1:10" x14ac:dyDescent="0.25">
      <c r="D16" s="162"/>
      <c r="E16" s="106"/>
      <c r="G16" s="41"/>
      <c r="H16" s="267" t="s">
        <v>12</v>
      </c>
      <c r="I16" s="21" t="s">
        <v>10</v>
      </c>
      <c r="J16" s="268" t="s">
        <v>33</v>
      </c>
    </row>
    <row r="17" spans="2:12" x14ac:dyDescent="0.25">
      <c r="C17" s="106"/>
      <c r="D17" s="76"/>
      <c r="E17" s="106"/>
      <c r="F17" s="41"/>
      <c r="G17" s="105"/>
      <c r="H17" s="104" t="s">
        <v>16</v>
      </c>
      <c r="I17" s="103">
        <v>1.42</v>
      </c>
      <c r="J17" s="141"/>
    </row>
    <row r="18" spans="2:12" x14ac:dyDescent="0.25">
      <c r="B18" s="117" t="s">
        <v>24</v>
      </c>
      <c r="D18" s="116"/>
      <c r="E18" s="106"/>
      <c r="F18" s="41"/>
      <c r="G18" s="105"/>
      <c r="H18" s="104" t="s">
        <v>14</v>
      </c>
      <c r="I18" s="103">
        <v>1.3499999999999999</v>
      </c>
      <c r="J18" s="110"/>
    </row>
    <row r="19" spans="2:12" x14ac:dyDescent="0.25">
      <c r="B19" s="117" t="s">
        <v>25</v>
      </c>
      <c r="D19" s="116"/>
      <c r="E19" s="106"/>
      <c r="F19" s="41"/>
      <c r="G19" s="105"/>
      <c r="H19" s="104" t="s">
        <v>15</v>
      </c>
      <c r="I19" s="103">
        <v>1.2799999999999998</v>
      </c>
      <c r="J19" s="110"/>
    </row>
    <row r="20" spans="2:12" x14ac:dyDescent="0.25">
      <c r="B20" s="115" t="s">
        <v>18</v>
      </c>
      <c r="D20" s="113" t="s">
        <v>211</v>
      </c>
      <c r="E20" s="106"/>
      <c r="F20" s="41"/>
      <c r="G20" s="105"/>
      <c r="H20" s="104" t="s">
        <v>13</v>
      </c>
      <c r="I20" s="103">
        <v>1.2099999999999997</v>
      </c>
      <c r="J20" s="110"/>
    </row>
    <row r="21" spans="2:12" x14ac:dyDescent="0.25">
      <c r="B21" s="115" t="s">
        <v>19</v>
      </c>
      <c r="D21" s="292" t="s">
        <v>212</v>
      </c>
      <c r="E21" s="292"/>
      <c r="F21" s="41"/>
      <c r="G21" s="105"/>
      <c r="H21" s="104" t="s">
        <v>63</v>
      </c>
      <c r="I21" s="103">
        <v>1.1299999999999997</v>
      </c>
      <c r="J21" s="110"/>
    </row>
    <row r="22" spans="2:12" x14ac:dyDescent="0.25">
      <c r="B22" s="24" t="s">
        <v>32</v>
      </c>
      <c r="D22" s="46"/>
      <c r="E22" s="106"/>
      <c r="F22" s="41"/>
      <c r="G22" s="105"/>
      <c r="H22" s="104" t="s">
        <v>49</v>
      </c>
      <c r="I22" s="103">
        <v>1.0599999999999996</v>
      </c>
      <c r="J22" s="102"/>
    </row>
    <row r="23" spans="2:12" x14ac:dyDescent="0.25">
      <c r="B23" s="24"/>
      <c r="D23" s="46"/>
      <c r="E23" s="106"/>
      <c r="F23" s="41"/>
      <c r="G23" s="105"/>
      <c r="H23" s="104" t="s">
        <v>50</v>
      </c>
      <c r="I23" s="103">
        <v>1.0299999999999996</v>
      </c>
      <c r="J23" s="102"/>
    </row>
    <row r="24" spans="2:12" x14ac:dyDescent="0.25">
      <c r="B24" s="24"/>
      <c r="D24" s="46"/>
      <c r="E24" s="106"/>
      <c r="F24" s="41"/>
      <c r="G24" s="105"/>
      <c r="H24" s="104" t="s">
        <v>53</v>
      </c>
      <c r="I24" s="103">
        <v>0.98999999999999955</v>
      </c>
      <c r="J24" s="102"/>
    </row>
    <row r="25" spans="2:12" x14ac:dyDescent="0.25">
      <c r="B25" s="24"/>
      <c r="D25" s="46"/>
      <c r="E25" s="106"/>
      <c r="F25" s="41"/>
      <c r="G25" s="105"/>
      <c r="H25" s="104" t="s">
        <v>55</v>
      </c>
      <c r="I25" s="103">
        <v>0.9399999999999995</v>
      </c>
      <c r="J25" s="102"/>
    </row>
    <row r="26" spans="2:12" x14ac:dyDescent="0.25">
      <c r="B26" s="106"/>
      <c r="C26" s="106"/>
      <c r="D26" s="106"/>
      <c r="E26" s="106"/>
      <c r="F26" s="106"/>
      <c r="G26" s="106"/>
      <c r="H26" s="106"/>
      <c r="J26" s="120"/>
      <c r="K26" s="120"/>
      <c r="L26" s="120"/>
    </row>
    <row r="27" spans="2:12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2:12" x14ac:dyDescent="0.25">
      <c r="B28" s="95"/>
      <c r="C28" s="95"/>
      <c r="E28" s="27"/>
      <c r="F28" s="180"/>
      <c r="G28" s="180"/>
      <c r="H28" s="61"/>
      <c r="I28" s="94"/>
      <c r="J28" s="93"/>
    </row>
    <row r="29" spans="2:12" ht="16.5" thickBot="1" x14ac:dyDescent="0.3">
      <c r="B29" s="95"/>
      <c r="C29" s="92"/>
      <c r="E29" s="55"/>
      <c r="F29" s="47"/>
      <c r="G29" s="47"/>
      <c r="H29" s="97"/>
      <c r="I29" s="96"/>
      <c r="J29" s="96"/>
    </row>
    <row r="30" spans="2:12" ht="16.5" thickTop="1" x14ac:dyDescent="0.25">
      <c r="B30" s="95"/>
      <c r="C30" s="92"/>
      <c r="F30" s="61"/>
      <c r="H30" s="61"/>
      <c r="I30" s="94"/>
      <c r="J30" s="93"/>
    </row>
    <row r="31" spans="2:12" x14ac:dyDescent="0.25">
      <c r="B31" s="95"/>
      <c r="C31" s="92"/>
      <c r="F31" s="100" t="s">
        <v>36</v>
      </c>
      <c r="G31" s="65" t="s">
        <v>211</v>
      </c>
      <c r="H31" s="50">
        <f t="shared" ref="H31:H37" si="0">SUMIF($E$28:$E$28,$G31,$H$28:$H$29)</f>
        <v>0</v>
      </c>
      <c r="I31" s="99"/>
      <c r="J31" s="98">
        <f t="shared" ref="J31:J37" si="1">SUMIF($E$28:$E$28,$G31,$J$28:$J$29)</f>
        <v>0</v>
      </c>
    </row>
    <row r="32" spans="2:12" x14ac:dyDescent="0.25">
      <c r="B32" s="95"/>
      <c r="C32" s="92"/>
      <c r="F32" s="100"/>
      <c r="G32" s="65" t="s">
        <v>210</v>
      </c>
      <c r="H32" s="50">
        <f t="shared" si="0"/>
        <v>0</v>
      </c>
      <c r="I32" s="99"/>
      <c r="J32" s="98">
        <f t="shared" si="1"/>
        <v>0</v>
      </c>
    </row>
    <row r="33" spans="2:16" x14ac:dyDescent="0.25">
      <c r="B33" s="95"/>
      <c r="C33" s="92"/>
      <c r="F33" s="100"/>
      <c r="G33" s="65" t="s">
        <v>209</v>
      </c>
      <c r="H33" s="50">
        <f t="shared" si="0"/>
        <v>0</v>
      </c>
      <c r="I33" s="99"/>
      <c r="J33" s="98">
        <f t="shared" si="1"/>
        <v>0</v>
      </c>
    </row>
    <row r="34" spans="2:16" x14ac:dyDescent="0.25">
      <c r="B34" s="95"/>
      <c r="C34" s="92"/>
      <c r="F34" s="100"/>
      <c r="G34" s="65" t="s">
        <v>208</v>
      </c>
      <c r="H34" s="50">
        <f t="shared" si="0"/>
        <v>0</v>
      </c>
      <c r="I34" s="99"/>
      <c r="J34" s="98">
        <f t="shared" si="1"/>
        <v>0</v>
      </c>
    </row>
    <row r="35" spans="2:16" x14ac:dyDescent="0.25">
      <c r="B35" s="95"/>
      <c r="C35" s="92"/>
      <c r="F35" s="100"/>
      <c r="G35" s="65" t="s">
        <v>207</v>
      </c>
      <c r="H35" s="50">
        <f t="shared" si="0"/>
        <v>0</v>
      </c>
      <c r="I35" s="99"/>
      <c r="J35" s="98">
        <f t="shared" si="1"/>
        <v>0</v>
      </c>
    </row>
    <row r="36" spans="2:16" x14ac:dyDescent="0.25">
      <c r="B36" s="95"/>
      <c r="C36" s="92"/>
      <c r="F36" s="100"/>
      <c r="G36" s="65" t="s">
        <v>206</v>
      </c>
      <c r="H36" s="50">
        <f t="shared" si="0"/>
        <v>0</v>
      </c>
      <c r="I36" s="99"/>
      <c r="J36" s="98">
        <f t="shared" si="1"/>
        <v>0</v>
      </c>
    </row>
    <row r="37" spans="2:16" x14ac:dyDescent="0.25">
      <c r="B37" s="95"/>
      <c r="C37" s="92"/>
      <c r="F37" s="100"/>
      <c r="G37" s="65" t="s">
        <v>205</v>
      </c>
      <c r="H37" s="50">
        <f t="shared" si="0"/>
        <v>0</v>
      </c>
      <c r="I37" s="99"/>
      <c r="J37" s="98">
        <f t="shared" si="1"/>
        <v>0</v>
      </c>
    </row>
    <row r="38" spans="2:16" ht="16.5" thickBot="1" x14ac:dyDescent="0.3">
      <c r="B38" s="95"/>
      <c r="C38" s="92"/>
      <c r="E38" s="55"/>
      <c r="F38" s="47"/>
      <c r="G38" s="48"/>
      <c r="H38" s="47"/>
      <c r="I38" s="97"/>
      <c r="J38" s="96"/>
    </row>
    <row r="39" spans="2:16" ht="16.5" thickTop="1" x14ac:dyDescent="0.25">
      <c r="B39" s="95"/>
      <c r="C39" s="92"/>
      <c r="F39" s="61"/>
      <c r="H39" s="61"/>
      <c r="I39" s="94"/>
      <c r="J39" s="93"/>
    </row>
    <row r="40" spans="2:16" x14ac:dyDescent="0.25">
      <c r="B40" s="95"/>
      <c r="C40" s="92"/>
      <c r="F40" s="100" t="s">
        <v>44</v>
      </c>
      <c r="H40" s="61">
        <f>SUM($H$31:$H$38)</f>
        <v>0</v>
      </c>
      <c r="I40" s="94"/>
      <c r="J40" s="158">
        <f>SUM(J31:J38)</f>
        <v>0</v>
      </c>
    </row>
    <row r="41" spans="2:16" ht="16.5" thickBot="1" x14ac:dyDescent="0.3">
      <c r="B41" s="175"/>
      <c r="C41" s="175"/>
      <c r="D41" s="175"/>
      <c r="E41" s="175"/>
      <c r="F41" s="175"/>
      <c r="G41" s="175"/>
      <c r="H41" s="175"/>
      <c r="I41" s="175"/>
      <c r="J41" s="175"/>
    </row>
    <row r="42" spans="2:16" x14ac:dyDescent="0.25">
      <c r="B42" s="152"/>
      <c r="C42" s="152"/>
      <c r="D42" s="152"/>
      <c r="E42" s="152"/>
      <c r="G42" s="152"/>
      <c r="H42" s="152"/>
      <c r="I42" s="152"/>
      <c r="J42" s="152"/>
    </row>
    <row r="43" spans="2:16" x14ac:dyDescent="0.25">
      <c r="B43" s="24" t="s">
        <v>26</v>
      </c>
      <c r="O43" s="65"/>
      <c r="P43" s="98"/>
    </row>
    <row r="44" spans="2:16" x14ac:dyDescent="0.25">
      <c r="G44" s="26"/>
      <c r="H44" s="26"/>
      <c r="I44" s="26"/>
      <c r="J44" s="26"/>
      <c r="P44" s="59"/>
    </row>
    <row r="45" spans="2:16" x14ac:dyDescent="0.25">
      <c r="B45" s="30" t="s">
        <v>1</v>
      </c>
      <c r="C45" s="262"/>
      <c r="D45" s="71"/>
      <c r="E45" s="28" t="s">
        <v>0</v>
      </c>
      <c r="F45" s="26">
        <f>J1</f>
        <v>0</v>
      </c>
      <c r="G45" s="27"/>
      <c r="H45" s="27"/>
      <c r="I45" s="27"/>
      <c r="J45" s="27"/>
    </row>
    <row r="46" spans="2:16" x14ac:dyDescent="0.25">
      <c r="B46" s="23" t="s">
        <v>23</v>
      </c>
      <c r="D46" s="72"/>
      <c r="E46" s="29" t="s">
        <v>4</v>
      </c>
      <c r="F46" s="27">
        <f>J2</f>
        <v>0</v>
      </c>
      <c r="G46" s="27"/>
      <c r="H46" s="27"/>
    </row>
    <row r="47" spans="2:16" ht="15.75" customHeight="1" x14ac:dyDescent="0.25">
      <c r="B47" s="31" t="s">
        <v>51</v>
      </c>
      <c r="D47" s="72"/>
      <c r="E47" s="29" t="s">
        <v>57</v>
      </c>
      <c r="F47" s="27" t="str">
        <f>D20</f>
        <v>Univision</v>
      </c>
      <c r="G47" s="241"/>
      <c r="I47" s="25" t="s">
        <v>27</v>
      </c>
      <c r="J47" s="51">
        <f>J40</f>
        <v>0</v>
      </c>
    </row>
    <row r="48" spans="2:16" x14ac:dyDescent="0.25">
      <c r="B48" s="32" t="s">
        <v>52</v>
      </c>
      <c r="C48" s="263"/>
      <c r="D48" s="73"/>
      <c r="E48" s="18"/>
      <c r="F48" s="149"/>
      <c r="G48" s="149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  <row r="57" spans="3:7" x14ac:dyDescent="0.25">
      <c r="C57" s="19"/>
      <c r="D57" s="19"/>
      <c r="E57" s="18"/>
      <c r="F57" s="18"/>
      <c r="G57" s="18"/>
    </row>
    <row r="58" spans="3:7" x14ac:dyDescent="0.25">
      <c r="C58" s="19"/>
      <c r="D58" s="19"/>
      <c r="E58" s="18"/>
      <c r="F58" s="18"/>
      <c r="G58" s="18"/>
    </row>
    <row r="59" spans="3:7" x14ac:dyDescent="0.25">
      <c r="C59" s="19"/>
      <c r="D59" s="19"/>
      <c r="E59" s="18"/>
      <c r="F59" s="18"/>
      <c r="G59" s="18"/>
    </row>
    <row r="60" spans="3:7" x14ac:dyDescent="0.25">
      <c r="C60" s="19"/>
      <c r="D60" s="19"/>
      <c r="E60" s="18"/>
      <c r="F60" s="18"/>
      <c r="G60" s="18"/>
    </row>
    <row r="61" spans="3:7" x14ac:dyDescent="0.25">
      <c r="C61" s="19"/>
      <c r="D61" s="19"/>
      <c r="E61" s="18"/>
      <c r="F61" s="18"/>
      <c r="G61" s="18"/>
    </row>
  </sheetData>
  <autoFilter ref="B27:J28" xr:uid="{00000000-0009-0000-0000-000000000000}"/>
  <mergeCells count="11">
    <mergeCell ref="D21:E21"/>
    <mergeCell ref="H15:J15"/>
    <mergeCell ref="H13:J13"/>
    <mergeCell ref="H12:J12"/>
    <mergeCell ref="H11:J11"/>
    <mergeCell ref="H4:J4"/>
    <mergeCell ref="H9:J9"/>
    <mergeCell ref="H8:J8"/>
    <mergeCell ref="H6:J6"/>
    <mergeCell ref="H7:J7"/>
    <mergeCell ref="H5:J5"/>
  </mergeCells>
  <hyperlinks>
    <hyperlink ref="B10" r:id="rId1" xr:uid="{E695E26E-8B66-4994-A983-693A851799B3}"/>
  </hyperlinks>
  <printOptions horizontalCentered="1"/>
  <pageMargins left="0.5" right="0.5" top="0.5" bottom="0.6" header="0.2" footer="0.2"/>
  <pageSetup scale="65" fitToHeight="0" orientation="landscape" r:id="rId2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3" manualBreakCount="3">
    <brk id="1" max="1048575" man="1"/>
    <brk id="2" max="1048575" man="1"/>
    <brk id="3" max="1048575" man="1"/>
  </colBreak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3EC8-E16F-4B53-BB17-7F3D9B33E289}">
  <sheetPr>
    <pageSetUpPr fitToPage="1"/>
  </sheetPr>
  <dimension ref="A1:O70"/>
  <sheetViews>
    <sheetView showGridLines="0" topLeftCell="A25" zoomScale="70" zoomScaleNormal="70" zoomScalePageLayoutView="90" workbookViewId="0">
      <selection activeCell="E28" sqref="E28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85546875" style="7" customWidth="1"/>
    <col min="4" max="4" width="98.5703125" style="7" customWidth="1"/>
    <col min="5" max="5" width="20.7109375" style="7" customWidth="1"/>
    <col min="6" max="6" width="22.7109375" style="7" customWidth="1"/>
    <col min="7" max="7" width="22.85546875" style="7" customWidth="1"/>
    <col min="8" max="8" width="24.140625" style="7" customWidth="1"/>
    <col min="9" max="9" width="16" style="7" customWidth="1"/>
    <col min="10" max="10" width="23.5703125" style="7" customWidth="1"/>
    <col min="11" max="11" width="2.5703125" style="7" customWidth="1"/>
    <col min="12" max="12" width="16" style="7" customWidth="1"/>
    <col min="13" max="13" width="14.140625" style="7" bestFit="1" customWidth="1"/>
    <col min="14" max="14" width="15.28515625" style="7" bestFit="1" customWidth="1"/>
    <col min="15" max="15" width="13" style="7" bestFit="1" customWidth="1"/>
    <col min="16" max="16384" width="8.7109375" style="7"/>
  </cols>
  <sheetData>
    <row r="1" spans="1:15" x14ac:dyDescent="0.25">
      <c r="B1" s="124"/>
      <c r="C1" s="124"/>
      <c r="D1" s="124"/>
      <c r="E1" s="124"/>
      <c r="F1" s="41"/>
      <c r="G1" s="124"/>
      <c r="H1" s="234"/>
      <c r="I1" s="60" t="s">
        <v>0</v>
      </c>
    </row>
    <row r="2" spans="1:15" x14ac:dyDescent="0.25">
      <c r="B2" s="124"/>
      <c r="C2" s="124"/>
      <c r="D2" s="124"/>
      <c r="E2" s="124"/>
      <c r="F2" s="41"/>
      <c r="G2" s="124"/>
      <c r="H2" s="124"/>
      <c r="I2" s="60" t="s">
        <v>4</v>
      </c>
    </row>
    <row r="3" spans="1:15" x14ac:dyDescent="0.25">
      <c r="B3" s="124"/>
      <c r="C3" s="124"/>
      <c r="D3" s="124"/>
      <c r="E3" s="124"/>
      <c r="F3" s="41"/>
      <c r="G3" s="124"/>
      <c r="H3" s="235"/>
      <c r="I3" s="235"/>
      <c r="J3" s="235"/>
    </row>
    <row r="4" spans="1:15" x14ac:dyDescent="0.25">
      <c r="B4" s="124"/>
      <c r="C4" s="124"/>
      <c r="D4" s="124"/>
      <c r="E4" s="124"/>
      <c r="F4" s="251"/>
      <c r="H4" s="276" t="s">
        <v>2</v>
      </c>
      <c r="I4" s="277"/>
      <c r="J4" s="278"/>
    </row>
    <row r="5" spans="1:15" x14ac:dyDescent="0.25">
      <c r="C5" s="128"/>
      <c r="D5" s="128"/>
      <c r="E5" s="128"/>
      <c r="F5" s="244"/>
      <c r="H5" s="273" t="s">
        <v>3</v>
      </c>
      <c r="I5" s="274"/>
      <c r="J5" s="275"/>
    </row>
    <row r="6" spans="1:15" x14ac:dyDescent="0.25">
      <c r="B6" s="127" t="s">
        <v>1</v>
      </c>
      <c r="C6" s="124"/>
      <c r="D6" s="124"/>
      <c r="E6" s="124"/>
      <c r="F6" s="245"/>
      <c r="H6" s="290" t="s">
        <v>1</v>
      </c>
      <c r="I6" s="290"/>
      <c r="J6" s="290"/>
    </row>
    <row r="7" spans="1:15" x14ac:dyDescent="0.25">
      <c r="B7" s="126" t="s">
        <v>51</v>
      </c>
      <c r="C7" s="124"/>
      <c r="D7" s="124"/>
      <c r="E7" s="124"/>
      <c r="F7" s="245"/>
      <c r="H7" s="291" t="s">
        <v>23</v>
      </c>
      <c r="I7" s="291"/>
      <c r="J7" s="291"/>
    </row>
    <row r="8" spans="1:15" x14ac:dyDescent="0.25">
      <c r="B8" s="126" t="s">
        <v>52</v>
      </c>
      <c r="C8" s="124"/>
      <c r="D8" s="120"/>
      <c r="E8" s="120"/>
      <c r="F8" s="245"/>
      <c r="H8" s="290" t="s">
        <v>51</v>
      </c>
      <c r="I8" s="290"/>
      <c r="J8" s="290"/>
    </row>
    <row r="9" spans="1:15" x14ac:dyDescent="0.25">
      <c r="B9" s="2" t="s">
        <v>22</v>
      </c>
      <c r="C9" s="120"/>
      <c r="D9" s="124"/>
      <c r="E9" s="124"/>
      <c r="F9" s="245"/>
      <c r="H9" s="290" t="s">
        <v>52</v>
      </c>
      <c r="I9" s="290"/>
      <c r="J9" s="290"/>
    </row>
    <row r="10" spans="1:15" x14ac:dyDescent="0.25">
      <c r="B10" s="125" t="s">
        <v>6</v>
      </c>
      <c r="C10" s="120"/>
      <c r="D10" s="124"/>
      <c r="E10" s="124"/>
      <c r="F10" s="41"/>
      <c r="H10" s="124"/>
    </row>
    <row r="11" spans="1:15" x14ac:dyDescent="0.25">
      <c r="C11" s="123"/>
      <c r="D11" s="121"/>
      <c r="E11" s="121"/>
      <c r="F11" s="244"/>
      <c r="H11" s="289" t="s">
        <v>67</v>
      </c>
      <c r="I11" s="289"/>
      <c r="J11" s="289"/>
    </row>
    <row r="12" spans="1:15" x14ac:dyDescent="0.25">
      <c r="B12" s="115" t="s">
        <v>20</v>
      </c>
      <c r="C12" s="121"/>
      <c r="D12" s="217" t="s">
        <v>200</v>
      </c>
      <c r="E12" s="121"/>
      <c r="F12" s="244"/>
      <c r="H12" s="288" t="s">
        <v>21</v>
      </c>
      <c r="I12" s="288"/>
      <c r="J12" s="288"/>
    </row>
    <row r="13" spans="1:15" x14ac:dyDescent="0.25">
      <c r="C13" s="121"/>
      <c r="D13" s="217" t="s">
        <v>199</v>
      </c>
      <c r="E13" s="121"/>
      <c r="F13" s="246"/>
      <c r="H13" s="287" t="s">
        <v>30</v>
      </c>
      <c r="I13" s="287"/>
      <c r="J13" s="287"/>
    </row>
    <row r="14" spans="1:15" x14ac:dyDescent="0.25">
      <c r="C14" s="121"/>
      <c r="D14" s="217" t="s">
        <v>198</v>
      </c>
      <c r="E14" s="106"/>
      <c r="F14" s="248"/>
      <c r="H14" s="255"/>
      <c r="I14" s="254"/>
      <c r="J14" s="254"/>
    </row>
    <row r="15" spans="1:15" x14ac:dyDescent="0.25">
      <c r="A15" s="7" t="s">
        <v>31</v>
      </c>
      <c r="C15" s="106"/>
      <c r="D15" s="217" t="s">
        <v>197</v>
      </c>
      <c r="E15" s="106"/>
      <c r="F15" s="251"/>
      <c r="H15" s="298" t="s">
        <v>28</v>
      </c>
      <c r="I15" s="299"/>
      <c r="J15" s="300"/>
      <c r="K15" s="63"/>
      <c r="L15" s="63"/>
      <c r="M15" s="46"/>
      <c r="N15" s="61"/>
      <c r="O15" s="61"/>
    </row>
    <row r="16" spans="1:15" x14ac:dyDescent="0.25">
      <c r="D16" s="118"/>
      <c r="E16" s="106"/>
      <c r="G16" s="41"/>
      <c r="H16" s="267" t="s">
        <v>12</v>
      </c>
      <c r="I16" s="21" t="s">
        <v>10</v>
      </c>
      <c r="J16" s="268" t="s">
        <v>33</v>
      </c>
      <c r="K16" s="63"/>
      <c r="L16" s="63"/>
      <c r="M16" s="63"/>
    </row>
    <row r="17" spans="2:12" x14ac:dyDescent="0.25">
      <c r="C17" s="106"/>
      <c r="E17" s="106"/>
      <c r="F17" s="41"/>
      <c r="G17" s="105"/>
      <c r="H17" s="104" t="s">
        <v>16</v>
      </c>
      <c r="I17" s="103">
        <v>1.28</v>
      </c>
      <c r="J17" s="110"/>
      <c r="K17" s="63"/>
      <c r="L17" s="63"/>
    </row>
    <row r="18" spans="2:12" x14ac:dyDescent="0.25">
      <c r="B18" s="117" t="s">
        <v>24</v>
      </c>
      <c r="D18" s="116"/>
      <c r="E18" s="106"/>
      <c r="F18" s="41"/>
      <c r="G18" s="105"/>
      <c r="H18" s="104" t="s">
        <v>14</v>
      </c>
      <c r="I18" s="103">
        <v>1.1300000000000001</v>
      </c>
      <c r="J18" s="110"/>
      <c r="K18" s="63"/>
      <c r="L18" s="63"/>
    </row>
    <row r="19" spans="2:12" x14ac:dyDescent="0.25">
      <c r="B19" s="117" t="s">
        <v>25</v>
      </c>
      <c r="D19" s="116"/>
      <c r="E19" s="106"/>
      <c r="F19" s="41"/>
      <c r="G19" s="105"/>
      <c r="H19" s="104" t="s">
        <v>15</v>
      </c>
      <c r="I19" s="103">
        <v>0.9900000000000001</v>
      </c>
      <c r="J19" s="110"/>
      <c r="K19" s="64"/>
      <c r="L19" s="64"/>
    </row>
    <row r="20" spans="2:12" x14ac:dyDescent="0.25">
      <c r="B20" s="115" t="s">
        <v>18</v>
      </c>
      <c r="D20" s="113" t="s">
        <v>182</v>
      </c>
      <c r="E20" s="106"/>
      <c r="F20" s="41"/>
      <c r="G20" s="105"/>
      <c r="H20" s="104" t="s">
        <v>13</v>
      </c>
      <c r="I20" s="103">
        <v>0.85000000000000009</v>
      </c>
      <c r="J20" s="110"/>
      <c r="K20" s="61"/>
      <c r="L20" s="61"/>
    </row>
    <row r="21" spans="2:12" x14ac:dyDescent="0.25">
      <c r="B21" s="115" t="s">
        <v>19</v>
      </c>
      <c r="D21" s="292" t="s">
        <v>196</v>
      </c>
      <c r="E21" s="292"/>
      <c r="F21" s="41"/>
      <c r="G21" s="105"/>
      <c r="H21" s="104" t="s">
        <v>63</v>
      </c>
      <c r="I21" s="103">
        <v>0.71000000000000008</v>
      </c>
      <c r="J21" s="110"/>
      <c r="K21" s="64"/>
      <c r="L21" s="64"/>
    </row>
    <row r="22" spans="2:12" x14ac:dyDescent="0.25">
      <c r="B22" s="24" t="s">
        <v>32</v>
      </c>
      <c r="D22" s="46"/>
      <c r="E22" s="106"/>
      <c r="F22" s="41"/>
      <c r="G22" s="105"/>
      <c r="H22" s="104" t="s">
        <v>49</v>
      </c>
      <c r="I22" s="103">
        <v>0.6100000000000001</v>
      </c>
      <c r="J22" s="110"/>
      <c r="K22" s="64"/>
      <c r="L22" s="64"/>
    </row>
    <row r="23" spans="2:12" x14ac:dyDescent="0.25">
      <c r="B23" s="24"/>
      <c r="D23" s="46"/>
      <c r="E23" s="106"/>
      <c r="F23" s="41"/>
      <c r="G23" s="105"/>
      <c r="H23" s="104" t="s">
        <v>50</v>
      </c>
      <c r="I23" s="103">
        <v>0.58000000000000007</v>
      </c>
      <c r="J23" s="110"/>
      <c r="K23" s="61"/>
      <c r="L23" s="64"/>
    </row>
    <row r="24" spans="2:12" x14ac:dyDescent="0.25">
      <c r="B24" s="24"/>
      <c r="D24" s="46"/>
      <c r="E24" s="106"/>
      <c r="F24" s="41"/>
      <c r="G24" s="105"/>
      <c r="H24" s="236" t="s">
        <v>53</v>
      </c>
      <c r="I24" s="108">
        <v>0.55000000000000004</v>
      </c>
      <c r="J24" s="102"/>
      <c r="K24" s="64"/>
      <c r="L24" s="64"/>
    </row>
    <row r="25" spans="2:12" x14ac:dyDescent="0.25">
      <c r="B25" s="24"/>
      <c r="D25" s="46"/>
      <c r="E25" s="106"/>
      <c r="F25" s="41"/>
      <c r="G25" s="105"/>
      <c r="H25" s="236" t="s">
        <v>77</v>
      </c>
      <c r="I25" s="108">
        <v>0.5</v>
      </c>
      <c r="J25" s="102"/>
      <c r="K25" s="64"/>
      <c r="L25" s="64"/>
    </row>
    <row r="26" spans="2:12" x14ac:dyDescent="0.25">
      <c r="B26" s="106"/>
      <c r="C26" s="106"/>
      <c r="D26" s="106"/>
      <c r="E26" s="106"/>
      <c r="F26" s="120"/>
      <c r="G26" s="173"/>
      <c r="I26" s="64"/>
    </row>
    <row r="27" spans="2:12" ht="24.75" customHeight="1" x14ac:dyDescent="0.25">
      <c r="B27" s="294" t="s">
        <v>11</v>
      </c>
      <c r="C27" s="295"/>
      <c r="D27" s="20" t="s">
        <v>35</v>
      </c>
      <c r="E27" s="20" t="s">
        <v>37</v>
      </c>
      <c r="F27" s="22" t="s">
        <v>7</v>
      </c>
      <c r="G27" s="22" t="s">
        <v>8</v>
      </c>
      <c r="H27" s="296" t="s">
        <v>195</v>
      </c>
      <c r="I27" s="296"/>
      <c r="J27" s="260" t="s">
        <v>5</v>
      </c>
    </row>
    <row r="28" spans="2:12" x14ac:dyDescent="0.25">
      <c r="B28" s="138" t="str">
        <f>"001"&amp;"A"</f>
        <v>001A</v>
      </c>
      <c r="C28" s="92"/>
      <c r="E28" s="7" t="s">
        <v>193</v>
      </c>
      <c r="F28" s="131">
        <f t="shared" ref="F28:F37" si="0">$D$18</f>
        <v>0</v>
      </c>
      <c r="G28" s="131">
        <f t="shared" ref="G28:G37" si="1">$D$19</f>
        <v>0</v>
      </c>
      <c r="I28" s="253">
        <f t="shared" ref="I28:I37" si="2">H45</f>
        <v>0</v>
      </c>
      <c r="J28" s="158">
        <f t="shared" ref="J28:J37" si="3">J45</f>
        <v>0</v>
      </c>
      <c r="L28" s="64"/>
    </row>
    <row r="29" spans="2:12" x14ac:dyDescent="0.25">
      <c r="B29" s="138" t="str">
        <f>"002"&amp;"A"</f>
        <v>002A</v>
      </c>
      <c r="C29" s="92"/>
      <c r="E29" s="7" t="s">
        <v>192</v>
      </c>
      <c r="F29" s="131">
        <f t="shared" si="0"/>
        <v>0</v>
      </c>
      <c r="G29" s="131">
        <f t="shared" si="1"/>
        <v>0</v>
      </c>
      <c r="I29" s="253">
        <f t="shared" si="2"/>
        <v>0</v>
      </c>
      <c r="J29" s="158">
        <f t="shared" si="3"/>
        <v>0</v>
      </c>
    </row>
    <row r="30" spans="2:12" x14ac:dyDescent="0.25">
      <c r="B30" s="138" t="str">
        <f>"003"&amp;"A"</f>
        <v>003A</v>
      </c>
      <c r="C30" s="92"/>
      <c r="E30" s="7" t="s">
        <v>191</v>
      </c>
      <c r="F30" s="131">
        <f t="shared" si="0"/>
        <v>0</v>
      </c>
      <c r="G30" s="131">
        <f t="shared" si="1"/>
        <v>0</v>
      </c>
      <c r="I30" s="253">
        <f t="shared" si="2"/>
        <v>0</v>
      </c>
      <c r="J30" s="158">
        <f t="shared" si="3"/>
        <v>0</v>
      </c>
      <c r="L30" s="64"/>
    </row>
    <row r="31" spans="2:12" x14ac:dyDescent="0.25">
      <c r="B31" s="138" t="str">
        <f>"004"&amp;"A"</f>
        <v>004A</v>
      </c>
      <c r="C31" s="92"/>
      <c r="E31" s="7" t="s">
        <v>190</v>
      </c>
      <c r="F31" s="131">
        <f t="shared" si="0"/>
        <v>0</v>
      </c>
      <c r="G31" s="131">
        <f t="shared" si="1"/>
        <v>0</v>
      </c>
      <c r="I31" s="253">
        <f t="shared" si="2"/>
        <v>0</v>
      </c>
      <c r="J31" s="158">
        <f t="shared" si="3"/>
        <v>0</v>
      </c>
    </row>
    <row r="32" spans="2:12" x14ac:dyDescent="0.25">
      <c r="B32" s="138" t="str">
        <f>"005"&amp;"A"</f>
        <v>005A</v>
      </c>
      <c r="C32" s="92"/>
      <c r="E32" s="7" t="s">
        <v>189</v>
      </c>
      <c r="F32" s="131">
        <f t="shared" si="0"/>
        <v>0</v>
      </c>
      <c r="G32" s="131">
        <f t="shared" si="1"/>
        <v>0</v>
      </c>
      <c r="I32" s="253">
        <f t="shared" si="2"/>
        <v>0</v>
      </c>
      <c r="J32" s="158">
        <f t="shared" si="3"/>
        <v>0</v>
      </c>
    </row>
    <row r="33" spans="2:13" x14ac:dyDescent="0.25">
      <c r="B33" s="138" t="str">
        <f>"006"&amp;"A"</f>
        <v>006A</v>
      </c>
      <c r="C33" s="92"/>
      <c r="E33" s="7" t="s">
        <v>188</v>
      </c>
      <c r="F33" s="131">
        <f t="shared" si="0"/>
        <v>0</v>
      </c>
      <c r="G33" s="131">
        <f t="shared" si="1"/>
        <v>0</v>
      </c>
      <c r="I33" s="253">
        <f t="shared" si="2"/>
        <v>0</v>
      </c>
      <c r="J33" s="158">
        <f t="shared" si="3"/>
        <v>0</v>
      </c>
    </row>
    <row r="34" spans="2:13" x14ac:dyDescent="0.25">
      <c r="B34" s="138" t="str">
        <f>"007"&amp;"A"</f>
        <v>007A</v>
      </c>
      <c r="C34" s="92"/>
      <c r="E34" s="7" t="s">
        <v>187</v>
      </c>
      <c r="F34" s="131">
        <f t="shared" si="0"/>
        <v>0</v>
      </c>
      <c r="G34" s="131">
        <f t="shared" si="1"/>
        <v>0</v>
      </c>
      <c r="I34" s="253">
        <f t="shared" si="2"/>
        <v>0</v>
      </c>
      <c r="J34" s="158">
        <f t="shared" si="3"/>
        <v>0</v>
      </c>
    </row>
    <row r="35" spans="2:13" x14ac:dyDescent="0.25">
      <c r="B35" s="138" t="str">
        <f>"008"&amp;"A"</f>
        <v>008A</v>
      </c>
      <c r="C35" s="92"/>
      <c r="E35" s="7" t="s">
        <v>186</v>
      </c>
      <c r="F35" s="131">
        <f t="shared" si="0"/>
        <v>0</v>
      </c>
      <c r="G35" s="131">
        <f t="shared" si="1"/>
        <v>0</v>
      </c>
      <c r="I35" s="253">
        <f t="shared" si="2"/>
        <v>0</v>
      </c>
      <c r="J35" s="158">
        <f t="shared" si="3"/>
        <v>0</v>
      </c>
    </row>
    <row r="36" spans="2:13" x14ac:dyDescent="0.25">
      <c r="B36" s="138" t="str">
        <f>"009"&amp;"A"</f>
        <v>009A</v>
      </c>
      <c r="C36" s="92"/>
      <c r="E36" s="7" t="s">
        <v>185</v>
      </c>
      <c r="F36" s="131">
        <f t="shared" si="0"/>
        <v>0</v>
      </c>
      <c r="G36" s="131">
        <f t="shared" si="1"/>
        <v>0</v>
      </c>
      <c r="I36" s="253">
        <f t="shared" si="2"/>
        <v>0</v>
      </c>
      <c r="J36" s="158">
        <f t="shared" si="3"/>
        <v>0</v>
      </c>
    </row>
    <row r="37" spans="2:13" x14ac:dyDescent="0.25">
      <c r="B37" s="138" t="str">
        <f>"010"&amp;"A"</f>
        <v>010A</v>
      </c>
      <c r="C37" s="92"/>
      <c r="E37" s="7" t="s">
        <v>184</v>
      </c>
      <c r="F37" s="131">
        <f t="shared" si="0"/>
        <v>0</v>
      </c>
      <c r="G37" s="131">
        <f t="shared" si="1"/>
        <v>0</v>
      </c>
      <c r="I37" s="253">
        <f t="shared" si="2"/>
        <v>0</v>
      </c>
      <c r="J37" s="158">
        <f t="shared" si="3"/>
        <v>0</v>
      </c>
    </row>
    <row r="38" spans="2:13" x14ac:dyDescent="0.25">
      <c r="B38" s="95"/>
      <c r="C38" s="92"/>
      <c r="F38" s="131"/>
      <c r="G38" s="131"/>
      <c r="H38" s="98"/>
      <c r="I38" s="129"/>
      <c r="J38" s="129"/>
    </row>
    <row r="39" spans="2:13" x14ac:dyDescent="0.25">
      <c r="B39" s="95"/>
      <c r="C39" s="92"/>
      <c r="F39" s="131"/>
      <c r="G39" s="131"/>
      <c r="H39" s="98"/>
      <c r="I39" s="214" t="s">
        <v>194</v>
      </c>
      <c r="J39" s="213">
        <f>SUM(J28:J37)</f>
        <v>0</v>
      </c>
    </row>
    <row r="40" spans="2:13" x14ac:dyDescent="0.25">
      <c r="B40" s="95"/>
      <c r="C40" s="92"/>
      <c r="F40" s="131"/>
      <c r="G40" s="131"/>
      <c r="H40" s="61"/>
      <c r="I40" s="211"/>
      <c r="J40" s="93"/>
    </row>
    <row r="41" spans="2:13" ht="31.5" x14ac:dyDescent="0.25">
      <c r="B41" s="257" t="s">
        <v>11</v>
      </c>
      <c r="C41" s="258" t="s">
        <v>34</v>
      </c>
      <c r="D41" s="258" t="s">
        <v>35</v>
      </c>
      <c r="E41" s="258" t="s">
        <v>37</v>
      </c>
      <c r="F41" s="259" t="s">
        <v>7</v>
      </c>
      <c r="G41" s="259" t="s">
        <v>8</v>
      </c>
      <c r="H41" s="259" t="s">
        <v>9</v>
      </c>
      <c r="I41" s="259" t="s">
        <v>10</v>
      </c>
      <c r="J41" s="260" t="s">
        <v>5</v>
      </c>
    </row>
    <row r="42" spans="2:13" x14ac:dyDescent="0.25">
      <c r="B42" s="95"/>
      <c r="C42" s="95"/>
      <c r="F42" s="212"/>
      <c r="G42" s="212"/>
      <c r="H42" s="61"/>
      <c r="I42" s="211"/>
      <c r="J42" s="93"/>
    </row>
    <row r="43" spans="2:13" ht="16.5" thickBot="1" x14ac:dyDescent="0.3">
      <c r="B43" s="95"/>
      <c r="C43" s="92"/>
      <c r="E43" s="55"/>
      <c r="F43" s="48"/>
      <c r="G43" s="47"/>
      <c r="H43" s="97"/>
      <c r="I43" s="96"/>
      <c r="J43" s="97"/>
      <c r="M43" s="59"/>
    </row>
    <row r="44" spans="2:13" ht="16.5" thickTop="1" x14ac:dyDescent="0.25">
      <c r="B44" s="95"/>
      <c r="C44" s="92"/>
      <c r="E44" s="61"/>
      <c r="G44" s="61"/>
      <c r="H44" s="94"/>
      <c r="I44" s="93"/>
      <c r="M44" s="59"/>
    </row>
    <row r="45" spans="2:13" x14ac:dyDescent="0.25">
      <c r="B45" s="95"/>
      <c r="C45" s="92"/>
      <c r="E45" s="131"/>
      <c r="F45" s="100" t="s">
        <v>36</v>
      </c>
      <c r="G45" s="65" t="s">
        <v>193</v>
      </c>
      <c r="H45" s="50">
        <f t="shared" ref="H45:H54" si="4">SUMIF($E$42:$E$42,$G45,$H$42:$H$43)</f>
        <v>0</v>
      </c>
      <c r="I45" s="99"/>
      <c r="J45" s="98">
        <f t="shared" ref="J45:J54" si="5">SUMIF($E$42:$E$42,$G45,$J$42:$J$43)</f>
        <v>0</v>
      </c>
      <c r="M45" s="59"/>
    </row>
    <row r="46" spans="2:13" x14ac:dyDescent="0.25">
      <c r="B46" s="95"/>
      <c r="C46" s="92"/>
      <c r="E46" s="131"/>
      <c r="F46" s="100"/>
      <c r="G46" s="65" t="s">
        <v>192</v>
      </c>
      <c r="H46" s="50">
        <f t="shared" si="4"/>
        <v>0</v>
      </c>
      <c r="I46" s="99"/>
      <c r="J46" s="98">
        <f t="shared" si="5"/>
        <v>0</v>
      </c>
      <c r="M46" s="59"/>
    </row>
    <row r="47" spans="2:13" x14ac:dyDescent="0.25">
      <c r="B47" s="95"/>
      <c r="C47" s="92"/>
      <c r="E47" s="131"/>
      <c r="F47" s="100"/>
      <c r="G47" s="65" t="s">
        <v>191</v>
      </c>
      <c r="H47" s="50">
        <f t="shared" si="4"/>
        <v>0</v>
      </c>
      <c r="I47" s="99"/>
      <c r="J47" s="98">
        <f t="shared" si="5"/>
        <v>0</v>
      </c>
      <c r="M47" s="59"/>
    </row>
    <row r="48" spans="2:13" x14ac:dyDescent="0.25">
      <c r="B48" s="95"/>
      <c r="C48" s="92"/>
      <c r="E48" s="131"/>
      <c r="F48" s="100"/>
      <c r="G48" s="65" t="s">
        <v>190</v>
      </c>
      <c r="H48" s="50">
        <f t="shared" si="4"/>
        <v>0</v>
      </c>
      <c r="I48" s="99"/>
      <c r="J48" s="98">
        <f t="shared" si="5"/>
        <v>0</v>
      </c>
      <c r="M48" s="59"/>
    </row>
    <row r="49" spans="2:13" x14ac:dyDescent="0.25">
      <c r="B49" s="95"/>
      <c r="C49" s="92"/>
      <c r="E49" s="131"/>
      <c r="F49" s="100"/>
      <c r="G49" s="65" t="s">
        <v>189</v>
      </c>
      <c r="H49" s="50">
        <f t="shared" si="4"/>
        <v>0</v>
      </c>
      <c r="I49" s="99"/>
      <c r="J49" s="98">
        <f t="shared" si="5"/>
        <v>0</v>
      </c>
      <c r="M49" s="59"/>
    </row>
    <row r="50" spans="2:13" x14ac:dyDescent="0.25">
      <c r="B50" s="95"/>
      <c r="C50" s="92"/>
      <c r="E50" s="131"/>
      <c r="F50" s="100"/>
      <c r="G50" s="65" t="s">
        <v>188</v>
      </c>
      <c r="H50" s="50">
        <f t="shared" si="4"/>
        <v>0</v>
      </c>
      <c r="I50" s="99"/>
      <c r="J50" s="98">
        <f t="shared" si="5"/>
        <v>0</v>
      </c>
    </row>
    <row r="51" spans="2:13" x14ac:dyDescent="0.25">
      <c r="B51" s="95"/>
      <c r="C51" s="92"/>
      <c r="E51" s="131"/>
      <c r="F51" s="100"/>
      <c r="G51" s="65" t="s">
        <v>187</v>
      </c>
      <c r="H51" s="50">
        <f t="shared" si="4"/>
        <v>0</v>
      </c>
      <c r="I51" s="99"/>
      <c r="J51" s="98">
        <f t="shared" si="5"/>
        <v>0</v>
      </c>
    </row>
    <row r="52" spans="2:13" x14ac:dyDescent="0.25">
      <c r="B52" s="95"/>
      <c r="C52" s="92"/>
      <c r="E52" s="131"/>
      <c r="F52" s="100"/>
      <c r="G52" s="65" t="s">
        <v>186</v>
      </c>
      <c r="H52" s="50">
        <f t="shared" si="4"/>
        <v>0</v>
      </c>
      <c r="I52" s="99"/>
      <c r="J52" s="98">
        <f t="shared" si="5"/>
        <v>0</v>
      </c>
    </row>
    <row r="53" spans="2:13" x14ac:dyDescent="0.25">
      <c r="B53" s="95"/>
      <c r="C53" s="92"/>
      <c r="E53" s="131"/>
      <c r="F53" s="100"/>
      <c r="G53" s="65" t="s">
        <v>185</v>
      </c>
      <c r="H53" s="50">
        <f t="shared" si="4"/>
        <v>0</v>
      </c>
      <c r="I53" s="99"/>
      <c r="J53" s="98">
        <f t="shared" si="5"/>
        <v>0</v>
      </c>
    </row>
    <row r="54" spans="2:13" x14ac:dyDescent="0.25">
      <c r="B54" s="95"/>
      <c r="C54" s="92"/>
      <c r="E54" s="131"/>
      <c r="F54" s="100"/>
      <c r="G54" s="65" t="s">
        <v>184</v>
      </c>
      <c r="H54" s="50">
        <f t="shared" si="4"/>
        <v>0</v>
      </c>
      <c r="I54" s="99"/>
      <c r="J54" s="98">
        <f t="shared" si="5"/>
        <v>0</v>
      </c>
    </row>
    <row r="55" spans="2:13" ht="16.5" thickBot="1" x14ac:dyDescent="0.3">
      <c r="B55" s="95"/>
      <c r="C55" s="92"/>
      <c r="E55" s="55"/>
      <c r="F55" s="47"/>
      <c r="G55" s="48"/>
      <c r="H55" s="47"/>
      <c r="I55" s="97"/>
      <c r="J55" s="96"/>
    </row>
    <row r="56" spans="2:13" ht="16.5" thickTop="1" x14ac:dyDescent="0.25">
      <c r="B56" s="95"/>
      <c r="C56" s="92"/>
      <c r="E56" s="131"/>
      <c r="F56" s="61"/>
      <c r="H56" s="61"/>
      <c r="I56" s="94"/>
      <c r="J56" s="93"/>
      <c r="K56" s="86"/>
    </row>
    <row r="57" spans="2:13" x14ac:dyDescent="0.25">
      <c r="B57" s="95"/>
      <c r="C57" s="92"/>
      <c r="E57" s="131"/>
      <c r="F57" s="100" t="s">
        <v>44</v>
      </c>
      <c r="H57" s="61">
        <f>SUM(H45:H55)</f>
        <v>0</v>
      </c>
      <c r="I57" s="94"/>
      <c r="J57" s="86">
        <f>SUM(J45:J55)</f>
        <v>0</v>
      </c>
    </row>
    <row r="58" spans="2:13" ht="15.75" customHeight="1" x14ac:dyDescent="0.25">
      <c r="K58" s="86"/>
      <c r="L58" s="86"/>
    </row>
    <row r="59" spans="2:13" ht="15.75" customHeight="1" x14ac:dyDescent="0.25">
      <c r="B59" s="74" t="s">
        <v>17</v>
      </c>
      <c r="C59" s="66"/>
      <c r="D59" s="210" t="s">
        <v>183</v>
      </c>
      <c r="E59" s="66"/>
      <c r="F59" s="66"/>
      <c r="G59" s="66"/>
      <c r="H59" s="66"/>
      <c r="I59" s="66"/>
      <c r="J59" s="67"/>
    </row>
    <row r="60" spans="2:13" x14ac:dyDescent="0.25">
      <c r="B60" s="68"/>
      <c r="C60" s="69"/>
      <c r="D60" s="69"/>
      <c r="E60" s="69"/>
      <c r="F60" s="69"/>
      <c r="G60" s="69"/>
      <c r="H60" s="69"/>
      <c r="I60" s="69"/>
      <c r="J60" s="70"/>
    </row>
    <row r="61" spans="2:13" ht="15.75" customHeight="1" thickBot="1" x14ac:dyDescent="0.3">
      <c r="B61" s="33"/>
      <c r="C61" s="33"/>
      <c r="D61" s="33"/>
      <c r="E61" s="33"/>
      <c r="F61" s="33"/>
      <c r="G61" s="33"/>
      <c r="H61" s="33"/>
      <c r="I61" s="33"/>
      <c r="J61" s="33"/>
    </row>
    <row r="63" spans="2:13" x14ac:dyDescent="0.25">
      <c r="B63" s="24" t="s">
        <v>26</v>
      </c>
      <c r="J63" s="65"/>
    </row>
    <row r="65" spans="2:10" x14ac:dyDescent="0.25">
      <c r="B65" s="30" t="s">
        <v>1</v>
      </c>
      <c r="C65" s="262"/>
      <c r="D65" s="71"/>
      <c r="E65" s="28" t="s">
        <v>0</v>
      </c>
      <c r="F65" s="26">
        <f>J1</f>
        <v>0</v>
      </c>
    </row>
    <row r="66" spans="2:10" x14ac:dyDescent="0.25">
      <c r="B66" s="23" t="s">
        <v>23</v>
      </c>
      <c r="D66" s="72"/>
      <c r="E66" s="29" t="s">
        <v>4</v>
      </c>
      <c r="F66" s="27">
        <f>J2</f>
        <v>0</v>
      </c>
    </row>
    <row r="67" spans="2:10" x14ac:dyDescent="0.25">
      <c r="B67" s="31" t="s">
        <v>51</v>
      </c>
      <c r="D67" s="72"/>
      <c r="E67" s="29" t="s">
        <v>57</v>
      </c>
      <c r="F67" s="27" t="s">
        <v>182</v>
      </c>
      <c r="I67" s="25" t="s">
        <v>27</v>
      </c>
      <c r="J67" s="51">
        <f>SUM(J56:J57)</f>
        <v>0</v>
      </c>
    </row>
    <row r="68" spans="2:10" ht="15.75" customHeight="1" x14ac:dyDescent="0.25">
      <c r="B68" s="32" t="s">
        <v>52</v>
      </c>
      <c r="C68" s="263"/>
      <c r="D68" s="73"/>
      <c r="E68" s="151"/>
      <c r="F68" s="242"/>
      <c r="G68" s="242"/>
      <c r="H68" s="242"/>
    </row>
    <row r="69" spans="2:10" x14ac:dyDescent="0.25">
      <c r="C69" s="19"/>
      <c r="D69" s="19"/>
      <c r="E69" s="18"/>
      <c r="F69" s="242"/>
      <c r="G69" s="242"/>
      <c r="H69" s="242"/>
    </row>
    <row r="70" spans="2:10" ht="15.75" customHeight="1" x14ac:dyDescent="0.25">
      <c r="C70" s="19"/>
      <c r="D70" s="19"/>
      <c r="E70" s="18"/>
      <c r="F70" s="18"/>
      <c r="G70" s="18"/>
    </row>
  </sheetData>
  <autoFilter ref="B41:J42" xr:uid="{00000000-0009-0000-0000-000000000000}"/>
  <mergeCells count="13">
    <mergeCell ref="B27:C27"/>
    <mergeCell ref="H27:I27"/>
    <mergeCell ref="D21:E21"/>
    <mergeCell ref="H8:J8"/>
    <mergeCell ref="H7:J7"/>
    <mergeCell ref="H4:J4"/>
    <mergeCell ref="H15:J15"/>
    <mergeCell ref="H13:J13"/>
    <mergeCell ref="H12:J12"/>
    <mergeCell ref="H11:J11"/>
    <mergeCell ref="H9:J9"/>
    <mergeCell ref="H6:J6"/>
    <mergeCell ref="H5:J5"/>
  </mergeCells>
  <hyperlinks>
    <hyperlink ref="B10" r:id="rId1" xr:uid="{752B15DD-8E09-44EA-8D2E-880CB2CA25F9}"/>
  </hyperlinks>
  <printOptions horizontalCentered="1"/>
  <pageMargins left="0.5" right="0.5" top="0.5" bottom="0.6" header="0.2" footer="0.2"/>
  <pageSetup scale="53" fitToHeight="0" orientation="landscape" r:id="rId2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rowBreaks count="1" manualBreakCount="1">
    <brk id="39" max="16383" man="1"/>
  </rowBreaks>
  <colBreaks count="3" manualBreakCount="3">
    <brk id="1" max="1048575" man="1"/>
    <brk id="2" max="1048575" man="1"/>
    <brk id="3" max="1048575" man="1"/>
  </colBreaks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85EF-CAAE-4653-96A5-A100CFC488F9}">
  <sheetPr codeName="Sheet14">
    <pageSetUpPr fitToPage="1"/>
  </sheetPr>
  <dimension ref="A1:N56"/>
  <sheetViews>
    <sheetView showGridLines="0" topLeftCell="A4" zoomScale="85" zoomScaleNormal="85" zoomScalePageLayoutView="90" workbookViewId="0">
      <selection activeCell="G31" sqref="G31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71.42578125" style="7" customWidth="1"/>
    <col min="5" max="5" width="20.7109375" style="7" customWidth="1"/>
    <col min="6" max="6" width="24.140625" style="7" customWidth="1"/>
    <col min="7" max="7" width="23.7109375" style="7" customWidth="1"/>
    <col min="8" max="8" width="22.85546875" style="7" customWidth="1"/>
    <col min="9" max="9" width="20.28515625" style="7" customWidth="1"/>
    <col min="10" max="10" width="23.5703125" style="7" customWidth="1"/>
    <col min="11" max="11" width="2" style="7" customWidth="1"/>
    <col min="12" max="12" width="15.28515625" style="7" customWidth="1"/>
    <col min="13" max="13" width="12.28515625" style="7" customWidth="1"/>
    <col min="14" max="14" width="16" style="7" customWidth="1"/>
    <col min="15" max="15" width="4.7109375" style="7" customWidth="1"/>
    <col min="16" max="16384" width="8.7109375" style="7"/>
  </cols>
  <sheetData>
    <row r="1" spans="1:11" x14ac:dyDescent="0.25">
      <c r="B1" s="124"/>
      <c r="C1" s="124"/>
      <c r="D1" s="124"/>
      <c r="E1" s="124"/>
      <c r="F1" s="124"/>
      <c r="G1" s="234"/>
      <c r="H1" s="234"/>
      <c r="I1" s="60" t="s">
        <v>0</v>
      </c>
      <c r="K1" s="249"/>
    </row>
    <row r="2" spans="1:11" x14ac:dyDescent="0.25">
      <c r="B2" s="124"/>
      <c r="C2" s="124"/>
      <c r="D2" s="124"/>
      <c r="E2" s="124"/>
      <c r="F2" s="124"/>
      <c r="G2" s="124"/>
      <c r="H2" s="124"/>
      <c r="I2" s="60" t="s">
        <v>4</v>
      </c>
      <c r="K2" s="252"/>
    </row>
    <row r="3" spans="1:11" x14ac:dyDescent="0.25">
      <c r="B3" s="124"/>
      <c r="C3" s="124"/>
      <c r="D3" s="124"/>
      <c r="E3" s="124"/>
      <c r="F3" s="124"/>
      <c r="G3" s="235"/>
      <c r="H3" s="235"/>
      <c r="I3" s="235"/>
      <c r="J3" s="235"/>
      <c r="K3" s="42"/>
    </row>
    <row r="4" spans="1:11" x14ac:dyDescent="0.25">
      <c r="B4" s="124"/>
      <c r="C4" s="124"/>
      <c r="D4" s="124"/>
      <c r="E4" s="124"/>
      <c r="F4" s="124"/>
      <c r="H4" s="276" t="s">
        <v>2</v>
      </c>
      <c r="I4" s="277"/>
      <c r="J4" s="278"/>
      <c r="K4" s="243"/>
    </row>
    <row r="5" spans="1:11" x14ac:dyDescent="0.25">
      <c r="C5" s="128"/>
      <c r="D5" s="128"/>
      <c r="E5" s="128"/>
      <c r="F5" s="124"/>
      <c r="H5" s="273" t="s">
        <v>3</v>
      </c>
      <c r="I5" s="274"/>
      <c r="J5" s="275"/>
      <c r="K5" s="244"/>
    </row>
    <row r="6" spans="1:11" x14ac:dyDescent="0.25">
      <c r="B6" s="127" t="s">
        <v>1</v>
      </c>
      <c r="C6" s="124"/>
      <c r="D6" s="124"/>
      <c r="E6" s="124"/>
      <c r="F6" s="124"/>
      <c r="H6" s="272" t="s">
        <v>1</v>
      </c>
      <c r="I6" s="272"/>
      <c r="J6" s="272"/>
      <c r="K6" s="245"/>
    </row>
    <row r="7" spans="1:11" x14ac:dyDescent="0.25">
      <c r="B7" s="126" t="s">
        <v>51</v>
      </c>
      <c r="C7" s="124"/>
      <c r="D7" s="124"/>
      <c r="E7" s="124"/>
      <c r="F7" s="124"/>
      <c r="H7" s="291" t="s">
        <v>23</v>
      </c>
      <c r="I7" s="291"/>
      <c r="J7" s="291"/>
      <c r="K7" s="245"/>
    </row>
    <row r="8" spans="1:11" x14ac:dyDescent="0.25">
      <c r="B8" s="126" t="s">
        <v>52</v>
      </c>
      <c r="C8" s="124"/>
      <c r="D8" s="120"/>
      <c r="E8" s="120"/>
      <c r="F8" s="120"/>
      <c r="H8" s="290" t="s">
        <v>51</v>
      </c>
      <c r="I8" s="290"/>
      <c r="J8" s="290"/>
      <c r="K8" s="245"/>
    </row>
    <row r="9" spans="1:11" x14ac:dyDescent="0.25">
      <c r="B9" s="2" t="s">
        <v>22</v>
      </c>
      <c r="C9" s="120"/>
      <c r="D9" s="124"/>
      <c r="E9" s="124"/>
      <c r="F9" s="124"/>
      <c r="H9" s="290" t="s">
        <v>52</v>
      </c>
      <c r="I9" s="290"/>
      <c r="J9" s="290"/>
      <c r="K9" s="245"/>
    </row>
    <row r="10" spans="1:11" x14ac:dyDescent="0.25">
      <c r="B10" s="125" t="s">
        <v>6</v>
      </c>
      <c r="C10" s="120"/>
      <c r="D10" s="124"/>
      <c r="E10" s="124"/>
      <c r="F10" s="124"/>
      <c r="K10" s="41"/>
    </row>
    <row r="11" spans="1:11" x14ac:dyDescent="0.25">
      <c r="C11" s="123"/>
      <c r="D11" s="121"/>
      <c r="E11" s="121"/>
      <c r="F11" s="121"/>
      <c r="H11" s="289" t="s">
        <v>29</v>
      </c>
      <c r="I11" s="289"/>
      <c r="J11" s="289"/>
      <c r="K11" s="244"/>
    </row>
    <row r="12" spans="1:11" x14ac:dyDescent="0.25">
      <c r="B12" s="115" t="s">
        <v>20</v>
      </c>
      <c r="C12" s="121"/>
      <c r="D12" s="162" t="s">
        <v>201</v>
      </c>
      <c r="E12" s="121"/>
      <c r="F12" s="121"/>
      <c r="H12" s="288" t="s">
        <v>21</v>
      </c>
      <c r="I12" s="288"/>
      <c r="J12" s="288"/>
      <c r="K12" s="244"/>
    </row>
    <row r="13" spans="1:11" x14ac:dyDescent="0.25">
      <c r="C13" s="121"/>
      <c r="D13" s="119" t="s">
        <v>204</v>
      </c>
      <c r="E13" s="121"/>
      <c r="F13" s="121"/>
      <c r="H13" s="287" t="s">
        <v>30</v>
      </c>
      <c r="I13" s="287"/>
      <c r="J13" s="287"/>
      <c r="K13" s="246"/>
    </row>
    <row r="14" spans="1:11" x14ac:dyDescent="0.25">
      <c r="C14" s="121"/>
      <c r="D14" s="162"/>
      <c r="E14" s="106"/>
      <c r="F14" s="106"/>
      <c r="H14" s="254"/>
      <c r="I14" s="254"/>
      <c r="J14" s="254"/>
      <c r="K14" s="42"/>
    </row>
    <row r="15" spans="1:11" x14ac:dyDescent="0.25">
      <c r="A15" s="7" t="s">
        <v>31</v>
      </c>
      <c r="C15" s="106"/>
      <c r="D15" s="118" t="s">
        <v>203</v>
      </c>
      <c r="E15" s="106"/>
      <c r="F15" s="106"/>
      <c r="H15" s="298" t="s">
        <v>28</v>
      </c>
      <c r="I15" s="299"/>
      <c r="J15" s="300"/>
      <c r="K15" s="243"/>
    </row>
    <row r="16" spans="1:11" x14ac:dyDescent="0.25">
      <c r="D16" s="162"/>
      <c r="E16" s="106"/>
      <c r="G16" s="106"/>
      <c r="H16" s="267" t="s">
        <v>12</v>
      </c>
      <c r="I16" s="21" t="s">
        <v>10</v>
      </c>
      <c r="J16" s="268" t="s">
        <v>33</v>
      </c>
      <c r="K16" s="247"/>
    </row>
    <row r="17" spans="2:14" x14ac:dyDescent="0.25">
      <c r="C17" s="106"/>
      <c r="D17" s="76"/>
      <c r="E17" s="106"/>
      <c r="F17" s="106"/>
      <c r="G17" s="105"/>
      <c r="H17" s="104" t="s">
        <v>16</v>
      </c>
      <c r="I17" s="103">
        <v>1.05</v>
      </c>
      <c r="J17" s="161"/>
      <c r="K17" s="34"/>
    </row>
    <row r="18" spans="2:14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</v>
      </c>
      <c r="J18" s="110"/>
      <c r="K18" s="34"/>
    </row>
    <row r="19" spans="2:14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0.95</v>
      </c>
      <c r="J19" s="110"/>
      <c r="K19" s="34"/>
    </row>
    <row r="20" spans="2:14" x14ac:dyDescent="0.25">
      <c r="B20" s="115" t="s">
        <v>18</v>
      </c>
      <c r="D20" s="113" t="s">
        <v>201</v>
      </c>
      <c r="E20" s="106"/>
      <c r="F20" s="106"/>
      <c r="G20" s="105"/>
      <c r="H20" s="104" t="s">
        <v>13</v>
      </c>
      <c r="I20" s="103">
        <v>0.89</v>
      </c>
      <c r="J20" s="110"/>
      <c r="K20" s="34"/>
    </row>
    <row r="21" spans="2:14" x14ac:dyDescent="0.25">
      <c r="B21" s="115" t="s">
        <v>19</v>
      </c>
      <c r="D21" s="292" t="s">
        <v>201</v>
      </c>
      <c r="E21" s="292"/>
      <c r="F21" s="106"/>
      <c r="G21" s="105"/>
      <c r="H21" s="104" t="s">
        <v>63</v>
      </c>
      <c r="I21" s="103">
        <v>0.84</v>
      </c>
      <c r="J21" s="110"/>
      <c r="K21" s="34"/>
    </row>
    <row r="22" spans="2:14" x14ac:dyDescent="0.25">
      <c r="B22" s="24" t="s">
        <v>32</v>
      </c>
      <c r="D22" s="46"/>
      <c r="E22" s="106"/>
      <c r="F22" s="106"/>
      <c r="G22" s="105"/>
      <c r="H22" s="104" t="s">
        <v>49</v>
      </c>
      <c r="I22" s="103">
        <v>0.79</v>
      </c>
      <c r="J22" s="102"/>
      <c r="K22" s="34"/>
    </row>
    <row r="23" spans="2:14" x14ac:dyDescent="0.25">
      <c r="B23" s="24"/>
      <c r="D23" s="46"/>
      <c r="E23" s="106"/>
      <c r="F23" s="106"/>
      <c r="G23" s="105"/>
      <c r="H23" s="104" t="s">
        <v>50</v>
      </c>
      <c r="I23" s="103">
        <v>0.75</v>
      </c>
      <c r="J23" s="102"/>
      <c r="K23" s="34"/>
    </row>
    <row r="24" spans="2:14" x14ac:dyDescent="0.25">
      <c r="B24" s="24"/>
      <c r="D24" s="46"/>
      <c r="E24" s="106"/>
      <c r="F24" s="106"/>
      <c r="G24" s="105"/>
      <c r="H24" s="104" t="s">
        <v>114</v>
      </c>
      <c r="I24" s="103">
        <v>0.73</v>
      </c>
      <c r="J24" s="102"/>
      <c r="K24" s="34"/>
    </row>
    <row r="25" spans="2:14" x14ac:dyDescent="0.25">
      <c r="B25" s="106"/>
      <c r="C25" s="106"/>
      <c r="D25" s="106"/>
      <c r="E25" s="106"/>
      <c r="F25" s="106"/>
      <c r="G25" s="106"/>
      <c r="H25" s="106"/>
      <c r="I25" s="106"/>
      <c r="J25" s="106"/>
      <c r="K25" s="120"/>
      <c r="L25" s="120"/>
      <c r="M25" s="120"/>
      <c r="N25" s="120"/>
    </row>
    <row r="26" spans="2:14" ht="31.5" x14ac:dyDescent="0.25">
      <c r="B26" s="257" t="s">
        <v>11</v>
      </c>
      <c r="C26" s="258" t="s">
        <v>34</v>
      </c>
      <c r="D26" s="258" t="s">
        <v>35</v>
      </c>
      <c r="E26" s="258" t="s">
        <v>37</v>
      </c>
      <c r="F26" s="259" t="s">
        <v>7</v>
      </c>
      <c r="G26" s="259" t="s">
        <v>8</v>
      </c>
      <c r="H26" s="259" t="s">
        <v>9</v>
      </c>
      <c r="I26" s="259" t="s">
        <v>10</v>
      </c>
      <c r="J26" s="260" t="s">
        <v>5</v>
      </c>
    </row>
    <row r="27" spans="2:14" x14ac:dyDescent="0.25">
      <c r="B27" s="95"/>
      <c r="C27" s="95"/>
      <c r="E27" s="27"/>
      <c r="F27" s="180"/>
      <c r="G27" s="180"/>
      <c r="H27" s="166"/>
      <c r="I27" s="50"/>
      <c r="J27" s="50"/>
      <c r="K27" s="93"/>
    </row>
    <row r="28" spans="2:14" ht="16.5" thickBot="1" x14ac:dyDescent="0.3">
      <c r="B28" s="95"/>
      <c r="C28" s="92"/>
      <c r="E28" s="55"/>
      <c r="F28" s="47"/>
      <c r="G28" s="47"/>
      <c r="H28" s="97"/>
      <c r="I28" s="96"/>
      <c r="J28" s="96"/>
    </row>
    <row r="29" spans="2:14" ht="16.5" thickTop="1" x14ac:dyDescent="0.25">
      <c r="B29" s="95"/>
      <c r="C29" s="92"/>
      <c r="E29" s="65"/>
      <c r="F29" s="61"/>
      <c r="H29" s="61"/>
      <c r="I29" s="94"/>
      <c r="J29" s="93"/>
    </row>
    <row r="30" spans="2:14" x14ac:dyDescent="0.25">
      <c r="B30" s="95"/>
      <c r="C30" s="92"/>
      <c r="E30" s="65"/>
      <c r="F30" s="100" t="s">
        <v>36</v>
      </c>
      <c r="G30" s="65" t="s">
        <v>201</v>
      </c>
      <c r="H30" s="50">
        <f>SUMIF($E$27:$E$27,$G30,$J$27:$J$28)</f>
        <v>0</v>
      </c>
      <c r="I30" s="99"/>
      <c r="J30" s="98">
        <f>SUMIF($E$27:$E$27,$G30,$K$27:$K$28)</f>
        <v>0</v>
      </c>
    </row>
    <row r="31" spans="2:14" x14ac:dyDescent="0.25">
      <c r="B31" s="95"/>
      <c r="C31" s="92"/>
      <c r="E31" s="65"/>
      <c r="F31" s="100"/>
      <c r="G31" s="216" t="s">
        <v>256</v>
      </c>
      <c r="H31" s="50">
        <f>SUMIF($E$27:$E$27,$G31,$J$27:$J$28)</f>
        <v>0</v>
      </c>
      <c r="I31" s="99"/>
      <c r="J31" s="98" t="s">
        <v>202</v>
      </c>
    </row>
    <row r="32" spans="2:14" ht="16.5" thickBot="1" x14ac:dyDescent="0.3">
      <c r="B32" s="95"/>
      <c r="C32" s="92"/>
      <c r="E32" s="55"/>
      <c r="F32" s="47"/>
      <c r="G32" s="48"/>
      <c r="H32" s="47"/>
      <c r="I32" s="97"/>
      <c r="J32" s="96"/>
    </row>
    <row r="33" spans="2:11" ht="16.5" thickTop="1" x14ac:dyDescent="0.25">
      <c r="B33" s="95"/>
      <c r="C33" s="92"/>
      <c r="E33" s="65"/>
      <c r="F33" s="61"/>
      <c r="H33" s="61"/>
      <c r="I33" s="94"/>
      <c r="J33" s="93"/>
    </row>
    <row r="34" spans="2:11" x14ac:dyDescent="0.25">
      <c r="B34" s="95"/>
      <c r="C34" s="92"/>
      <c r="E34" s="65"/>
      <c r="F34" s="100" t="s">
        <v>44</v>
      </c>
      <c r="H34" s="61">
        <f>SUM(H30:H30)</f>
        <v>0</v>
      </c>
      <c r="I34" s="94"/>
      <c r="J34" s="158">
        <f>SUM(J30:J30)</f>
        <v>0</v>
      </c>
    </row>
    <row r="35" spans="2:11" ht="16.5" thickBot="1" x14ac:dyDescent="0.3">
      <c r="B35" s="175"/>
      <c r="C35" s="175"/>
      <c r="D35" s="175"/>
      <c r="E35" s="175"/>
      <c r="F35" s="175"/>
      <c r="G35" s="175"/>
      <c r="H35" s="175"/>
      <c r="I35" s="175"/>
      <c r="J35" s="175"/>
    </row>
    <row r="36" spans="2:11" x14ac:dyDescent="0.25">
      <c r="B36" s="269"/>
      <c r="C36" s="269"/>
      <c r="D36" s="269"/>
      <c r="E36" s="269"/>
      <c r="F36" s="269"/>
      <c r="G36" s="269"/>
      <c r="H36" s="269"/>
      <c r="I36" s="269"/>
      <c r="J36" s="269"/>
    </row>
    <row r="37" spans="2:11" x14ac:dyDescent="0.25">
      <c r="B37" s="24" t="s">
        <v>26</v>
      </c>
      <c r="K37" s="98"/>
    </row>
    <row r="38" spans="2:11" x14ac:dyDescent="0.25">
      <c r="K38" s="93"/>
    </row>
    <row r="39" spans="2:11" x14ac:dyDescent="0.25">
      <c r="B39" s="30" t="s">
        <v>1</v>
      </c>
      <c r="C39" s="262"/>
      <c r="D39" s="71"/>
      <c r="E39" s="28" t="s">
        <v>0</v>
      </c>
      <c r="F39" s="26">
        <f>J1</f>
        <v>0</v>
      </c>
      <c r="K39" s="59"/>
    </row>
    <row r="40" spans="2:11" x14ac:dyDescent="0.25">
      <c r="B40" s="23" t="s">
        <v>23</v>
      </c>
      <c r="D40" s="72"/>
      <c r="E40" s="29" t="s">
        <v>4</v>
      </c>
      <c r="F40" s="27">
        <f>J2</f>
        <v>0</v>
      </c>
    </row>
    <row r="41" spans="2:11" x14ac:dyDescent="0.25">
      <c r="B41" s="31" t="s">
        <v>51</v>
      </c>
      <c r="D41" s="72"/>
      <c r="E41" s="29" t="s">
        <v>57</v>
      </c>
      <c r="F41" s="27" t="s">
        <v>201</v>
      </c>
      <c r="I41" s="25" t="s">
        <v>27</v>
      </c>
      <c r="J41" s="142">
        <f>J34</f>
        <v>0</v>
      </c>
    </row>
    <row r="42" spans="2:11" ht="15.75" customHeight="1" x14ac:dyDescent="0.25">
      <c r="B42" s="32" t="s">
        <v>52</v>
      </c>
      <c r="C42" s="263"/>
      <c r="D42" s="73"/>
      <c r="E42" s="151" t="s">
        <v>19</v>
      </c>
      <c r="F42" s="240" t="s">
        <v>201</v>
      </c>
      <c r="G42" s="240"/>
      <c r="H42" s="149"/>
      <c r="I42" s="163"/>
    </row>
    <row r="43" spans="2:11" x14ac:dyDescent="0.25">
      <c r="C43" s="19"/>
      <c r="D43" s="19"/>
      <c r="E43" s="18"/>
      <c r="F43" s="149"/>
      <c r="G43" s="149"/>
      <c r="H43" s="149"/>
      <c r="I43" s="149"/>
    </row>
    <row r="44" spans="2:11" x14ac:dyDescent="0.25">
      <c r="C44" s="19"/>
      <c r="D44" s="19"/>
      <c r="E44" s="18"/>
      <c r="F44" s="18"/>
      <c r="G44" s="18"/>
    </row>
    <row r="45" spans="2:11" x14ac:dyDescent="0.25">
      <c r="C45" s="19"/>
      <c r="D45" s="19"/>
      <c r="E45" s="18"/>
      <c r="F45" s="18"/>
      <c r="G45" s="18"/>
    </row>
    <row r="46" spans="2:11" x14ac:dyDescent="0.25">
      <c r="C46" s="19"/>
      <c r="D46" s="19"/>
      <c r="E46" s="18"/>
      <c r="F46" s="18"/>
      <c r="G46" s="18"/>
    </row>
    <row r="47" spans="2:11" x14ac:dyDescent="0.25">
      <c r="C47" s="19"/>
      <c r="D47" s="19"/>
      <c r="E47" s="18"/>
      <c r="F47" s="18"/>
      <c r="G47" s="18"/>
    </row>
    <row r="48" spans="2:11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</sheetData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6:J6"/>
    <mergeCell ref="H5:J5"/>
    <mergeCell ref="H4:J4"/>
  </mergeCells>
  <hyperlinks>
    <hyperlink ref="B10" r:id="rId1" xr:uid="{E37166C1-92E9-404D-AA21-1E50DAE681D3}"/>
    <hyperlink ref="D15" r:id="rId2" xr:uid="{A1DCAC2E-DFFD-49BB-9E6B-9EA93044F213}"/>
  </hyperlinks>
  <printOptions horizontalCentered="1"/>
  <pageMargins left="0.5" right="0.5" top="0.5" bottom="0.6" header="0.2" footer="0.2"/>
  <pageSetup scale="6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1048575" man="1"/>
  </colBrea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54D1-CBD0-4A0D-8CBE-D122F745C045}">
  <sheetPr codeName="Sheet2">
    <pageSetUpPr fitToPage="1"/>
  </sheetPr>
  <dimension ref="A1:R58"/>
  <sheetViews>
    <sheetView showGridLines="0" zoomScale="70" zoomScaleNormal="70" zoomScalePageLayoutView="80" workbookViewId="0">
      <selection activeCell="C39" sqref="C39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94.140625" style="7" customWidth="1"/>
    <col min="5" max="5" width="20.7109375" style="7" customWidth="1"/>
    <col min="6" max="6" width="22.28515625" style="7" customWidth="1"/>
    <col min="7" max="7" width="22.140625" style="7" customWidth="1"/>
    <col min="8" max="8" width="23.140625" style="7" customWidth="1"/>
    <col min="9" max="9" width="18.85546875" style="7" customWidth="1"/>
    <col min="10" max="10" width="23.7109375" style="7" customWidth="1"/>
    <col min="11" max="11" width="2.42578125" style="7" customWidth="1"/>
    <col min="12" max="12" width="15" style="7" bestFit="1" customWidth="1"/>
    <col min="13" max="13" width="18.140625" style="7" bestFit="1" customWidth="1"/>
    <col min="14" max="14" width="16" style="7" customWidth="1"/>
    <col min="15" max="15" width="16.28515625" style="7" bestFit="1" customWidth="1"/>
    <col min="16" max="16" width="8.7109375" style="7"/>
    <col min="17" max="17" width="17" style="7" bestFit="1" customWidth="1"/>
    <col min="18" max="16384" width="8.7109375" style="7"/>
  </cols>
  <sheetData>
    <row r="1" spans="1:15" x14ac:dyDescent="0.25">
      <c r="B1" s="124"/>
      <c r="C1" s="124"/>
      <c r="D1" s="124"/>
      <c r="E1" s="124"/>
      <c r="F1" s="124"/>
      <c r="G1" s="124"/>
      <c r="H1" s="106"/>
      <c r="I1" s="60" t="s">
        <v>0</v>
      </c>
    </row>
    <row r="2" spans="1:15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5" x14ac:dyDescent="0.25">
      <c r="B3" s="124"/>
      <c r="C3" s="124"/>
      <c r="D3" s="124"/>
      <c r="E3" s="124"/>
      <c r="F3" s="124"/>
      <c r="G3" s="124"/>
      <c r="H3" s="120"/>
      <c r="I3" s="120"/>
      <c r="K3" s="120"/>
    </row>
    <row r="4" spans="1:15" x14ac:dyDescent="0.25">
      <c r="B4" s="124"/>
      <c r="C4" s="124"/>
      <c r="D4" s="124"/>
      <c r="E4" s="124"/>
      <c r="F4" s="124"/>
      <c r="H4" s="276" t="s">
        <v>2</v>
      </c>
      <c r="I4" s="277"/>
      <c r="J4" s="278"/>
      <c r="K4" s="124"/>
    </row>
    <row r="5" spans="1:15" x14ac:dyDescent="0.25">
      <c r="C5" s="128"/>
      <c r="D5" s="128"/>
      <c r="E5" s="128"/>
      <c r="F5" s="128"/>
      <c r="H5" s="273" t="s">
        <v>3</v>
      </c>
      <c r="I5" s="274"/>
      <c r="J5" s="275"/>
      <c r="K5" s="128"/>
    </row>
    <row r="6" spans="1:15" x14ac:dyDescent="0.25">
      <c r="B6" s="127" t="s">
        <v>1</v>
      </c>
      <c r="C6" s="124"/>
      <c r="D6" s="124"/>
      <c r="E6" s="124"/>
      <c r="F6" s="124"/>
      <c r="H6" s="272" t="s">
        <v>1</v>
      </c>
      <c r="I6" s="272"/>
      <c r="J6" s="272"/>
      <c r="K6" s="124"/>
    </row>
    <row r="7" spans="1:15" x14ac:dyDescent="0.25">
      <c r="B7" s="126" t="s">
        <v>51</v>
      </c>
      <c r="C7" s="124"/>
      <c r="D7" s="124"/>
      <c r="E7" s="124"/>
      <c r="F7" s="124"/>
      <c r="H7" s="291" t="s">
        <v>23</v>
      </c>
      <c r="I7" s="291"/>
      <c r="J7" s="291"/>
      <c r="K7" s="124"/>
    </row>
    <row r="8" spans="1:15" x14ac:dyDescent="0.25">
      <c r="B8" s="126" t="s">
        <v>52</v>
      </c>
      <c r="C8" s="124"/>
      <c r="D8" s="120"/>
      <c r="E8" s="120"/>
      <c r="F8" s="120"/>
      <c r="H8" s="290" t="s">
        <v>51</v>
      </c>
      <c r="I8" s="290"/>
      <c r="J8" s="290"/>
      <c r="K8" s="120"/>
    </row>
    <row r="9" spans="1:15" x14ac:dyDescent="0.25">
      <c r="B9" s="2" t="s">
        <v>22</v>
      </c>
      <c r="C9" s="120"/>
      <c r="D9" s="124"/>
      <c r="E9" s="124"/>
      <c r="F9" s="124"/>
      <c r="H9" s="290" t="s">
        <v>52</v>
      </c>
      <c r="I9" s="290"/>
      <c r="J9" s="290"/>
      <c r="K9" s="124"/>
    </row>
    <row r="10" spans="1:15" x14ac:dyDescent="0.25">
      <c r="B10" s="125" t="s">
        <v>6</v>
      </c>
      <c r="C10" s="120"/>
      <c r="D10" s="124"/>
      <c r="E10" s="124"/>
      <c r="F10" s="124"/>
      <c r="K10" s="124"/>
    </row>
    <row r="11" spans="1:15" x14ac:dyDescent="0.25">
      <c r="C11" s="123"/>
      <c r="D11" s="121"/>
      <c r="E11" s="121"/>
      <c r="F11" s="121"/>
      <c r="H11" s="289" t="s">
        <v>67</v>
      </c>
      <c r="I11" s="289"/>
      <c r="J11" s="289"/>
      <c r="K11" s="121"/>
    </row>
    <row r="12" spans="1:15" x14ac:dyDescent="0.25">
      <c r="B12" s="115" t="s">
        <v>20</v>
      </c>
      <c r="C12" s="121"/>
      <c r="D12" s="119" t="s">
        <v>56</v>
      </c>
      <c r="E12" s="119"/>
      <c r="F12" s="119"/>
      <c r="H12" s="288" t="s">
        <v>21</v>
      </c>
      <c r="I12" s="288"/>
      <c r="J12" s="288"/>
      <c r="K12" s="119"/>
    </row>
    <row r="13" spans="1:15" x14ac:dyDescent="0.25">
      <c r="C13" s="121"/>
      <c r="D13" s="122" t="s">
        <v>66</v>
      </c>
      <c r="E13" s="122"/>
      <c r="F13" s="122"/>
      <c r="H13" s="287" t="s">
        <v>30</v>
      </c>
      <c r="I13" s="287"/>
      <c r="J13" s="287"/>
      <c r="K13" s="122"/>
    </row>
    <row r="14" spans="1:15" x14ac:dyDescent="0.25">
      <c r="C14" s="121"/>
      <c r="D14" s="119" t="s">
        <v>255</v>
      </c>
      <c r="E14" s="119"/>
      <c r="F14" s="119"/>
      <c r="H14" s="254"/>
      <c r="I14" s="254"/>
      <c r="J14" s="254"/>
      <c r="K14" s="119"/>
      <c r="O14" s="61"/>
    </row>
    <row r="15" spans="1:15" x14ac:dyDescent="0.25">
      <c r="A15" s="7" t="s">
        <v>31</v>
      </c>
      <c r="C15" s="106"/>
      <c r="D15" s="119"/>
      <c r="E15" s="119"/>
      <c r="F15" s="119"/>
      <c r="H15" s="279" t="s">
        <v>28</v>
      </c>
      <c r="I15" s="280"/>
      <c r="J15" s="281"/>
      <c r="K15" s="119"/>
      <c r="N15" s="63"/>
      <c r="O15" s="64"/>
    </row>
    <row r="16" spans="1:15" x14ac:dyDescent="0.25">
      <c r="D16" s="76" t="s">
        <v>65</v>
      </c>
      <c r="E16" s="118"/>
      <c r="F16" s="118"/>
      <c r="H16" s="267" t="s">
        <v>12</v>
      </c>
      <c r="I16" s="21" t="s">
        <v>10</v>
      </c>
      <c r="J16" s="268" t="s">
        <v>33</v>
      </c>
      <c r="K16" s="118"/>
      <c r="M16" s="63"/>
      <c r="O16" s="64"/>
    </row>
    <row r="17" spans="2:18" x14ac:dyDescent="0.25">
      <c r="C17" s="106"/>
      <c r="G17" s="105"/>
      <c r="H17" s="104" t="s">
        <v>16</v>
      </c>
      <c r="I17" s="103">
        <v>1.28</v>
      </c>
      <c r="J17" s="110"/>
      <c r="M17" s="63"/>
      <c r="N17" s="64"/>
      <c r="O17" s="64"/>
      <c r="P17" s="64"/>
      <c r="Q17" s="63"/>
    </row>
    <row r="18" spans="2:18" x14ac:dyDescent="0.25">
      <c r="B18" s="117" t="s">
        <v>24</v>
      </c>
      <c r="D18" s="116"/>
      <c r="E18" s="116"/>
      <c r="F18" s="116"/>
      <c r="G18" s="105"/>
      <c r="H18" s="104" t="s">
        <v>14</v>
      </c>
      <c r="I18" s="103">
        <v>1.1300000000000001</v>
      </c>
      <c r="J18" s="110"/>
      <c r="K18" s="116"/>
      <c r="M18" s="50"/>
      <c r="N18" s="105"/>
      <c r="O18" s="104"/>
      <c r="P18" s="103"/>
      <c r="Q18" s="110"/>
      <c r="R18" s="101"/>
    </row>
    <row r="19" spans="2:18" x14ac:dyDescent="0.25">
      <c r="B19" s="117" t="s">
        <v>25</v>
      </c>
      <c r="D19" s="116"/>
      <c r="E19" s="116"/>
      <c r="F19" s="116"/>
      <c r="G19" s="105"/>
      <c r="H19" s="104" t="s">
        <v>15</v>
      </c>
      <c r="I19" s="103">
        <v>0.9900000000000001</v>
      </c>
      <c r="J19" s="110"/>
      <c r="K19" s="116"/>
      <c r="M19" s="50"/>
      <c r="N19" s="61"/>
      <c r="Q19" s="64"/>
    </row>
    <row r="20" spans="2:18" x14ac:dyDescent="0.25">
      <c r="B20" s="115" t="s">
        <v>18</v>
      </c>
      <c r="D20" s="113" t="s">
        <v>56</v>
      </c>
      <c r="E20" s="113"/>
      <c r="F20" s="113"/>
      <c r="G20" s="105"/>
      <c r="H20" s="104" t="s">
        <v>13</v>
      </c>
      <c r="I20" s="103">
        <v>0.85000000000000009</v>
      </c>
      <c r="J20" s="110"/>
      <c r="K20" s="113"/>
      <c r="M20" s="50"/>
      <c r="N20" s="61"/>
      <c r="O20" s="61"/>
      <c r="P20" s="64"/>
    </row>
    <row r="21" spans="2:18" x14ac:dyDescent="0.25">
      <c r="B21" s="115" t="s">
        <v>19</v>
      </c>
      <c r="D21" s="113" t="s">
        <v>64</v>
      </c>
      <c r="E21" s="113"/>
      <c r="F21" s="113"/>
      <c r="G21" s="105"/>
      <c r="H21" s="104" t="s">
        <v>63</v>
      </c>
      <c r="I21" s="103">
        <v>0.71000000000000008</v>
      </c>
      <c r="J21" s="114"/>
      <c r="K21" s="113"/>
      <c r="L21" s="103"/>
      <c r="M21" s="50"/>
      <c r="N21" s="112"/>
    </row>
    <row r="22" spans="2:18" x14ac:dyDescent="0.25">
      <c r="B22" s="24" t="s">
        <v>32</v>
      </c>
      <c r="D22" s="46"/>
      <c r="E22" s="46"/>
      <c r="F22" s="46"/>
      <c r="G22" s="105"/>
      <c r="H22" s="104" t="s">
        <v>49</v>
      </c>
      <c r="I22" s="103">
        <v>0.6100000000000001</v>
      </c>
      <c r="J22" s="110"/>
      <c r="K22" s="46"/>
      <c r="M22" s="61"/>
      <c r="N22" s="61"/>
      <c r="O22" s="111"/>
      <c r="P22" s="61"/>
    </row>
    <row r="23" spans="2:18" x14ac:dyDescent="0.25">
      <c r="B23" s="24"/>
      <c r="D23" s="46"/>
      <c r="E23" s="46"/>
      <c r="F23" s="46"/>
      <c r="G23" s="105"/>
      <c r="H23" s="104" t="s">
        <v>50</v>
      </c>
      <c r="I23" s="103">
        <v>0.58000000000000007</v>
      </c>
      <c r="J23" s="110"/>
      <c r="K23" s="46"/>
      <c r="M23" s="61"/>
      <c r="N23" s="61"/>
      <c r="O23" s="61"/>
      <c r="P23" s="61"/>
    </row>
    <row r="24" spans="2:18" x14ac:dyDescent="0.25">
      <c r="B24" s="24"/>
      <c r="D24" s="46"/>
      <c r="E24" s="46"/>
      <c r="F24" s="46"/>
      <c r="G24" s="105"/>
      <c r="H24" s="104" t="s">
        <v>53</v>
      </c>
      <c r="I24" s="103">
        <v>0.55000000000000004</v>
      </c>
      <c r="J24" s="110"/>
      <c r="K24" s="46"/>
      <c r="M24" s="61"/>
      <c r="N24" s="61"/>
      <c r="O24" s="61"/>
      <c r="P24" s="61"/>
    </row>
    <row r="25" spans="2:18" x14ac:dyDescent="0.25">
      <c r="B25" s="24"/>
      <c r="D25" s="46"/>
      <c r="E25" s="46"/>
      <c r="F25" s="46"/>
      <c r="G25" s="24"/>
      <c r="H25" s="109" t="s">
        <v>55</v>
      </c>
      <c r="I25" s="108">
        <v>0.5</v>
      </c>
      <c r="J25" s="107"/>
      <c r="K25" s="46"/>
      <c r="M25" s="61"/>
      <c r="N25" s="61"/>
      <c r="O25" s="61"/>
      <c r="P25" s="61"/>
    </row>
    <row r="26" spans="2:18" x14ac:dyDescent="0.25">
      <c r="B26" s="24"/>
      <c r="D26" s="46"/>
      <c r="E26" s="46"/>
      <c r="F26" s="46"/>
      <c r="G26" s="106"/>
      <c r="H26" s="105"/>
      <c r="I26" s="104"/>
      <c r="J26" s="103"/>
      <c r="K26" s="101"/>
      <c r="M26" s="61"/>
      <c r="O26" s="61"/>
    </row>
    <row r="27" spans="2:18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  <c r="N27" s="65"/>
    </row>
    <row r="29" spans="2:18" ht="16.5" thickBot="1" x14ac:dyDescent="0.3">
      <c r="E29" s="55"/>
      <c r="F29" s="47"/>
      <c r="G29" s="48"/>
      <c r="H29" s="47"/>
      <c r="I29" s="97"/>
      <c r="J29" s="96"/>
    </row>
    <row r="30" spans="2:18" ht="16.5" thickTop="1" x14ac:dyDescent="0.25"/>
    <row r="31" spans="2:18" x14ac:dyDescent="0.25">
      <c r="B31" s="95"/>
      <c r="C31" s="92"/>
      <c r="D31" s="92"/>
      <c r="F31" s="100" t="s">
        <v>36</v>
      </c>
      <c r="G31" s="65" t="s">
        <v>56</v>
      </c>
      <c r="H31" s="50"/>
      <c r="I31" s="99"/>
      <c r="J31" s="238"/>
      <c r="K31" s="92"/>
    </row>
    <row r="32" spans="2:18" x14ac:dyDescent="0.25">
      <c r="B32" s="95"/>
      <c r="C32" s="92"/>
      <c r="D32" s="92"/>
      <c r="E32" s="92"/>
      <c r="F32" s="61"/>
      <c r="G32" s="65" t="s">
        <v>61</v>
      </c>
      <c r="H32" s="50"/>
      <c r="I32" s="99"/>
      <c r="J32" s="98"/>
      <c r="K32" s="92"/>
    </row>
    <row r="33" spans="2:13" x14ac:dyDescent="0.25">
      <c r="B33" s="95"/>
      <c r="C33" s="92"/>
      <c r="D33" s="92"/>
      <c r="E33" s="92"/>
      <c r="F33" s="61"/>
      <c r="G33" s="65" t="s">
        <v>62</v>
      </c>
      <c r="H33" s="50"/>
      <c r="I33" s="99"/>
      <c r="J33" s="98"/>
      <c r="K33" s="92"/>
    </row>
    <row r="34" spans="2:13" x14ac:dyDescent="0.25">
      <c r="B34" s="95"/>
      <c r="C34" s="92"/>
      <c r="D34" s="92"/>
      <c r="E34" s="92"/>
      <c r="F34" s="61"/>
      <c r="G34" s="65" t="s">
        <v>59</v>
      </c>
      <c r="H34" s="50"/>
      <c r="I34" s="99"/>
      <c r="J34" s="98"/>
      <c r="K34" s="92"/>
      <c r="M34" s="61"/>
    </row>
    <row r="35" spans="2:13" x14ac:dyDescent="0.25">
      <c r="B35" s="95"/>
      <c r="C35" s="92"/>
      <c r="D35" s="92"/>
      <c r="E35" s="92"/>
      <c r="F35" s="61"/>
      <c r="G35" s="65" t="s">
        <v>58</v>
      </c>
      <c r="H35" s="50"/>
      <c r="I35" s="99"/>
      <c r="J35" s="98"/>
      <c r="K35" s="92"/>
    </row>
    <row r="36" spans="2:13" x14ac:dyDescent="0.25">
      <c r="B36" s="95"/>
      <c r="C36" s="92"/>
      <c r="D36" s="92"/>
      <c r="E36" s="92"/>
      <c r="F36" s="61"/>
      <c r="G36" s="29" t="s">
        <v>121</v>
      </c>
      <c r="H36" s="215"/>
      <c r="I36" s="99"/>
      <c r="J36" s="98"/>
      <c r="K36" s="92"/>
    </row>
    <row r="37" spans="2:13" x14ac:dyDescent="0.25">
      <c r="B37" s="95"/>
      <c r="C37" s="92"/>
      <c r="D37" s="92"/>
      <c r="E37" s="92"/>
      <c r="F37" s="61"/>
      <c r="G37" s="29" t="s">
        <v>120</v>
      </c>
      <c r="H37" s="215"/>
      <c r="I37" s="99"/>
      <c r="J37" s="98"/>
      <c r="K37" s="92"/>
    </row>
    <row r="38" spans="2:13" x14ac:dyDescent="0.25">
      <c r="B38" s="95"/>
      <c r="C38" s="92"/>
      <c r="D38" s="92"/>
      <c r="E38" s="92"/>
      <c r="F38" s="61"/>
      <c r="G38" s="29" t="s">
        <v>119</v>
      </c>
      <c r="H38" s="215"/>
      <c r="I38" s="99"/>
      <c r="J38" s="98"/>
      <c r="K38" s="92"/>
    </row>
    <row r="39" spans="2:13" x14ac:dyDescent="0.25">
      <c r="B39" s="95"/>
      <c r="C39" s="92"/>
      <c r="D39" s="92"/>
      <c r="E39" s="92"/>
      <c r="F39" s="61"/>
      <c r="G39" s="29" t="s">
        <v>253</v>
      </c>
      <c r="H39" s="215"/>
      <c r="I39" s="99"/>
      <c r="J39" s="98"/>
      <c r="K39" s="92"/>
    </row>
    <row r="40" spans="2:13" x14ac:dyDescent="0.25">
      <c r="B40" s="95"/>
      <c r="C40" s="92"/>
      <c r="D40" s="92"/>
      <c r="E40" s="92"/>
      <c r="F40" s="61"/>
      <c r="G40" s="29" t="s">
        <v>118</v>
      </c>
      <c r="H40" s="215"/>
      <c r="I40" s="99"/>
      <c r="J40" s="98"/>
      <c r="K40" s="92"/>
    </row>
    <row r="41" spans="2:13" x14ac:dyDescent="0.25">
      <c r="B41" s="95"/>
      <c r="C41" s="92"/>
      <c r="D41" s="92"/>
      <c r="E41" s="92"/>
      <c r="F41" s="61"/>
      <c r="G41" s="29" t="s">
        <v>117</v>
      </c>
      <c r="H41" s="215"/>
      <c r="I41" s="99"/>
      <c r="J41" s="98"/>
      <c r="K41" s="92"/>
    </row>
    <row r="42" spans="2:13" ht="16.5" thickBot="1" x14ac:dyDescent="0.3">
      <c r="B42" s="95"/>
      <c r="C42" s="92"/>
      <c r="D42" s="92"/>
      <c r="E42" s="92"/>
      <c r="F42" s="47"/>
      <c r="G42" s="48"/>
      <c r="H42" s="47"/>
      <c r="I42" s="97"/>
      <c r="J42" s="96"/>
      <c r="K42" s="92"/>
    </row>
    <row r="43" spans="2:13" ht="16.5" thickTop="1" x14ac:dyDescent="0.25">
      <c r="B43" s="95"/>
      <c r="C43" s="92"/>
      <c r="D43" s="92"/>
      <c r="E43" s="92"/>
      <c r="F43" s="61"/>
      <c r="H43" s="61"/>
      <c r="I43" s="94"/>
      <c r="J43" s="93"/>
      <c r="K43" s="92"/>
    </row>
    <row r="44" spans="2:13" x14ac:dyDescent="0.25">
      <c r="B44" s="59"/>
      <c r="C44" s="59"/>
      <c r="D44" s="59"/>
      <c r="E44" s="59"/>
      <c r="F44" s="60" t="s">
        <v>44</v>
      </c>
      <c r="G44" s="61"/>
      <c r="H44" s="61"/>
      <c r="I44" s="59"/>
      <c r="J44" s="86"/>
      <c r="K44" s="59"/>
    </row>
    <row r="45" spans="2:13" x14ac:dyDescent="0.25">
      <c r="L45" s="91"/>
    </row>
    <row r="46" spans="2:13" x14ac:dyDescent="0.25">
      <c r="B46" s="74" t="s">
        <v>17</v>
      </c>
      <c r="C46" s="90"/>
      <c r="D46" s="89"/>
      <c r="E46" s="66"/>
      <c r="F46" s="66"/>
      <c r="G46" s="66"/>
      <c r="H46" s="66"/>
      <c r="I46" s="66"/>
      <c r="J46" s="67"/>
      <c r="K46" s="88"/>
    </row>
    <row r="47" spans="2:13" x14ac:dyDescent="0.25">
      <c r="B47" s="68"/>
      <c r="C47" s="69"/>
      <c r="D47" s="69"/>
      <c r="E47" s="69"/>
      <c r="F47" s="69"/>
      <c r="G47" s="69"/>
      <c r="H47" s="69"/>
      <c r="I47" s="69"/>
      <c r="J47" s="70"/>
      <c r="K47" s="87"/>
    </row>
    <row r="48" spans="2:13" ht="16.5" thickBot="1" x14ac:dyDescent="0.3">
      <c r="B48" s="33"/>
      <c r="C48" s="33"/>
      <c r="D48" s="33"/>
      <c r="E48" s="33"/>
      <c r="F48" s="33"/>
      <c r="G48" s="33"/>
      <c r="H48" s="33"/>
      <c r="I48" s="33"/>
      <c r="J48" s="33"/>
    </row>
    <row r="50" spans="2:10" x14ac:dyDescent="0.25">
      <c r="B50" s="24" t="s">
        <v>26</v>
      </c>
      <c r="I50" s="65" t="s">
        <v>56</v>
      </c>
      <c r="J50" s="62">
        <f>J30</f>
        <v>0</v>
      </c>
    </row>
    <row r="51" spans="2:10" x14ac:dyDescent="0.25">
      <c r="B51" s="24"/>
      <c r="I51" s="65" t="s">
        <v>61</v>
      </c>
      <c r="J51" s="62">
        <f>J31</f>
        <v>0</v>
      </c>
    </row>
    <row r="52" spans="2:10" x14ac:dyDescent="0.25">
      <c r="I52" s="65" t="s">
        <v>60</v>
      </c>
      <c r="J52" s="62">
        <f>J32</f>
        <v>0</v>
      </c>
    </row>
    <row r="53" spans="2:10" x14ac:dyDescent="0.25">
      <c r="I53" s="65" t="s">
        <v>59</v>
      </c>
      <c r="J53" s="62">
        <f>J33</f>
        <v>0</v>
      </c>
    </row>
    <row r="54" spans="2:10" x14ac:dyDescent="0.25">
      <c r="E54" s="85" t="s">
        <v>0</v>
      </c>
      <c r="F54" s="26">
        <f>J1</f>
        <v>0</v>
      </c>
      <c r="I54" s="65" t="s">
        <v>58</v>
      </c>
      <c r="J54" s="62">
        <f>J34</f>
        <v>0</v>
      </c>
    </row>
    <row r="55" spans="2:10" ht="16.5" thickBot="1" x14ac:dyDescent="0.3">
      <c r="B55" s="30" t="s">
        <v>1</v>
      </c>
      <c r="C55" s="262"/>
      <c r="D55" s="71"/>
      <c r="E55" s="216" t="s">
        <v>4</v>
      </c>
      <c r="F55" s="27">
        <f>J2</f>
        <v>0</v>
      </c>
      <c r="J55" s="48"/>
    </row>
    <row r="56" spans="2:10" ht="16.5" thickTop="1" x14ac:dyDescent="0.25">
      <c r="B56" s="23" t="s">
        <v>23</v>
      </c>
      <c r="D56" s="72"/>
      <c r="E56" s="216" t="s">
        <v>57</v>
      </c>
      <c r="F56" s="27" t="s">
        <v>56</v>
      </c>
      <c r="J56" s="59"/>
    </row>
    <row r="57" spans="2:10" x14ac:dyDescent="0.25">
      <c r="B57" s="31" t="s">
        <v>51</v>
      </c>
      <c r="D57" s="72"/>
      <c r="F57" s="84"/>
      <c r="G57" s="237"/>
      <c r="H57" s="237"/>
      <c r="I57" s="83" t="s">
        <v>27</v>
      </c>
      <c r="J57" s="82"/>
    </row>
    <row r="58" spans="2:10" x14ac:dyDescent="0.25">
      <c r="B58" s="32" t="s">
        <v>52</v>
      </c>
      <c r="C58" s="263"/>
      <c r="D58" s="73"/>
      <c r="E58" s="19"/>
      <c r="F58" s="18"/>
    </row>
  </sheetData>
  <mergeCells count="10">
    <mergeCell ref="H6:J6"/>
    <mergeCell ref="H5:J5"/>
    <mergeCell ref="H4:J4"/>
    <mergeCell ref="H15:J15"/>
    <mergeCell ref="H13:J13"/>
    <mergeCell ref="H12:J12"/>
    <mergeCell ref="H11:J11"/>
    <mergeCell ref="H9:J9"/>
    <mergeCell ref="H8:J8"/>
    <mergeCell ref="H7:J7"/>
  </mergeCells>
  <hyperlinks>
    <hyperlink ref="B10" r:id="rId1" xr:uid="{B3650EA6-7FA2-4CCD-B02F-1F1E2220A23D}"/>
    <hyperlink ref="D16" r:id="rId2" xr:uid="{297F43FF-D8F5-46B2-9DEC-BDCC4A9EF7CF}"/>
  </hyperlinks>
  <printOptions horizontalCentered="1"/>
  <pageMargins left="0.5" right="0.5" top="0.5" bottom="0.6" header="0.2" footer="0.2"/>
  <pageSetup scale="57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1048575" man="1"/>
  </colBreaks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C63F-1A47-4336-A46D-E03CC1141083}">
  <sheetPr codeName="Sheet16">
    <pageSetUpPr fitToPage="1"/>
  </sheetPr>
  <dimension ref="A1:T62"/>
  <sheetViews>
    <sheetView showGridLines="0" topLeftCell="A4" zoomScale="70" zoomScaleNormal="70" zoomScalePageLayoutView="80" workbookViewId="0">
      <selection activeCell="E22" sqref="E22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99.7109375" style="7" customWidth="1"/>
    <col min="5" max="5" width="20.7109375" style="7" customWidth="1"/>
    <col min="6" max="6" width="24.42578125" style="7" customWidth="1"/>
    <col min="7" max="7" width="24" style="7" customWidth="1"/>
    <col min="8" max="8" width="24.42578125" style="7" bestFit="1" customWidth="1"/>
    <col min="9" max="9" width="18.42578125" style="7" bestFit="1" customWidth="1"/>
    <col min="10" max="10" width="23" style="7" customWidth="1"/>
    <col min="11" max="11" width="1.42578125" style="7" customWidth="1"/>
    <col min="12" max="12" width="16.42578125" style="7" customWidth="1"/>
    <col min="13" max="13" width="15.140625" style="7" bestFit="1" customWidth="1"/>
    <col min="14" max="14" width="17.28515625" style="7" bestFit="1" customWidth="1"/>
    <col min="15" max="15" width="17" style="7" bestFit="1" customWidth="1"/>
    <col min="16" max="16" width="20.140625" style="7" bestFit="1" customWidth="1"/>
    <col min="17" max="17" width="15.7109375" style="7" bestFit="1" customWidth="1"/>
    <col min="18" max="18" width="13.7109375" style="7" bestFit="1" customWidth="1"/>
    <col min="19" max="21" width="8.7109375" style="7"/>
    <col min="22" max="22" width="15.28515625" style="7" customWidth="1"/>
    <col min="23" max="16384" width="8.7109375" style="7"/>
  </cols>
  <sheetData>
    <row r="1" spans="1:15" x14ac:dyDescent="0.25">
      <c r="B1" s="124"/>
      <c r="C1" s="124"/>
      <c r="D1" s="124"/>
      <c r="E1" s="124"/>
      <c r="F1" s="106"/>
      <c r="H1" s="255"/>
      <c r="I1" s="60" t="s">
        <v>0</v>
      </c>
    </row>
    <row r="2" spans="1:15" x14ac:dyDescent="0.25">
      <c r="B2" s="124"/>
      <c r="C2" s="124"/>
      <c r="D2" s="124"/>
      <c r="E2" s="124"/>
      <c r="F2" s="124"/>
      <c r="H2" s="124"/>
      <c r="I2" s="60" t="s">
        <v>4</v>
      </c>
    </row>
    <row r="3" spans="1:15" x14ac:dyDescent="0.25">
      <c r="B3" s="124"/>
      <c r="C3" s="124"/>
      <c r="D3" s="124"/>
      <c r="E3" s="124"/>
      <c r="F3" s="120"/>
      <c r="H3" s="254"/>
      <c r="I3" s="254"/>
      <c r="J3" s="254"/>
    </row>
    <row r="4" spans="1:15" x14ac:dyDescent="0.25">
      <c r="B4" s="124"/>
      <c r="C4" s="124"/>
      <c r="D4" s="124"/>
      <c r="E4" s="124"/>
      <c r="H4" s="276" t="s">
        <v>2</v>
      </c>
      <c r="I4" s="277"/>
      <c r="J4" s="278"/>
    </row>
    <row r="5" spans="1:15" x14ac:dyDescent="0.25">
      <c r="C5" s="128"/>
      <c r="D5" s="128"/>
      <c r="E5" s="128"/>
      <c r="H5" s="273" t="s">
        <v>3</v>
      </c>
      <c r="I5" s="274"/>
      <c r="J5" s="275"/>
    </row>
    <row r="6" spans="1:15" x14ac:dyDescent="0.25">
      <c r="B6" s="127" t="s">
        <v>1</v>
      </c>
      <c r="C6" s="124"/>
      <c r="D6" s="124"/>
      <c r="E6" s="124"/>
      <c r="H6" s="272" t="s">
        <v>1</v>
      </c>
      <c r="I6" s="272"/>
      <c r="J6" s="272"/>
    </row>
    <row r="7" spans="1:15" x14ac:dyDescent="0.25">
      <c r="B7" s="126" t="s">
        <v>51</v>
      </c>
      <c r="C7" s="124"/>
      <c r="D7" s="124"/>
      <c r="E7" s="124"/>
      <c r="H7" s="291" t="s">
        <v>23</v>
      </c>
      <c r="I7" s="291"/>
      <c r="J7" s="291"/>
    </row>
    <row r="8" spans="1:15" x14ac:dyDescent="0.25">
      <c r="B8" s="126" t="s">
        <v>52</v>
      </c>
      <c r="C8" s="124"/>
      <c r="D8" s="120"/>
      <c r="E8" s="120"/>
      <c r="H8" s="290" t="s">
        <v>51</v>
      </c>
      <c r="I8" s="290"/>
      <c r="J8" s="290"/>
    </row>
    <row r="9" spans="1:15" x14ac:dyDescent="0.25">
      <c r="B9" s="2" t="s">
        <v>22</v>
      </c>
      <c r="C9" s="120"/>
      <c r="D9" s="124"/>
      <c r="E9" s="124"/>
      <c r="H9" s="290" t="s">
        <v>52</v>
      </c>
      <c r="I9" s="290"/>
      <c r="J9" s="290"/>
    </row>
    <row r="10" spans="1:15" x14ac:dyDescent="0.25">
      <c r="B10" s="125" t="s">
        <v>6</v>
      </c>
      <c r="C10" s="120"/>
      <c r="D10" s="124"/>
      <c r="E10" s="124"/>
    </row>
    <row r="11" spans="1:15" x14ac:dyDescent="0.25">
      <c r="C11" s="123"/>
      <c r="D11" s="121"/>
      <c r="E11" s="121"/>
      <c r="H11" s="289" t="s">
        <v>67</v>
      </c>
      <c r="I11" s="289"/>
      <c r="J11" s="289"/>
      <c r="N11" s="111"/>
    </row>
    <row r="12" spans="1:15" x14ac:dyDescent="0.25">
      <c r="B12" s="115" t="s">
        <v>20</v>
      </c>
      <c r="C12" s="121"/>
      <c r="D12" s="119" t="s">
        <v>215</v>
      </c>
      <c r="E12" s="121"/>
      <c r="H12" s="288" t="s">
        <v>21</v>
      </c>
      <c r="I12" s="288"/>
      <c r="J12" s="288"/>
      <c r="N12" s="61"/>
    </row>
    <row r="13" spans="1:15" x14ac:dyDescent="0.25">
      <c r="C13" s="121"/>
      <c r="D13" s="119" t="s">
        <v>234</v>
      </c>
      <c r="E13" s="121"/>
      <c r="H13" s="287" t="s">
        <v>30</v>
      </c>
      <c r="I13" s="287"/>
      <c r="J13" s="287"/>
    </row>
    <row r="14" spans="1:15" x14ac:dyDescent="0.25">
      <c r="C14" s="121"/>
      <c r="D14" s="119"/>
      <c r="E14" s="106"/>
      <c r="H14" s="265"/>
      <c r="I14" s="265"/>
      <c r="J14" s="265"/>
      <c r="M14" s="63"/>
      <c r="N14" s="94"/>
      <c r="O14" s="93"/>
    </row>
    <row r="15" spans="1:15" x14ac:dyDescent="0.25">
      <c r="A15" s="7" t="s">
        <v>31</v>
      </c>
      <c r="C15" s="106"/>
      <c r="D15" s="119" t="s">
        <v>233</v>
      </c>
      <c r="E15" s="106"/>
      <c r="H15" s="299" t="s">
        <v>28</v>
      </c>
      <c r="I15" s="299"/>
      <c r="J15" s="299"/>
    </row>
    <row r="16" spans="1:15" x14ac:dyDescent="0.25">
      <c r="D16" s="76" t="s">
        <v>232</v>
      </c>
      <c r="F16" s="106"/>
      <c r="H16" s="267" t="s">
        <v>12</v>
      </c>
      <c r="I16" s="21" t="s">
        <v>10</v>
      </c>
      <c r="J16" s="268" t="s">
        <v>33</v>
      </c>
      <c r="M16" s="64"/>
    </row>
    <row r="17" spans="2:17" x14ac:dyDescent="0.25">
      <c r="C17" s="106"/>
      <c r="E17" s="106"/>
      <c r="F17" s="24"/>
      <c r="H17" s="256" t="s">
        <v>16</v>
      </c>
      <c r="I17" s="108">
        <v>1.28</v>
      </c>
      <c r="J17" s="148"/>
      <c r="M17" s="64"/>
      <c r="N17" s="63"/>
    </row>
    <row r="18" spans="2:17" x14ac:dyDescent="0.25">
      <c r="B18" s="117" t="s">
        <v>24</v>
      </c>
      <c r="D18" s="116"/>
      <c r="E18" s="106"/>
      <c r="F18" s="24"/>
      <c r="H18" s="256" t="s">
        <v>14</v>
      </c>
      <c r="I18" s="108">
        <v>1.1300000000000001</v>
      </c>
      <c r="J18" s="148"/>
      <c r="O18" s="63"/>
    </row>
    <row r="19" spans="2:17" x14ac:dyDescent="0.25">
      <c r="B19" s="117" t="s">
        <v>25</v>
      </c>
      <c r="D19" s="116"/>
      <c r="E19" s="106"/>
      <c r="F19" s="24"/>
      <c r="H19" s="256" t="s">
        <v>15</v>
      </c>
      <c r="I19" s="108">
        <v>0.9900000000000001</v>
      </c>
      <c r="J19" s="148"/>
      <c r="M19" s="64"/>
      <c r="N19" s="63"/>
      <c r="O19" s="61"/>
      <c r="P19" s="64"/>
    </row>
    <row r="20" spans="2:17" x14ac:dyDescent="0.25">
      <c r="B20" s="115" t="s">
        <v>18</v>
      </c>
      <c r="D20" s="113" t="s">
        <v>215</v>
      </c>
      <c r="E20" s="106"/>
      <c r="F20" s="233"/>
      <c r="H20" s="104" t="s">
        <v>13</v>
      </c>
      <c r="I20" s="103">
        <v>0.85000000000000009</v>
      </c>
      <c r="J20" s="110"/>
      <c r="M20" s="61"/>
      <c r="N20" s="63"/>
      <c r="P20" s="61"/>
    </row>
    <row r="21" spans="2:17" x14ac:dyDescent="0.25">
      <c r="B21" s="115" t="s">
        <v>19</v>
      </c>
      <c r="D21" s="292" t="s">
        <v>231</v>
      </c>
      <c r="E21" s="292"/>
      <c r="F21" s="233"/>
      <c r="H21" s="104" t="s">
        <v>63</v>
      </c>
      <c r="I21" s="103">
        <v>0.71000000000000008</v>
      </c>
      <c r="J21" s="110"/>
      <c r="M21" s="64"/>
      <c r="N21" s="61"/>
      <c r="P21" s="61"/>
    </row>
    <row r="22" spans="2:17" x14ac:dyDescent="0.25">
      <c r="B22" s="24" t="s">
        <v>32</v>
      </c>
      <c r="D22" s="46"/>
      <c r="E22" s="106"/>
      <c r="F22" s="24"/>
      <c r="H22" s="256" t="s">
        <v>49</v>
      </c>
      <c r="I22" s="108">
        <v>0.6100000000000001</v>
      </c>
      <c r="J22" s="148"/>
      <c r="M22" s="64"/>
      <c r="N22" s="63"/>
    </row>
    <row r="23" spans="2:17" x14ac:dyDescent="0.25">
      <c r="B23" s="24"/>
      <c r="D23" s="46"/>
      <c r="E23" s="106"/>
      <c r="F23" s="105"/>
      <c r="H23" s="104" t="s">
        <v>50</v>
      </c>
      <c r="I23" s="103">
        <v>0.58000000000000007</v>
      </c>
      <c r="J23" s="102"/>
      <c r="M23" s="64"/>
      <c r="N23" s="232"/>
      <c r="O23" s="232"/>
    </row>
    <row r="24" spans="2:17" x14ac:dyDescent="0.25">
      <c r="B24" s="24"/>
      <c r="D24" s="46"/>
      <c r="E24" s="106"/>
      <c r="F24" s="105"/>
      <c r="H24" s="104" t="s">
        <v>53</v>
      </c>
      <c r="I24" s="103">
        <v>0.55000000000000004</v>
      </c>
      <c r="J24" s="102"/>
      <c r="N24" s="75"/>
      <c r="P24" s="61"/>
      <c r="Q24" s="61"/>
    </row>
    <row r="25" spans="2:17" x14ac:dyDescent="0.25">
      <c r="B25" s="106"/>
      <c r="C25" s="106"/>
      <c r="D25" s="106"/>
      <c r="E25" s="106"/>
      <c r="F25" s="255"/>
      <c r="H25" s="104" t="s">
        <v>55</v>
      </c>
      <c r="I25" s="103">
        <v>0.5</v>
      </c>
      <c r="J25" s="254"/>
      <c r="L25" s="120"/>
      <c r="M25" s="120"/>
      <c r="N25" s="231"/>
      <c r="Q25" s="46"/>
    </row>
    <row r="26" spans="2:17" x14ac:dyDescent="0.25">
      <c r="B26" s="106"/>
      <c r="C26" s="106"/>
      <c r="D26" s="106"/>
      <c r="E26" s="106"/>
      <c r="F26" s="106"/>
      <c r="G26" s="106"/>
      <c r="H26" s="106"/>
      <c r="J26" s="120"/>
      <c r="K26" s="120"/>
      <c r="L26" s="120"/>
      <c r="M26" s="120"/>
      <c r="N26" s="231"/>
      <c r="Q26" s="46"/>
    </row>
    <row r="27" spans="2:17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  <c r="K27" s="261"/>
      <c r="O27" s="61"/>
      <c r="P27" s="94"/>
      <c r="Q27" s="93"/>
    </row>
    <row r="28" spans="2:17" x14ac:dyDescent="0.25">
      <c r="B28" s="95"/>
      <c r="C28" s="92"/>
      <c r="E28" s="27"/>
      <c r="F28" s="131"/>
      <c r="G28" s="131"/>
      <c r="H28" s="61"/>
      <c r="I28" s="61"/>
      <c r="J28" s="94"/>
      <c r="K28" s="93"/>
      <c r="N28" s="94"/>
      <c r="O28" s="93"/>
      <c r="P28" s="230"/>
      <c r="Q28" s="61"/>
    </row>
    <row r="29" spans="2:17" ht="16.5" thickBot="1" x14ac:dyDescent="0.3">
      <c r="B29" s="95"/>
      <c r="C29" s="92"/>
      <c r="F29" s="47"/>
      <c r="G29" s="47"/>
      <c r="H29" s="97"/>
      <c r="I29" s="96"/>
      <c r="J29" s="96"/>
    </row>
    <row r="30" spans="2:17" ht="16.5" thickTop="1" x14ac:dyDescent="0.25">
      <c r="B30" s="95"/>
      <c r="C30" s="92"/>
      <c r="F30" s="61"/>
      <c r="H30" s="61"/>
      <c r="I30" s="94"/>
      <c r="J30" s="93"/>
    </row>
    <row r="31" spans="2:17" x14ac:dyDescent="0.25">
      <c r="B31" s="95"/>
      <c r="C31" s="92"/>
      <c r="F31" s="100" t="s">
        <v>36</v>
      </c>
      <c r="G31" s="65" t="s">
        <v>230</v>
      </c>
      <c r="H31" s="50">
        <f t="shared" ref="H31:H45" si="0">SUMIF($E$28:$E$29,$G31,$I$28:$I$29)</f>
        <v>0</v>
      </c>
      <c r="I31" s="99"/>
      <c r="J31" s="98">
        <f t="shared" ref="J31:J45" si="1">SUMIF($E$28:$E$29,$G31,$K$28:$K$29)</f>
        <v>0</v>
      </c>
    </row>
    <row r="32" spans="2:17" x14ac:dyDescent="0.25">
      <c r="B32" s="95"/>
      <c r="C32" s="92"/>
      <c r="F32" s="100"/>
      <c r="G32" s="65" t="s">
        <v>229</v>
      </c>
      <c r="H32" s="50">
        <f t="shared" si="0"/>
        <v>0</v>
      </c>
      <c r="I32" s="99"/>
      <c r="J32" s="98">
        <f t="shared" si="1"/>
        <v>0</v>
      </c>
    </row>
    <row r="33" spans="2:10" x14ac:dyDescent="0.25">
      <c r="B33" s="95"/>
      <c r="C33" s="92"/>
      <c r="F33" s="100"/>
      <c r="G33" s="65" t="s">
        <v>228</v>
      </c>
      <c r="H33" s="50">
        <f t="shared" si="0"/>
        <v>0</v>
      </c>
      <c r="I33" s="99"/>
      <c r="J33" s="98">
        <f t="shared" si="1"/>
        <v>0</v>
      </c>
    </row>
    <row r="34" spans="2:10" x14ac:dyDescent="0.25">
      <c r="B34" s="95"/>
      <c r="C34" s="92"/>
      <c r="F34" s="100"/>
      <c r="G34" s="65" t="s">
        <v>227</v>
      </c>
      <c r="H34" s="50">
        <f t="shared" si="0"/>
        <v>0</v>
      </c>
      <c r="I34" s="99"/>
      <c r="J34" s="98">
        <f t="shared" si="1"/>
        <v>0</v>
      </c>
    </row>
    <row r="35" spans="2:10" x14ac:dyDescent="0.25">
      <c r="B35" s="95"/>
      <c r="C35" s="92"/>
      <c r="F35" s="100"/>
      <c r="G35" s="65" t="s">
        <v>226</v>
      </c>
      <c r="H35" s="50">
        <f t="shared" si="0"/>
        <v>0</v>
      </c>
      <c r="I35" s="99"/>
      <c r="J35" s="98">
        <f t="shared" si="1"/>
        <v>0</v>
      </c>
    </row>
    <row r="36" spans="2:10" x14ac:dyDescent="0.25">
      <c r="B36" s="95"/>
      <c r="C36" s="92"/>
      <c r="F36" s="100"/>
      <c r="G36" s="65" t="s">
        <v>225</v>
      </c>
      <c r="H36" s="50">
        <f t="shared" si="0"/>
        <v>0</v>
      </c>
      <c r="I36" s="99"/>
      <c r="J36" s="98">
        <f t="shared" si="1"/>
        <v>0</v>
      </c>
    </row>
    <row r="37" spans="2:10" x14ac:dyDescent="0.25">
      <c r="B37" s="95"/>
      <c r="C37" s="92"/>
      <c r="F37" s="100"/>
      <c r="G37" s="65" t="s">
        <v>224</v>
      </c>
      <c r="H37" s="50">
        <f t="shared" si="0"/>
        <v>0</v>
      </c>
      <c r="I37" s="99"/>
      <c r="J37" s="98">
        <f t="shared" si="1"/>
        <v>0</v>
      </c>
    </row>
    <row r="38" spans="2:10" x14ac:dyDescent="0.25">
      <c r="B38" s="95"/>
      <c r="C38" s="92"/>
      <c r="F38" s="100"/>
      <c r="G38" s="65" t="s">
        <v>223</v>
      </c>
      <c r="H38" s="50">
        <f t="shared" si="0"/>
        <v>0</v>
      </c>
      <c r="I38" s="99"/>
      <c r="J38" s="98">
        <f t="shared" si="1"/>
        <v>0</v>
      </c>
    </row>
    <row r="39" spans="2:10" x14ac:dyDescent="0.25">
      <c r="B39" s="95"/>
      <c r="C39" s="92"/>
      <c r="F39" s="100"/>
      <c r="G39" s="65" t="s">
        <v>222</v>
      </c>
      <c r="H39" s="50">
        <f t="shared" si="0"/>
        <v>0</v>
      </c>
      <c r="I39" s="99"/>
      <c r="J39" s="98">
        <f t="shared" si="1"/>
        <v>0</v>
      </c>
    </row>
    <row r="40" spans="2:10" x14ac:dyDescent="0.25">
      <c r="B40" s="95"/>
      <c r="C40" s="92"/>
      <c r="F40" s="100"/>
      <c r="G40" s="65" t="s">
        <v>221</v>
      </c>
      <c r="H40" s="50">
        <f t="shared" si="0"/>
        <v>0</v>
      </c>
      <c r="I40" s="99"/>
      <c r="J40" s="98">
        <f t="shared" si="1"/>
        <v>0</v>
      </c>
    </row>
    <row r="41" spans="2:10" x14ac:dyDescent="0.25">
      <c r="B41" s="95"/>
      <c r="C41" s="92"/>
      <c r="F41" s="100"/>
      <c r="G41" s="65" t="s">
        <v>220</v>
      </c>
      <c r="H41" s="50">
        <f t="shared" si="0"/>
        <v>0</v>
      </c>
      <c r="I41" s="99"/>
      <c r="J41" s="98">
        <f t="shared" si="1"/>
        <v>0</v>
      </c>
    </row>
    <row r="42" spans="2:10" x14ac:dyDescent="0.25">
      <c r="B42" s="95"/>
      <c r="C42" s="92"/>
      <c r="F42" s="100"/>
      <c r="G42" s="65" t="s">
        <v>219</v>
      </c>
      <c r="H42" s="50">
        <f t="shared" si="0"/>
        <v>0</v>
      </c>
      <c r="I42" s="99"/>
      <c r="J42" s="98">
        <f t="shared" si="1"/>
        <v>0</v>
      </c>
    </row>
    <row r="43" spans="2:10" x14ac:dyDescent="0.25">
      <c r="B43" s="95"/>
      <c r="C43" s="92"/>
      <c r="F43" s="100"/>
      <c r="G43" s="65" t="s">
        <v>218</v>
      </c>
      <c r="H43" s="50">
        <f t="shared" si="0"/>
        <v>0</v>
      </c>
      <c r="I43" s="99"/>
      <c r="J43" s="98">
        <f t="shared" si="1"/>
        <v>0</v>
      </c>
    </row>
    <row r="44" spans="2:10" x14ac:dyDescent="0.25">
      <c r="B44" s="95"/>
      <c r="C44" s="92"/>
      <c r="F44" s="100"/>
      <c r="G44" s="65" t="s">
        <v>217</v>
      </c>
      <c r="H44" s="50">
        <f t="shared" si="0"/>
        <v>0</v>
      </c>
      <c r="I44" s="99"/>
      <c r="J44" s="98">
        <f t="shared" si="1"/>
        <v>0</v>
      </c>
    </row>
    <row r="45" spans="2:10" x14ac:dyDescent="0.25">
      <c r="B45" s="95"/>
      <c r="C45" s="92"/>
      <c r="F45" s="100"/>
      <c r="G45" s="65" t="s">
        <v>216</v>
      </c>
      <c r="H45" s="50">
        <f t="shared" si="0"/>
        <v>0</v>
      </c>
      <c r="I45" s="99"/>
      <c r="J45" s="98">
        <f t="shared" si="1"/>
        <v>0</v>
      </c>
    </row>
    <row r="46" spans="2:10" ht="16.5" thickBot="1" x14ac:dyDescent="0.3">
      <c r="B46" s="95"/>
      <c r="C46" s="92"/>
      <c r="F46" s="47"/>
      <c r="G46" s="48"/>
      <c r="H46" s="47"/>
      <c r="I46" s="97"/>
      <c r="J46" s="96"/>
    </row>
    <row r="47" spans="2:10" ht="16.5" thickTop="1" x14ac:dyDescent="0.25">
      <c r="B47" s="95"/>
      <c r="C47" s="92"/>
      <c r="F47" s="61"/>
      <c r="H47" s="61"/>
      <c r="I47" s="94"/>
      <c r="J47" s="93"/>
    </row>
    <row r="48" spans="2:10" x14ac:dyDescent="0.25">
      <c r="B48" s="95"/>
      <c r="C48" s="92"/>
      <c r="E48" s="131"/>
      <c r="F48" s="100" t="s">
        <v>44</v>
      </c>
      <c r="H48" s="61">
        <f>SUM(H31:H45)</f>
        <v>0</v>
      </c>
      <c r="I48" s="94"/>
      <c r="J48" s="86">
        <f>SUM(J31:J46)</f>
        <v>0</v>
      </c>
    </row>
    <row r="49" spans="2:20" x14ac:dyDescent="0.25">
      <c r="B49" s="95"/>
      <c r="C49" s="92"/>
      <c r="E49" s="131"/>
      <c r="F49" s="100"/>
      <c r="H49" s="61"/>
      <c r="I49" s="94"/>
      <c r="J49" s="86"/>
    </row>
    <row r="51" spans="2:20" x14ac:dyDescent="0.25">
      <c r="B51" s="74" t="s">
        <v>17</v>
      </c>
      <c r="C51" s="229"/>
      <c r="D51" s="228"/>
      <c r="E51" s="228"/>
      <c r="F51" s="228"/>
      <c r="G51" s="228"/>
      <c r="H51" s="228"/>
      <c r="I51" s="228"/>
      <c r="J51" s="227"/>
    </row>
    <row r="52" spans="2:20" x14ac:dyDescent="0.25">
      <c r="B52" s="226"/>
      <c r="C52" s="87"/>
      <c r="D52" s="225"/>
      <c r="E52" s="225"/>
      <c r="F52" s="225"/>
      <c r="G52" s="225"/>
      <c r="H52" s="225"/>
      <c r="I52" s="225"/>
      <c r="J52" s="224"/>
    </row>
    <row r="53" spans="2:20" x14ac:dyDescent="0.25">
      <c r="B53" s="179"/>
      <c r="C53" s="223"/>
      <c r="D53" s="222"/>
      <c r="E53" s="222"/>
      <c r="F53" s="222"/>
      <c r="G53" s="222"/>
      <c r="H53" s="222"/>
      <c r="I53" s="222"/>
      <c r="J53" s="221"/>
    </row>
    <row r="54" spans="2:20" ht="16.5" thickBot="1" x14ac:dyDescent="0.3">
      <c r="B54" s="33"/>
      <c r="C54" s="33"/>
      <c r="D54" s="33"/>
      <c r="E54" s="33"/>
      <c r="F54" s="33"/>
      <c r="G54" s="33"/>
      <c r="H54" s="33"/>
      <c r="I54" s="33"/>
      <c r="J54" s="33"/>
    </row>
    <row r="56" spans="2:20" x14ac:dyDescent="0.25">
      <c r="B56" s="24" t="s">
        <v>26</v>
      </c>
      <c r="J56" s="65"/>
      <c r="K56" s="98"/>
      <c r="N56" s="59"/>
    </row>
    <row r="57" spans="2:20" x14ac:dyDescent="0.25">
      <c r="K57" s="93"/>
      <c r="N57" s="59"/>
    </row>
    <row r="58" spans="2:20" x14ac:dyDescent="0.25">
      <c r="B58" s="30" t="s">
        <v>1</v>
      </c>
      <c r="C58" s="262"/>
      <c r="D58" s="71"/>
      <c r="E58" s="28" t="s">
        <v>0</v>
      </c>
      <c r="F58" s="26">
        <f>J1</f>
        <v>0</v>
      </c>
      <c r="K58" s="59"/>
      <c r="N58" s="59"/>
    </row>
    <row r="59" spans="2:20" x14ac:dyDescent="0.25">
      <c r="B59" s="23" t="s">
        <v>23</v>
      </c>
      <c r="D59" s="72"/>
      <c r="E59" s="29" t="s">
        <v>4</v>
      </c>
      <c r="F59" s="27">
        <f>J2</f>
        <v>0</v>
      </c>
      <c r="N59" s="59"/>
      <c r="S59" s="65"/>
      <c r="T59" s="98"/>
    </row>
    <row r="60" spans="2:20" x14ac:dyDescent="0.25">
      <c r="B60" s="31" t="s">
        <v>51</v>
      </c>
      <c r="D60" s="72"/>
      <c r="E60" s="29" t="s">
        <v>57</v>
      </c>
      <c r="F60" s="27" t="s">
        <v>215</v>
      </c>
      <c r="I60" s="25" t="s">
        <v>27</v>
      </c>
      <c r="J60" s="142">
        <f>J48</f>
        <v>0</v>
      </c>
      <c r="N60" s="59"/>
      <c r="S60" s="65"/>
      <c r="T60" s="98"/>
    </row>
    <row r="61" spans="2:20" ht="15.75" customHeight="1" x14ac:dyDescent="0.25">
      <c r="B61" s="32" t="s">
        <v>52</v>
      </c>
      <c r="C61" s="263"/>
      <c r="D61" s="73"/>
      <c r="E61" s="151"/>
      <c r="F61" s="149"/>
      <c r="G61" s="149"/>
      <c r="H61" s="149"/>
      <c r="I61" s="149"/>
      <c r="N61" s="59"/>
      <c r="S61" s="65"/>
      <c r="T61" s="98"/>
    </row>
    <row r="62" spans="2:20" x14ac:dyDescent="0.25">
      <c r="C62" s="19"/>
      <c r="D62" s="19"/>
      <c r="E62" s="18"/>
      <c r="F62" s="149"/>
      <c r="G62" s="149"/>
      <c r="H62" s="149"/>
      <c r="I62" s="149"/>
      <c r="N62" s="59"/>
      <c r="S62" s="65"/>
      <c r="T62" s="98"/>
    </row>
  </sheetData>
  <mergeCells count="11">
    <mergeCell ref="D21:E21"/>
    <mergeCell ref="H8:J8"/>
    <mergeCell ref="H7:J7"/>
    <mergeCell ref="H6:J6"/>
    <mergeCell ref="H5:J5"/>
    <mergeCell ref="H4:J4"/>
    <mergeCell ref="H15:J15"/>
    <mergeCell ref="H13:J13"/>
    <mergeCell ref="H12:J12"/>
    <mergeCell ref="H11:J11"/>
    <mergeCell ref="H9:J9"/>
  </mergeCells>
  <hyperlinks>
    <hyperlink ref="B10" r:id="rId1" xr:uid="{111A9610-5FCF-4A87-9235-68F71288FEAC}"/>
    <hyperlink ref="D16" r:id="rId2" display="mailto:kelly.smith@viacom.com" xr:uid="{E33F98A1-6E94-419E-80C2-2A0C52A1D799}"/>
  </hyperlinks>
  <printOptions horizontalCentered="1"/>
  <pageMargins left="0.5" right="0.5" top="0.5" bottom="0.6" header="0.2" footer="0.2"/>
  <pageSetup scale="53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2" manualBreakCount="2">
    <brk id="1" max="1048575" man="1"/>
    <brk id="3" max="1048575" man="1"/>
  </colBreaks>
  <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0958C-0082-4BD9-AB96-B78DAB7B33B6}">
  <dimension ref="B1:J2"/>
  <sheetViews>
    <sheetView workbookViewId="0">
      <selection activeCell="F33" sqref="F33"/>
    </sheetView>
  </sheetViews>
  <sheetFormatPr defaultRowHeight="12.75" x14ac:dyDescent="0.2"/>
  <cols>
    <col min="1" max="1" width="1.5703125" customWidth="1"/>
    <col min="2" max="2" width="11" customWidth="1"/>
    <col min="3" max="3" width="14" customWidth="1"/>
    <col min="4" max="4" width="69.85546875" customWidth="1"/>
    <col min="5" max="5" width="16.7109375" customWidth="1"/>
    <col min="6" max="6" width="14.85546875" customWidth="1"/>
    <col min="7" max="7" width="14.140625" customWidth="1"/>
    <col min="8" max="8" width="22.7109375" customWidth="1"/>
    <col min="9" max="9" width="24.140625" customWidth="1"/>
    <col min="10" max="10" width="13.5703125" customWidth="1"/>
    <col min="11" max="11" width="19.5703125" customWidth="1"/>
  </cols>
  <sheetData>
    <row r="1" spans="2:10" ht="9" customHeight="1" x14ac:dyDescent="0.2"/>
    <row r="2" spans="2:10" ht="47.25" customHeight="1" x14ac:dyDescent="0.25">
      <c r="B2" s="257" t="s">
        <v>11</v>
      </c>
      <c r="C2" s="258" t="s">
        <v>34</v>
      </c>
      <c r="D2" s="258" t="s">
        <v>35</v>
      </c>
      <c r="E2" s="258" t="s">
        <v>37</v>
      </c>
      <c r="F2" s="259" t="s">
        <v>7</v>
      </c>
      <c r="G2" s="259" t="s">
        <v>8</v>
      </c>
      <c r="H2" s="259" t="s">
        <v>9</v>
      </c>
      <c r="I2" s="259" t="s">
        <v>10</v>
      </c>
      <c r="J2" s="260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8878-B3DF-46AC-94DB-1C3EE6B407F5}">
  <sheetPr codeName="Sheet3">
    <pageSetUpPr fitToPage="1"/>
  </sheetPr>
  <dimension ref="A1:Q58"/>
  <sheetViews>
    <sheetView showGridLines="0" topLeftCell="A19" zoomScale="70" zoomScaleNormal="70" workbookViewId="0">
      <selection activeCell="G38" sqref="G38"/>
    </sheetView>
  </sheetViews>
  <sheetFormatPr defaultColWidth="9.14062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94.42578125" style="7" customWidth="1"/>
    <col min="5" max="5" width="20.7109375" style="7" customWidth="1"/>
    <col min="6" max="6" width="25.7109375" style="7" customWidth="1"/>
    <col min="7" max="7" width="15" style="7" customWidth="1"/>
    <col min="8" max="8" width="23.140625" style="7" customWidth="1"/>
    <col min="9" max="9" width="15.7109375" style="7" customWidth="1"/>
    <col min="10" max="10" width="23.140625" style="7" customWidth="1"/>
    <col min="11" max="11" width="2.42578125" style="7" customWidth="1"/>
    <col min="12" max="12" width="12.28515625" style="7" customWidth="1"/>
    <col min="13" max="13" width="16" style="7" customWidth="1"/>
    <col min="14" max="14" width="10.42578125" style="7" bestFit="1" customWidth="1"/>
    <col min="15" max="15" width="16.140625" style="7" customWidth="1"/>
    <col min="16" max="16" width="11.28515625" style="7" bestFit="1" customWidth="1"/>
    <col min="17" max="16384" width="9.140625" style="7"/>
  </cols>
  <sheetData>
    <row r="1" spans="1:16" x14ac:dyDescent="0.25">
      <c r="B1" s="124"/>
      <c r="C1" s="124"/>
      <c r="D1" s="124"/>
      <c r="E1" s="124"/>
      <c r="F1" s="124"/>
      <c r="G1" s="218"/>
      <c r="H1" s="218"/>
      <c r="I1" s="60" t="s">
        <v>0</v>
      </c>
    </row>
    <row r="2" spans="1:16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6" x14ac:dyDescent="0.25">
      <c r="B3" s="124"/>
      <c r="C3" s="124"/>
      <c r="D3" s="124"/>
      <c r="E3" s="124"/>
      <c r="F3" s="124"/>
      <c r="G3" s="219"/>
      <c r="H3" s="219"/>
      <c r="I3" s="219"/>
      <c r="J3" s="219"/>
    </row>
    <row r="4" spans="1:16" x14ac:dyDescent="0.25">
      <c r="B4" s="124"/>
      <c r="C4" s="124"/>
      <c r="D4" s="124"/>
      <c r="E4" s="124"/>
      <c r="F4" s="124"/>
      <c r="H4" s="276" t="s">
        <v>2</v>
      </c>
      <c r="I4" s="277"/>
      <c r="J4" s="278"/>
    </row>
    <row r="5" spans="1:16" x14ac:dyDescent="0.25">
      <c r="C5" s="128"/>
      <c r="D5" s="128"/>
      <c r="E5" s="128"/>
      <c r="F5" s="124"/>
      <c r="H5" s="273" t="s">
        <v>3</v>
      </c>
      <c r="I5" s="274"/>
      <c r="J5" s="275"/>
    </row>
    <row r="6" spans="1:16" x14ac:dyDescent="0.25">
      <c r="B6" s="127" t="s">
        <v>1</v>
      </c>
      <c r="C6" s="124"/>
      <c r="D6" s="124"/>
      <c r="E6" s="124"/>
      <c r="F6" s="124"/>
      <c r="H6" s="272" t="s">
        <v>1</v>
      </c>
      <c r="I6" s="272"/>
      <c r="J6" s="272"/>
    </row>
    <row r="7" spans="1:16" x14ac:dyDescent="0.25">
      <c r="B7" s="126" t="s">
        <v>51</v>
      </c>
      <c r="C7" s="124"/>
      <c r="D7" s="124"/>
      <c r="E7" s="124"/>
      <c r="F7" s="124"/>
      <c r="H7" s="291" t="s">
        <v>23</v>
      </c>
      <c r="I7" s="291"/>
      <c r="J7" s="291"/>
    </row>
    <row r="8" spans="1:16" x14ac:dyDescent="0.25">
      <c r="B8" s="126" t="s">
        <v>52</v>
      </c>
      <c r="C8" s="124"/>
      <c r="D8" s="120"/>
      <c r="E8" s="120"/>
      <c r="F8" s="120"/>
      <c r="H8" s="290" t="s">
        <v>51</v>
      </c>
      <c r="I8" s="290"/>
      <c r="J8" s="290"/>
    </row>
    <row r="9" spans="1:16" x14ac:dyDescent="0.25">
      <c r="B9" s="2" t="s">
        <v>22</v>
      </c>
      <c r="C9" s="120"/>
      <c r="D9" s="124"/>
      <c r="E9" s="124"/>
      <c r="F9" s="124"/>
      <c r="H9" s="290" t="s">
        <v>52</v>
      </c>
      <c r="I9" s="290"/>
      <c r="J9" s="290"/>
    </row>
    <row r="10" spans="1:16" x14ac:dyDescent="0.25">
      <c r="B10" s="125" t="s">
        <v>6</v>
      </c>
      <c r="C10" s="120"/>
      <c r="D10" s="124"/>
      <c r="E10" s="124"/>
      <c r="F10" s="124"/>
    </row>
    <row r="11" spans="1:16" x14ac:dyDescent="0.25">
      <c r="C11" s="123"/>
      <c r="D11" s="121"/>
      <c r="E11" s="121"/>
      <c r="F11" s="121"/>
      <c r="H11" s="289" t="s">
        <v>29</v>
      </c>
      <c r="I11" s="289"/>
      <c r="J11" s="289"/>
    </row>
    <row r="12" spans="1:16" x14ac:dyDescent="0.25">
      <c r="B12" s="115" t="s">
        <v>20</v>
      </c>
      <c r="C12" s="121"/>
      <c r="D12" s="101" t="s">
        <v>76</v>
      </c>
      <c r="E12" s="121"/>
      <c r="F12" s="121"/>
      <c r="H12" s="288" t="s">
        <v>21</v>
      </c>
      <c r="I12" s="288"/>
      <c r="J12" s="288"/>
    </row>
    <row r="13" spans="1:16" x14ac:dyDescent="0.25">
      <c r="C13" s="121"/>
      <c r="D13" s="101" t="s">
        <v>82</v>
      </c>
      <c r="E13" s="121"/>
      <c r="F13" s="121"/>
      <c r="H13" s="287" t="s">
        <v>30</v>
      </c>
      <c r="I13" s="287"/>
      <c r="J13" s="287"/>
    </row>
    <row r="14" spans="1:16" x14ac:dyDescent="0.25">
      <c r="C14" s="121"/>
      <c r="D14" s="101" t="s">
        <v>81</v>
      </c>
      <c r="E14" s="106"/>
      <c r="F14" s="106"/>
      <c r="H14" s="254"/>
      <c r="I14" s="254"/>
      <c r="J14" s="254"/>
    </row>
    <row r="15" spans="1:16" x14ac:dyDescent="0.25">
      <c r="A15" s="7" t="s">
        <v>31</v>
      </c>
      <c r="C15" s="106"/>
      <c r="D15" s="101" t="s">
        <v>80</v>
      </c>
      <c r="E15" s="106"/>
      <c r="F15" s="106"/>
      <c r="H15" s="279" t="s">
        <v>28</v>
      </c>
      <c r="I15" s="280"/>
      <c r="J15" s="281"/>
      <c r="M15" s="61"/>
    </row>
    <row r="16" spans="1:16" x14ac:dyDescent="0.25">
      <c r="D16" s="118" t="s">
        <v>79</v>
      </c>
      <c r="E16" s="106"/>
      <c r="F16" s="106"/>
      <c r="H16" s="267" t="s">
        <v>12</v>
      </c>
      <c r="I16" s="21" t="s">
        <v>10</v>
      </c>
      <c r="J16" s="268" t="s">
        <v>33</v>
      </c>
      <c r="P16" s="61"/>
    </row>
    <row r="17" spans="2:17" x14ac:dyDescent="0.25">
      <c r="C17" s="106"/>
      <c r="E17" s="106"/>
      <c r="F17" s="106"/>
      <c r="G17" s="105"/>
      <c r="H17" s="104" t="s">
        <v>16</v>
      </c>
      <c r="I17" s="103">
        <v>1.28</v>
      </c>
      <c r="J17" s="110"/>
      <c r="M17" s="61"/>
      <c r="P17" s="61"/>
      <c r="Q17" s="61"/>
    </row>
    <row r="18" spans="2:17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1.1299999999999999</v>
      </c>
      <c r="J18" s="141"/>
      <c r="M18" s="61"/>
      <c r="P18" s="61"/>
      <c r="Q18" s="61"/>
    </row>
    <row r="19" spans="2:17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0.99</v>
      </c>
      <c r="J19" s="110"/>
      <c r="M19" s="61"/>
    </row>
    <row r="20" spans="2:17" x14ac:dyDescent="0.25">
      <c r="B20" s="115" t="s">
        <v>18</v>
      </c>
      <c r="D20" s="113" t="s">
        <v>76</v>
      </c>
      <c r="E20" s="106"/>
      <c r="F20" s="106"/>
      <c r="G20" s="105"/>
      <c r="H20" s="104" t="s">
        <v>13</v>
      </c>
      <c r="I20" s="103">
        <v>0.85</v>
      </c>
      <c r="J20" s="110"/>
      <c r="M20" s="61"/>
    </row>
    <row r="21" spans="2:17" x14ac:dyDescent="0.25">
      <c r="B21" s="115" t="s">
        <v>19</v>
      </c>
      <c r="D21" s="113" t="s">
        <v>78</v>
      </c>
      <c r="E21" s="106"/>
      <c r="F21" s="106"/>
      <c r="G21" s="105"/>
      <c r="H21" s="104" t="s">
        <v>54</v>
      </c>
      <c r="I21" s="103">
        <v>0.71</v>
      </c>
      <c r="J21" s="110"/>
      <c r="M21" s="61"/>
    </row>
    <row r="22" spans="2:17" x14ac:dyDescent="0.25">
      <c r="B22" s="24" t="s">
        <v>32</v>
      </c>
      <c r="D22" s="46"/>
      <c r="E22" s="106"/>
      <c r="F22" s="106"/>
      <c r="G22" s="105"/>
      <c r="H22" s="104" t="s">
        <v>49</v>
      </c>
      <c r="I22" s="103">
        <v>0.61</v>
      </c>
      <c r="J22" s="102"/>
      <c r="M22" s="61"/>
    </row>
    <row r="23" spans="2:17" x14ac:dyDescent="0.25">
      <c r="B23" s="24"/>
      <c r="D23" s="46"/>
      <c r="E23" s="106"/>
      <c r="F23" s="106"/>
      <c r="G23" s="105"/>
      <c r="H23" s="104" t="s">
        <v>50</v>
      </c>
      <c r="I23" s="103">
        <v>0.57999999999999996</v>
      </c>
      <c r="J23" s="102"/>
      <c r="L23" s="63"/>
      <c r="M23" s="61"/>
    </row>
    <row r="24" spans="2:17" x14ac:dyDescent="0.25">
      <c r="B24" s="24"/>
      <c r="D24" s="46"/>
      <c r="E24" s="106"/>
      <c r="F24" s="106"/>
      <c r="G24" s="105"/>
      <c r="H24" s="104" t="s">
        <v>53</v>
      </c>
      <c r="I24" s="103">
        <v>0.55000000000000004</v>
      </c>
      <c r="J24" s="102"/>
      <c r="L24" s="64"/>
    </row>
    <row r="25" spans="2:17" x14ac:dyDescent="0.25">
      <c r="B25" s="24"/>
      <c r="D25" s="46"/>
      <c r="E25" s="106"/>
      <c r="F25" s="106"/>
      <c r="G25" s="105"/>
      <c r="H25" s="104" t="s">
        <v>55</v>
      </c>
      <c r="I25" s="103">
        <v>0.5</v>
      </c>
      <c r="J25" s="102"/>
    </row>
    <row r="26" spans="2:17" x14ac:dyDescent="0.25">
      <c r="B26" s="106"/>
      <c r="C26" s="106"/>
      <c r="D26" s="106"/>
      <c r="E26" s="106"/>
      <c r="F26" s="106"/>
      <c r="G26" s="218"/>
      <c r="H26" s="218"/>
      <c r="I26" s="218"/>
      <c r="J26" s="218"/>
      <c r="K26" s="120"/>
      <c r="L26" s="120"/>
      <c r="N26" s="61"/>
    </row>
    <row r="27" spans="2:17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  <c r="N27" s="61"/>
    </row>
    <row r="28" spans="2:17" x14ac:dyDescent="0.25">
      <c r="B28" s="95"/>
      <c r="C28" s="95"/>
      <c r="D28" s="137"/>
      <c r="E28" s="136"/>
      <c r="F28" s="135"/>
      <c r="G28" s="135"/>
      <c r="H28" s="139"/>
      <c r="I28" s="134"/>
      <c r="J28" s="61"/>
      <c r="L28" s="59"/>
      <c r="M28" s="61"/>
    </row>
    <row r="29" spans="2:17" ht="16.5" thickBot="1" x14ac:dyDescent="0.3">
      <c r="B29" s="95"/>
      <c r="C29" s="92"/>
      <c r="F29" s="47"/>
      <c r="G29" s="47"/>
      <c r="H29" s="97"/>
      <c r="I29" s="96"/>
      <c r="J29" s="96"/>
      <c r="P29" s="7" t="str">
        <f>TRIM(D29)</f>
        <v/>
      </c>
    </row>
    <row r="30" spans="2:17" ht="16.5" thickTop="1" x14ac:dyDescent="0.25">
      <c r="B30" s="95"/>
      <c r="C30" s="92"/>
      <c r="F30" s="61"/>
      <c r="H30" s="61"/>
      <c r="I30" s="94"/>
      <c r="J30" s="93"/>
      <c r="P30" s="7" t="str">
        <f>TRIM(D30)</f>
        <v/>
      </c>
    </row>
    <row r="31" spans="2:17" x14ac:dyDescent="0.25">
      <c r="B31" s="95"/>
      <c r="C31" s="92"/>
      <c r="F31" s="100" t="s">
        <v>36</v>
      </c>
      <c r="G31" s="65" t="s">
        <v>76</v>
      </c>
      <c r="H31" s="50"/>
      <c r="I31" s="99"/>
      <c r="J31" s="98"/>
    </row>
    <row r="32" spans="2:17" x14ac:dyDescent="0.25">
      <c r="B32" s="95"/>
      <c r="C32" s="92"/>
      <c r="F32" s="100"/>
      <c r="G32" s="65" t="s">
        <v>75</v>
      </c>
      <c r="H32" s="50"/>
      <c r="I32" s="99"/>
      <c r="J32" s="98"/>
    </row>
    <row r="33" spans="2:13" x14ac:dyDescent="0.25">
      <c r="B33" s="95"/>
      <c r="C33" s="92"/>
      <c r="F33" s="100"/>
      <c r="G33" s="65" t="s">
        <v>74</v>
      </c>
      <c r="H33" s="50"/>
      <c r="I33" s="99"/>
      <c r="J33" s="98"/>
    </row>
    <row r="34" spans="2:13" x14ac:dyDescent="0.25">
      <c r="B34" s="95"/>
      <c r="C34" s="92"/>
      <c r="F34" s="100"/>
      <c r="G34" s="65" t="s">
        <v>73</v>
      </c>
      <c r="H34" s="50"/>
      <c r="I34" s="99"/>
      <c r="J34" s="98"/>
    </row>
    <row r="35" spans="2:13" x14ac:dyDescent="0.25">
      <c r="B35" s="95"/>
      <c r="C35" s="92"/>
      <c r="F35" s="100"/>
      <c r="G35" s="65" t="s">
        <v>72</v>
      </c>
      <c r="H35" s="50"/>
      <c r="I35" s="99"/>
      <c r="J35" s="98"/>
    </row>
    <row r="36" spans="2:13" ht="16.899999999999999" customHeight="1" x14ac:dyDescent="0.25">
      <c r="B36" s="95"/>
      <c r="C36" s="92"/>
      <c r="F36" s="100"/>
      <c r="G36" s="65" t="s">
        <v>71</v>
      </c>
      <c r="H36" s="50"/>
      <c r="I36" s="99"/>
      <c r="J36" s="98"/>
    </row>
    <row r="37" spans="2:13" x14ac:dyDescent="0.25">
      <c r="B37" s="95"/>
      <c r="C37" s="92"/>
      <c r="F37" s="100"/>
      <c r="G37" s="65" t="s">
        <v>70</v>
      </c>
      <c r="H37" s="50"/>
      <c r="I37" s="99"/>
      <c r="J37" s="98"/>
    </row>
    <row r="38" spans="2:13" x14ac:dyDescent="0.25">
      <c r="B38" s="95"/>
      <c r="C38" s="92"/>
      <c r="F38" s="100"/>
      <c r="G38" s="216" t="s">
        <v>256</v>
      </c>
      <c r="H38" s="133"/>
      <c r="I38" s="99"/>
      <c r="J38" s="132"/>
    </row>
    <row r="39" spans="2:13" ht="16.5" thickBot="1" x14ac:dyDescent="0.3">
      <c r="B39" s="95"/>
      <c r="C39" s="92"/>
      <c r="F39" s="47"/>
      <c r="G39" s="48"/>
      <c r="H39" s="47"/>
      <c r="I39" s="97"/>
      <c r="J39" s="96"/>
    </row>
    <row r="40" spans="2:13" ht="16.5" thickTop="1" x14ac:dyDescent="0.25">
      <c r="B40" s="95"/>
      <c r="C40" s="92"/>
      <c r="F40" s="61"/>
      <c r="H40" s="61"/>
      <c r="I40" s="94"/>
      <c r="J40" s="93"/>
    </row>
    <row r="41" spans="2:13" x14ac:dyDescent="0.25">
      <c r="F41" s="60" t="s">
        <v>44</v>
      </c>
      <c r="G41" s="61"/>
      <c r="H41" s="61">
        <f>SUM(H31:H37)</f>
        <v>0</v>
      </c>
      <c r="J41" s="86">
        <f>SUM(J31:J37)</f>
        <v>0</v>
      </c>
    </row>
    <row r="43" spans="2:13" ht="15.75" customHeight="1" x14ac:dyDescent="0.25">
      <c r="B43" s="74" t="s">
        <v>17</v>
      </c>
      <c r="C43" s="66"/>
      <c r="D43" s="130"/>
      <c r="E43" s="66"/>
      <c r="F43" s="66"/>
      <c r="G43" s="66"/>
      <c r="H43" s="66"/>
      <c r="I43" s="66"/>
      <c r="J43" s="67"/>
    </row>
    <row r="44" spans="2:13" x14ac:dyDescent="0.25">
      <c r="B44" s="68"/>
      <c r="C44" s="69"/>
      <c r="D44" s="69"/>
      <c r="E44" s="69"/>
      <c r="F44" s="69"/>
      <c r="G44" s="69"/>
      <c r="H44" s="69"/>
      <c r="I44" s="69"/>
      <c r="J44" s="70"/>
      <c r="M44" s="86"/>
    </row>
    <row r="45" spans="2:13" ht="16.5" thickBot="1" x14ac:dyDescent="0.3">
      <c r="B45" s="33"/>
      <c r="C45" s="33"/>
      <c r="D45" s="33"/>
      <c r="E45" s="33"/>
      <c r="F45" s="33"/>
      <c r="G45" s="33"/>
      <c r="H45" s="33"/>
      <c r="I45" s="33"/>
      <c r="J45" s="33"/>
    </row>
    <row r="47" spans="2:13" x14ac:dyDescent="0.25">
      <c r="B47" s="24" t="s">
        <v>26</v>
      </c>
      <c r="I47" s="216" t="s">
        <v>76</v>
      </c>
      <c r="J47" s="62">
        <f t="shared" ref="J47:J54" si="0">I33</f>
        <v>0</v>
      </c>
    </row>
    <row r="48" spans="2:13" x14ac:dyDescent="0.25">
      <c r="I48" s="216" t="s">
        <v>75</v>
      </c>
      <c r="J48" s="62">
        <f t="shared" si="0"/>
        <v>0</v>
      </c>
    </row>
    <row r="49" spans="2:10" x14ac:dyDescent="0.25">
      <c r="I49" s="216" t="s">
        <v>74</v>
      </c>
      <c r="J49" s="62">
        <f t="shared" si="0"/>
        <v>0</v>
      </c>
    </row>
    <row r="50" spans="2:10" ht="14.25" customHeight="1" x14ac:dyDescent="0.25">
      <c r="I50" s="216" t="s">
        <v>73</v>
      </c>
      <c r="J50" s="62">
        <f t="shared" si="0"/>
        <v>0</v>
      </c>
    </row>
    <row r="51" spans="2:10" x14ac:dyDescent="0.25">
      <c r="I51" s="216" t="s">
        <v>72</v>
      </c>
      <c r="J51" s="62">
        <f t="shared" si="0"/>
        <v>0</v>
      </c>
    </row>
    <row r="52" spans="2:10" x14ac:dyDescent="0.25">
      <c r="G52" s="18"/>
      <c r="I52" s="216" t="s">
        <v>71</v>
      </c>
      <c r="J52" s="62">
        <f t="shared" si="0"/>
        <v>0</v>
      </c>
    </row>
    <row r="53" spans="2:10" x14ac:dyDescent="0.25">
      <c r="I53" s="216" t="s">
        <v>70</v>
      </c>
      <c r="J53" s="62">
        <f t="shared" si="0"/>
        <v>0</v>
      </c>
    </row>
    <row r="54" spans="2:10" x14ac:dyDescent="0.25">
      <c r="I54" s="216" t="s">
        <v>69</v>
      </c>
      <c r="J54" s="62">
        <f t="shared" si="0"/>
        <v>0</v>
      </c>
    </row>
    <row r="55" spans="2:10" ht="16.5" thickBot="1" x14ac:dyDescent="0.3">
      <c r="B55" s="30" t="s">
        <v>1</v>
      </c>
      <c r="C55" s="262"/>
      <c r="D55" s="71"/>
      <c r="E55" s="28" t="s">
        <v>0</v>
      </c>
      <c r="F55" s="26">
        <f>J1</f>
        <v>0</v>
      </c>
      <c r="J55" s="48"/>
    </row>
    <row r="56" spans="2:10" ht="16.5" thickTop="1" x14ac:dyDescent="0.25">
      <c r="B56" s="23" t="s">
        <v>23</v>
      </c>
      <c r="D56" s="72"/>
      <c r="E56" s="29" t="s">
        <v>4</v>
      </c>
      <c r="F56" s="27">
        <f>J2</f>
        <v>0</v>
      </c>
      <c r="J56" s="5"/>
    </row>
    <row r="57" spans="2:10" x14ac:dyDescent="0.25">
      <c r="B57" s="31" t="s">
        <v>51</v>
      </c>
      <c r="D57" s="72"/>
      <c r="E57" s="29" t="s">
        <v>57</v>
      </c>
      <c r="F57" s="27" t="str">
        <f>D20</f>
        <v>AMC</v>
      </c>
      <c r="I57" s="83" t="s">
        <v>27</v>
      </c>
      <c r="J57" s="82"/>
    </row>
    <row r="58" spans="2:10" x14ac:dyDescent="0.25">
      <c r="B58" s="32" t="s">
        <v>52</v>
      </c>
      <c r="C58" s="263"/>
      <c r="D58" s="73"/>
      <c r="I58" s="25"/>
    </row>
  </sheetData>
  <autoFilter ref="B27:J28" xr:uid="{00000000-0009-0000-0000-000000000000}"/>
  <mergeCells count="10">
    <mergeCell ref="H7:J7"/>
    <mergeCell ref="H6:J6"/>
    <mergeCell ref="H5:J5"/>
    <mergeCell ref="H4:J4"/>
    <mergeCell ref="H15:J15"/>
    <mergeCell ref="H13:J13"/>
    <mergeCell ref="H12:J12"/>
    <mergeCell ref="H11:J11"/>
    <mergeCell ref="H9:J9"/>
    <mergeCell ref="H8:J8"/>
  </mergeCells>
  <hyperlinks>
    <hyperlink ref="B10" r:id="rId1" xr:uid="{00E7DACF-EB63-41DA-8C0D-14060EA95660}"/>
    <hyperlink ref="D16" r:id="rId2" xr:uid="{A63526D1-4797-41ED-99B6-C9875F1B6F64}"/>
  </hyperlinks>
  <printOptions horizontalCentered="1"/>
  <pageMargins left="0.5" right="0.5" top="0.5" bottom="0.6" header="0.2" footer="0.2"/>
  <pageSetup scale="4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200" man="1"/>
  </colBrea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A0B87-23BE-4F34-9486-C3A636E3F4A1}">
  <sheetPr codeName="Sheet4">
    <pageSetUpPr fitToPage="1"/>
  </sheetPr>
  <dimension ref="A1:R61"/>
  <sheetViews>
    <sheetView showGridLines="0" topLeftCell="A7" zoomScale="70" zoomScaleNormal="70" zoomScalePageLayoutView="80" workbookViewId="0">
      <selection activeCell="J16" sqref="J1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94.5703125" style="7" customWidth="1"/>
    <col min="5" max="5" width="19.28515625" style="7" bestFit="1" customWidth="1"/>
    <col min="6" max="6" width="13" style="7" bestFit="1" customWidth="1"/>
    <col min="7" max="7" width="11.7109375" style="7" bestFit="1" customWidth="1"/>
    <col min="8" max="8" width="23.140625" style="50" customWidth="1"/>
    <col min="9" max="9" width="18.42578125" style="7" bestFit="1" customWidth="1"/>
    <col min="10" max="10" width="22.85546875" style="7" customWidth="1"/>
    <col min="11" max="11" width="2.7109375" style="7" customWidth="1"/>
    <col min="12" max="12" width="21.7109375" style="7" customWidth="1"/>
    <col min="13" max="13" width="20.42578125" style="7" customWidth="1"/>
    <col min="14" max="14" width="18.28515625" style="7" bestFit="1" customWidth="1"/>
    <col min="15" max="15" width="12.28515625" style="7" bestFit="1" customWidth="1"/>
    <col min="16" max="16" width="16.7109375" style="7" bestFit="1" customWidth="1"/>
    <col min="17" max="17" width="12.140625" style="7" bestFit="1" customWidth="1"/>
    <col min="18" max="18" width="13.140625" style="7" bestFit="1" customWidth="1"/>
    <col min="19" max="19" width="10.7109375" style="7" bestFit="1" customWidth="1"/>
    <col min="20" max="16384" width="8.7109375" style="7"/>
  </cols>
  <sheetData>
    <row r="1" spans="1:18" x14ac:dyDescent="0.25">
      <c r="B1" s="124"/>
      <c r="C1" s="124"/>
      <c r="D1" s="124"/>
      <c r="E1" s="124"/>
      <c r="F1" s="124"/>
      <c r="G1" s="218"/>
      <c r="H1" s="218"/>
      <c r="I1" s="60" t="s">
        <v>0</v>
      </c>
    </row>
    <row r="2" spans="1:18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8" x14ac:dyDescent="0.25">
      <c r="B3" s="124"/>
      <c r="C3" s="124"/>
      <c r="D3" s="124"/>
      <c r="E3" s="124"/>
      <c r="F3" s="124"/>
      <c r="G3" s="219"/>
      <c r="H3" s="219"/>
      <c r="I3" s="219"/>
      <c r="J3" s="219"/>
    </row>
    <row r="4" spans="1:18" x14ac:dyDescent="0.25">
      <c r="B4" s="124"/>
      <c r="C4" s="124"/>
      <c r="D4" s="124"/>
      <c r="E4" s="124"/>
      <c r="F4" s="124"/>
      <c r="H4" s="276" t="s">
        <v>2</v>
      </c>
      <c r="I4" s="277"/>
      <c r="J4" s="278"/>
    </row>
    <row r="5" spans="1:18" x14ac:dyDescent="0.25">
      <c r="C5" s="128"/>
      <c r="D5" s="128"/>
      <c r="E5" s="128"/>
      <c r="F5" s="124"/>
      <c r="H5" s="273" t="s">
        <v>3</v>
      </c>
      <c r="I5" s="274"/>
      <c r="J5" s="275"/>
    </row>
    <row r="6" spans="1:18" x14ac:dyDescent="0.25">
      <c r="B6" s="127" t="s">
        <v>1</v>
      </c>
      <c r="C6" s="124"/>
      <c r="D6" s="124"/>
      <c r="E6" s="124"/>
      <c r="F6" s="124"/>
      <c r="H6" s="272" t="s">
        <v>1</v>
      </c>
      <c r="I6" s="272"/>
      <c r="J6" s="272"/>
    </row>
    <row r="7" spans="1:18" x14ac:dyDescent="0.25">
      <c r="B7" s="126" t="s">
        <v>51</v>
      </c>
      <c r="C7" s="124"/>
      <c r="D7" s="124"/>
      <c r="E7" s="124"/>
      <c r="F7" s="124"/>
      <c r="H7" s="291" t="s">
        <v>23</v>
      </c>
      <c r="I7" s="291"/>
      <c r="J7" s="291"/>
    </row>
    <row r="8" spans="1:18" x14ac:dyDescent="0.25">
      <c r="B8" s="126" t="s">
        <v>52</v>
      </c>
      <c r="C8" s="124"/>
      <c r="D8" s="120"/>
      <c r="E8" s="120"/>
      <c r="F8" s="120"/>
      <c r="H8" s="290" t="s">
        <v>51</v>
      </c>
      <c r="I8" s="290"/>
      <c r="J8" s="290"/>
    </row>
    <row r="9" spans="1:18" x14ac:dyDescent="0.25">
      <c r="B9" s="2" t="s">
        <v>22</v>
      </c>
      <c r="C9" s="120"/>
      <c r="D9" s="124"/>
      <c r="E9" s="124"/>
      <c r="F9" s="124"/>
      <c r="H9" s="290" t="s">
        <v>52</v>
      </c>
      <c r="I9" s="290"/>
      <c r="J9" s="290"/>
    </row>
    <row r="10" spans="1:18" x14ac:dyDescent="0.25">
      <c r="B10" s="125" t="s">
        <v>6</v>
      </c>
      <c r="C10" s="120"/>
      <c r="D10" s="124"/>
      <c r="E10" s="124"/>
      <c r="F10" s="124"/>
      <c r="H10" s="7"/>
    </row>
    <row r="11" spans="1:18" x14ac:dyDescent="0.25">
      <c r="C11" s="123"/>
      <c r="D11" s="121"/>
      <c r="E11" s="121"/>
      <c r="F11" s="121"/>
      <c r="H11" s="289" t="s">
        <v>29</v>
      </c>
      <c r="I11" s="289"/>
      <c r="J11" s="289"/>
      <c r="O11" s="63"/>
      <c r="Q11" s="61"/>
    </row>
    <row r="12" spans="1:18" x14ac:dyDescent="0.25">
      <c r="B12" s="115" t="s">
        <v>20</v>
      </c>
      <c r="C12" s="121"/>
      <c r="D12" s="119" t="s">
        <v>83</v>
      </c>
      <c r="E12" s="121"/>
      <c r="F12" s="121"/>
      <c r="H12" s="288" t="s">
        <v>21</v>
      </c>
      <c r="I12" s="288"/>
      <c r="J12" s="288"/>
    </row>
    <row r="13" spans="1:18" x14ac:dyDescent="0.25">
      <c r="C13" s="121"/>
      <c r="D13" s="119" t="s">
        <v>88</v>
      </c>
      <c r="E13" s="121"/>
      <c r="F13" s="121"/>
      <c r="H13" s="287" t="s">
        <v>30</v>
      </c>
      <c r="I13" s="287"/>
      <c r="J13" s="287"/>
      <c r="O13" s="63"/>
    </row>
    <row r="14" spans="1:18" x14ac:dyDescent="0.25">
      <c r="C14" s="121"/>
      <c r="D14" s="119"/>
      <c r="E14" s="106"/>
      <c r="F14" s="106"/>
      <c r="H14" s="254"/>
      <c r="I14" s="254"/>
      <c r="J14" s="254"/>
    </row>
    <row r="15" spans="1:18" x14ac:dyDescent="0.25">
      <c r="A15" s="7" t="s">
        <v>31</v>
      </c>
      <c r="C15" s="106"/>
      <c r="D15" s="119"/>
      <c r="E15" s="106"/>
      <c r="F15" s="106"/>
      <c r="H15" s="279" t="s">
        <v>28</v>
      </c>
      <c r="I15" s="280"/>
      <c r="J15" s="281"/>
      <c r="O15" s="64"/>
      <c r="Q15" s="61"/>
    </row>
    <row r="16" spans="1:18" x14ac:dyDescent="0.25">
      <c r="D16" s="118" t="s">
        <v>87</v>
      </c>
      <c r="E16" s="106"/>
      <c r="F16" s="106"/>
      <c r="H16" s="267" t="s">
        <v>12</v>
      </c>
      <c r="I16" s="21" t="s">
        <v>10</v>
      </c>
      <c r="J16" s="268" t="s">
        <v>33</v>
      </c>
      <c r="M16" s="63"/>
      <c r="O16" s="64"/>
      <c r="Q16" s="61"/>
      <c r="R16" s="61"/>
    </row>
    <row r="17" spans="2:18" x14ac:dyDescent="0.25">
      <c r="C17" s="106"/>
      <c r="E17" s="106"/>
      <c r="F17" s="106"/>
      <c r="G17" s="105"/>
      <c r="H17" s="104" t="s">
        <v>16</v>
      </c>
      <c r="I17" s="103">
        <v>1.28</v>
      </c>
      <c r="J17" s="110"/>
      <c r="L17" s="46"/>
      <c r="M17" s="64"/>
      <c r="O17" s="64"/>
    </row>
    <row r="18" spans="2:18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1.1299999999999999</v>
      </c>
      <c r="J18" s="141"/>
      <c r="K18" s="105"/>
      <c r="M18" s="61"/>
      <c r="N18" s="61"/>
      <c r="O18" s="63"/>
      <c r="P18" s="64"/>
      <c r="R18" s="61"/>
    </row>
    <row r="19" spans="2:18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0.99</v>
      </c>
      <c r="J19" s="110"/>
      <c r="L19" s="61"/>
      <c r="M19" s="61"/>
      <c r="N19" s="61"/>
      <c r="O19" s="64"/>
    </row>
    <row r="20" spans="2:18" x14ac:dyDescent="0.25">
      <c r="B20" s="115" t="s">
        <v>18</v>
      </c>
      <c r="D20" s="113" t="s">
        <v>86</v>
      </c>
      <c r="E20" s="106"/>
      <c r="F20" s="106"/>
      <c r="G20" s="105"/>
      <c r="H20" s="104" t="s">
        <v>13</v>
      </c>
      <c r="I20" s="103">
        <v>0.85</v>
      </c>
      <c r="J20" s="110"/>
      <c r="L20" s="61"/>
      <c r="M20" s="61"/>
      <c r="N20" s="61"/>
    </row>
    <row r="21" spans="2:18" x14ac:dyDescent="0.25">
      <c r="B21" s="115" t="s">
        <v>19</v>
      </c>
      <c r="D21" s="113" t="s">
        <v>85</v>
      </c>
      <c r="E21" s="106"/>
      <c r="F21" s="106"/>
      <c r="G21" s="105"/>
      <c r="H21" s="104" t="s">
        <v>54</v>
      </c>
      <c r="I21" s="103">
        <v>0.71</v>
      </c>
      <c r="J21" s="110"/>
      <c r="L21" s="61"/>
      <c r="M21" s="64"/>
      <c r="N21" s="61"/>
      <c r="O21" s="64"/>
    </row>
    <row r="22" spans="2:18" x14ac:dyDescent="0.25">
      <c r="B22" s="24" t="s">
        <v>32</v>
      </c>
      <c r="D22" s="46"/>
      <c r="E22" s="106"/>
      <c r="F22" s="106"/>
      <c r="G22" s="105"/>
      <c r="H22" s="104" t="s">
        <v>49</v>
      </c>
      <c r="I22" s="103">
        <v>0.61</v>
      </c>
      <c r="J22" s="102"/>
      <c r="L22" s="61"/>
      <c r="M22" s="64"/>
      <c r="O22" s="61"/>
      <c r="P22" s="61"/>
    </row>
    <row r="23" spans="2:18" x14ac:dyDescent="0.25">
      <c r="B23" s="24"/>
      <c r="D23" s="46"/>
      <c r="E23" s="106"/>
      <c r="F23" s="106"/>
      <c r="G23" s="105"/>
      <c r="H23" s="104" t="s">
        <v>50</v>
      </c>
      <c r="I23" s="103">
        <v>0.57999999999999996</v>
      </c>
      <c r="J23" s="102"/>
      <c r="L23" s="61"/>
      <c r="M23" s="64"/>
      <c r="O23" s="61"/>
      <c r="P23" s="64"/>
    </row>
    <row r="24" spans="2:18" x14ac:dyDescent="0.25">
      <c r="B24" s="24"/>
      <c r="D24" s="46"/>
      <c r="E24" s="106"/>
      <c r="F24" s="106"/>
      <c r="G24" s="105"/>
      <c r="H24" s="104" t="s">
        <v>53</v>
      </c>
      <c r="I24" s="103">
        <v>0.55000000000000004</v>
      </c>
      <c r="J24" s="102"/>
      <c r="L24" s="61"/>
      <c r="M24" s="64"/>
      <c r="O24" s="61"/>
      <c r="P24" s="64"/>
    </row>
    <row r="25" spans="2:18" x14ac:dyDescent="0.25">
      <c r="B25" s="24"/>
      <c r="D25" s="46"/>
      <c r="E25" s="106"/>
      <c r="F25" s="106"/>
      <c r="G25" s="105"/>
      <c r="H25" s="104" t="s">
        <v>55</v>
      </c>
      <c r="I25" s="103">
        <v>0.5</v>
      </c>
      <c r="J25" s="102"/>
      <c r="M25" s="64"/>
      <c r="O25" s="61"/>
      <c r="P25" s="64"/>
    </row>
    <row r="26" spans="2:18" x14ac:dyDescent="0.25">
      <c r="B26" s="106"/>
      <c r="C26" s="106"/>
      <c r="D26" s="106"/>
      <c r="E26" s="106"/>
      <c r="F26" s="106"/>
      <c r="G26" s="218"/>
      <c r="H26" s="218"/>
      <c r="I26" s="218"/>
      <c r="J26" s="218"/>
      <c r="K26" s="120"/>
      <c r="L26" s="120"/>
      <c r="M26" s="64"/>
      <c r="O26" s="61"/>
      <c r="P26" s="61"/>
    </row>
    <row r="27" spans="2:18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  <c r="M27" s="64"/>
    </row>
    <row r="28" spans="2:18" x14ac:dyDescent="0.25">
      <c r="B28" s="95"/>
      <c r="C28" s="95"/>
      <c r="F28" s="131"/>
      <c r="G28" s="131"/>
      <c r="I28" s="61"/>
      <c r="J28" s="61"/>
      <c r="K28" s="59"/>
      <c r="L28" s="93"/>
      <c r="P28" s="64"/>
    </row>
    <row r="29" spans="2:18" ht="16.5" thickBot="1" x14ac:dyDescent="0.3">
      <c r="E29" s="146"/>
      <c r="F29" s="146"/>
      <c r="G29" s="48"/>
      <c r="H29" s="47"/>
      <c r="I29" s="97"/>
      <c r="J29" s="96"/>
      <c r="K29" s="93"/>
    </row>
    <row r="30" spans="2:18" ht="16.5" thickTop="1" x14ac:dyDescent="0.25">
      <c r="B30" s="95"/>
      <c r="C30" s="147"/>
      <c r="E30" s="215"/>
      <c r="F30" s="50"/>
      <c r="H30" s="61"/>
      <c r="I30" s="94"/>
      <c r="J30" s="93"/>
      <c r="K30" s="93"/>
    </row>
    <row r="31" spans="2:18" x14ac:dyDescent="0.25">
      <c r="B31" s="95"/>
      <c r="C31" s="92"/>
      <c r="E31" s="100"/>
      <c r="F31" s="100" t="s">
        <v>36</v>
      </c>
      <c r="G31" s="65" t="s">
        <v>83</v>
      </c>
      <c r="I31" s="99"/>
      <c r="J31" s="98"/>
      <c r="L31" s="80"/>
      <c r="M31" s="86"/>
    </row>
    <row r="32" spans="2:18" x14ac:dyDescent="0.25">
      <c r="B32" s="95"/>
      <c r="C32" s="92"/>
      <c r="E32" s="100"/>
      <c r="F32" s="100"/>
      <c r="G32" s="65" t="s">
        <v>84</v>
      </c>
      <c r="I32" s="99"/>
      <c r="J32" s="98"/>
      <c r="L32" s="86"/>
      <c r="M32" s="86"/>
    </row>
    <row r="33" spans="2:14" ht="16.5" thickBot="1" x14ac:dyDescent="0.3">
      <c r="B33" s="95"/>
      <c r="C33" s="92"/>
      <c r="E33" s="146"/>
      <c r="F33" s="146"/>
      <c r="G33" s="48"/>
      <c r="H33" s="47"/>
      <c r="I33" s="97"/>
      <c r="J33" s="96"/>
      <c r="K33" s="86"/>
      <c r="L33" s="86"/>
    </row>
    <row r="34" spans="2:14" ht="16.5" thickTop="1" x14ac:dyDescent="0.25">
      <c r="B34" s="95"/>
      <c r="C34" s="92"/>
      <c r="F34" s="50"/>
      <c r="H34" s="61"/>
      <c r="I34" s="94"/>
      <c r="J34" s="93"/>
    </row>
    <row r="35" spans="2:14" ht="14.25" customHeight="1" x14ac:dyDescent="0.25">
      <c r="B35" s="59"/>
      <c r="C35" s="59"/>
      <c r="D35" s="59"/>
      <c r="E35" s="59"/>
      <c r="F35" s="100" t="s">
        <v>44</v>
      </c>
      <c r="G35" s="61"/>
      <c r="H35" s="50">
        <f>SUM(J28:J29)</f>
        <v>0</v>
      </c>
      <c r="I35" s="59"/>
      <c r="J35" s="86">
        <f>SUM(J31:J32)</f>
        <v>0</v>
      </c>
      <c r="L35" s="80"/>
      <c r="N35" s="80"/>
    </row>
    <row r="36" spans="2:14" ht="14.25" customHeight="1" x14ac:dyDescent="0.25">
      <c r="B36" s="59"/>
      <c r="C36" s="59"/>
      <c r="D36" s="59"/>
      <c r="E36" s="59"/>
      <c r="F36" s="100"/>
      <c r="G36" s="61"/>
      <c r="I36" s="59"/>
      <c r="J36" s="86"/>
    </row>
    <row r="37" spans="2:14" x14ac:dyDescent="0.25">
      <c r="F37" s="50"/>
      <c r="G37" s="60"/>
      <c r="H37" s="7"/>
    </row>
    <row r="38" spans="2:14" ht="15.75" customHeight="1" x14ac:dyDescent="0.25">
      <c r="B38" s="74" t="s">
        <v>17</v>
      </c>
      <c r="C38" s="66"/>
      <c r="D38" s="79"/>
      <c r="E38" s="66"/>
      <c r="F38" s="145"/>
      <c r="G38" s="66"/>
      <c r="H38" s="66"/>
      <c r="I38" s="66"/>
      <c r="J38" s="67"/>
    </row>
    <row r="39" spans="2:14" x14ac:dyDescent="0.25">
      <c r="B39" s="68"/>
      <c r="C39" s="69"/>
      <c r="D39" s="69"/>
      <c r="E39" s="69"/>
      <c r="F39" s="144"/>
      <c r="G39" s="69"/>
      <c r="H39" s="69"/>
      <c r="I39" s="69"/>
      <c r="J39" s="70"/>
    </row>
    <row r="40" spans="2:14" ht="16.5" thickBot="1" x14ac:dyDescent="0.3">
      <c r="B40" s="33"/>
      <c r="C40" s="33"/>
      <c r="D40" s="33"/>
      <c r="E40" s="33"/>
      <c r="F40" s="143"/>
      <c r="G40" s="33"/>
      <c r="H40" s="33"/>
      <c r="I40" s="33"/>
      <c r="J40" s="33"/>
    </row>
    <row r="41" spans="2:14" x14ac:dyDescent="0.25">
      <c r="F41" s="50"/>
      <c r="H41" s="7"/>
    </row>
    <row r="42" spans="2:14" x14ac:dyDescent="0.25">
      <c r="B42" s="24" t="s">
        <v>26</v>
      </c>
      <c r="G42" s="50"/>
      <c r="H42" s="7"/>
      <c r="I42" s="65" t="s">
        <v>83</v>
      </c>
      <c r="J42" s="86">
        <f>J35</f>
        <v>0</v>
      </c>
    </row>
    <row r="43" spans="2:14" ht="16.5" thickBot="1" x14ac:dyDescent="0.3">
      <c r="G43" s="50"/>
      <c r="H43" s="7"/>
      <c r="J43" s="48"/>
    </row>
    <row r="44" spans="2:14" ht="16.5" thickTop="1" x14ac:dyDescent="0.25">
      <c r="G44" s="50"/>
      <c r="H44" s="7"/>
      <c r="J44" s="59"/>
    </row>
    <row r="45" spans="2:14" x14ac:dyDescent="0.25">
      <c r="B45" s="30" t="s">
        <v>1</v>
      </c>
      <c r="C45" s="262"/>
      <c r="D45" s="71"/>
      <c r="E45" s="28" t="s">
        <v>0</v>
      </c>
      <c r="F45" s="26">
        <f>J1</f>
        <v>0</v>
      </c>
      <c r="G45" s="50"/>
      <c r="H45" s="7"/>
    </row>
    <row r="46" spans="2:14" x14ac:dyDescent="0.25">
      <c r="B46" s="23" t="s">
        <v>23</v>
      </c>
      <c r="D46" s="72"/>
      <c r="E46" s="29" t="s">
        <v>4</v>
      </c>
      <c r="F46" s="27">
        <f>J2</f>
        <v>0</v>
      </c>
      <c r="G46" s="50"/>
      <c r="H46" s="7"/>
    </row>
    <row r="47" spans="2:14" x14ac:dyDescent="0.25">
      <c r="B47" s="31" t="s">
        <v>51</v>
      </c>
      <c r="D47" s="72"/>
      <c r="E47" s="29" t="s">
        <v>57</v>
      </c>
      <c r="F47" s="27" t="s">
        <v>83</v>
      </c>
      <c r="G47" s="50"/>
      <c r="H47" s="7"/>
      <c r="I47" s="25" t="s">
        <v>27</v>
      </c>
      <c r="J47" s="142">
        <f>J42</f>
        <v>0</v>
      </c>
    </row>
    <row r="48" spans="2:14" x14ac:dyDescent="0.25">
      <c r="B48" s="32" t="s">
        <v>52</v>
      </c>
      <c r="C48" s="263"/>
      <c r="D48" s="73"/>
      <c r="E48" s="29" t="s">
        <v>19</v>
      </c>
      <c r="F48" s="27" t="str">
        <f>D21</f>
        <v>CBS, POP TV</v>
      </c>
      <c r="G48" s="50"/>
      <c r="H48" s="7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  <row r="57" spans="3:7" x14ac:dyDescent="0.25">
      <c r="C57" s="19"/>
      <c r="D57" s="19"/>
      <c r="E57" s="18"/>
      <c r="F57" s="18"/>
      <c r="G57" s="18"/>
    </row>
    <row r="58" spans="3:7" x14ac:dyDescent="0.25">
      <c r="C58" s="19"/>
      <c r="D58" s="19"/>
      <c r="E58" s="18"/>
      <c r="F58" s="18"/>
      <c r="G58" s="18"/>
    </row>
    <row r="59" spans="3:7" x14ac:dyDescent="0.25">
      <c r="C59" s="19"/>
      <c r="D59" s="19"/>
      <c r="E59" s="18"/>
      <c r="F59" s="18"/>
      <c r="G59" s="18"/>
    </row>
    <row r="60" spans="3:7" x14ac:dyDescent="0.25">
      <c r="C60" s="19"/>
      <c r="D60" s="19"/>
      <c r="E60" s="18"/>
      <c r="F60" s="18"/>
      <c r="G60" s="18"/>
    </row>
    <row r="61" spans="3:7" x14ac:dyDescent="0.25">
      <c r="C61" s="19"/>
      <c r="D61" s="19"/>
      <c r="E61" s="18"/>
      <c r="F61" s="18"/>
      <c r="G61" s="18"/>
    </row>
  </sheetData>
  <autoFilter ref="B27:J28" xr:uid="{00000000-0009-0000-0000-000000000000}"/>
  <mergeCells count="10">
    <mergeCell ref="H7:J7"/>
    <mergeCell ref="H6:J6"/>
    <mergeCell ref="H5:J5"/>
    <mergeCell ref="H4:J4"/>
    <mergeCell ref="H15:J15"/>
    <mergeCell ref="H13:J13"/>
    <mergeCell ref="H12:J12"/>
    <mergeCell ref="H11:J11"/>
    <mergeCell ref="H9:J9"/>
    <mergeCell ref="H8:J8"/>
  </mergeCells>
  <hyperlinks>
    <hyperlink ref="B10" r:id="rId1" xr:uid="{C6BD8201-362F-49FC-8E3A-B98E8C01B30F}"/>
    <hyperlink ref="D16" r:id="rId2" xr:uid="{4D0F7974-AC26-4B93-8AB6-58CE72E99A86}"/>
  </hyperlinks>
  <printOptions horizontalCentered="1"/>
  <pageMargins left="0.5" right="0.5" top="0.5" bottom="0.6" header="0.2" footer="0.2"/>
  <pageSetup scale="5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AEE8-6818-4712-AD46-2846989A4E16}">
  <sheetPr codeName="Sheet5">
    <pageSetUpPr fitToPage="1"/>
  </sheetPr>
  <dimension ref="A1:L46"/>
  <sheetViews>
    <sheetView showGridLines="0" topLeftCell="A10" zoomScale="85" zoomScaleNormal="85" zoomScalePageLayoutView="90" workbookViewId="0">
      <selection activeCell="G32" sqref="G32"/>
    </sheetView>
  </sheetViews>
  <sheetFormatPr defaultColWidth="8.85546875" defaultRowHeight="15.75" x14ac:dyDescent="0.25"/>
  <cols>
    <col min="1" max="1" width="1.42578125" style="7" customWidth="1"/>
    <col min="2" max="2" width="10.140625" style="7" customWidth="1"/>
    <col min="3" max="3" width="35.140625" style="7" bestFit="1" customWidth="1"/>
    <col min="4" max="4" width="61.42578125" style="7" customWidth="1"/>
    <col min="5" max="5" width="19" style="7" bestFit="1" customWidth="1"/>
    <col min="6" max="6" width="24.140625" style="7" bestFit="1" customWidth="1"/>
    <col min="7" max="7" width="19" style="7" bestFit="1" customWidth="1"/>
    <col min="8" max="8" width="23" style="7" customWidth="1"/>
    <col min="9" max="9" width="18" style="7" customWidth="1"/>
    <col min="10" max="10" width="23" style="7" customWidth="1"/>
    <col min="11" max="11" width="12.28515625" style="7" customWidth="1"/>
    <col min="12" max="12" width="16" style="7" customWidth="1"/>
    <col min="13" max="13" width="4.85546875" style="7" customWidth="1"/>
    <col min="14" max="16384" width="8.85546875" style="7"/>
  </cols>
  <sheetData>
    <row r="1" spans="1:10" x14ac:dyDescent="0.25">
      <c r="B1" s="124"/>
      <c r="C1" s="124"/>
      <c r="D1" s="124"/>
      <c r="E1" s="124"/>
      <c r="F1" s="42"/>
      <c r="G1" s="218"/>
      <c r="H1" s="218"/>
      <c r="I1" s="60" t="s">
        <v>0</v>
      </c>
    </row>
    <row r="2" spans="1:10" x14ac:dyDescent="0.25">
      <c r="B2" s="124"/>
      <c r="C2" s="124"/>
      <c r="D2" s="124"/>
      <c r="E2" s="124"/>
      <c r="F2" s="41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42"/>
      <c r="G3" s="219"/>
      <c r="H3" s="219"/>
      <c r="I3" s="219"/>
      <c r="J3" s="219"/>
    </row>
    <row r="4" spans="1:10" x14ac:dyDescent="0.25">
      <c r="B4" s="124"/>
      <c r="C4" s="124"/>
      <c r="D4" s="124"/>
      <c r="E4" s="124"/>
      <c r="F4" s="250"/>
      <c r="H4" s="276" t="s">
        <v>2</v>
      </c>
      <c r="I4" s="277"/>
      <c r="J4" s="278"/>
    </row>
    <row r="5" spans="1:10" x14ac:dyDescent="0.25">
      <c r="C5" s="128"/>
      <c r="D5" s="128"/>
      <c r="E5" s="128"/>
      <c r="F5" s="245"/>
      <c r="H5" s="273" t="s">
        <v>3</v>
      </c>
      <c r="I5" s="274"/>
      <c r="J5" s="275"/>
    </row>
    <row r="6" spans="1:10" x14ac:dyDescent="0.25">
      <c r="B6" s="127" t="s">
        <v>1</v>
      </c>
      <c r="C6" s="124"/>
      <c r="D6" s="124"/>
      <c r="E6" s="124"/>
      <c r="F6" s="245"/>
      <c r="H6" s="272" t="s">
        <v>1</v>
      </c>
      <c r="I6" s="272"/>
      <c r="J6" s="272"/>
    </row>
    <row r="7" spans="1:10" x14ac:dyDescent="0.25">
      <c r="B7" s="126" t="s">
        <v>51</v>
      </c>
      <c r="C7" s="124"/>
      <c r="D7" s="124"/>
      <c r="E7" s="124"/>
      <c r="F7" s="245"/>
      <c r="H7" s="291" t="s">
        <v>23</v>
      </c>
      <c r="I7" s="291"/>
      <c r="J7" s="291"/>
    </row>
    <row r="8" spans="1:10" x14ac:dyDescent="0.25">
      <c r="B8" s="126" t="s">
        <v>52</v>
      </c>
      <c r="C8" s="124"/>
      <c r="D8" s="120"/>
      <c r="E8" s="120"/>
      <c r="F8" s="245"/>
      <c r="H8" s="290" t="s">
        <v>51</v>
      </c>
      <c r="I8" s="290"/>
      <c r="J8" s="290"/>
    </row>
    <row r="9" spans="1:10" x14ac:dyDescent="0.25">
      <c r="B9" s="2" t="s">
        <v>22</v>
      </c>
      <c r="C9" s="120"/>
      <c r="D9" s="124"/>
      <c r="E9" s="124"/>
      <c r="F9" s="245"/>
      <c r="H9" s="290" t="s">
        <v>52</v>
      </c>
      <c r="I9" s="290"/>
      <c r="J9" s="290"/>
    </row>
    <row r="10" spans="1:10" x14ac:dyDescent="0.25">
      <c r="B10" s="125" t="s">
        <v>6</v>
      </c>
      <c r="C10" s="120"/>
      <c r="D10" s="124"/>
      <c r="E10" s="124"/>
      <c r="F10" s="41"/>
    </row>
    <row r="11" spans="1:10" x14ac:dyDescent="0.25">
      <c r="C11" s="123"/>
      <c r="D11" s="121"/>
      <c r="E11" s="121"/>
      <c r="F11" s="245"/>
      <c r="H11" s="289" t="s">
        <v>67</v>
      </c>
      <c r="I11" s="289"/>
      <c r="J11" s="289"/>
    </row>
    <row r="12" spans="1:10" x14ac:dyDescent="0.25">
      <c r="B12" s="115" t="s">
        <v>20</v>
      </c>
      <c r="C12" s="121"/>
      <c r="D12" s="162" t="s">
        <v>91</v>
      </c>
      <c r="E12" s="121"/>
      <c r="F12" s="245"/>
      <c r="H12" s="288" t="s">
        <v>21</v>
      </c>
      <c r="I12" s="288"/>
      <c r="J12" s="288"/>
    </row>
    <row r="13" spans="1:10" x14ac:dyDescent="0.25">
      <c r="C13" s="121"/>
      <c r="D13" s="162" t="s">
        <v>94</v>
      </c>
      <c r="E13" s="121"/>
      <c r="F13" s="246"/>
      <c r="H13" s="287" t="s">
        <v>30</v>
      </c>
      <c r="I13" s="287"/>
      <c r="J13" s="287"/>
    </row>
    <row r="14" spans="1:10" x14ac:dyDescent="0.25">
      <c r="C14" s="121"/>
      <c r="D14" s="162"/>
      <c r="E14" s="106"/>
      <c r="F14" s="42"/>
      <c r="H14" s="254"/>
      <c r="I14" s="254"/>
      <c r="J14" s="254"/>
    </row>
    <row r="15" spans="1:10" x14ac:dyDescent="0.25">
      <c r="A15" s="7" t="s">
        <v>31</v>
      </c>
      <c r="C15" s="106"/>
      <c r="D15" s="119" t="s">
        <v>93</v>
      </c>
      <c r="E15" s="106"/>
      <c r="F15" s="250"/>
      <c r="H15" s="279" t="s">
        <v>28</v>
      </c>
      <c r="I15" s="280"/>
      <c r="J15" s="281"/>
    </row>
    <row r="16" spans="1:10" x14ac:dyDescent="0.25">
      <c r="D16" s="118" t="s">
        <v>92</v>
      </c>
      <c r="E16" s="106"/>
      <c r="F16" s="41"/>
      <c r="H16" s="267" t="s">
        <v>12</v>
      </c>
      <c r="I16" s="21" t="s">
        <v>10</v>
      </c>
      <c r="J16" s="268" t="s">
        <v>33</v>
      </c>
    </row>
    <row r="17" spans="2:12" x14ac:dyDescent="0.25">
      <c r="C17" s="106"/>
      <c r="D17" s="76"/>
      <c r="E17" s="106"/>
      <c r="F17" s="41"/>
      <c r="G17" s="105"/>
      <c r="H17" s="104" t="s">
        <v>16</v>
      </c>
      <c r="I17" s="103">
        <v>1.42</v>
      </c>
      <c r="J17" s="161"/>
    </row>
    <row r="18" spans="2:12" x14ac:dyDescent="0.25">
      <c r="B18" s="117" t="s">
        <v>24</v>
      </c>
      <c r="D18" s="116"/>
      <c r="E18" s="106"/>
      <c r="F18" s="41"/>
      <c r="G18" s="105"/>
      <c r="H18" s="104" t="s">
        <v>14</v>
      </c>
      <c r="I18" s="103">
        <v>1.3499999999999999</v>
      </c>
      <c r="J18" s="110"/>
    </row>
    <row r="19" spans="2:12" x14ac:dyDescent="0.25">
      <c r="B19" s="117" t="s">
        <v>25</v>
      </c>
      <c r="D19" s="116"/>
      <c r="E19" s="106"/>
      <c r="F19" s="41"/>
      <c r="G19" s="105"/>
      <c r="H19" s="104" t="s">
        <v>15</v>
      </c>
      <c r="I19" s="103">
        <v>1.2799999999999998</v>
      </c>
      <c r="J19" s="110"/>
    </row>
    <row r="20" spans="2:12" x14ac:dyDescent="0.25">
      <c r="B20" s="115" t="s">
        <v>18</v>
      </c>
      <c r="D20" s="113" t="s">
        <v>91</v>
      </c>
      <c r="E20" s="106"/>
      <c r="F20" s="41"/>
      <c r="G20" s="105"/>
      <c r="H20" s="104" t="s">
        <v>13</v>
      </c>
      <c r="I20" s="103">
        <v>1.2099999999999997</v>
      </c>
      <c r="J20" s="110"/>
    </row>
    <row r="21" spans="2:12" x14ac:dyDescent="0.25">
      <c r="B21" s="115" t="s">
        <v>19</v>
      </c>
      <c r="D21" s="292" t="s">
        <v>90</v>
      </c>
      <c r="E21" s="292"/>
      <c r="F21" s="41"/>
      <c r="G21" s="105"/>
      <c r="H21" s="104" t="s">
        <v>63</v>
      </c>
      <c r="I21" s="103">
        <v>1.1299999999999997</v>
      </c>
      <c r="J21" s="110"/>
    </row>
    <row r="22" spans="2:12" x14ac:dyDescent="0.25">
      <c r="B22" s="24" t="s">
        <v>32</v>
      </c>
      <c r="D22" s="46"/>
      <c r="E22" s="106"/>
      <c r="F22" s="41"/>
      <c r="G22" s="105"/>
      <c r="H22" s="104" t="s">
        <v>49</v>
      </c>
      <c r="I22" s="103">
        <v>1.0599999999999996</v>
      </c>
      <c r="J22" s="102"/>
    </row>
    <row r="23" spans="2:12" x14ac:dyDescent="0.25">
      <c r="B23" s="24"/>
      <c r="D23" s="46"/>
      <c r="E23" s="106"/>
      <c r="F23" s="41"/>
      <c r="G23" s="105"/>
      <c r="H23" s="104" t="s">
        <v>50</v>
      </c>
      <c r="I23" s="103">
        <v>1.0299999999999996</v>
      </c>
      <c r="J23" s="102"/>
    </row>
    <row r="24" spans="2:12" x14ac:dyDescent="0.25">
      <c r="B24" s="24"/>
      <c r="D24" s="46"/>
      <c r="E24" s="106"/>
      <c r="F24" s="41"/>
      <c r="G24" s="105"/>
      <c r="H24" s="104" t="s">
        <v>53</v>
      </c>
      <c r="I24" s="103">
        <v>0.98999999999999955</v>
      </c>
      <c r="J24" s="102"/>
    </row>
    <row r="25" spans="2:12" x14ac:dyDescent="0.25">
      <c r="B25" s="24"/>
      <c r="D25" s="46"/>
      <c r="E25" s="106"/>
      <c r="F25" s="41"/>
      <c r="G25" s="105"/>
      <c r="H25" s="104" t="s">
        <v>55</v>
      </c>
      <c r="I25" s="103">
        <v>0.9399999999999995</v>
      </c>
      <c r="J25" s="102"/>
    </row>
    <row r="26" spans="2:12" x14ac:dyDescent="0.25">
      <c r="B26" s="106"/>
      <c r="C26" s="106"/>
      <c r="D26" s="106"/>
      <c r="E26" s="106"/>
      <c r="F26" s="106"/>
      <c r="G26" s="218"/>
      <c r="H26" s="218"/>
      <c r="I26" s="218"/>
      <c r="K26" s="120"/>
      <c r="L26" s="160"/>
    </row>
    <row r="27" spans="2:12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2:12" x14ac:dyDescent="0.25">
      <c r="B28" s="95"/>
      <c r="F28" s="159"/>
      <c r="G28" s="159"/>
      <c r="H28" s="61"/>
      <c r="I28" s="61"/>
      <c r="J28" s="94"/>
      <c r="K28" s="61"/>
    </row>
    <row r="29" spans="2:12" ht="16.5" thickBot="1" x14ac:dyDescent="0.3">
      <c r="B29" s="95"/>
      <c r="C29" s="92"/>
      <c r="F29" s="47"/>
      <c r="G29" s="97"/>
      <c r="H29" s="97"/>
      <c r="I29" s="96"/>
      <c r="J29" s="96"/>
    </row>
    <row r="30" spans="2:12" ht="16.5" thickTop="1" x14ac:dyDescent="0.25">
      <c r="B30" s="95"/>
      <c r="C30" s="92"/>
      <c r="E30" s="65"/>
      <c r="F30" s="61"/>
      <c r="G30" s="94"/>
      <c r="H30" s="93"/>
    </row>
    <row r="31" spans="2:12" x14ac:dyDescent="0.25">
      <c r="B31" s="95"/>
      <c r="C31" s="92"/>
      <c r="E31" s="65"/>
      <c r="F31" s="100" t="s">
        <v>36</v>
      </c>
      <c r="G31" s="65" t="s">
        <v>90</v>
      </c>
      <c r="H31" s="50"/>
      <c r="I31" s="99"/>
      <c r="J31" s="98"/>
    </row>
    <row r="32" spans="2:12" x14ac:dyDescent="0.25">
      <c r="B32" s="95"/>
      <c r="C32" s="92"/>
      <c r="E32" s="65"/>
      <c r="F32" s="100"/>
      <c r="G32" s="216" t="s">
        <v>256</v>
      </c>
      <c r="H32" s="50"/>
      <c r="I32" s="99"/>
      <c r="J32" s="98"/>
    </row>
    <row r="33" spans="2:11" ht="16.5" thickBot="1" x14ac:dyDescent="0.3">
      <c r="B33" s="95"/>
      <c r="C33" s="92"/>
      <c r="E33" s="65"/>
      <c r="F33" s="47"/>
      <c r="G33" s="48"/>
      <c r="H33" s="47"/>
      <c r="I33" s="97"/>
      <c r="J33" s="96"/>
    </row>
    <row r="34" spans="2:11" ht="16.5" thickTop="1" x14ac:dyDescent="0.25">
      <c r="B34" s="95"/>
      <c r="C34" s="92"/>
      <c r="E34" s="65"/>
      <c r="F34" s="61"/>
      <c r="H34" s="61"/>
      <c r="I34" s="94"/>
      <c r="J34" s="93"/>
    </row>
    <row r="35" spans="2:11" x14ac:dyDescent="0.25">
      <c r="B35" s="95"/>
      <c r="C35" s="92"/>
      <c r="E35" s="65"/>
      <c r="F35" s="100" t="s">
        <v>44</v>
      </c>
      <c r="H35" s="61"/>
      <c r="I35" s="94"/>
      <c r="J35" s="158"/>
    </row>
    <row r="36" spans="2:11" x14ac:dyDescent="0.25">
      <c r="B36" s="95"/>
      <c r="C36" s="92"/>
      <c r="F36" s="131"/>
      <c r="G36" s="65"/>
      <c r="H36" s="61"/>
      <c r="J36" s="61"/>
      <c r="K36" s="93"/>
    </row>
    <row r="37" spans="2:11" ht="15.75" customHeight="1" x14ac:dyDescent="0.25">
      <c r="B37" s="74" t="s">
        <v>17</v>
      </c>
      <c r="C37" s="66"/>
      <c r="D37" s="79"/>
      <c r="E37" s="66"/>
      <c r="F37" s="66"/>
      <c r="G37" s="66"/>
      <c r="H37" s="66"/>
      <c r="I37" s="66"/>
      <c r="J37" s="67"/>
      <c r="K37" s="88"/>
    </row>
    <row r="38" spans="2:11" x14ac:dyDescent="0.25">
      <c r="B38" s="157"/>
      <c r="C38" s="156"/>
      <c r="D38" s="156"/>
      <c r="E38" s="156"/>
      <c r="F38" s="156"/>
      <c r="G38" s="156"/>
      <c r="H38" s="156"/>
      <c r="I38" s="156"/>
      <c r="J38" s="155"/>
      <c r="K38" s="154"/>
    </row>
    <row r="39" spans="2:11" ht="16.5" thickBot="1" x14ac:dyDescent="0.3">
      <c r="B39" s="153"/>
      <c r="C39" s="153"/>
      <c r="D39" s="153"/>
      <c r="E39" s="153"/>
      <c r="F39" s="153"/>
      <c r="G39" s="153"/>
      <c r="H39" s="153"/>
      <c r="I39" s="153"/>
      <c r="J39" s="153"/>
      <c r="K39" s="152"/>
    </row>
    <row r="40" spans="2:11" x14ac:dyDescent="0.25">
      <c r="B40" s="152"/>
      <c r="C40" s="152"/>
      <c r="D40" s="152"/>
      <c r="E40" s="152"/>
      <c r="F40" s="152"/>
      <c r="G40" s="152"/>
      <c r="H40" s="152"/>
      <c r="I40" s="152"/>
      <c r="J40" s="152"/>
      <c r="K40" s="152"/>
    </row>
    <row r="41" spans="2:11" x14ac:dyDescent="0.25">
      <c r="B41" s="24" t="s">
        <v>26</v>
      </c>
      <c r="K41" s="98"/>
    </row>
    <row r="42" spans="2:11" x14ac:dyDescent="0.25">
      <c r="K42" s="59"/>
    </row>
    <row r="43" spans="2:11" x14ac:dyDescent="0.25">
      <c r="B43" s="30" t="s">
        <v>1</v>
      </c>
      <c r="C43" s="262"/>
      <c r="D43" s="71"/>
      <c r="E43" s="28" t="s">
        <v>0</v>
      </c>
      <c r="F43" s="26">
        <f>J1</f>
        <v>0</v>
      </c>
    </row>
    <row r="44" spans="2:11" x14ac:dyDescent="0.25">
      <c r="B44" s="23" t="s">
        <v>23</v>
      </c>
      <c r="D44" s="72"/>
      <c r="E44" s="29" t="s">
        <v>4</v>
      </c>
      <c r="F44" s="27">
        <f>J2</f>
        <v>0</v>
      </c>
    </row>
    <row r="45" spans="2:11" ht="15.75" customHeight="1" x14ac:dyDescent="0.25">
      <c r="B45" s="31" t="s">
        <v>51</v>
      </c>
      <c r="D45" s="72"/>
      <c r="E45" s="29" t="s">
        <v>57</v>
      </c>
      <c r="F45" s="27" t="str">
        <f>D20</f>
        <v>Crown Media</v>
      </c>
      <c r="G45" s="150"/>
      <c r="H45" s="209"/>
      <c r="I45" s="25" t="s">
        <v>27</v>
      </c>
      <c r="J45" s="51">
        <f>J35</f>
        <v>0</v>
      </c>
    </row>
    <row r="46" spans="2:11" x14ac:dyDescent="0.25">
      <c r="B46" s="32" t="s">
        <v>52</v>
      </c>
      <c r="C46" s="263"/>
      <c r="D46" s="73"/>
      <c r="E46" s="151" t="s">
        <v>19</v>
      </c>
      <c r="F46" s="150" t="str">
        <f>D21</f>
        <v>Hallmark Channel</v>
      </c>
      <c r="G46" s="149"/>
    </row>
  </sheetData>
  <autoFilter ref="B27:J28" xr:uid="{00000000-0009-0000-0000-000000000000}"/>
  <mergeCells count="11">
    <mergeCell ref="H9:J9"/>
    <mergeCell ref="D21:E21"/>
    <mergeCell ref="H15:J15"/>
    <mergeCell ref="H13:J13"/>
    <mergeCell ref="H12:J12"/>
    <mergeCell ref="H11:J11"/>
    <mergeCell ref="H8:J8"/>
    <mergeCell ref="H6:J6"/>
    <mergeCell ref="H7:J7"/>
    <mergeCell ref="H5:J5"/>
    <mergeCell ref="H4:J4"/>
  </mergeCells>
  <hyperlinks>
    <hyperlink ref="B10" r:id="rId1" xr:uid="{932E3038-D5FE-4469-A77C-2D7A36D53B2C}"/>
    <hyperlink ref="D16" r:id="rId2" xr:uid="{C85F50D0-F2A1-4DED-90DC-CBB8A71066B8}"/>
  </hyperlinks>
  <printOptions horizontalCentered="1"/>
  <pageMargins left="0.5" right="0.5" top="0.5" bottom="0.6" header="0.2" footer="0.2"/>
  <pageSetup scale="71" fitToHeight="0" orientation="landscape" r:id="rId3"/>
  <headerFooter>
    <oddHeader>&amp;C&amp;"Arial,Italic"&amp;8&amp;F</oddHeader>
    <oddFooter>&amp;C&amp;8Confidential and proprietary information.  Unauthorized distribution or disclosure is prohibited.
© 2013 Canoe Ventures, LLC.  All rights reserved.&amp;R&amp;8Page &amp;P of &amp;N</oddFooter>
  </headerFooter>
  <colBreaks count="1" manualBreakCount="1">
    <brk id="2" max="46" man="1"/>
  </colBrea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2C38-D1A0-4989-82FE-36736B32A5C6}">
  <sheetPr codeName="Sheet6">
    <pageSetUpPr fitToPage="1"/>
  </sheetPr>
  <dimension ref="A1:M56"/>
  <sheetViews>
    <sheetView showGridLines="0" topLeftCell="A22" zoomScaleNormal="100" workbookViewId="0">
      <selection activeCell="F32" sqref="F32"/>
    </sheetView>
  </sheetViews>
  <sheetFormatPr defaultColWidth="9.14062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7.42578125" style="7" customWidth="1"/>
    <col min="5" max="5" width="20.7109375" style="7" customWidth="1"/>
    <col min="6" max="6" width="12.42578125" style="7" bestFit="1" customWidth="1"/>
    <col min="7" max="7" width="11.28515625" style="7" customWidth="1"/>
    <col min="8" max="8" width="19.28515625" style="7" customWidth="1"/>
    <col min="9" max="9" width="15.5703125" style="7" customWidth="1"/>
    <col min="10" max="10" width="22.85546875" style="7" customWidth="1"/>
    <col min="11" max="11" width="1.42578125" style="7" customWidth="1"/>
    <col min="12" max="12" width="12.28515625" style="7" customWidth="1"/>
    <col min="13" max="13" width="16" style="7" customWidth="1"/>
    <col min="14" max="14" width="4.7109375" style="7" customWidth="1"/>
    <col min="15" max="16384" width="9.140625" style="7"/>
  </cols>
  <sheetData>
    <row r="1" spans="1:13" x14ac:dyDescent="0.25">
      <c r="B1" s="124"/>
      <c r="C1" s="124"/>
      <c r="D1" s="124"/>
      <c r="E1" s="124"/>
      <c r="F1" s="124"/>
      <c r="G1" s="218"/>
      <c r="H1" s="218"/>
      <c r="I1" s="60" t="s">
        <v>0</v>
      </c>
    </row>
    <row r="2" spans="1:13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3" x14ac:dyDescent="0.25">
      <c r="B3" s="124"/>
      <c r="C3" s="124"/>
      <c r="D3" s="124"/>
      <c r="E3" s="124"/>
      <c r="F3" s="124"/>
      <c r="G3" s="219"/>
      <c r="H3" s="219"/>
      <c r="I3" s="219"/>
      <c r="J3" s="219"/>
    </row>
    <row r="4" spans="1:13" x14ac:dyDescent="0.25">
      <c r="B4" s="124"/>
      <c r="C4" s="124"/>
      <c r="D4" s="124"/>
      <c r="E4" s="124"/>
      <c r="F4" s="124"/>
      <c r="H4" s="276" t="s">
        <v>2</v>
      </c>
      <c r="I4" s="277"/>
      <c r="J4" s="278"/>
    </row>
    <row r="5" spans="1:13" x14ac:dyDescent="0.25">
      <c r="C5" s="128"/>
      <c r="D5" s="128"/>
      <c r="E5" s="128"/>
      <c r="F5" s="124"/>
      <c r="H5" s="273" t="s">
        <v>3</v>
      </c>
      <c r="I5" s="274"/>
      <c r="J5" s="275"/>
    </row>
    <row r="6" spans="1:13" x14ac:dyDescent="0.25">
      <c r="B6" s="127" t="s">
        <v>1</v>
      </c>
      <c r="C6" s="124"/>
      <c r="D6" s="124"/>
      <c r="E6" s="124"/>
      <c r="F6" s="124"/>
      <c r="H6" s="272" t="s">
        <v>1</v>
      </c>
      <c r="I6" s="272"/>
      <c r="J6" s="272"/>
    </row>
    <row r="7" spans="1:13" x14ac:dyDescent="0.25">
      <c r="B7" s="126" t="s">
        <v>51</v>
      </c>
      <c r="C7" s="124"/>
      <c r="D7" s="124"/>
      <c r="E7" s="124"/>
      <c r="F7" s="124"/>
      <c r="H7" s="291" t="s">
        <v>23</v>
      </c>
      <c r="I7" s="291"/>
      <c r="J7" s="291"/>
    </row>
    <row r="8" spans="1:13" x14ac:dyDescent="0.25">
      <c r="B8" s="126" t="s">
        <v>52</v>
      </c>
      <c r="C8" s="124"/>
      <c r="D8" s="120"/>
      <c r="E8" s="120"/>
      <c r="F8" s="120"/>
      <c r="H8" s="290" t="s">
        <v>51</v>
      </c>
      <c r="I8" s="290"/>
      <c r="J8" s="290"/>
    </row>
    <row r="9" spans="1:13" x14ac:dyDescent="0.25">
      <c r="B9" s="2" t="s">
        <v>22</v>
      </c>
      <c r="C9" s="120"/>
      <c r="D9" s="124"/>
      <c r="E9" s="124"/>
      <c r="F9" s="124"/>
      <c r="H9" s="290" t="s">
        <v>52</v>
      </c>
      <c r="I9" s="290"/>
      <c r="J9" s="290"/>
    </row>
    <row r="10" spans="1:13" x14ac:dyDescent="0.25">
      <c r="B10" s="125" t="s">
        <v>6</v>
      </c>
      <c r="C10" s="120"/>
      <c r="D10" s="124"/>
      <c r="E10" s="124"/>
      <c r="F10" s="124"/>
    </row>
    <row r="11" spans="1:13" x14ac:dyDescent="0.25">
      <c r="C11" s="123"/>
      <c r="D11" s="121"/>
      <c r="E11" s="121"/>
      <c r="F11" s="121"/>
      <c r="H11" s="289" t="s">
        <v>89</v>
      </c>
      <c r="I11" s="289"/>
      <c r="J11" s="289"/>
    </row>
    <row r="12" spans="1:13" x14ac:dyDescent="0.25">
      <c r="B12" s="115" t="s">
        <v>20</v>
      </c>
      <c r="C12" s="121"/>
      <c r="D12" s="162" t="s">
        <v>101</v>
      </c>
      <c r="E12" s="121"/>
      <c r="F12" s="121"/>
      <c r="H12" s="288" t="s">
        <v>21</v>
      </c>
      <c r="I12" s="288"/>
      <c r="J12" s="288"/>
    </row>
    <row r="13" spans="1:13" x14ac:dyDescent="0.25">
      <c r="C13" s="121"/>
      <c r="D13" s="119" t="s">
        <v>100</v>
      </c>
      <c r="E13" s="121"/>
      <c r="F13" s="121"/>
      <c r="H13" s="287" t="s">
        <v>30</v>
      </c>
      <c r="I13" s="287"/>
      <c r="J13" s="287"/>
    </row>
    <row r="14" spans="1:13" x14ac:dyDescent="0.25">
      <c r="C14" s="121"/>
      <c r="D14" s="162" t="s">
        <v>99</v>
      </c>
      <c r="E14" s="106"/>
      <c r="F14" s="106"/>
      <c r="H14" s="254"/>
      <c r="I14" s="254"/>
      <c r="J14" s="254"/>
    </row>
    <row r="15" spans="1:13" x14ac:dyDescent="0.25">
      <c r="A15" s="7" t="s">
        <v>31</v>
      </c>
      <c r="C15" s="106"/>
      <c r="D15" s="162" t="s">
        <v>98</v>
      </c>
      <c r="E15" s="106"/>
      <c r="F15" s="106"/>
      <c r="H15" s="279" t="s">
        <v>28</v>
      </c>
      <c r="I15" s="280"/>
      <c r="J15" s="281"/>
      <c r="M15" s="63"/>
    </row>
    <row r="16" spans="1:13" x14ac:dyDescent="0.25">
      <c r="D16" s="162" t="s">
        <v>97</v>
      </c>
      <c r="E16" s="106"/>
      <c r="F16" s="106"/>
      <c r="H16" s="267" t="s">
        <v>12</v>
      </c>
      <c r="I16" s="21" t="s">
        <v>10</v>
      </c>
      <c r="J16" s="268" t="s">
        <v>33</v>
      </c>
      <c r="M16" s="63"/>
    </row>
    <row r="17" spans="2:13" x14ac:dyDescent="0.25">
      <c r="C17" s="106"/>
      <c r="D17" s="76" t="s">
        <v>96</v>
      </c>
      <c r="E17" s="106"/>
      <c r="F17" s="106"/>
      <c r="G17" s="105"/>
      <c r="H17" s="104" t="s">
        <v>16</v>
      </c>
      <c r="I17" s="103">
        <v>1.28</v>
      </c>
      <c r="J17" s="141"/>
      <c r="L17" s="61"/>
      <c r="M17" s="63"/>
    </row>
    <row r="18" spans="2:13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1.1299999999999999</v>
      </c>
      <c r="J18" s="110"/>
      <c r="L18" s="61"/>
      <c r="M18" s="61"/>
    </row>
    <row r="19" spans="2:13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0.99</v>
      </c>
      <c r="J19" s="110"/>
      <c r="L19" s="61"/>
      <c r="M19" s="61"/>
    </row>
    <row r="20" spans="2:13" x14ac:dyDescent="0.25">
      <c r="B20" s="115" t="s">
        <v>18</v>
      </c>
      <c r="D20" s="113" t="s">
        <v>95</v>
      </c>
      <c r="E20" s="106"/>
      <c r="F20" s="106"/>
      <c r="G20" s="105"/>
      <c r="H20" s="104" t="s">
        <v>13</v>
      </c>
      <c r="I20" s="103">
        <v>0.85</v>
      </c>
      <c r="J20" s="110"/>
      <c r="L20" s="61"/>
    </row>
    <row r="21" spans="2:13" x14ac:dyDescent="0.25">
      <c r="B21" s="115" t="s">
        <v>19</v>
      </c>
      <c r="D21" s="292" t="s">
        <v>95</v>
      </c>
      <c r="E21" s="292"/>
      <c r="F21" s="106"/>
      <c r="G21" s="105"/>
      <c r="H21" s="104" t="s">
        <v>63</v>
      </c>
      <c r="I21" s="103">
        <v>0.71</v>
      </c>
      <c r="J21" s="110"/>
      <c r="L21" s="61"/>
    </row>
    <row r="22" spans="2:13" x14ac:dyDescent="0.25">
      <c r="B22" s="24" t="s">
        <v>32</v>
      </c>
      <c r="D22" s="46"/>
      <c r="E22" s="106"/>
      <c r="F22" s="106"/>
      <c r="G22" s="105"/>
      <c r="H22" s="104" t="s">
        <v>49</v>
      </c>
      <c r="I22" s="103">
        <v>0.61</v>
      </c>
      <c r="J22" s="102"/>
    </row>
    <row r="23" spans="2:13" x14ac:dyDescent="0.25">
      <c r="B23" s="24"/>
      <c r="D23" s="46"/>
      <c r="E23" s="106"/>
      <c r="F23" s="106"/>
      <c r="G23" s="105"/>
      <c r="H23" s="104" t="s">
        <v>50</v>
      </c>
      <c r="I23" s="103">
        <v>0.57999999999999996</v>
      </c>
      <c r="J23" s="102"/>
      <c r="M23" s="61"/>
    </row>
    <row r="24" spans="2:13" x14ac:dyDescent="0.25">
      <c r="B24" s="24"/>
      <c r="D24" s="46"/>
      <c r="E24" s="106"/>
      <c r="F24" s="106"/>
      <c r="G24" s="105"/>
      <c r="H24" s="104" t="s">
        <v>53</v>
      </c>
      <c r="I24" s="103">
        <v>0.55000000000000004</v>
      </c>
      <c r="J24" s="102"/>
      <c r="M24" s="61"/>
    </row>
    <row r="25" spans="2:13" x14ac:dyDescent="0.25">
      <c r="B25" s="24"/>
      <c r="D25" s="46"/>
      <c r="E25" s="106"/>
      <c r="F25" s="106"/>
      <c r="G25" s="105"/>
      <c r="H25" s="104" t="s">
        <v>55</v>
      </c>
      <c r="I25" s="103">
        <v>0.5</v>
      </c>
      <c r="J25" s="102"/>
    </row>
    <row r="26" spans="2:13" x14ac:dyDescent="0.25">
      <c r="B26" s="106"/>
      <c r="C26" s="106"/>
      <c r="D26" s="106"/>
      <c r="E26" s="106"/>
      <c r="F26" s="106"/>
      <c r="G26" s="248"/>
      <c r="H26" s="248"/>
      <c r="I26" s="248"/>
      <c r="J26" s="248"/>
      <c r="K26" s="120"/>
      <c r="L26" s="120"/>
      <c r="M26" s="120"/>
    </row>
    <row r="27" spans="2:13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2:13" x14ac:dyDescent="0.25">
      <c r="B28" s="95"/>
      <c r="C28" s="95"/>
      <c r="F28" s="131"/>
      <c r="G28" s="131"/>
      <c r="H28" s="166"/>
      <c r="I28" s="61"/>
      <c r="J28" s="61"/>
    </row>
    <row r="29" spans="2:13" ht="16.5" thickBot="1" x14ac:dyDescent="0.3">
      <c r="B29" s="95"/>
      <c r="C29" s="92"/>
      <c r="F29" s="47"/>
      <c r="G29" s="47"/>
      <c r="H29" s="97"/>
      <c r="I29" s="96"/>
      <c r="J29" s="96"/>
    </row>
    <row r="30" spans="2:13" ht="16.5" thickTop="1" x14ac:dyDescent="0.25">
      <c r="B30" s="95"/>
      <c r="C30" s="92"/>
      <c r="F30" s="61"/>
      <c r="H30" s="61"/>
      <c r="I30" s="94"/>
      <c r="J30" s="93"/>
    </row>
    <row r="31" spans="2:13" x14ac:dyDescent="0.25">
      <c r="B31" s="95"/>
      <c r="C31" s="92"/>
      <c r="F31" s="100" t="s">
        <v>44</v>
      </c>
      <c r="G31" s="65"/>
      <c r="H31" s="50"/>
      <c r="I31" s="99"/>
      <c r="J31" s="129"/>
    </row>
    <row r="32" spans="2:13" ht="16.5" thickBot="1" x14ac:dyDescent="0.3">
      <c r="B32" s="95"/>
      <c r="C32" s="92"/>
      <c r="F32" s="47"/>
      <c r="G32" s="48"/>
      <c r="H32" s="47"/>
      <c r="I32" s="97"/>
      <c r="J32" s="96"/>
    </row>
    <row r="33" spans="2:10" ht="16.5" thickTop="1" x14ac:dyDescent="0.25">
      <c r="B33" s="95"/>
      <c r="C33" s="92"/>
      <c r="F33" s="61"/>
      <c r="H33" s="61"/>
      <c r="I33" s="94"/>
      <c r="J33" s="93"/>
    </row>
    <row r="34" spans="2:10" ht="15.75" customHeight="1" x14ac:dyDescent="0.25">
      <c r="B34" s="74" t="s">
        <v>17</v>
      </c>
      <c r="C34" s="66"/>
      <c r="D34" s="79"/>
      <c r="E34" s="66"/>
      <c r="F34" s="66"/>
      <c r="G34" s="66"/>
      <c r="H34" s="66"/>
      <c r="I34" s="66"/>
      <c r="J34" s="67"/>
    </row>
    <row r="35" spans="2:10" x14ac:dyDescent="0.25">
      <c r="B35" s="157"/>
      <c r="C35" s="156"/>
      <c r="D35" s="165"/>
      <c r="E35" s="165"/>
      <c r="F35" s="165"/>
      <c r="G35" s="165"/>
      <c r="H35" s="165"/>
      <c r="I35" s="165"/>
      <c r="J35" s="164"/>
    </row>
    <row r="36" spans="2:10" ht="16.5" thickBot="1" x14ac:dyDescent="0.3">
      <c r="B36" s="153"/>
      <c r="C36" s="153"/>
      <c r="D36" s="153"/>
      <c r="E36" s="153"/>
      <c r="F36" s="153"/>
      <c r="G36" s="153"/>
      <c r="H36" s="153"/>
      <c r="I36" s="153"/>
      <c r="J36" s="153"/>
    </row>
    <row r="37" spans="2:10" x14ac:dyDescent="0.25">
      <c r="B37" s="152"/>
      <c r="C37" s="152"/>
      <c r="D37" s="152"/>
      <c r="E37" s="152"/>
      <c r="F37" s="152"/>
      <c r="G37" s="152"/>
      <c r="H37" s="152"/>
      <c r="I37" s="152"/>
      <c r="J37" s="152"/>
    </row>
    <row r="38" spans="2:10" x14ac:dyDescent="0.25">
      <c r="B38" s="24" t="s">
        <v>26</v>
      </c>
      <c r="J38" s="65"/>
    </row>
    <row r="40" spans="2:10" x14ac:dyDescent="0.25">
      <c r="B40" s="30" t="s">
        <v>1</v>
      </c>
      <c r="C40" s="262"/>
      <c r="D40" s="71"/>
      <c r="E40" s="28" t="s">
        <v>0</v>
      </c>
      <c r="F40" s="26">
        <f>J1</f>
        <v>0</v>
      </c>
    </row>
    <row r="41" spans="2:10" x14ac:dyDescent="0.25">
      <c r="B41" s="23" t="s">
        <v>23</v>
      </c>
      <c r="D41" s="72"/>
      <c r="E41" s="29" t="s">
        <v>4</v>
      </c>
      <c r="F41" s="27">
        <f>J2</f>
        <v>0</v>
      </c>
    </row>
    <row r="42" spans="2:10" ht="15.75" customHeight="1" x14ac:dyDescent="0.25">
      <c r="B42" s="31" t="s">
        <v>51</v>
      </c>
      <c r="D42" s="72"/>
      <c r="E42" s="29" t="s">
        <v>57</v>
      </c>
      <c r="F42" s="27" t="s">
        <v>95</v>
      </c>
      <c r="G42" s="149"/>
      <c r="H42" s="163"/>
      <c r="I42" s="25" t="s">
        <v>27</v>
      </c>
      <c r="J42" s="264"/>
    </row>
    <row r="43" spans="2:10" x14ac:dyDescent="0.25">
      <c r="B43" s="32" t="s">
        <v>52</v>
      </c>
      <c r="C43" s="263"/>
      <c r="D43" s="73"/>
      <c r="E43" s="151" t="s">
        <v>19</v>
      </c>
      <c r="F43" s="149" t="str">
        <f>D21</f>
        <v>CW</v>
      </c>
      <c r="G43" s="149"/>
      <c r="H43" s="149"/>
    </row>
    <row r="44" spans="2:10" x14ac:dyDescent="0.25">
      <c r="C44" s="19"/>
      <c r="D44" s="19"/>
      <c r="E44" s="18"/>
      <c r="F44" s="18"/>
      <c r="G44" s="18"/>
    </row>
    <row r="45" spans="2:10" x14ac:dyDescent="0.25">
      <c r="C45" s="19"/>
      <c r="D45" s="19"/>
      <c r="E45" s="18"/>
      <c r="F45" s="18"/>
      <c r="G45" s="18"/>
    </row>
    <row r="46" spans="2:10" x14ac:dyDescent="0.25">
      <c r="C46" s="19"/>
      <c r="D46" s="19"/>
      <c r="E46" s="18"/>
      <c r="F46" s="18"/>
      <c r="G46" s="18"/>
    </row>
    <row r="47" spans="2:10" x14ac:dyDescent="0.25">
      <c r="C47" s="19"/>
      <c r="D47" s="19"/>
      <c r="E47" s="18"/>
      <c r="F47" s="18"/>
      <c r="G47" s="18"/>
    </row>
    <row r="48" spans="2:10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</sheetData>
  <autoFilter ref="B27:J28" xr:uid="{00000000-0009-0000-0000-000000000000}"/>
  <mergeCells count="11">
    <mergeCell ref="H4:J4"/>
    <mergeCell ref="H9:J9"/>
    <mergeCell ref="H8:J8"/>
    <mergeCell ref="H7:J7"/>
    <mergeCell ref="H5:J5"/>
    <mergeCell ref="H6:J6"/>
    <mergeCell ref="D21:E21"/>
    <mergeCell ref="H15:J15"/>
    <mergeCell ref="H13:J13"/>
    <mergeCell ref="H12:J12"/>
    <mergeCell ref="H11:J11"/>
  </mergeCells>
  <hyperlinks>
    <hyperlink ref="B10" r:id="rId1" xr:uid="{9E8F8B6C-60B0-4E80-A427-65D8B1A90CA2}"/>
    <hyperlink ref="D17" r:id="rId2" xr:uid="{E3A7D88C-3D0A-45F9-AEB2-A3366C8CB0A8}"/>
  </hyperlinks>
  <printOptions horizontalCentered="1"/>
  <pageMargins left="0.5" right="0.5" top="0.5" bottom="0.6" header="0.2" footer="0.2"/>
  <pageSetup scale="6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111" man="1"/>
  </colBrea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6D89-C208-4FC3-A692-DC362579EC75}">
  <sheetPr>
    <pageSetUpPr fitToPage="1"/>
  </sheetPr>
  <dimension ref="A1:Q61"/>
  <sheetViews>
    <sheetView showGridLines="0" topLeftCell="A25" zoomScale="90" zoomScaleNormal="90" zoomScalePageLayoutView="90" workbookViewId="0">
      <selection activeCell="J16" sqref="J16"/>
    </sheetView>
  </sheetViews>
  <sheetFormatPr defaultColWidth="8.7109375" defaultRowHeight="15.75" x14ac:dyDescent="0.25"/>
  <cols>
    <col min="1" max="1" width="1.42578125" style="7" customWidth="1"/>
    <col min="2" max="2" width="12.7109375" style="7" customWidth="1"/>
    <col min="3" max="3" width="15.42578125" style="7" customWidth="1"/>
    <col min="4" max="4" width="79.140625" style="7" customWidth="1"/>
    <col min="5" max="5" width="25.42578125" style="7" bestFit="1" customWidth="1"/>
    <col min="6" max="6" width="20" style="7" customWidth="1"/>
    <col min="7" max="7" width="19.85546875" style="7" customWidth="1"/>
    <col min="8" max="8" width="19.5703125" style="7" customWidth="1"/>
    <col min="9" max="9" width="16.7109375" style="7" customWidth="1"/>
    <col min="10" max="10" width="22.85546875" style="7" customWidth="1"/>
    <col min="11" max="11" width="1.42578125" style="7" customWidth="1"/>
    <col min="12" max="12" width="19.42578125" style="7" bestFit="1" customWidth="1"/>
    <col min="13" max="13" width="29.7109375" style="7" bestFit="1" customWidth="1"/>
    <col min="14" max="14" width="15.42578125" style="7" bestFit="1" customWidth="1"/>
    <col min="15" max="15" width="12.140625" style="7" bestFit="1" customWidth="1"/>
    <col min="16" max="16" width="10.140625" style="7" bestFit="1" customWidth="1"/>
    <col min="17" max="18" width="8.7109375" style="7"/>
    <col min="19" max="21" width="10.140625" style="7" bestFit="1" customWidth="1"/>
    <col min="22" max="16384" width="8.7109375" style="7"/>
  </cols>
  <sheetData>
    <row r="1" spans="1:10" x14ac:dyDescent="0.25">
      <c r="B1" s="124"/>
      <c r="C1" s="124"/>
      <c r="D1" s="124"/>
      <c r="E1" s="124"/>
      <c r="F1" s="124"/>
      <c r="G1" s="218"/>
      <c r="H1" s="218"/>
      <c r="I1" s="60" t="s">
        <v>0</v>
      </c>
    </row>
    <row r="2" spans="1:10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124"/>
      <c r="G3" s="219"/>
      <c r="H3" s="219"/>
      <c r="J3" s="219"/>
    </row>
    <row r="4" spans="1:10" x14ac:dyDescent="0.25">
      <c r="B4" s="124"/>
      <c r="C4" s="124"/>
      <c r="D4" s="124"/>
      <c r="E4" s="124"/>
      <c r="F4" s="124"/>
      <c r="H4" s="276" t="s">
        <v>2</v>
      </c>
      <c r="I4" s="277"/>
      <c r="J4" s="278"/>
    </row>
    <row r="5" spans="1:10" x14ac:dyDescent="0.25">
      <c r="C5" s="128"/>
      <c r="D5" s="128"/>
      <c r="E5" s="128"/>
      <c r="F5" s="124"/>
      <c r="H5" s="273" t="s">
        <v>3</v>
      </c>
      <c r="I5" s="274"/>
      <c r="J5" s="275"/>
    </row>
    <row r="6" spans="1:10" ht="15.75" customHeight="1" x14ac:dyDescent="0.25">
      <c r="B6" s="127" t="s">
        <v>1</v>
      </c>
      <c r="C6" s="124"/>
      <c r="D6" s="124"/>
      <c r="E6" s="124"/>
      <c r="F6" s="124"/>
      <c r="H6" s="290" t="s">
        <v>1</v>
      </c>
      <c r="I6" s="290"/>
      <c r="J6" s="290"/>
    </row>
    <row r="7" spans="1:10" ht="15.75" customHeight="1" x14ac:dyDescent="0.25">
      <c r="B7" s="126" t="s">
        <v>51</v>
      </c>
      <c r="C7" s="124"/>
      <c r="D7" s="124"/>
      <c r="E7" s="124"/>
      <c r="F7" s="124"/>
      <c r="H7" s="291" t="s">
        <v>23</v>
      </c>
      <c r="I7" s="291"/>
      <c r="J7" s="291"/>
    </row>
    <row r="8" spans="1:10" ht="15.75" customHeight="1" x14ac:dyDescent="0.25">
      <c r="B8" s="126" t="s">
        <v>52</v>
      </c>
      <c r="C8" s="124"/>
      <c r="D8" s="120"/>
      <c r="E8" s="120"/>
      <c r="F8" s="120"/>
      <c r="H8" s="290" t="s">
        <v>51</v>
      </c>
      <c r="I8" s="290"/>
      <c r="J8" s="290"/>
    </row>
    <row r="9" spans="1:10" ht="15.75" customHeight="1" x14ac:dyDescent="0.25">
      <c r="B9" s="2" t="s">
        <v>22</v>
      </c>
      <c r="C9" s="120"/>
      <c r="D9" s="124"/>
      <c r="E9" s="124"/>
      <c r="F9" s="124"/>
      <c r="H9" s="290" t="s">
        <v>52</v>
      </c>
      <c r="I9" s="290"/>
      <c r="J9" s="290"/>
    </row>
    <row r="10" spans="1:10" x14ac:dyDescent="0.25">
      <c r="B10" s="125" t="s">
        <v>6</v>
      </c>
      <c r="C10" s="120"/>
      <c r="D10" s="124"/>
      <c r="E10" s="124"/>
      <c r="F10" s="124"/>
      <c r="H10" s="266"/>
      <c r="I10" s="266"/>
      <c r="J10" s="266"/>
    </row>
    <row r="11" spans="1:10" ht="15.75" customHeight="1" x14ac:dyDescent="0.25">
      <c r="C11" s="123"/>
      <c r="D11" s="121"/>
      <c r="E11" s="121"/>
      <c r="F11" s="121"/>
      <c r="H11" s="289" t="s">
        <v>89</v>
      </c>
      <c r="I11" s="289"/>
      <c r="J11" s="289"/>
    </row>
    <row r="12" spans="1:10" ht="15.75" customHeight="1" x14ac:dyDescent="0.25">
      <c r="B12" s="115" t="s">
        <v>20</v>
      </c>
      <c r="C12" s="121"/>
      <c r="D12" s="119" t="s">
        <v>102</v>
      </c>
      <c r="E12" s="121"/>
      <c r="F12" s="121"/>
      <c r="H12" s="288" t="s">
        <v>21</v>
      </c>
      <c r="I12" s="288"/>
      <c r="J12" s="288"/>
    </row>
    <row r="13" spans="1:10" ht="15.75" customHeight="1" x14ac:dyDescent="0.25">
      <c r="C13" s="121"/>
      <c r="D13" s="119" t="s">
        <v>111</v>
      </c>
      <c r="E13" s="121"/>
      <c r="F13" s="121"/>
      <c r="H13" s="287" t="s">
        <v>30</v>
      </c>
      <c r="I13" s="287"/>
      <c r="J13" s="287"/>
    </row>
    <row r="14" spans="1:10" x14ac:dyDescent="0.25">
      <c r="C14" s="121"/>
      <c r="D14" s="76" t="s">
        <v>110</v>
      </c>
      <c r="E14" s="106"/>
      <c r="F14" s="106"/>
      <c r="H14" s="254"/>
      <c r="I14" s="254"/>
      <c r="J14" s="254"/>
    </row>
    <row r="15" spans="1:10" ht="15.75" customHeight="1" x14ac:dyDescent="0.25">
      <c r="A15" s="7" t="s">
        <v>31</v>
      </c>
      <c r="C15" s="106"/>
      <c r="D15" s="119" t="s">
        <v>109</v>
      </c>
      <c r="E15" s="106"/>
      <c r="F15" s="106"/>
      <c r="H15" s="279" t="s">
        <v>28</v>
      </c>
      <c r="I15" s="280"/>
      <c r="J15" s="281"/>
    </row>
    <row r="16" spans="1:10" x14ac:dyDescent="0.25">
      <c r="D16" s="118" t="s">
        <v>108</v>
      </c>
      <c r="E16" s="106"/>
      <c r="F16" s="106"/>
      <c r="H16" s="267" t="s">
        <v>12</v>
      </c>
      <c r="I16" s="21" t="s">
        <v>10</v>
      </c>
      <c r="J16" s="268" t="s">
        <v>33</v>
      </c>
    </row>
    <row r="17" spans="2:15" x14ac:dyDescent="0.25">
      <c r="C17" s="106"/>
      <c r="E17" s="106"/>
      <c r="F17" s="106"/>
      <c r="H17" s="220" t="s">
        <v>16</v>
      </c>
      <c r="I17" s="108">
        <v>1.28</v>
      </c>
      <c r="J17" s="140"/>
    </row>
    <row r="18" spans="2:15" x14ac:dyDescent="0.25">
      <c r="B18" s="117" t="s">
        <v>24</v>
      </c>
      <c r="D18" s="116"/>
      <c r="E18" s="106"/>
      <c r="F18" s="106"/>
      <c r="H18" s="220" t="s">
        <v>14</v>
      </c>
      <c r="I18" s="108">
        <v>1.1300000000000001</v>
      </c>
      <c r="J18" s="140"/>
    </row>
    <row r="19" spans="2:15" x14ac:dyDescent="0.25">
      <c r="B19" s="117" t="s">
        <v>25</v>
      </c>
      <c r="D19" s="116"/>
      <c r="E19" s="106"/>
      <c r="F19" s="106"/>
      <c r="H19" s="220" t="s">
        <v>15</v>
      </c>
      <c r="I19" s="108">
        <v>0.9900000000000001</v>
      </c>
      <c r="J19" s="140"/>
    </row>
    <row r="20" spans="2:15" x14ac:dyDescent="0.25">
      <c r="B20" s="115" t="s">
        <v>18</v>
      </c>
      <c r="D20" s="113" t="s">
        <v>102</v>
      </c>
      <c r="E20" s="106"/>
      <c r="F20" s="106"/>
      <c r="H20" s="220" t="s">
        <v>13</v>
      </c>
      <c r="I20" s="108">
        <v>0.85000000000000009</v>
      </c>
      <c r="J20" s="140"/>
      <c r="L20" s="174"/>
    </row>
    <row r="21" spans="2:15" ht="15.75" customHeight="1" x14ac:dyDescent="0.25">
      <c r="B21" s="115" t="s">
        <v>19</v>
      </c>
      <c r="D21" s="293" t="s">
        <v>107</v>
      </c>
      <c r="E21" s="293"/>
      <c r="F21" s="167"/>
      <c r="H21" s="104" t="s">
        <v>63</v>
      </c>
      <c r="I21" s="103">
        <v>0.71000000000000008</v>
      </c>
      <c r="J21" s="101"/>
    </row>
    <row r="22" spans="2:15" x14ac:dyDescent="0.25">
      <c r="D22" s="293"/>
      <c r="E22" s="293"/>
      <c r="F22" s="167"/>
      <c r="H22" s="104" t="s">
        <v>106</v>
      </c>
      <c r="I22" s="103">
        <v>0.6100000000000001</v>
      </c>
      <c r="J22" s="101"/>
      <c r="L22" s="61"/>
    </row>
    <row r="23" spans="2:15" x14ac:dyDescent="0.25">
      <c r="D23" s="293"/>
      <c r="E23" s="293"/>
      <c r="F23" s="106"/>
      <c r="H23" s="104" t="s">
        <v>50</v>
      </c>
      <c r="I23" s="103">
        <v>0.58000000000000007</v>
      </c>
      <c r="J23" s="101"/>
      <c r="L23" s="61"/>
    </row>
    <row r="24" spans="2:15" x14ac:dyDescent="0.25">
      <c r="B24" s="24" t="s">
        <v>32</v>
      </c>
      <c r="D24" s="174"/>
      <c r="E24" s="106"/>
      <c r="F24" s="106"/>
      <c r="H24" s="104" t="s">
        <v>53</v>
      </c>
      <c r="I24" s="103">
        <v>0.55000000000000004</v>
      </c>
      <c r="J24" s="101"/>
      <c r="L24" s="61"/>
      <c r="O24" s="59"/>
    </row>
    <row r="25" spans="2:15" x14ac:dyDescent="0.25">
      <c r="B25" s="24"/>
      <c r="D25" s="46"/>
      <c r="E25" s="106"/>
      <c r="F25" s="106"/>
      <c r="H25" s="104" t="s">
        <v>77</v>
      </c>
      <c r="I25" s="103">
        <v>0.5</v>
      </c>
      <c r="J25" s="101"/>
      <c r="O25" s="59"/>
    </row>
    <row r="26" spans="2:15" x14ac:dyDescent="0.25">
      <c r="B26" s="106"/>
      <c r="C26" s="106"/>
      <c r="D26" s="106"/>
      <c r="E26" s="106"/>
      <c r="F26" s="106"/>
      <c r="G26" s="218"/>
      <c r="H26" s="218"/>
      <c r="I26" s="218"/>
      <c r="K26" s="173"/>
      <c r="L26" s="173"/>
      <c r="O26" s="59"/>
    </row>
    <row r="27" spans="2:15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  <c r="K27" s="61"/>
      <c r="L27" s="64"/>
      <c r="O27" s="59"/>
    </row>
    <row r="29" spans="2:15" ht="16.5" thickBot="1" x14ac:dyDescent="0.3">
      <c r="D29" s="55"/>
      <c r="E29" s="239"/>
      <c r="F29" s="47"/>
      <c r="G29" s="239"/>
      <c r="H29" s="96"/>
      <c r="I29" s="96"/>
      <c r="J29" s="96"/>
    </row>
    <row r="30" spans="2:15" ht="16.5" thickTop="1" x14ac:dyDescent="0.25"/>
    <row r="31" spans="2:15" x14ac:dyDescent="0.25">
      <c r="E31" s="100" t="s">
        <v>36</v>
      </c>
      <c r="G31" s="216" t="s">
        <v>235</v>
      </c>
      <c r="H31" s="215"/>
      <c r="J31" s="98"/>
    </row>
    <row r="32" spans="2:15" x14ac:dyDescent="0.25">
      <c r="D32" s="131"/>
      <c r="E32" s="100"/>
      <c r="G32" s="216" t="s">
        <v>236</v>
      </c>
      <c r="H32" s="215"/>
      <c r="J32" s="98"/>
    </row>
    <row r="33" spans="2:10" x14ac:dyDescent="0.25">
      <c r="D33" s="131"/>
      <c r="E33" s="100"/>
      <c r="G33" s="216" t="s">
        <v>237</v>
      </c>
      <c r="H33" s="215"/>
      <c r="J33" s="98"/>
    </row>
    <row r="34" spans="2:10" x14ac:dyDescent="0.25">
      <c r="D34" s="131"/>
      <c r="E34" s="100"/>
      <c r="G34" s="216" t="s">
        <v>238</v>
      </c>
      <c r="H34" s="215"/>
      <c r="J34" s="98"/>
    </row>
    <row r="35" spans="2:10" x14ac:dyDescent="0.25">
      <c r="D35" s="131"/>
      <c r="E35" s="100"/>
      <c r="G35" s="216" t="s">
        <v>239</v>
      </c>
      <c r="H35" s="215"/>
      <c r="J35" s="98"/>
    </row>
    <row r="36" spans="2:10" x14ac:dyDescent="0.25">
      <c r="D36" s="131"/>
      <c r="E36" s="100"/>
      <c r="G36" s="216" t="s">
        <v>240</v>
      </c>
      <c r="H36" s="215"/>
      <c r="J36" s="98"/>
    </row>
    <row r="37" spans="2:10" x14ac:dyDescent="0.25">
      <c r="D37" s="131"/>
      <c r="E37" s="100"/>
      <c r="G37" s="216" t="s">
        <v>241</v>
      </c>
      <c r="H37" s="215"/>
      <c r="J37" s="98"/>
    </row>
    <row r="38" spans="2:10" x14ac:dyDescent="0.25">
      <c r="D38" s="131"/>
      <c r="E38" s="100"/>
      <c r="G38" s="216" t="s">
        <v>242</v>
      </c>
      <c r="H38" s="215"/>
      <c r="J38" s="98"/>
    </row>
    <row r="39" spans="2:10" x14ac:dyDescent="0.25">
      <c r="D39" s="131"/>
      <c r="E39" s="100"/>
      <c r="G39" s="216" t="s">
        <v>243</v>
      </c>
      <c r="H39" s="215"/>
      <c r="J39" s="98"/>
    </row>
    <row r="40" spans="2:10" x14ac:dyDescent="0.25">
      <c r="D40" s="131"/>
      <c r="E40" s="100"/>
      <c r="G40" s="216" t="s">
        <v>244</v>
      </c>
      <c r="H40" s="215"/>
      <c r="J40" s="98"/>
    </row>
    <row r="41" spans="2:10" x14ac:dyDescent="0.25">
      <c r="D41" s="131"/>
      <c r="E41" s="100"/>
      <c r="G41" s="216" t="s">
        <v>245</v>
      </c>
      <c r="H41" s="215"/>
      <c r="J41" s="98"/>
    </row>
    <row r="42" spans="2:10" x14ac:dyDescent="0.25">
      <c r="D42" s="131"/>
      <c r="E42" s="100"/>
      <c r="G42" s="216" t="s">
        <v>246</v>
      </c>
      <c r="H42" s="215"/>
      <c r="J42" s="98"/>
    </row>
    <row r="43" spans="2:10" x14ac:dyDescent="0.25">
      <c r="D43" s="131"/>
      <c r="E43" s="100"/>
      <c r="G43" s="216" t="s">
        <v>247</v>
      </c>
      <c r="H43" s="215"/>
      <c r="J43" s="98"/>
    </row>
    <row r="44" spans="2:10" x14ac:dyDescent="0.25">
      <c r="D44" s="131"/>
      <c r="E44" s="100"/>
      <c r="G44" s="216" t="s">
        <v>248</v>
      </c>
      <c r="H44" s="215"/>
      <c r="J44" s="98"/>
    </row>
    <row r="45" spans="2:10" x14ac:dyDescent="0.25">
      <c r="D45" s="131"/>
      <c r="E45" s="100"/>
      <c r="G45" s="216" t="s">
        <v>249</v>
      </c>
      <c r="H45" s="215"/>
      <c r="J45" s="98"/>
    </row>
    <row r="46" spans="2:10" x14ac:dyDescent="0.25">
      <c r="B46" s="95"/>
      <c r="C46" s="92"/>
      <c r="D46" s="131"/>
      <c r="E46" s="100"/>
      <c r="G46" s="216" t="s">
        <v>105</v>
      </c>
      <c r="H46" s="215"/>
      <c r="J46" s="98"/>
    </row>
    <row r="47" spans="2:10" x14ac:dyDescent="0.25">
      <c r="B47" s="95"/>
      <c r="C47" s="92"/>
      <c r="D47" s="131"/>
      <c r="E47" s="100"/>
      <c r="G47" s="216" t="s">
        <v>104</v>
      </c>
      <c r="H47" s="215"/>
      <c r="J47" s="98"/>
    </row>
    <row r="48" spans="2:10" x14ac:dyDescent="0.25">
      <c r="B48" s="95"/>
      <c r="C48" s="92"/>
      <c r="D48" s="131"/>
      <c r="E48" s="100"/>
      <c r="G48" s="216" t="s">
        <v>103</v>
      </c>
      <c r="H48" s="215"/>
      <c r="J48" s="98"/>
    </row>
    <row r="49" spans="2:17" ht="16.5" thickBot="1" x14ac:dyDescent="0.3">
      <c r="B49" s="95"/>
      <c r="C49" s="92"/>
      <c r="D49" s="55"/>
      <c r="E49" s="47"/>
      <c r="F49" s="48"/>
      <c r="G49" s="47"/>
      <c r="H49" s="97"/>
      <c r="I49" s="97"/>
      <c r="J49" s="96"/>
    </row>
    <row r="50" spans="2:17" ht="16.5" thickTop="1" x14ac:dyDescent="0.25">
      <c r="B50" s="95"/>
      <c r="C50" s="92"/>
      <c r="D50" s="131"/>
      <c r="E50" s="61"/>
      <c r="G50" s="61"/>
      <c r="H50" s="94"/>
      <c r="I50" s="94"/>
      <c r="J50" s="93"/>
    </row>
    <row r="51" spans="2:17" ht="15.75" customHeight="1" x14ac:dyDescent="0.25">
      <c r="B51" s="95"/>
      <c r="C51" s="92"/>
      <c r="D51" s="131"/>
      <c r="F51" s="100" t="s">
        <v>44</v>
      </c>
      <c r="H51" s="61"/>
      <c r="I51" s="94"/>
      <c r="J51" s="86"/>
    </row>
    <row r="53" spans="2:17" x14ac:dyDescent="0.25">
      <c r="B53" s="172" t="s">
        <v>17</v>
      </c>
      <c r="C53" s="171"/>
      <c r="D53" s="170"/>
      <c r="E53" s="170"/>
      <c r="F53" s="170"/>
      <c r="G53" s="170"/>
      <c r="H53" s="170"/>
      <c r="I53" s="170"/>
      <c r="J53" s="169"/>
    </row>
    <row r="54" spans="2:17" ht="16.5" thickBot="1" x14ac:dyDescent="0.3">
      <c r="B54" s="153"/>
      <c r="C54" s="153"/>
      <c r="D54" s="153"/>
      <c r="E54" s="153"/>
      <c r="F54" s="153"/>
      <c r="G54" s="153"/>
      <c r="H54" s="153"/>
      <c r="I54" s="153"/>
      <c r="J54" s="153"/>
    </row>
    <row r="55" spans="2:17" x14ac:dyDescent="0.25">
      <c r="B55" s="168"/>
      <c r="C55" s="168"/>
    </row>
    <row r="56" spans="2:17" x14ac:dyDescent="0.25">
      <c r="B56" s="24" t="s">
        <v>26</v>
      </c>
    </row>
    <row r="57" spans="2:17" x14ac:dyDescent="0.25">
      <c r="K57" s="151"/>
      <c r="L57" s="149"/>
      <c r="M57" s="149"/>
      <c r="N57" s="149"/>
      <c r="O57" s="149"/>
      <c r="Q57" s="25"/>
    </row>
    <row r="58" spans="2:17" x14ac:dyDescent="0.25">
      <c r="B58" s="30" t="s">
        <v>1</v>
      </c>
      <c r="C58" s="262"/>
      <c r="D58" s="71"/>
      <c r="E58" s="28" t="s">
        <v>0</v>
      </c>
      <c r="F58" s="26">
        <f>J1</f>
        <v>0</v>
      </c>
      <c r="K58" s="18"/>
      <c r="L58" s="149"/>
      <c r="M58" s="149"/>
      <c r="N58" s="149"/>
      <c r="O58" s="149"/>
    </row>
    <row r="59" spans="2:17" ht="15.75" customHeight="1" x14ac:dyDescent="0.25">
      <c r="B59" s="23" t="s">
        <v>23</v>
      </c>
      <c r="D59" s="72"/>
      <c r="E59" s="29" t="s">
        <v>4</v>
      </c>
      <c r="F59" s="27">
        <f>J2</f>
        <v>0</v>
      </c>
    </row>
    <row r="60" spans="2:17" ht="15.75" customHeight="1" x14ac:dyDescent="0.25">
      <c r="B60" s="31" t="s">
        <v>51</v>
      </c>
      <c r="D60" s="72"/>
      <c r="E60" s="29" t="s">
        <v>57</v>
      </c>
      <c r="F60" s="27" t="s">
        <v>102</v>
      </c>
      <c r="H60" s="167"/>
      <c r="I60" s="25" t="s">
        <v>27</v>
      </c>
      <c r="J60" s="142"/>
    </row>
    <row r="61" spans="2:17" x14ac:dyDescent="0.25">
      <c r="B61" s="32" t="s">
        <v>52</v>
      </c>
      <c r="C61" s="263"/>
      <c r="D61" s="73"/>
      <c r="E61" s="151"/>
      <c r="F61" s="167"/>
      <c r="G61" s="167"/>
      <c r="H61" s="167"/>
    </row>
  </sheetData>
  <mergeCells count="11">
    <mergeCell ref="H4:J4"/>
    <mergeCell ref="H9:J9"/>
    <mergeCell ref="H8:J8"/>
    <mergeCell ref="H7:J7"/>
    <mergeCell ref="H6:J6"/>
    <mergeCell ref="H5:J5"/>
    <mergeCell ref="D21:E23"/>
    <mergeCell ref="H15:J15"/>
    <mergeCell ref="H13:J13"/>
    <mergeCell ref="H12:J12"/>
    <mergeCell ref="H11:J11"/>
  </mergeCells>
  <hyperlinks>
    <hyperlink ref="B10" r:id="rId1" xr:uid="{551D0ABE-13F8-435A-84BF-3EC96FD09451}"/>
    <hyperlink ref="D16" r:id="rId2" xr:uid="{6F32DE31-6024-4C4E-8FCB-1C7729476233}"/>
    <hyperlink ref="D14" r:id="rId3" xr:uid="{618D7EEE-EA0D-4143-982F-B399A855A8B7}"/>
  </hyperlinks>
  <printOptions horizontalCentered="1"/>
  <pageMargins left="0.5" right="0.5" top="0.5" bottom="0.6" header="0.2" footer="0.2"/>
  <pageSetup scale="64" fitToHeight="0" orientation="landscape" r:id="rId4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1048575" man="1"/>
  </colBrea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4EAC-D01E-49D7-9552-1E41720F0BDC}">
  <sheetPr>
    <pageSetUpPr fitToPage="1"/>
  </sheetPr>
  <dimension ref="A1:M58"/>
  <sheetViews>
    <sheetView showGridLines="0" topLeftCell="A13" zoomScale="85" zoomScaleNormal="85" zoomScalePageLayoutView="90" workbookViewId="0">
      <selection activeCell="J16" sqref="J1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67.140625" style="7" customWidth="1"/>
    <col min="5" max="5" width="20.7109375" style="7" customWidth="1"/>
    <col min="6" max="6" width="24.28515625" style="7" customWidth="1"/>
    <col min="7" max="7" width="20.5703125" style="7" customWidth="1"/>
    <col min="8" max="8" width="25" style="7" customWidth="1"/>
    <col min="9" max="9" width="17.42578125" style="7" customWidth="1"/>
    <col min="10" max="10" width="23" style="7" customWidth="1"/>
    <col min="11" max="11" width="1.140625" style="7" customWidth="1"/>
    <col min="12" max="12" width="12.28515625" style="7" customWidth="1"/>
    <col min="13" max="13" width="16" style="7" customWidth="1"/>
    <col min="14" max="14" width="4.7109375" style="7" customWidth="1"/>
    <col min="15" max="16384" width="8.7109375" style="7"/>
  </cols>
  <sheetData>
    <row r="1" spans="1:10" x14ac:dyDescent="0.25">
      <c r="B1" s="124"/>
      <c r="C1" s="124"/>
      <c r="D1" s="124"/>
      <c r="E1" s="124"/>
      <c r="F1" s="124"/>
      <c r="G1" s="218"/>
      <c r="H1" s="218"/>
      <c r="I1" s="60" t="s">
        <v>0</v>
      </c>
    </row>
    <row r="2" spans="1:10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124"/>
      <c r="G3" s="219"/>
      <c r="H3" s="219"/>
      <c r="I3" s="219"/>
      <c r="J3" s="219"/>
    </row>
    <row r="4" spans="1:10" x14ac:dyDescent="0.25">
      <c r="B4" s="124"/>
      <c r="C4" s="124"/>
      <c r="D4" s="124"/>
      <c r="E4" s="124"/>
      <c r="F4" s="124"/>
      <c r="H4" s="276" t="s">
        <v>2</v>
      </c>
      <c r="I4" s="277"/>
      <c r="J4" s="278"/>
    </row>
    <row r="5" spans="1:10" x14ac:dyDescent="0.25">
      <c r="C5" s="128"/>
      <c r="D5" s="128"/>
      <c r="E5" s="128"/>
      <c r="F5" s="124"/>
      <c r="H5" s="273" t="s">
        <v>3</v>
      </c>
      <c r="I5" s="274"/>
      <c r="J5" s="275"/>
    </row>
    <row r="6" spans="1:10" x14ac:dyDescent="0.25">
      <c r="B6" s="127" t="s">
        <v>1</v>
      </c>
      <c r="C6" s="124"/>
      <c r="D6" s="124"/>
      <c r="E6" s="124"/>
      <c r="F6" s="124"/>
      <c r="H6" s="272" t="s">
        <v>1</v>
      </c>
      <c r="I6" s="272"/>
      <c r="J6" s="272"/>
    </row>
    <row r="7" spans="1:10" x14ac:dyDescent="0.25">
      <c r="B7" s="126" t="s">
        <v>51</v>
      </c>
      <c r="C7" s="124"/>
      <c r="D7" s="124"/>
      <c r="E7" s="124"/>
      <c r="F7" s="124"/>
      <c r="H7" s="291" t="s">
        <v>23</v>
      </c>
      <c r="I7" s="291"/>
      <c r="J7" s="291"/>
    </row>
    <row r="8" spans="1:10" x14ac:dyDescent="0.25">
      <c r="B8" s="126" t="s">
        <v>52</v>
      </c>
      <c r="C8" s="124"/>
      <c r="D8" s="124"/>
      <c r="E8" s="120"/>
      <c r="F8" s="120"/>
      <c r="H8" s="290" t="s">
        <v>51</v>
      </c>
      <c r="I8" s="290"/>
      <c r="J8" s="290"/>
    </row>
    <row r="9" spans="1:10" x14ac:dyDescent="0.25">
      <c r="B9" s="2" t="s">
        <v>22</v>
      </c>
      <c r="C9" s="120"/>
      <c r="E9" s="124"/>
      <c r="F9" s="124"/>
      <c r="H9" s="290" t="s">
        <v>52</v>
      </c>
      <c r="I9" s="290"/>
      <c r="J9" s="290"/>
    </row>
    <row r="10" spans="1:10" x14ac:dyDescent="0.25">
      <c r="B10" s="125" t="s">
        <v>6</v>
      </c>
      <c r="C10" s="120"/>
      <c r="D10" s="124"/>
      <c r="E10" s="124"/>
      <c r="F10" s="124"/>
      <c r="H10" s="256"/>
    </row>
    <row r="11" spans="1:10" x14ac:dyDescent="0.25">
      <c r="C11" s="123"/>
      <c r="D11" s="121"/>
      <c r="E11" s="121"/>
      <c r="F11" s="121"/>
      <c r="H11" s="289" t="s">
        <v>29</v>
      </c>
      <c r="I11" s="289"/>
      <c r="J11" s="289"/>
    </row>
    <row r="12" spans="1:10" x14ac:dyDescent="0.25">
      <c r="B12" s="115" t="s">
        <v>20</v>
      </c>
      <c r="C12" s="121"/>
      <c r="D12" s="162" t="s">
        <v>112</v>
      </c>
      <c r="E12" s="121"/>
      <c r="F12" s="121"/>
      <c r="H12" s="288" t="s">
        <v>21</v>
      </c>
      <c r="I12" s="288"/>
      <c r="J12" s="288"/>
    </row>
    <row r="13" spans="1:10" x14ac:dyDescent="0.25">
      <c r="C13" s="121"/>
      <c r="D13" s="119" t="s">
        <v>116</v>
      </c>
      <c r="E13" s="121"/>
      <c r="F13" s="121"/>
      <c r="H13" s="287" t="s">
        <v>30</v>
      </c>
      <c r="I13" s="287"/>
      <c r="J13" s="287"/>
    </row>
    <row r="14" spans="1:10" x14ac:dyDescent="0.25">
      <c r="C14" s="121"/>
      <c r="D14" s="162"/>
      <c r="E14" s="106"/>
      <c r="F14" s="106"/>
      <c r="H14" s="254"/>
      <c r="I14" s="254"/>
      <c r="J14" s="254"/>
    </row>
    <row r="15" spans="1:10" x14ac:dyDescent="0.25">
      <c r="A15" s="7" t="s">
        <v>31</v>
      </c>
      <c r="C15" s="106"/>
      <c r="D15" s="118" t="s">
        <v>115</v>
      </c>
      <c r="E15" s="106"/>
      <c r="F15" s="106"/>
      <c r="H15" s="279" t="s">
        <v>28</v>
      </c>
      <c r="I15" s="280"/>
      <c r="J15" s="281"/>
    </row>
    <row r="16" spans="1:10" x14ac:dyDescent="0.25">
      <c r="D16" s="162"/>
      <c r="E16" s="106"/>
      <c r="F16" s="106"/>
      <c r="H16" s="267" t="s">
        <v>12</v>
      </c>
      <c r="I16" s="21" t="s">
        <v>10</v>
      </c>
      <c r="J16" s="268" t="s">
        <v>33</v>
      </c>
    </row>
    <row r="17" spans="2:13" x14ac:dyDescent="0.25">
      <c r="C17" s="106"/>
      <c r="D17" s="76"/>
      <c r="E17" s="106"/>
      <c r="F17" s="106"/>
      <c r="G17" s="105"/>
      <c r="H17" s="104" t="s">
        <v>16</v>
      </c>
      <c r="I17" s="103">
        <v>1.05</v>
      </c>
      <c r="J17" s="141"/>
    </row>
    <row r="18" spans="2:13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</v>
      </c>
      <c r="J18" s="110"/>
    </row>
    <row r="19" spans="2:13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0.95</v>
      </c>
      <c r="J19" s="110"/>
    </row>
    <row r="20" spans="2:13" x14ac:dyDescent="0.25">
      <c r="B20" s="115" t="s">
        <v>18</v>
      </c>
      <c r="D20" s="113" t="s">
        <v>112</v>
      </c>
      <c r="E20" s="106"/>
      <c r="F20" s="106"/>
      <c r="G20" s="105"/>
      <c r="H20" s="104" t="s">
        <v>13</v>
      </c>
      <c r="I20" s="103">
        <v>0.89</v>
      </c>
      <c r="J20" s="110"/>
    </row>
    <row r="21" spans="2:13" x14ac:dyDescent="0.25">
      <c r="B21" s="115" t="s">
        <v>19</v>
      </c>
      <c r="D21" s="292" t="s">
        <v>112</v>
      </c>
      <c r="E21" s="292"/>
      <c r="F21" s="106"/>
      <c r="G21" s="105"/>
      <c r="H21" s="104" t="s">
        <v>63</v>
      </c>
      <c r="I21" s="103">
        <v>0.84</v>
      </c>
      <c r="J21" s="110"/>
    </row>
    <row r="22" spans="2:13" x14ac:dyDescent="0.25">
      <c r="B22" s="24" t="s">
        <v>32</v>
      </c>
      <c r="D22" s="46"/>
      <c r="E22" s="106"/>
      <c r="F22" s="106"/>
      <c r="G22" s="105"/>
      <c r="H22" s="104" t="s">
        <v>49</v>
      </c>
      <c r="I22" s="103">
        <v>0.79</v>
      </c>
      <c r="J22" s="102"/>
    </row>
    <row r="23" spans="2:13" x14ac:dyDescent="0.25">
      <c r="B23" s="24"/>
      <c r="D23" s="46"/>
      <c r="E23" s="106"/>
      <c r="F23" s="106"/>
      <c r="G23" s="105"/>
      <c r="H23" s="104" t="s">
        <v>50</v>
      </c>
      <c r="I23" s="103">
        <v>0.75</v>
      </c>
      <c r="J23" s="102"/>
    </row>
    <row r="24" spans="2:13" x14ac:dyDescent="0.25">
      <c r="B24" s="24"/>
      <c r="D24" s="46"/>
      <c r="E24" s="106"/>
      <c r="F24" s="106"/>
      <c r="G24" s="105"/>
      <c r="H24" s="104" t="s">
        <v>114</v>
      </c>
      <c r="I24" s="103">
        <v>0.73</v>
      </c>
      <c r="J24" s="102"/>
    </row>
    <row r="25" spans="2:13" x14ac:dyDescent="0.25">
      <c r="B25" s="106"/>
      <c r="C25" s="106"/>
      <c r="D25" s="106"/>
      <c r="E25" s="106"/>
      <c r="F25" s="106"/>
      <c r="G25" s="106"/>
      <c r="H25" s="106"/>
      <c r="I25" s="106"/>
      <c r="J25" s="106"/>
      <c r="K25" s="120"/>
      <c r="L25" s="120"/>
      <c r="M25" s="120"/>
    </row>
    <row r="26" spans="2:13" ht="31.5" x14ac:dyDescent="0.25">
      <c r="B26" s="257" t="s">
        <v>11</v>
      </c>
      <c r="C26" s="258" t="s">
        <v>34</v>
      </c>
      <c r="D26" s="258" t="s">
        <v>35</v>
      </c>
      <c r="E26" s="258" t="s">
        <v>37</v>
      </c>
      <c r="F26" s="259" t="s">
        <v>7</v>
      </c>
      <c r="G26" s="259" t="s">
        <v>8</v>
      </c>
      <c r="H26" s="259" t="s">
        <v>9</v>
      </c>
      <c r="I26" s="259" t="s">
        <v>10</v>
      </c>
      <c r="J26" s="260" t="s">
        <v>5</v>
      </c>
    </row>
    <row r="27" spans="2:13" x14ac:dyDescent="0.25">
      <c r="B27" s="95"/>
      <c r="C27" s="95"/>
      <c r="E27" s="27"/>
      <c r="F27" s="180"/>
      <c r="G27" s="180"/>
      <c r="H27" s="63"/>
      <c r="I27" s="61"/>
      <c r="J27" s="61"/>
    </row>
    <row r="28" spans="2:13" ht="16.5" thickBot="1" x14ac:dyDescent="0.3">
      <c r="B28" s="95"/>
      <c r="C28" s="92"/>
      <c r="F28" s="47"/>
      <c r="G28" s="47"/>
      <c r="H28" s="97"/>
      <c r="I28" s="96"/>
      <c r="J28" s="96"/>
    </row>
    <row r="29" spans="2:13" ht="16.5" thickTop="1" x14ac:dyDescent="0.25">
      <c r="B29" s="95"/>
      <c r="C29" s="92"/>
      <c r="F29" s="61"/>
      <c r="H29" s="61"/>
      <c r="I29" s="94"/>
      <c r="J29" s="93"/>
    </row>
    <row r="30" spans="2:13" x14ac:dyDescent="0.25">
      <c r="B30" s="95"/>
      <c r="C30" s="92"/>
      <c r="F30" s="100" t="s">
        <v>36</v>
      </c>
      <c r="G30" s="65" t="s">
        <v>112</v>
      </c>
      <c r="H30" s="50"/>
      <c r="I30" s="99"/>
      <c r="J30" s="98"/>
    </row>
    <row r="31" spans="2:13" ht="16.5" thickBot="1" x14ac:dyDescent="0.3">
      <c r="B31" s="95"/>
      <c r="C31" s="92"/>
      <c r="F31" s="47"/>
      <c r="G31" s="48"/>
      <c r="H31" s="47"/>
      <c r="I31" s="97"/>
      <c r="J31" s="96"/>
    </row>
    <row r="32" spans="2:13" ht="16.5" thickTop="1" x14ac:dyDescent="0.25">
      <c r="B32" s="95"/>
      <c r="C32" s="92"/>
      <c r="F32" s="61"/>
      <c r="H32" s="61"/>
      <c r="I32" s="94"/>
      <c r="J32" s="93"/>
    </row>
    <row r="33" spans="2:10" x14ac:dyDescent="0.25">
      <c r="B33" s="95"/>
      <c r="C33" s="92"/>
      <c r="F33" s="100" t="s">
        <v>44</v>
      </c>
      <c r="H33" s="61"/>
      <c r="I33" s="94"/>
      <c r="J33" s="158"/>
    </row>
    <row r="34" spans="2:10" x14ac:dyDescent="0.25">
      <c r="B34" s="95"/>
      <c r="C34" s="92"/>
      <c r="F34" s="61"/>
      <c r="H34" s="61"/>
      <c r="I34" s="94"/>
      <c r="J34" s="93"/>
    </row>
    <row r="35" spans="2:10" ht="15" customHeight="1" x14ac:dyDescent="0.25">
      <c r="B35" s="74" t="s">
        <v>17</v>
      </c>
      <c r="C35" s="66"/>
      <c r="D35" s="79"/>
      <c r="E35" s="66"/>
      <c r="F35" s="66"/>
      <c r="G35" s="66"/>
      <c r="H35" s="66"/>
      <c r="I35" s="66"/>
      <c r="J35" s="67"/>
    </row>
    <row r="36" spans="2:10" ht="15" customHeight="1" x14ac:dyDescent="0.25">
      <c r="B36" s="179"/>
      <c r="C36" s="177"/>
      <c r="D36" s="178"/>
      <c r="E36" s="177"/>
      <c r="F36" s="177"/>
      <c r="G36" s="177"/>
      <c r="H36" s="177"/>
      <c r="I36" s="177"/>
      <c r="J36" s="176"/>
    </row>
    <row r="37" spans="2:10" ht="16.5" thickBot="1" x14ac:dyDescent="0.3">
      <c r="B37" s="175"/>
      <c r="C37" s="175"/>
      <c r="D37" s="175"/>
      <c r="E37" s="175"/>
      <c r="F37" s="175"/>
      <c r="G37" s="175"/>
      <c r="H37" s="175"/>
      <c r="I37" s="175"/>
      <c r="J37" s="175"/>
    </row>
    <row r="38" spans="2:10" x14ac:dyDescent="0.25">
      <c r="B38" s="269"/>
      <c r="C38" s="269"/>
      <c r="D38" s="269"/>
      <c r="E38" s="269"/>
      <c r="F38" s="269"/>
      <c r="G38" s="269"/>
      <c r="H38" s="269"/>
      <c r="I38" s="269"/>
      <c r="J38" s="269"/>
    </row>
    <row r="39" spans="2:10" x14ac:dyDescent="0.25">
      <c r="B39" s="24" t="s">
        <v>26</v>
      </c>
      <c r="I39" s="65"/>
      <c r="J39" s="98"/>
    </row>
    <row r="41" spans="2:10" x14ac:dyDescent="0.25">
      <c r="B41" s="30" t="s">
        <v>1</v>
      </c>
      <c r="C41" s="262"/>
      <c r="D41" s="71"/>
      <c r="E41" s="28" t="s">
        <v>0</v>
      </c>
      <c r="F41" s="26">
        <f>J1</f>
        <v>0</v>
      </c>
    </row>
    <row r="42" spans="2:10" x14ac:dyDescent="0.25">
      <c r="B42" s="23" t="s">
        <v>23</v>
      </c>
      <c r="D42" s="72"/>
      <c r="E42" s="29" t="s">
        <v>4</v>
      </c>
      <c r="F42" s="27">
        <f>J2</f>
        <v>0</v>
      </c>
    </row>
    <row r="43" spans="2:10" x14ac:dyDescent="0.25">
      <c r="B43" s="31" t="s">
        <v>51</v>
      </c>
      <c r="D43" s="72"/>
      <c r="E43" s="29" t="s">
        <v>57</v>
      </c>
      <c r="F43" s="27" t="s">
        <v>113</v>
      </c>
      <c r="I43" s="25" t="s">
        <v>27</v>
      </c>
      <c r="J43" s="142"/>
    </row>
    <row r="44" spans="2:10" ht="15.75" customHeight="1" x14ac:dyDescent="0.25">
      <c r="B44" s="32" t="s">
        <v>52</v>
      </c>
      <c r="C44" s="263"/>
      <c r="D44" s="73"/>
      <c r="E44" s="151" t="s">
        <v>19</v>
      </c>
      <c r="F44" s="240" t="s">
        <v>112</v>
      </c>
      <c r="G44" s="149"/>
      <c r="H44" s="163"/>
    </row>
    <row r="45" spans="2:10" x14ac:dyDescent="0.25">
      <c r="C45" s="19"/>
      <c r="D45" s="19"/>
      <c r="E45" s="18"/>
      <c r="F45" s="149"/>
      <c r="G45" s="149"/>
      <c r="H45" s="149"/>
    </row>
    <row r="46" spans="2:10" x14ac:dyDescent="0.25">
      <c r="C46" s="19"/>
      <c r="D46" s="19"/>
      <c r="E46" s="18"/>
      <c r="F46" s="18"/>
    </row>
    <row r="47" spans="2:10" x14ac:dyDescent="0.25">
      <c r="C47" s="19"/>
      <c r="D47" s="19"/>
      <c r="E47" s="18"/>
      <c r="F47" s="18"/>
      <c r="G47" s="18"/>
    </row>
    <row r="48" spans="2:10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  <row r="57" spans="3:7" x14ac:dyDescent="0.25">
      <c r="C57" s="19"/>
      <c r="D57" s="19"/>
      <c r="E57" s="18"/>
      <c r="F57" s="18"/>
      <c r="G57" s="18"/>
    </row>
    <row r="58" spans="3:7" x14ac:dyDescent="0.25">
      <c r="C58" s="19"/>
      <c r="D58" s="19"/>
      <c r="E58" s="18"/>
      <c r="F58" s="18"/>
      <c r="G58" s="18"/>
    </row>
  </sheetData>
  <autoFilter ref="B26:J27" xr:uid="{00000000-0009-0000-0000-000000000000}"/>
  <mergeCells count="11">
    <mergeCell ref="H9:J9"/>
    <mergeCell ref="D21:E21"/>
    <mergeCell ref="H15:J15"/>
    <mergeCell ref="H13:J13"/>
    <mergeCell ref="H12:J12"/>
    <mergeCell ref="H11:J11"/>
    <mergeCell ref="H8:J8"/>
    <mergeCell ref="H7:J7"/>
    <mergeCell ref="H5:J5"/>
    <mergeCell ref="H6:J6"/>
    <mergeCell ref="H4:J4"/>
  </mergeCells>
  <hyperlinks>
    <hyperlink ref="B10" r:id="rId1" xr:uid="{C27426F7-DBEA-48C1-BE04-57581DDE8711}"/>
    <hyperlink ref="D15" r:id="rId2" xr:uid="{11560F0E-F689-4C00-A0B0-300AB7FAC2BD}"/>
  </hyperlinks>
  <printOptions horizontalCentered="1"/>
  <pageMargins left="0.5" right="0.5" top="0.5" bottom="0.6" header="0.2" footer="0.2"/>
  <pageSetup scale="5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66" man="1"/>
  </colBrea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51F5-F0A7-4757-A131-6DA235582362}">
  <sheetPr codeName="Sheet7">
    <pageSetUpPr fitToPage="1"/>
  </sheetPr>
  <dimension ref="A1:T53"/>
  <sheetViews>
    <sheetView showGridLines="0" tabSelected="1" topLeftCell="A16" zoomScale="70" zoomScaleNormal="70" workbookViewId="0">
      <selection activeCell="J39" sqref="J39"/>
    </sheetView>
  </sheetViews>
  <sheetFormatPr defaultColWidth="9.140625" defaultRowHeight="15.75" x14ac:dyDescent="0.25"/>
  <cols>
    <col min="1" max="1" width="1.7109375" style="7" customWidth="1"/>
    <col min="2" max="2" width="15.28515625" style="7" customWidth="1"/>
    <col min="3" max="3" width="16.28515625" style="7" customWidth="1"/>
    <col min="4" max="4" width="110.140625" style="7" customWidth="1"/>
    <col min="5" max="5" width="30.7109375" style="7" bestFit="1" customWidth="1"/>
    <col min="6" max="7" width="23.7109375" style="7" customWidth="1"/>
    <col min="8" max="8" width="24.140625" style="7" bestFit="1" customWidth="1"/>
    <col min="9" max="9" width="18.85546875" style="7" customWidth="1"/>
    <col min="10" max="10" width="23.140625" style="7" customWidth="1"/>
    <col min="11" max="11" width="1.7109375" style="7" customWidth="1"/>
    <col min="12" max="12" width="12.28515625" style="7" customWidth="1"/>
    <col min="13" max="13" width="16" style="7" customWidth="1"/>
    <col min="14" max="14" width="17.28515625" style="7" customWidth="1"/>
    <col min="15" max="15" width="18.28515625" style="7" bestFit="1" customWidth="1"/>
    <col min="16" max="16" width="15.7109375" style="7" bestFit="1" customWidth="1"/>
    <col min="17" max="17" width="17" style="7" bestFit="1" customWidth="1"/>
    <col min="18" max="18" width="9.140625" style="7"/>
    <col min="19" max="19" width="15.7109375" style="7" bestFit="1" customWidth="1"/>
    <col min="20" max="20" width="9.140625" style="7"/>
    <col min="21" max="21" width="12.42578125" style="7" bestFit="1" customWidth="1"/>
    <col min="22" max="16384" width="9.140625" style="7"/>
  </cols>
  <sheetData>
    <row r="1" spans="1:18" x14ac:dyDescent="0.25">
      <c r="B1" s="124"/>
      <c r="C1" s="124"/>
      <c r="D1" s="124"/>
      <c r="E1" s="124"/>
      <c r="F1" s="124"/>
      <c r="G1" s="106"/>
      <c r="H1" s="106"/>
      <c r="I1" s="60" t="s">
        <v>0</v>
      </c>
    </row>
    <row r="2" spans="1:18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8" x14ac:dyDescent="0.25">
      <c r="B3" s="124"/>
      <c r="C3" s="124"/>
      <c r="D3" s="124"/>
      <c r="E3" s="124"/>
      <c r="F3" s="124"/>
      <c r="G3" s="120"/>
      <c r="H3" s="120"/>
      <c r="I3" s="120"/>
      <c r="J3" s="120"/>
    </row>
    <row r="4" spans="1:18" x14ac:dyDescent="0.25">
      <c r="B4" s="124"/>
      <c r="C4" s="124"/>
      <c r="D4" s="124"/>
      <c r="E4" s="124"/>
      <c r="F4" s="124"/>
      <c r="H4" s="276" t="s">
        <v>2</v>
      </c>
      <c r="I4" s="277"/>
      <c r="J4" s="278"/>
    </row>
    <row r="5" spans="1:18" x14ac:dyDescent="0.25">
      <c r="B5" s="127" t="s">
        <v>1</v>
      </c>
      <c r="C5" s="128"/>
      <c r="D5" s="128"/>
      <c r="E5" s="128"/>
      <c r="F5" s="124"/>
      <c r="H5" s="273" t="s">
        <v>3</v>
      </c>
      <c r="I5" s="274"/>
      <c r="J5" s="275"/>
    </row>
    <row r="6" spans="1:18" x14ac:dyDescent="0.25">
      <c r="B6" s="126" t="s">
        <v>51</v>
      </c>
      <c r="C6" s="124"/>
      <c r="D6" s="124"/>
      <c r="E6" s="124"/>
      <c r="F6" s="124"/>
      <c r="H6" s="272" t="s">
        <v>1</v>
      </c>
      <c r="I6" s="272"/>
      <c r="J6" s="272"/>
    </row>
    <row r="7" spans="1:18" x14ac:dyDescent="0.25">
      <c r="B7" s="126" t="s">
        <v>52</v>
      </c>
      <c r="C7" s="124"/>
      <c r="D7" s="124"/>
      <c r="E7" s="124"/>
      <c r="F7" s="124"/>
      <c r="H7" s="291" t="s">
        <v>23</v>
      </c>
      <c r="I7" s="291"/>
      <c r="J7" s="291"/>
    </row>
    <row r="8" spans="1:18" x14ac:dyDescent="0.25">
      <c r="B8" s="2" t="s">
        <v>22</v>
      </c>
      <c r="C8" s="124"/>
      <c r="D8" s="120"/>
      <c r="E8" s="120"/>
      <c r="F8" s="120"/>
      <c r="H8" s="290" t="s">
        <v>51</v>
      </c>
      <c r="I8" s="290"/>
      <c r="J8" s="290"/>
      <c r="O8" s="61"/>
    </row>
    <row r="9" spans="1:18" x14ac:dyDescent="0.25">
      <c r="B9" s="125" t="s">
        <v>6</v>
      </c>
      <c r="C9" s="120"/>
      <c r="D9" s="124"/>
      <c r="E9" s="124"/>
      <c r="F9" s="124"/>
      <c r="H9" s="290" t="s">
        <v>52</v>
      </c>
      <c r="I9" s="290"/>
      <c r="J9" s="290"/>
      <c r="O9" s="61"/>
    </row>
    <row r="10" spans="1:18" x14ac:dyDescent="0.25">
      <c r="C10" s="120"/>
      <c r="D10" s="124"/>
      <c r="E10" s="124"/>
      <c r="F10" s="124"/>
      <c r="O10" s="61"/>
    </row>
    <row r="11" spans="1:18" x14ac:dyDescent="0.25">
      <c r="C11" s="123"/>
      <c r="D11" s="121"/>
      <c r="E11" s="121"/>
      <c r="F11" s="121"/>
      <c r="H11" s="289" t="s">
        <v>89</v>
      </c>
      <c r="I11" s="289"/>
      <c r="J11" s="289"/>
    </row>
    <row r="12" spans="1:18" x14ac:dyDescent="0.25">
      <c r="B12" s="115" t="s">
        <v>20</v>
      </c>
      <c r="D12" s="101" t="s">
        <v>131</v>
      </c>
      <c r="E12" s="121"/>
      <c r="F12" s="121"/>
      <c r="H12" s="288" t="s">
        <v>21</v>
      </c>
      <c r="I12" s="288"/>
      <c r="J12" s="288"/>
    </row>
    <row r="13" spans="1:18" x14ac:dyDescent="0.25">
      <c r="C13" s="121"/>
      <c r="D13" s="101" t="s">
        <v>130</v>
      </c>
      <c r="E13" s="121"/>
      <c r="F13" s="121"/>
      <c r="H13" s="287" t="s">
        <v>30</v>
      </c>
      <c r="I13" s="287"/>
      <c r="J13" s="287"/>
      <c r="R13" s="61"/>
    </row>
    <row r="14" spans="1:18" x14ac:dyDescent="0.25">
      <c r="C14" s="121"/>
      <c r="D14" s="193" t="s">
        <v>129</v>
      </c>
      <c r="E14" s="106"/>
      <c r="F14" s="106"/>
      <c r="H14" s="254"/>
      <c r="I14" s="254"/>
      <c r="J14" s="254"/>
      <c r="M14" s="46"/>
      <c r="R14" s="63"/>
    </row>
    <row r="15" spans="1:18" x14ac:dyDescent="0.25">
      <c r="A15" s="7" t="s">
        <v>31</v>
      </c>
      <c r="C15" s="121"/>
      <c r="D15" s="105" t="s">
        <v>128</v>
      </c>
      <c r="E15" s="106"/>
      <c r="F15" s="106"/>
      <c r="H15" s="279" t="s">
        <v>28</v>
      </c>
      <c r="I15" s="280"/>
      <c r="J15" s="281"/>
      <c r="M15" s="61"/>
    </row>
    <row r="16" spans="1:18" x14ac:dyDescent="0.25">
      <c r="C16" s="106"/>
      <c r="D16" s="192" t="s">
        <v>127</v>
      </c>
      <c r="E16" s="106"/>
      <c r="F16" s="106"/>
      <c r="H16" s="267" t="s">
        <v>12</v>
      </c>
      <c r="I16" s="21" t="s">
        <v>10</v>
      </c>
      <c r="J16" s="268" t="s">
        <v>33</v>
      </c>
      <c r="R16" s="46"/>
    </row>
    <row r="17" spans="2:20" x14ac:dyDescent="0.25">
      <c r="C17" s="106"/>
      <c r="E17" s="106"/>
      <c r="F17" s="106"/>
      <c r="G17" s="105"/>
      <c r="H17" s="104" t="s">
        <v>16</v>
      </c>
      <c r="I17" s="103">
        <v>1.28</v>
      </c>
      <c r="J17" s="110"/>
      <c r="M17" s="61"/>
      <c r="N17" s="61"/>
      <c r="R17" s="61"/>
      <c r="T17" s="61"/>
    </row>
    <row r="18" spans="2:20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1.1299999999999999</v>
      </c>
      <c r="J18" s="110"/>
      <c r="N18" s="61"/>
      <c r="O18" s="63"/>
      <c r="P18" s="63"/>
    </row>
    <row r="19" spans="2:20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0.99</v>
      </c>
      <c r="J19" s="110"/>
      <c r="M19" s="61"/>
      <c r="N19" s="63"/>
      <c r="O19" s="61"/>
      <c r="P19" s="64"/>
    </row>
    <row r="20" spans="2:20" x14ac:dyDescent="0.25">
      <c r="B20" s="115" t="s">
        <v>18</v>
      </c>
      <c r="D20" s="113" t="s">
        <v>126</v>
      </c>
      <c r="E20" s="106"/>
      <c r="F20" s="106"/>
      <c r="G20" s="105"/>
      <c r="H20" s="104" t="s">
        <v>13</v>
      </c>
      <c r="I20" s="103">
        <v>0.85</v>
      </c>
      <c r="J20" s="110"/>
      <c r="M20" s="61"/>
      <c r="N20" s="46"/>
      <c r="O20" s="64"/>
    </row>
    <row r="21" spans="2:20" x14ac:dyDescent="0.25">
      <c r="B21" s="115" t="s">
        <v>19</v>
      </c>
      <c r="D21" s="113" t="s">
        <v>254</v>
      </c>
      <c r="E21" s="106"/>
      <c r="F21" s="106"/>
      <c r="G21" s="105"/>
      <c r="H21" s="104" t="s">
        <v>63</v>
      </c>
      <c r="I21" s="103">
        <v>0.71</v>
      </c>
      <c r="J21" s="110"/>
      <c r="M21" s="63"/>
      <c r="N21" s="191"/>
      <c r="P21" s="61"/>
    </row>
    <row r="22" spans="2:20" x14ac:dyDescent="0.25">
      <c r="B22" s="24" t="s">
        <v>32</v>
      </c>
      <c r="D22" s="46"/>
      <c r="E22" s="106"/>
      <c r="F22" s="106"/>
      <c r="G22" s="105"/>
      <c r="H22" s="104" t="s">
        <v>49</v>
      </c>
      <c r="I22" s="103">
        <v>0.61</v>
      </c>
      <c r="J22" s="110"/>
      <c r="M22" s="61"/>
      <c r="N22" s="64"/>
      <c r="O22" s="64"/>
    </row>
    <row r="23" spans="2:20" x14ac:dyDescent="0.25">
      <c r="B23" s="24"/>
      <c r="D23" s="46"/>
      <c r="E23" s="106"/>
      <c r="F23" s="106"/>
      <c r="G23" s="105"/>
      <c r="H23" s="104" t="s">
        <v>50</v>
      </c>
      <c r="I23" s="103">
        <v>0.57999999999999996</v>
      </c>
      <c r="J23" s="110"/>
      <c r="M23" s="61"/>
      <c r="N23" s="61"/>
      <c r="O23" s="64"/>
    </row>
    <row r="24" spans="2:20" x14ac:dyDescent="0.25">
      <c r="B24" s="24"/>
      <c r="D24" s="46"/>
      <c r="E24" s="106"/>
      <c r="F24" s="106"/>
      <c r="G24" s="105"/>
      <c r="H24" s="104" t="s">
        <v>53</v>
      </c>
      <c r="I24" s="103">
        <v>0.55000000000000004</v>
      </c>
      <c r="J24" s="110"/>
      <c r="M24" s="61"/>
      <c r="N24" s="64"/>
      <c r="O24" s="64"/>
    </row>
    <row r="25" spans="2:20" x14ac:dyDescent="0.25">
      <c r="B25" s="24"/>
      <c r="D25" s="46"/>
      <c r="E25" s="106"/>
      <c r="F25" s="106"/>
      <c r="G25" s="105"/>
      <c r="H25" s="104" t="s">
        <v>77</v>
      </c>
      <c r="I25" s="103">
        <v>0.5</v>
      </c>
      <c r="J25" s="102"/>
      <c r="M25" s="64"/>
      <c r="N25" s="64"/>
      <c r="O25" s="64"/>
    </row>
    <row r="26" spans="2:20" x14ac:dyDescent="0.25">
      <c r="B26" s="24"/>
      <c r="D26" s="46"/>
      <c r="E26" s="106"/>
      <c r="F26" s="106"/>
      <c r="G26" s="106"/>
      <c r="H26" s="105"/>
      <c r="I26" s="104"/>
      <c r="J26" s="103"/>
      <c r="M26" s="64"/>
      <c r="O26" s="64"/>
    </row>
    <row r="27" spans="2:20" ht="33.75" customHeight="1" x14ac:dyDescent="0.25">
      <c r="B27" s="294" t="s">
        <v>11</v>
      </c>
      <c r="C27" s="295"/>
      <c r="D27" s="20" t="s">
        <v>35</v>
      </c>
      <c r="E27" s="20" t="s">
        <v>37</v>
      </c>
      <c r="F27" s="259" t="s">
        <v>7</v>
      </c>
      <c r="G27" s="259" t="s">
        <v>8</v>
      </c>
      <c r="H27" s="296" t="s">
        <v>195</v>
      </c>
      <c r="I27" s="296"/>
      <c r="J27" s="260" t="s">
        <v>5</v>
      </c>
      <c r="N27" s="64"/>
    </row>
    <row r="28" spans="2:20" x14ac:dyDescent="0.25">
      <c r="B28" s="138" t="s">
        <v>125</v>
      </c>
      <c r="C28" s="92"/>
      <c r="D28" s="7" t="s">
        <v>124</v>
      </c>
      <c r="E28" s="7" t="s">
        <v>123</v>
      </c>
      <c r="F28" s="131">
        <f>D18</f>
        <v>0</v>
      </c>
      <c r="G28" s="131">
        <f>D19</f>
        <v>0</v>
      </c>
      <c r="H28" s="190"/>
      <c r="I28" s="61"/>
      <c r="J28" s="93"/>
      <c r="N28" s="64"/>
    </row>
    <row r="29" spans="2:20" x14ac:dyDescent="0.25">
      <c r="B29" s="95"/>
      <c r="C29" s="92"/>
      <c r="F29" s="131"/>
      <c r="G29" s="131"/>
      <c r="H29" s="190"/>
      <c r="I29" s="61"/>
      <c r="J29" s="94"/>
      <c r="N29" s="64"/>
      <c r="O29" s="64"/>
    </row>
    <row r="30" spans="2:20" x14ac:dyDescent="0.25">
      <c r="B30" s="106"/>
      <c r="C30" s="106"/>
      <c r="D30" s="106"/>
      <c r="E30" s="106"/>
      <c r="F30" s="106"/>
      <c r="G30" s="106"/>
      <c r="H30" s="106"/>
      <c r="J30" s="120"/>
      <c r="K30" s="120"/>
      <c r="M30" s="64"/>
      <c r="O30" s="64"/>
      <c r="Q30" s="64"/>
      <c r="S30" s="64"/>
    </row>
    <row r="31" spans="2:20" ht="31.5" x14ac:dyDescent="0.25">
      <c r="B31" s="257" t="s">
        <v>11</v>
      </c>
      <c r="C31" s="258" t="s">
        <v>34</v>
      </c>
      <c r="D31" s="258" t="s">
        <v>35</v>
      </c>
      <c r="E31" s="258" t="s">
        <v>37</v>
      </c>
      <c r="F31" s="259" t="s">
        <v>7</v>
      </c>
      <c r="G31" s="259" t="s">
        <v>8</v>
      </c>
      <c r="H31" s="259" t="s">
        <v>9</v>
      </c>
      <c r="I31" s="259" t="s">
        <v>10</v>
      </c>
      <c r="J31" s="260" t="s">
        <v>5</v>
      </c>
      <c r="O31" s="64"/>
    </row>
    <row r="32" spans="2:20" x14ac:dyDescent="0.25">
      <c r="B32" s="95"/>
      <c r="C32" s="95"/>
      <c r="F32" s="180"/>
      <c r="G32" s="180"/>
      <c r="H32" s="61"/>
      <c r="I32" s="61"/>
      <c r="J32" s="94"/>
      <c r="N32" s="183"/>
      <c r="P32" s="61"/>
    </row>
    <row r="33" spans="2:16" ht="16.5" thickBot="1" x14ac:dyDescent="0.3">
      <c r="B33" s="95"/>
      <c r="E33" s="55"/>
      <c r="F33" s="47"/>
      <c r="G33" s="47"/>
      <c r="H33" s="97"/>
      <c r="I33" s="96"/>
      <c r="J33" s="96"/>
      <c r="N33" s="183"/>
      <c r="P33" s="61"/>
    </row>
    <row r="34" spans="2:16" ht="16.5" thickTop="1" x14ac:dyDescent="0.25">
      <c r="B34" s="95"/>
      <c r="C34" s="92"/>
      <c r="E34" s="61"/>
      <c r="F34" s="61"/>
      <c r="H34" s="61"/>
      <c r="I34" s="94"/>
      <c r="J34" s="188"/>
      <c r="N34" s="183"/>
      <c r="P34" s="61"/>
    </row>
    <row r="35" spans="2:16" x14ac:dyDescent="0.25">
      <c r="B35" s="95"/>
      <c r="C35" s="92"/>
      <c r="F35" s="60" t="s">
        <v>36</v>
      </c>
      <c r="G35" s="29" t="s">
        <v>122</v>
      </c>
      <c r="H35" s="61"/>
      <c r="I35" s="94"/>
      <c r="J35" s="52"/>
      <c r="N35" s="183"/>
      <c r="P35" s="61"/>
    </row>
    <row r="36" spans="2:16" ht="16.5" thickBot="1" x14ac:dyDescent="0.3">
      <c r="B36" s="95"/>
      <c r="C36" s="92"/>
      <c r="E36" s="55"/>
      <c r="F36" s="47"/>
      <c r="G36" s="48"/>
      <c r="H36" s="47"/>
      <c r="I36" s="97"/>
      <c r="J36" s="189"/>
      <c r="L36" s="29"/>
      <c r="M36" s="61"/>
      <c r="N36" s="183"/>
      <c r="O36" s="183"/>
    </row>
    <row r="37" spans="2:16" ht="16.5" thickTop="1" x14ac:dyDescent="0.25">
      <c r="B37" s="95"/>
      <c r="C37" s="92"/>
      <c r="E37" s="61"/>
      <c r="F37" s="61"/>
      <c r="H37" s="61"/>
      <c r="I37" s="94"/>
      <c r="J37" s="188"/>
      <c r="L37" s="29"/>
      <c r="M37" s="61"/>
      <c r="N37" s="183"/>
      <c r="O37" s="183"/>
    </row>
    <row r="38" spans="2:16" x14ac:dyDescent="0.25">
      <c r="F38" s="60" t="s">
        <v>44</v>
      </c>
      <c r="H38" s="61"/>
      <c r="J38" s="80"/>
      <c r="L38" s="29"/>
      <c r="M38" s="61"/>
      <c r="N38" s="183"/>
      <c r="O38" s="183"/>
    </row>
    <row r="39" spans="2:16" x14ac:dyDescent="0.25">
      <c r="L39" s="29"/>
      <c r="M39" s="61"/>
      <c r="N39" s="183"/>
      <c r="O39" s="183"/>
    </row>
    <row r="40" spans="2:16" x14ac:dyDescent="0.25">
      <c r="B40" s="74" t="s">
        <v>17</v>
      </c>
      <c r="C40" s="66"/>
      <c r="D40" s="79"/>
      <c r="E40" s="66"/>
      <c r="F40" s="66"/>
      <c r="G40" s="66"/>
      <c r="H40" s="66"/>
      <c r="I40" s="66"/>
      <c r="J40" s="66"/>
      <c r="N40" s="183"/>
    </row>
    <row r="41" spans="2:16" x14ac:dyDescent="0.25">
      <c r="B41" s="187"/>
      <c r="C41" s="186"/>
      <c r="D41" s="186"/>
      <c r="E41" s="186"/>
      <c r="F41" s="186"/>
      <c r="G41" s="186"/>
      <c r="H41" s="186"/>
      <c r="I41" s="186"/>
      <c r="J41" s="186"/>
      <c r="N41" s="183"/>
    </row>
    <row r="42" spans="2:16" x14ac:dyDescent="0.25">
      <c r="B42" s="185"/>
      <c r="C42" s="184"/>
      <c r="D42" s="184"/>
      <c r="E42" s="184"/>
      <c r="F42" s="184"/>
      <c r="G42" s="184"/>
      <c r="H42" s="184"/>
      <c r="I42" s="184"/>
      <c r="J42" s="184"/>
      <c r="N42" s="183"/>
    </row>
    <row r="43" spans="2:16" ht="15.75" customHeight="1" x14ac:dyDescent="0.25">
      <c r="B43" s="91"/>
      <c r="C43" s="91"/>
      <c r="D43" s="91"/>
      <c r="E43" s="91"/>
      <c r="F43" s="91"/>
      <c r="G43" s="91"/>
      <c r="H43" s="91"/>
      <c r="I43" s="91"/>
      <c r="L43" s="61"/>
      <c r="N43" s="182"/>
      <c r="O43" s="181"/>
    </row>
    <row r="44" spans="2:16" ht="15.75" customHeight="1" thickBot="1" x14ac:dyDescent="0.3">
      <c r="B44" s="33"/>
      <c r="C44" s="33"/>
      <c r="D44" s="33"/>
      <c r="E44" s="33"/>
      <c r="F44" s="33"/>
      <c r="G44" s="33"/>
      <c r="H44" s="33"/>
      <c r="I44" s="33"/>
      <c r="J44" s="33"/>
    </row>
    <row r="45" spans="2:16" x14ac:dyDescent="0.25">
      <c r="L45" s="61"/>
    </row>
    <row r="46" spans="2:16" x14ac:dyDescent="0.25">
      <c r="B46" s="24" t="s">
        <v>26</v>
      </c>
    </row>
    <row r="48" spans="2:16" x14ac:dyDescent="0.25">
      <c r="B48" s="30" t="s">
        <v>1</v>
      </c>
      <c r="C48" s="262"/>
      <c r="D48" s="71"/>
      <c r="E48" s="28" t="s">
        <v>0</v>
      </c>
      <c r="F48" s="26">
        <f>J1</f>
        <v>0</v>
      </c>
    </row>
    <row r="49" spans="2:10" x14ac:dyDescent="0.25">
      <c r="B49" s="23" t="s">
        <v>23</v>
      </c>
      <c r="D49" s="72"/>
      <c r="E49" s="29" t="s">
        <v>4</v>
      </c>
      <c r="F49" s="27">
        <f>J2</f>
        <v>0</v>
      </c>
    </row>
    <row r="50" spans="2:10" ht="14.25" customHeight="1" x14ac:dyDescent="0.25">
      <c r="B50" s="31" t="s">
        <v>51</v>
      </c>
      <c r="D50" s="72"/>
      <c r="E50" s="29" t="s">
        <v>57</v>
      </c>
      <c r="F50" s="27" t="str">
        <f>D20</f>
        <v>FOX Networks Group</v>
      </c>
      <c r="I50" s="25" t="s">
        <v>27</v>
      </c>
      <c r="J50" s="51"/>
    </row>
    <row r="51" spans="2:10" x14ac:dyDescent="0.25">
      <c r="B51" s="32" t="s">
        <v>52</v>
      </c>
      <c r="C51" s="263"/>
      <c r="D51" s="73"/>
      <c r="E51" s="29" t="s">
        <v>19</v>
      </c>
      <c r="F51" s="27" t="str">
        <f>D21</f>
        <v>FBC, FX, FXX, FXM, FXP, Nat Geo, Nat Geo Wild</v>
      </c>
    </row>
    <row r="52" spans="2:10" x14ac:dyDescent="0.25">
      <c r="C52" s="19"/>
      <c r="D52" s="19"/>
      <c r="E52" s="18"/>
      <c r="F52" s="18"/>
      <c r="G52" s="18"/>
    </row>
    <row r="53" spans="2:10" x14ac:dyDescent="0.25">
      <c r="C53" s="19"/>
      <c r="D53" s="19"/>
      <c r="E53" s="18"/>
      <c r="F53" s="18"/>
      <c r="G53" s="18"/>
    </row>
  </sheetData>
  <autoFilter ref="B31:J32" xr:uid="{00000000-0009-0000-0000-000000000000}"/>
  <mergeCells count="12">
    <mergeCell ref="H4:J4"/>
    <mergeCell ref="B27:C27"/>
    <mergeCell ref="H27:I27"/>
    <mergeCell ref="H15:J15"/>
    <mergeCell ref="H13:J13"/>
    <mergeCell ref="H12:J12"/>
    <mergeCell ref="H11:J11"/>
    <mergeCell ref="H9:J9"/>
    <mergeCell ref="H8:J8"/>
    <mergeCell ref="H7:J7"/>
    <mergeCell ref="H6:J6"/>
    <mergeCell ref="H5:J5"/>
  </mergeCells>
  <hyperlinks>
    <hyperlink ref="B9" r:id="rId1" xr:uid="{DA4B143A-CAB0-4B09-AECA-C21390CF5A93}"/>
  </hyperlinks>
  <printOptions horizontalCentered="1"/>
  <pageMargins left="0.5" right="0.5" top="0.5" bottom="0.6" header="0.2" footer="0.2"/>
  <pageSetup scale="50" fitToHeight="0" orientation="landscape" r:id="rId2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rowBreaks count="1" manualBreakCount="1">
    <brk id="28" max="11" man="1"/>
  </rowBreaks>
  <colBreaks count="2" manualBreakCount="2">
    <brk id="1" max="1048575" man="1"/>
    <brk id="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40</vt:i4>
      </vt:variant>
    </vt:vector>
  </HeadingPairs>
  <TitlesOfParts>
    <vt:vector size="61" baseType="lpstr">
      <vt:lpstr>A&amp;E</vt:lpstr>
      <vt:lpstr>ABC</vt:lpstr>
      <vt:lpstr>AMC</vt:lpstr>
      <vt:lpstr>CBS</vt:lpstr>
      <vt:lpstr>CROWN</vt:lpstr>
      <vt:lpstr>CW</vt:lpstr>
      <vt:lpstr>DISCOVERY</vt:lpstr>
      <vt:lpstr>EPIX</vt:lpstr>
      <vt:lpstr>FOX</vt:lpstr>
      <vt:lpstr>KABILLION</vt:lpstr>
      <vt:lpstr>KIDGENIUS</vt:lpstr>
      <vt:lpstr>MC</vt:lpstr>
      <vt:lpstr>NBC</vt:lpstr>
      <vt:lpstr>REELZ</vt:lpstr>
      <vt:lpstr>SONY</vt:lpstr>
      <vt:lpstr>STARZ</vt:lpstr>
      <vt:lpstr>UNIVISION</vt:lpstr>
      <vt:lpstr>TURNER</vt:lpstr>
      <vt:lpstr>TVONE</vt:lpstr>
      <vt:lpstr>VIACOM</vt:lpstr>
      <vt:lpstr>Headers</vt:lpstr>
      <vt:lpstr>'A&amp;E'!Print_Area</vt:lpstr>
      <vt:lpstr>ABC!Print_Area</vt:lpstr>
      <vt:lpstr>AMC!Print_Area</vt:lpstr>
      <vt:lpstr>CBS!Print_Area</vt:lpstr>
      <vt:lpstr>CROWN!Print_Area</vt:lpstr>
      <vt:lpstr>CW!Print_Area</vt:lpstr>
      <vt:lpstr>DISCOVERY!Print_Area</vt:lpstr>
      <vt:lpstr>EPIX!Print_Area</vt:lpstr>
      <vt:lpstr>FOX!Print_Area</vt:lpstr>
      <vt:lpstr>KABILLION!Print_Area</vt:lpstr>
      <vt:lpstr>KIDGENIUS!Print_Area</vt:lpstr>
      <vt:lpstr>MC!Print_Area</vt:lpstr>
      <vt:lpstr>NBC!Print_Area</vt:lpstr>
      <vt:lpstr>REELZ!Print_Area</vt:lpstr>
      <vt:lpstr>SONY!Print_Area</vt:lpstr>
      <vt:lpstr>STARZ!Print_Area</vt:lpstr>
      <vt:lpstr>TURNER!Print_Area</vt:lpstr>
      <vt:lpstr>TVONE!Print_Area</vt:lpstr>
      <vt:lpstr>UNIVISION!Print_Area</vt:lpstr>
      <vt:lpstr>VIACOM!Print_Area</vt:lpstr>
      <vt:lpstr>'A&amp;E'!Print_Titles</vt:lpstr>
      <vt:lpstr>ABC!Print_Titles</vt:lpstr>
      <vt:lpstr>AMC!Print_Titles</vt:lpstr>
      <vt:lpstr>CBS!Print_Titles</vt:lpstr>
      <vt:lpstr>CROWN!Print_Titles</vt:lpstr>
      <vt:lpstr>CW!Print_Titles</vt:lpstr>
      <vt:lpstr>DISCOVERY!Print_Titles</vt:lpstr>
      <vt:lpstr>EPIX!Print_Titles</vt:lpstr>
      <vt:lpstr>FOX!Print_Titles</vt:lpstr>
      <vt:lpstr>KABILLION!Print_Titles</vt:lpstr>
      <vt:lpstr>KIDGENIUS!Print_Titles</vt:lpstr>
      <vt:lpstr>MC!Print_Titles</vt:lpstr>
      <vt:lpstr>NBC!Print_Titles</vt:lpstr>
      <vt:lpstr>REELZ!Print_Titles</vt:lpstr>
      <vt:lpstr>SONY!Print_Titles</vt:lpstr>
      <vt:lpstr>STARZ!Print_Titles</vt:lpstr>
      <vt:lpstr>TURNER!Print_Titles</vt:lpstr>
      <vt:lpstr>TVONE!Print_Titles</vt:lpstr>
      <vt:lpstr>UNIVISION!Print_Titles</vt:lpstr>
      <vt:lpstr>VIACOM!Print_Titles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2019-05-08T20:57:06Z</cp:lastPrinted>
  <dcterms:created xsi:type="dcterms:W3CDTF">2009-09-08T22:15:15Z</dcterms:created>
  <dcterms:modified xsi:type="dcterms:W3CDTF">2019-08-06T20:54:17Z</dcterms:modified>
</cp:coreProperties>
</file>