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计算说明" sheetId="12" r:id="rId1"/>
    <sheet name="Excel公式使用说明" sheetId="13" r:id="rId2"/>
    <sheet name="差异总和" sheetId="9" r:id="rId3"/>
    <sheet name="直接生产成本差异_组合3" sheetId="1" r:id="rId4"/>
    <sheet name="间接成本差异_组合3" sheetId="10" r:id="rId5"/>
    <sheet name="管理成本差异_组合3" sheetId="1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3" hidden="1">直接生产成本差异_组合3!$D$3:$T$82</definedName>
    <definedName name="\A" localSheetId="1">'[1]GROUPING JLG SBU'!#REF!</definedName>
    <definedName name="\A" localSheetId="3">'[1]GROUPING JLG SBU'!#REF!</definedName>
    <definedName name="\A" localSheetId="5">'[1]GROUPING JLG SBU'!#REF!</definedName>
    <definedName name="\A" localSheetId="4">'[1]GROUPING JLG SBU'!#REF!</definedName>
    <definedName name="\A">'[1]GROUPING JLG SBU'!#REF!</definedName>
    <definedName name="\B" localSheetId="1">'[1]GROUPING JLG SBU'!#REF!</definedName>
    <definedName name="\B" localSheetId="3">'[1]GROUPING JLG SBU'!#REF!</definedName>
    <definedName name="\B" localSheetId="5">'[1]GROUPING JLG SBU'!#REF!</definedName>
    <definedName name="\B" localSheetId="4">'[1]GROUPING JLG SBU'!#REF!</definedName>
    <definedName name="\B">'[1]GROUPING JLG SBU'!#REF!</definedName>
    <definedName name="\C" localSheetId="1">'[1]GROUPING JLG SBU'!#REF!</definedName>
    <definedName name="\C" localSheetId="3">'[1]GROUPING JLG SBU'!#REF!</definedName>
    <definedName name="\C" localSheetId="5">'[1]GROUPING JLG SBU'!#REF!</definedName>
    <definedName name="\C" localSheetId="4">'[1]GROUPING JLG SBU'!#REF!</definedName>
    <definedName name="\C">'[1]GROUPING JLG SBU'!#REF!</definedName>
    <definedName name="\D" localSheetId="1">'[1]GROUPING JLG SBU'!#REF!</definedName>
    <definedName name="\D" localSheetId="3">'[1]GROUPING JLG SBU'!#REF!</definedName>
    <definedName name="\D" localSheetId="5">'[1]GROUPING JLG SBU'!#REF!</definedName>
    <definedName name="\D" localSheetId="4">'[1]GROUPING JLG SBU'!#REF!</definedName>
    <definedName name="\D">'[1]GROUPING JLG SBU'!#REF!</definedName>
    <definedName name="\E" localSheetId="1">'[1]GROUPING JLG SBU'!#REF!</definedName>
    <definedName name="\E" localSheetId="3">'[1]GROUPING JLG SBU'!#REF!</definedName>
    <definedName name="\E" localSheetId="5">'[1]GROUPING JLG SBU'!#REF!</definedName>
    <definedName name="\E" localSheetId="4">'[1]GROUPING JLG SBU'!#REF!</definedName>
    <definedName name="\E">'[1]GROUPING JLG SBU'!#REF!</definedName>
    <definedName name="\F" localSheetId="1">'[1]GROUPING JLG SBU'!#REF!</definedName>
    <definedName name="\F" localSheetId="3">'[1]GROUPING JLG SBU'!#REF!</definedName>
    <definedName name="\F" localSheetId="5">'[1]GROUPING JLG SBU'!#REF!</definedName>
    <definedName name="\F" localSheetId="4">'[1]GROUPING JLG SBU'!#REF!</definedName>
    <definedName name="\F">'[1]GROUPING JLG SBU'!#REF!</definedName>
    <definedName name="\G" localSheetId="1">'[1]GROUPING JLG SBU'!#REF!</definedName>
    <definedName name="\G" localSheetId="3">'[1]GROUPING JLG SBU'!#REF!</definedName>
    <definedName name="\G" localSheetId="5">'[1]GROUPING JLG SBU'!#REF!</definedName>
    <definedName name="\G" localSheetId="4">'[1]GROUPING JLG SBU'!#REF!</definedName>
    <definedName name="\G">'[1]GROUPING JLG SBU'!#REF!</definedName>
    <definedName name="\H" localSheetId="1">'[1]GROUPING JLG SBU'!#REF!</definedName>
    <definedName name="\H" localSheetId="3">'[1]GROUPING JLG SBU'!#REF!</definedName>
    <definedName name="\H" localSheetId="5">'[1]GROUPING JLG SBU'!#REF!</definedName>
    <definedName name="\H" localSheetId="4">'[1]GROUPING JLG SBU'!#REF!</definedName>
    <definedName name="\H">'[1]GROUPING JLG SBU'!#REF!</definedName>
    <definedName name="\I" localSheetId="1">'[1]GROUPING JLG SBU'!#REF!</definedName>
    <definedName name="\I" localSheetId="3">'[1]GROUPING JLG SBU'!#REF!</definedName>
    <definedName name="\I" localSheetId="5">'[1]GROUPING JLG SBU'!#REF!</definedName>
    <definedName name="\I" localSheetId="4">'[1]GROUPING JLG SBU'!#REF!</definedName>
    <definedName name="\I">'[1]GROUPING JLG SBU'!#REF!</definedName>
    <definedName name="\J" localSheetId="1">'[1]GROUPING JLG SBU'!#REF!</definedName>
    <definedName name="\J" localSheetId="3">'[1]GROUPING JLG SBU'!#REF!</definedName>
    <definedName name="\J" localSheetId="5">'[1]GROUPING JLG SBU'!#REF!</definedName>
    <definedName name="\J" localSheetId="4">'[1]GROUPING JLG SBU'!#REF!</definedName>
    <definedName name="\J">'[1]GROUPING JLG SBU'!#REF!</definedName>
    <definedName name="\K" localSheetId="1">'[1]GROUPING JLG SBU'!#REF!</definedName>
    <definedName name="\K" localSheetId="3">'[1]GROUPING JLG SBU'!#REF!</definedName>
    <definedName name="\K" localSheetId="5">'[1]GROUPING JLG SBU'!#REF!</definedName>
    <definedName name="\K" localSheetId="4">'[1]GROUPING JLG SBU'!#REF!</definedName>
    <definedName name="\K">'[1]GROUPING JLG SBU'!#REF!</definedName>
    <definedName name="\N" localSheetId="1">#REF!</definedName>
    <definedName name="\N" localSheetId="3">#REF!</definedName>
    <definedName name="\N" localSheetId="5">#REF!</definedName>
    <definedName name="\N" localSheetId="4">#REF!</definedName>
    <definedName name="\N">#REF!</definedName>
    <definedName name="\P" localSheetId="1">[2]Assump!#REF!</definedName>
    <definedName name="\P" localSheetId="3">[2]Assump!#REF!</definedName>
    <definedName name="\P" localSheetId="5">[2]Assump!#REF!</definedName>
    <definedName name="\P" localSheetId="4">[2]Assump!#REF!</definedName>
    <definedName name="\P">[2]Assump!#REF!</definedName>
    <definedName name="\Y" localSheetId="1">[3]INV_WORK!#REF!</definedName>
    <definedName name="\Y" localSheetId="3">[3]INV_WORK!#REF!</definedName>
    <definedName name="\Y" localSheetId="5">[3]INV_WORK!#REF!</definedName>
    <definedName name="\Y" localSheetId="4">[3]INV_WORK!#REF!</definedName>
    <definedName name="\Y">[3]INV_WORK!#REF!</definedName>
    <definedName name="\Z">[2]PLBS!$C$221</definedName>
    <definedName name="__BOM01">[2]BOM!$A$3:$G$31</definedName>
    <definedName name="__BOM02">[2]BOM!$A$34:$G$65</definedName>
    <definedName name="__BOM03">[2]BOM!$A$68:$G$97</definedName>
    <definedName name="__BOM04">[2]BOM!$A$100:$G$130</definedName>
    <definedName name="__BOM05">[2]BOM!$A$133:$G$162</definedName>
    <definedName name="__BOM06">[2]BOM!$A$165:$G$196</definedName>
    <definedName name="__BOM07">[2]BOM!$A$199:$G$231</definedName>
    <definedName name="__BOM08">[2]BOM!$A$234:$G$270</definedName>
    <definedName name="__BOM09">[2]BOM!$A$273:$G$309</definedName>
    <definedName name="__BOM10">[2]BOM!$A$312:$G$353</definedName>
    <definedName name="__BOM11">[2]BOM!$A$356:$G$394</definedName>
    <definedName name="__BOM12">[2]BOM!$A$397:$G$433</definedName>
    <definedName name="__BOM13">[2]BOM!$A$436:$G$472</definedName>
    <definedName name="__BOM14">[2]BOM!$A$475:$G$512</definedName>
    <definedName name="__BOM15">[2]BOM!$A$515:$G$552</definedName>
    <definedName name="__BOM16">[2]BOM!$A$555:$G$592</definedName>
    <definedName name="__BOM17">[2]BOM!$A$595:$G$617</definedName>
    <definedName name="__BOM18">[2]BOM!$A$620:$G$643</definedName>
    <definedName name="__BOM19">[2]BOM!$A$646:$G$666</definedName>
    <definedName name="__BOM20">[2]BOM!$A$669:$G$702</definedName>
    <definedName name="__BOM21">[2]BOM!$A$705:$G$742</definedName>
    <definedName name="__BOM22" localSheetId="3">[2]BOM!#REF!</definedName>
    <definedName name="__BOM22" localSheetId="5">[2]BOM!#REF!</definedName>
    <definedName name="__BOM22" localSheetId="4">[2]BOM!#REF!</definedName>
    <definedName name="__BOM22">[2]BOM!#REF!</definedName>
    <definedName name="__BOM23" localSheetId="3">[2]BOM!#REF!</definedName>
    <definedName name="__BOM23" localSheetId="5">[2]BOM!#REF!</definedName>
    <definedName name="__BOM23" localSheetId="4">[2]BOM!#REF!</definedName>
    <definedName name="__BOM23">[2]BOM!#REF!</definedName>
    <definedName name="__BOM24" localSheetId="3">[2]BOM!#REF!</definedName>
    <definedName name="__BOM24" localSheetId="5">[2]BOM!#REF!</definedName>
    <definedName name="__BOM24" localSheetId="4">[2]BOM!#REF!</definedName>
    <definedName name="__BOM24">[2]BOM!#REF!</definedName>
    <definedName name="__BOM25" localSheetId="3">[2]BOM!#REF!</definedName>
    <definedName name="__BOM25" localSheetId="5">[2]BOM!#REF!</definedName>
    <definedName name="__BOM25" localSheetId="4">[2]BOM!#REF!</definedName>
    <definedName name="__BOM25">[2]BOM!#REF!</definedName>
    <definedName name="__BOM26" localSheetId="3">[2]BOM!#REF!</definedName>
    <definedName name="__BOM26" localSheetId="5">[2]BOM!#REF!</definedName>
    <definedName name="__BOM26" localSheetId="4">[2]BOM!#REF!</definedName>
    <definedName name="__BOM26">[2]BOM!#REF!</definedName>
    <definedName name="__INV1" localSheetId="1">#REF!</definedName>
    <definedName name="__INV1" localSheetId="3">#REF!</definedName>
    <definedName name="__INV1" localSheetId="5">#REF!</definedName>
    <definedName name="__INV1" localSheetId="4">#REF!</definedName>
    <definedName name="__INV1">#REF!</definedName>
    <definedName name="__MBV1" localSheetId="1">#REF!</definedName>
    <definedName name="__MBV1" localSheetId="3">#REF!</definedName>
    <definedName name="__MBV1" localSheetId="5">#REF!</definedName>
    <definedName name="__MBV1" localSheetId="4">#REF!</definedName>
    <definedName name="__MBV1">#REF!</definedName>
    <definedName name="__MFG1" localSheetId="1">#REF!</definedName>
    <definedName name="__MFG1" localSheetId="3">#REF!</definedName>
    <definedName name="__MFG1" localSheetId="5">#REF!</definedName>
    <definedName name="__MFG1" localSheetId="4">#REF!</definedName>
    <definedName name="__MFG1">#REF!</definedName>
    <definedName name="__PM1">[2]Sales!$A$56:$P$84</definedName>
    <definedName name="__PM10">[2]Sales!$A$326:$P$354</definedName>
    <definedName name="__PM11">[2]Sales!$A$356:$P$384</definedName>
    <definedName name="__PM12">[2]Sales!$A$386:$P$414</definedName>
    <definedName name="__PM13">[2]Sales!$A$416:$P$444</definedName>
    <definedName name="__PM14">[2]Sales!$A$446:$P$474</definedName>
    <definedName name="__PM15">[2]Sales!$A$476:$P$504</definedName>
    <definedName name="__PM16">[2]Sales!$A$506:$P$534</definedName>
    <definedName name="__PM17">[2]Sales!$A$536:$P$564</definedName>
    <definedName name="__PM18">[2]Sales!$A$566:$P$594</definedName>
    <definedName name="__PM19">[2]Sales!$A$596:$P$624</definedName>
    <definedName name="__PM2">[2]Sales!$A$86:$P$114</definedName>
    <definedName name="__PM20">[2]Sales!$A$626:$P$654</definedName>
    <definedName name="__PM21">[2]Sales!$A$656:$P$684</definedName>
    <definedName name="__PM22" localSheetId="3">[2]Sales!#REF!</definedName>
    <definedName name="__PM22" localSheetId="5">[2]Sales!#REF!</definedName>
    <definedName name="__PM22" localSheetId="4">[2]Sales!#REF!</definedName>
    <definedName name="__PM22">[2]Sales!#REF!</definedName>
    <definedName name="__PM23" localSheetId="3">[2]Sales!#REF!</definedName>
    <definedName name="__PM23" localSheetId="5">[2]Sales!#REF!</definedName>
    <definedName name="__PM23" localSheetId="4">[2]Sales!#REF!</definedName>
    <definedName name="__PM23">[2]Sales!#REF!</definedName>
    <definedName name="__PM24" localSheetId="3">[2]Sales!#REF!</definedName>
    <definedName name="__PM24" localSheetId="5">[2]Sales!#REF!</definedName>
    <definedName name="__PM24" localSheetId="4">[2]Sales!#REF!</definedName>
    <definedName name="__PM24">[2]Sales!#REF!</definedName>
    <definedName name="__PM25" localSheetId="3">[2]Sales!#REF!</definedName>
    <definedName name="__PM25" localSheetId="5">[2]Sales!#REF!</definedName>
    <definedName name="__PM25" localSheetId="4">[2]Sales!#REF!</definedName>
    <definedName name="__PM25">[2]Sales!#REF!</definedName>
    <definedName name="__PM26" localSheetId="3">[2]Sales!#REF!</definedName>
    <definedName name="__PM26" localSheetId="5">[2]Sales!#REF!</definedName>
    <definedName name="__PM26" localSheetId="4">[2]Sales!#REF!</definedName>
    <definedName name="__PM26">[2]Sales!#REF!</definedName>
    <definedName name="__PM3">[2]Sales!$A$116:$P$144</definedName>
    <definedName name="__PM4">[2]Sales!$A$146:$P$174</definedName>
    <definedName name="__PM5">[2]Sales!$A$176:$P$204</definedName>
    <definedName name="__PM6">[2]Sales!$A$206:$P$234</definedName>
    <definedName name="__PM7">[2]Sales!$A$236:$P$264</definedName>
    <definedName name="__PM8">[2]Sales!$A$266:$P$294</definedName>
    <definedName name="__PM9">[2]Sales!$A$296:$P$324</definedName>
    <definedName name="__PU06" localSheetId="1">#REF!</definedName>
    <definedName name="__PU06" localSheetId="3">#REF!</definedName>
    <definedName name="__PU06" localSheetId="5">#REF!</definedName>
    <definedName name="__PU06" localSheetId="4">#REF!</definedName>
    <definedName name="__PU06">#REF!</definedName>
    <definedName name="__PU08" localSheetId="1">#REF!</definedName>
    <definedName name="__PU08" localSheetId="3">#REF!</definedName>
    <definedName name="__PU08" localSheetId="5">#REF!</definedName>
    <definedName name="__PU08" localSheetId="4">#REF!</definedName>
    <definedName name="__PU08">#REF!</definedName>
    <definedName name="__PU09" localSheetId="1">#REF!</definedName>
    <definedName name="__PU09" localSheetId="3">#REF!</definedName>
    <definedName name="__PU09" localSheetId="5">#REF!</definedName>
    <definedName name="__PU09" localSheetId="4">#REF!</definedName>
    <definedName name="__PU09">#REF!</definedName>
    <definedName name="_1" localSheetId="3">'[1]GROUPING JLG SBU'!#REF!</definedName>
    <definedName name="_1" localSheetId="5">'[1]GROUPING JLG SBU'!#REF!</definedName>
    <definedName name="_1" localSheetId="4">'[1]GROUPING JLG SBU'!#REF!</definedName>
    <definedName name="_1">'[1]GROUPING JLG SBU'!#REF!</definedName>
    <definedName name="_1Excel_BuiltIn_Print_Area_1" localSheetId="1">[30]Stock!$A$1:$M$10</definedName>
    <definedName name="_1Excel_BuiltIn_Print_Area_1">[4]Stock!$A$1:$M$10</definedName>
    <definedName name="_2" localSheetId="3">'[1]GROUPING JLG SBU'!#REF!</definedName>
    <definedName name="_2" localSheetId="5">'[1]GROUPING JLG SBU'!#REF!</definedName>
    <definedName name="_2" localSheetId="4">'[1]GROUPING JLG SBU'!#REF!</definedName>
    <definedName name="_2">'[1]GROUPING JLG SBU'!#REF!</definedName>
    <definedName name="_2Excel_BuiltIn_Print_Area_4_1" localSheetId="1">[30]Stock!$A$1:$M$10</definedName>
    <definedName name="_2Excel_BuiltIn_Print_Area_4_1">[4]Stock!$A$1:$M$10</definedName>
    <definedName name="_3Excel_BuiltIn_Print_Area_5_1" localSheetId="1">[30]Stock!$A$1:$M$10</definedName>
    <definedName name="_3Excel_BuiltIn_Print_Area_5_1">[4]Stock!$A$1:$M$10</definedName>
    <definedName name="_4Excel_BuiltIn_Print_Area_8_1" localSheetId="1">[30]Stock!$A$1:$M$10</definedName>
    <definedName name="_4Excel_BuiltIn_Print_Area_8_1">[4]Stock!$A$1:$M$10</definedName>
    <definedName name="_BOM01">[2]BOM!$A$3:$G$31</definedName>
    <definedName name="_BOM02">[2]BOM!$A$34:$G$65</definedName>
    <definedName name="_BOM03">[2]BOM!$A$68:$G$97</definedName>
    <definedName name="_BOM04">[2]BOM!$A$100:$G$130</definedName>
    <definedName name="_BOM05">[2]BOM!$A$133:$G$162</definedName>
    <definedName name="_BOM06">[2]BOM!$A$165:$G$196</definedName>
    <definedName name="_BOM07">[2]BOM!$A$199:$G$231</definedName>
    <definedName name="_BOM08">[2]BOM!$A$234:$G$270</definedName>
    <definedName name="_BOM09">[2]BOM!$A$273:$G$309</definedName>
    <definedName name="_BOM10">[2]BOM!$A$312:$G$353</definedName>
    <definedName name="_BOM11">[2]BOM!$A$356:$G$394</definedName>
    <definedName name="_BOM12">[2]BOM!$A$397:$G$433</definedName>
    <definedName name="_BOM13">[2]BOM!$A$436:$G$472</definedName>
    <definedName name="_BOM14">[2]BOM!$A$475:$G$512</definedName>
    <definedName name="_BOM15">[2]BOM!$A$515:$G$552</definedName>
    <definedName name="_BOM16">[2]BOM!$A$555:$G$592</definedName>
    <definedName name="_BOM17">[2]BOM!$A$595:$G$617</definedName>
    <definedName name="_BOM18">[2]BOM!$A$620:$G$643</definedName>
    <definedName name="_BOM19">[2]BOM!$A$646:$G$666</definedName>
    <definedName name="_BOM20">[2]BOM!$A$669:$G$702</definedName>
    <definedName name="_BOM21">[2]BOM!$A$705:$G$742</definedName>
    <definedName name="_BOM22" localSheetId="3">[2]BOM!#REF!</definedName>
    <definedName name="_BOM22" localSheetId="5">[2]BOM!#REF!</definedName>
    <definedName name="_BOM22" localSheetId="4">[2]BOM!#REF!</definedName>
    <definedName name="_BOM22">[2]BOM!#REF!</definedName>
    <definedName name="_BOM23" localSheetId="3">[2]BOM!#REF!</definedName>
    <definedName name="_BOM23" localSheetId="5">[2]BOM!#REF!</definedName>
    <definedName name="_BOM23" localSheetId="4">[2]BOM!#REF!</definedName>
    <definedName name="_BOM23">[2]BOM!#REF!</definedName>
    <definedName name="_BOM24" localSheetId="3">[2]BOM!#REF!</definedName>
    <definedName name="_BOM24" localSheetId="5">[2]BOM!#REF!</definedName>
    <definedName name="_BOM24" localSheetId="4">[2]BOM!#REF!</definedName>
    <definedName name="_BOM24">[2]BOM!#REF!</definedName>
    <definedName name="_BOM25" localSheetId="3">[2]BOM!#REF!</definedName>
    <definedName name="_BOM25" localSheetId="5">[2]BOM!#REF!</definedName>
    <definedName name="_BOM25" localSheetId="4">[2]BOM!#REF!</definedName>
    <definedName name="_BOM25">[2]BOM!#REF!</definedName>
    <definedName name="_BOM26" localSheetId="3">[2]BOM!#REF!</definedName>
    <definedName name="_BOM26" localSheetId="5">[2]BOM!#REF!</definedName>
    <definedName name="_BOM26" localSheetId="4">[2]BOM!#REF!</definedName>
    <definedName name="_BOM26">[2]BOM!#REF!</definedName>
    <definedName name="_DAT1" localSheetId="1">#REF!</definedName>
    <definedName name="_DAT1" localSheetId="3">#REF!</definedName>
    <definedName name="_DAT1" localSheetId="5">#REF!</definedName>
    <definedName name="_DAT1" localSheetId="4">#REF!</definedName>
    <definedName name="_DAT1">#REF!</definedName>
    <definedName name="_DAT10" localSheetId="3">[5]CB_SzH_CCtr!#REF!</definedName>
    <definedName name="_DAT10" localSheetId="5">[5]CB_SzH_CCtr!#REF!</definedName>
    <definedName name="_DAT10" localSheetId="4">[5]CB_SzH_CCtr!#REF!</definedName>
    <definedName name="_DAT10">[5]CB_SzH_CCtr!#REF!</definedName>
    <definedName name="_DAT11" localSheetId="3">[5]CB_SzH_CCtr!#REF!</definedName>
    <definedName name="_DAT11" localSheetId="5">[5]CB_SzH_CCtr!#REF!</definedName>
    <definedName name="_DAT11" localSheetId="4">[5]CB_SzH_CCtr!#REF!</definedName>
    <definedName name="_DAT11">[5]CB_SzH_CCtr!#REF!</definedName>
    <definedName name="_DAT12" localSheetId="3">[5]CB_SzH_CCtr!#REF!</definedName>
    <definedName name="_DAT12" localSheetId="5">[5]CB_SzH_CCtr!#REF!</definedName>
    <definedName name="_DAT12" localSheetId="4">[5]CB_SzH_CCtr!#REF!</definedName>
    <definedName name="_DAT12">[5]CB_SzH_CCtr!#REF!</definedName>
    <definedName name="_DAT13" localSheetId="3">[5]CB_SzH_CCtr!#REF!</definedName>
    <definedName name="_DAT13" localSheetId="5">[5]CB_SzH_CCtr!#REF!</definedName>
    <definedName name="_DAT13" localSheetId="4">[5]CB_SzH_CCtr!#REF!</definedName>
    <definedName name="_DAT13">[5]CB_SzH_CCtr!#REF!</definedName>
    <definedName name="_DAT14" localSheetId="3">[5]CB_SzH_CCtr!#REF!</definedName>
    <definedName name="_DAT14" localSheetId="5">[5]CB_SzH_CCtr!#REF!</definedName>
    <definedName name="_DAT14" localSheetId="4">[5]CB_SzH_CCtr!#REF!</definedName>
    <definedName name="_DAT14">[5]CB_SzH_CCtr!#REF!</definedName>
    <definedName name="_DAT19" localSheetId="3">[6]Depreciation!#REF!</definedName>
    <definedName name="_DAT19" localSheetId="5">[6]Depreciation!#REF!</definedName>
    <definedName name="_DAT19" localSheetId="4">[6]Depreciation!#REF!</definedName>
    <definedName name="_DAT19">[6]Depreciation!#REF!</definedName>
    <definedName name="_DAT2" localSheetId="3">'[7]2007 Consol'!#REF!</definedName>
    <definedName name="_DAT2" localSheetId="5">'[7]2007 Consol'!#REF!</definedName>
    <definedName name="_DAT2" localSheetId="4">'[7]2007 Consol'!#REF!</definedName>
    <definedName name="_DAT2">'[7]2007 Consol'!#REF!</definedName>
    <definedName name="_DAT21" localSheetId="3">[8]Depreciation!#REF!</definedName>
    <definedName name="_DAT21" localSheetId="5">[8]Depreciation!#REF!</definedName>
    <definedName name="_DAT21" localSheetId="4">[8]Depreciation!#REF!</definedName>
    <definedName name="_DAT21">[8]Depreciation!#REF!</definedName>
    <definedName name="_DAT22" localSheetId="3">[8]Depreciation!#REF!</definedName>
    <definedName name="_DAT22" localSheetId="5">[8]Depreciation!#REF!</definedName>
    <definedName name="_DAT22" localSheetId="4">[8]Depreciation!#REF!</definedName>
    <definedName name="_DAT22">[8]Depreciation!#REF!</definedName>
    <definedName name="_DAT23" localSheetId="3">[8]Depreciation!#REF!</definedName>
    <definedName name="_DAT23" localSheetId="5">[8]Depreciation!#REF!</definedName>
    <definedName name="_DAT23" localSheetId="4">[8]Depreciation!#REF!</definedName>
    <definedName name="_DAT23">[8]Depreciation!#REF!</definedName>
    <definedName name="_DAT24" localSheetId="3">[6]Depreciation!#REF!</definedName>
    <definedName name="_DAT24" localSheetId="5">[6]Depreciation!#REF!</definedName>
    <definedName name="_DAT24" localSheetId="4">[6]Depreciation!#REF!</definedName>
    <definedName name="_DAT24">[6]Depreciation!#REF!</definedName>
    <definedName name="_DAT26" localSheetId="3">[6]Depreciation!#REF!</definedName>
    <definedName name="_DAT26" localSheetId="5">[6]Depreciation!#REF!</definedName>
    <definedName name="_DAT26" localSheetId="4">[6]Depreciation!#REF!</definedName>
    <definedName name="_DAT26">[6]Depreciation!#REF!</definedName>
    <definedName name="_DAT27" localSheetId="3">[6]Depreciation!#REF!</definedName>
    <definedName name="_DAT27" localSheetId="5">[6]Depreciation!#REF!</definedName>
    <definedName name="_DAT27" localSheetId="4">[6]Depreciation!#REF!</definedName>
    <definedName name="_DAT27">[6]Depreciation!#REF!</definedName>
    <definedName name="_DAT3" localSheetId="1">#REF!</definedName>
    <definedName name="_DAT3" localSheetId="3">#REF!</definedName>
    <definedName name="_DAT3" localSheetId="5">#REF!</definedName>
    <definedName name="_DAT3" localSheetId="4">#REF!</definedName>
    <definedName name="_DAT3">#REF!</definedName>
    <definedName name="_DAT4" localSheetId="3">'[7]2007 Consol'!#REF!</definedName>
    <definedName name="_DAT4" localSheetId="5">'[7]2007 Consol'!#REF!</definedName>
    <definedName name="_DAT4" localSheetId="4">'[7]2007 Consol'!#REF!</definedName>
    <definedName name="_DAT4">'[7]2007 Consol'!#REF!</definedName>
    <definedName name="_DAT5" localSheetId="3">[5]CB_SzH_CCtr!#REF!</definedName>
    <definedName name="_DAT5" localSheetId="5">[5]CB_SzH_CCtr!#REF!</definedName>
    <definedName name="_DAT5" localSheetId="4">[5]CB_SzH_CCtr!#REF!</definedName>
    <definedName name="_DAT5">[5]CB_SzH_CCtr!#REF!</definedName>
    <definedName name="_DAT6" localSheetId="3">[5]CB_SzH_CCtr!#REF!</definedName>
    <definedName name="_DAT6" localSheetId="5">[5]CB_SzH_CCtr!#REF!</definedName>
    <definedName name="_DAT6" localSheetId="4">[5]CB_SzH_CCtr!#REF!</definedName>
    <definedName name="_DAT6">[5]CB_SzH_CCtr!#REF!</definedName>
    <definedName name="_DAT7" localSheetId="3">[5]CB_SzH_CCtr!#REF!</definedName>
    <definedName name="_DAT7" localSheetId="5">[5]CB_SzH_CCtr!#REF!</definedName>
    <definedName name="_DAT7" localSheetId="4">[5]CB_SzH_CCtr!#REF!</definedName>
    <definedName name="_DAT7">[5]CB_SzH_CCtr!#REF!</definedName>
    <definedName name="_DAT8" localSheetId="3">[5]CB_SzH_CCtr!#REF!</definedName>
    <definedName name="_DAT8" localSheetId="5">[5]CB_SzH_CCtr!#REF!</definedName>
    <definedName name="_DAT8" localSheetId="4">[5]CB_SzH_CCtr!#REF!</definedName>
    <definedName name="_DAT8">[5]CB_SzH_CCtr!#REF!</definedName>
    <definedName name="_DAT9" localSheetId="3">[5]CB_SzH_CCtr!#REF!</definedName>
    <definedName name="_DAT9" localSheetId="5">[5]CB_SzH_CCtr!#REF!</definedName>
    <definedName name="_DAT9" localSheetId="4">[5]CB_SzH_CCtr!#REF!</definedName>
    <definedName name="_DAT9">[5]CB_SzH_CCtr!#REF!</definedName>
    <definedName name="_Fill" localSheetId="1" hidden="1">#REF!</definedName>
    <definedName name="_Fill" localSheetId="3" hidden="1">#REF!</definedName>
    <definedName name="_Fill" localSheetId="5" hidden="1">#REF!</definedName>
    <definedName name="_Fill" localSheetId="4" hidden="1">#REF!</definedName>
    <definedName name="_Fill" hidden="1">#REF!</definedName>
    <definedName name="_INV1" localSheetId="1">#REF!</definedName>
    <definedName name="_INV1" localSheetId="3">#REF!</definedName>
    <definedName name="_INV1" localSheetId="5">#REF!</definedName>
    <definedName name="_INV1" localSheetId="4">#REF!</definedName>
    <definedName name="_INV1">#REF!</definedName>
    <definedName name="_m80000" localSheetId="3">'[9]Furn&amp; Equip-GA-160342'!#REF!</definedName>
    <definedName name="_m80000" localSheetId="5">'[9]Furn&amp; Equip-GA-160342'!#REF!</definedName>
    <definedName name="_m80000" localSheetId="4">'[9]Furn&amp; Equip-GA-160342'!#REF!</definedName>
    <definedName name="_m80000">'[9]Furn&amp; Equip-GA-160342'!#REF!</definedName>
    <definedName name="_MBV1" localSheetId="1">#REF!</definedName>
    <definedName name="_MBV1" localSheetId="3">#REF!</definedName>
    <definedName name="_MBV1" localSheetId="5">#REF!</definedName>
    <definedName name="_MBV1" localSheetId="4">#REF!</definedName>
    <definedName name="_MBV1">#REF!</definedName>
    <definedName name="_MFG1" localSheetId="1">#REF!</definedName>
    <definedName name="_MFG1" localSheetId="3">#REF!</definedName>
    <definedName name="_MFG1" localSheetId="5">#REF!</definedName>
    <definedName name="_MFG1" localSheetId="4">#REF!</definedName>
    <definedName name="_MFG1">#REF!</definedName>
    <definedName name="_Order1" hidden="1">255</definedName>
    <definedName name="_Order2" hidden="1">255</definedName>
    <definedName name="_PM1">[2]Sales!$A$56:$P$84</definedName>
    <definedName name="_PM10">[2]Sales!$A$326:$P$354</definedName>
    <definedName name="_PM11">[2]Sales!$A$356:$P$384</definedName>
    <definedName name="_PM12">[2]Sales!$A$386:$P$414</definedName>
    <definedName name="_PM13">[2]Sales!$A$416:$P$444</definedName>
    <definedName name="_PM14">[2]Sales!$A$446:$P$474</definedName>
    <definedName name="_PM15">[2]Sales!$A$476:$P$504</definedName>
    <definedName name="_PM16">[2]Sales!$A$506:$P$534</definedName>
    <definedName name="_PM17">[2]Sales!$A$536:$P$564</definedName>
    <definedName name="_PM18">[2]Sales!$A$566:$P$594</definedName>
    <definedName name="_PM19">[2]Sales!$A$596:$P$624</definedName>
    <definedName name="_PM2">[2]Sales!$A$86:$P$114</definedName>
    <definedName name="_PM20">[2]Sales!$A$626:$P$654</definedName>
    <definedName name="_PM21">[2]Sales!$A$656:$P$684</definedName>
    <definedName name="_PM22" localSheetId="3">[2]Sales!#REF!</definedName>
    <definedName name="_PM22" localSheetId="5">[2]Sales!#REF!</definedName>
    <definedName name="_PM22" localSheetId="4">[2]Sales!#REF!</definedName>
    <definedName name="_PM22">[2]Sales!#REF!</definedName>
    <definedName name="_PM23" localSheetId="3">[2]Sales!#REF!</definedName>
    <definedName name="_PM23" localSheetId="5">[2]Sales!#REF!</definedName>
    <definedName name="_PM23" localSheetId="4">[2]Sales!#REF!</definedName>
    <definedName name="_PM23">[2]Sales!#REF!</definedName>
    <definedName name="_PM24" localSheetId="3">[2]Sales!#REF!</definedName>
    <definedName name="_PM24" localSheetId="5">[2]Sales!#REF!</definedName>
    <definedName name="_PM24" localSheetId="4">[2]Sales!#REF!</definedName>
    <definedName name="_PM24">[2]Sales!#REF!</definedName>
    <definedName name="_PM25" localSheetId="3">[2]Sales!#REF!</definedName>
    <definedName name="_PM25" localSheetId="5">[2]Sales!#REF!</definedName>
    <definedName name="_PM25" localSheetId="4">[2]Sales!#REF!</definedName>
    <definedName name="_PM25">[2]Sales!#REF!</definedName>
    <definedName name="_PM26" localSheetId="3">[2]Sales!#REF!</definedName>
    <definedName name="_PM26" localSheetId="5">[2]Sales!#REF!</definedName>
    <definedName name="_PM26" localSheetId="4">[2]Sales!#REF!</definedName>
    <definedName name="_PM26">[2]Sales!#REF!</definedName>
    <definedName name="_PM3">[2]Sales!$A$116:$P$144</definedName>
    <definedName name="_PM4">[2]Sales!$A$146:$P$174</definedName>
    <definedName name="_PM5">[2]Sales!$A$176:$P$204</definedName>
    <definedName name="_PM6">[2]Sales!$A$206:$P$234</definedName>
    <definedName name="_PM7">[2]Sales!$A$236:$P$264</definedName>
    <definedName name="_PM8">[2]Sales!$A$266:$P$294</definedName>
    <definedName name="_PM9">[2]Sales!$A$296:$P$324</definedName>
    <definedName name="_PU06" localSheetId="1">#REF!</definedName>
    <definedName name="_PU06" localSheetId="3">#REF!</definedName>
    <definedName name="_PU06" localSheetId="5">#REF!</definedName>
    <definedName name="_PU06" localSheetId="4">#REF!</definedName>
    <definedName name="_PU06">#REF!</definedName>
    <definedName name="_PU08" localSheetId="1">#REF!</definedName>
    <definedName name="_PU08" localSheetId="3">#REF!</definedName>
    <definedName name="_PU08" localSheetId="5">#REF!</definedName>
    <definedName name="_PU08" localSheetId="4">#REF!</definedName>
    <definedName name="_PU08">#REF!</definedName>
    <definedName name="_PU09" localSheetId="1">#REF!</definedName>
    <definedName name="_PU09" localSheetId="3">#REF!</definedName>
    <definedName name="_PU09" localSheetId="5">#REF!</definedName>
    <definedName name="_PU09" localSheetId="4">#REF!</definedName>
    <definedName name="_PU09">#REF!</definedName>
    <definedName name="_Sort" hidden="1">[2]BOM!$B$107:$G$126</definedName>
    <definedName name="a" localSheetId="1" hidden="1">{"UN150 Production",#N/A,FALSE,"MOE1 Sep ytd ";"Ntruck Rtr Production",#N/A,FALSE,"MOE1 Sep ytd ";"S-Truck Production",#N/A,FALSE,"MOE1 Sep ytd ";"PN150 Production",#N/A,FALSE,"MOE1 Sep ytd "}</definedName>
    <definedName name="a" localSheetId="3" hidden="1">{"UN150 Production",#N/A,FALSE,"MOE1 Sep ytd ";"Ntruck Rtr Production",#N/A,FALSE,"MOE1 Sep ytd ";"S-Truck Production",#N/A,FALSE,"MOE1 Sep ytd ";"PN150 Production",#N/A,FALSE,"MOE1 Sep ytd "}</definedName>
    <definedName name="a" hidden="1">{"UN150 Production",#N/A,FALSE,"MOE1 Sep ytd ";"Ntruck Rtr Production",#N/A,FALSE,"MOE1 Sep ytd ";"S-Truck Production",#N/A,FALSE,"MOE1 Sep ytd ";"PN150 Production",#N/A,FALSE,"MOE1 Sep ytd "}</definedName>
    <definedName name="aa">'[10]Project List'!$AE$14:$AE$36</definedName>
    <definedName name="aaa" localSheetId="1" hidden="1">{"gmyrtr",#N/A,FALSE,"MOE4 Sep YTD";"pn96 front",#N/A,FALSE,"MOE4 Sep YTD";"N-truck hub",#N/A,FALSE,"MOE4 Sep YTD";"pn96rear",#N/A,FALSE,"MOE4 Sep YTD";"gmyhub",#N/A,FALSE,"MOE4 Sep YTD"}</definedName>
    <definedName name="aaa" localSheetId="3" hidden="1">{"gmyrtr",#N/A,FALSE,"MOE4 Sep YTD";"pn96 front",#N/A,FALSE,"MOE4 Sep YTD";"N-truck hub",#N/A,FALSE,"MOE4 Sep YTD";"pn96rear",#N/A,FALSE,"MOE4 Sep YTD";"gmyhub",#N/A,FALSE,"MOE4 Sep YTD"}</definedName>
    <definedName name="aaa" hidden="1">{"gmyrtr",#N/A,FALSE,"MOE4 Sep YTD";"pn96 front",#N/A,FALSE,"MOE4 Sep YTD";"N-truck hub",#N/A,FALSE,"MOE4 Sep YTD";"pn96rear",#N/A,FALSE,"MOE4 Sep YTD";"gmyhub",#N/A,FALSE,"MOE4 Sep YTD"}</definedName>
    <definedName name="actual">'[11]SQL Actual'!$G$4:$AV$1005</definedName>
    <definedName name="ACTUAL_DAT" localSheetId="1">#REF!</definedName>
    <definedName name="ACTUAL_DAT" localSheetId="3">#REF!</definedName>
    <definedName name="ACTUAL_DAT" localSheetId="5">#REF!</definedName>
    <definedName name="ACTUAL_DAT" localSheetId="4">#REF!</definedName>
    <definedName name="ACTUAL_DAT">#REF!</definedName>
    <definedName name="ACVIST">'[12]CF04-Plan05'!$A$53:$L$83</definedName>
    <definedName name="ACYTD">'[12]CF04-Plan05'!$A$2:$L$48</definedName>
    <definedName name="ARSAVERAGE" localSheetId="3">'[13]FX Eur_BP2015'!#REF!</definedName>
    <definedName name="ARSAVERAGE" localSheetId="5">'[13]FX Eur_BP2015'!#REF!</definedName>
    <definedName name="ARSAVERAGE" localSheetId="4">'[13]FX Eur_BP2015'!#REF!</definedName>
    <definedName name="ARSAVERAGE">'[13]FX Eur_BP2015'!#REF!</definedName>
    <definedName name="ASSETTURNS" localSheetId="1">#REF!</definedName>
    <definedName name="ASSETTURNS" localSheetId="3">#REF!</definedName>
    <definedName name="ASSETTURNS" localSheetId="5">#REF!</definedName>
    <definedName name="ASSETTURNS" localSheetId="4">#REF!</definedName>
    <definedName name="ASSETTURNS">#REF!</definedName>
    <definedName name="ATSAVERAGE" localSheetId="3">'[13]FX Eur_BP2015'!#REF!</definedName>
    <definedName name="ATSAVERAGE" localSheetId="5">'[13]FX Eur_BP2015'!#REF!</definedName>
    <definedName name="ATSAVERAGE" localSheetId="4">'[13]FX Eur_BP2015'!#REF!</definedName>
    <definedName name="ATSAVERAGE">'[13]FX Eur_BP2015'!#REF!</definedName>
    <definedName name="ATTACH8" localSheetId="1">#REF!</definedName>
    <definedName name="ATTACH8" localSheetId="3">#REF!</definedName>
    <definedName name="ATTACH8" localSheetId="5">#REF!</definedName>
    <definedName name="ATTACH8" localSheetId="4">#REF!</definedName>
    <definedName name="ATTACH8">#REF!</definedName>
    <definedName name="AUDAVERAGE" localSheetId="3">'[13]FX Eur_BP2015'!#REF!</definedName>
    <definedName name="AUDAVERAGE" localSheetId="5">'[13]FX Eur_BP2015'!#REF!</definedName>
    <definedName name="AUDAVERAGE" localSheetId="4">'[13]FX Eur_BP2015'!#REF!</definedName>
    <definedName name="AUDAVERAGE">'[13]FX Eur_BP2015'!#REF!</definedName>
    <definedName name="average2002ist" localSheetId="3">[14]General!#REF!</definedName>
    <definedName name="average2002ist" localSheetId="5">[14]General!#REF!</definedName>
    <definedName name="average2002ist" localSheetId="4">[14]General!#REF!</definedName>
    <definedName name="average2002ist">[14]General!#REF!</definedName>
    <definedName name="average2003plan" localSheetId="3">[14]General!#REF!</definedName>
    <definedName name="average2003plan" localSheetId="5">[14]General!#REF!</definedName>
    <definedName name="average2003plan" localSheetId="4">[14]General!#REF!</definedName>
    <definedName name="average2003plan">[14]General!#REF!</definedName>
    <definedName name="average2005cf" localSheetId="3">[14]General!#REF!</definedName>
    <definedName name="average2005cf" localSheetId="5">[14]General!#REF!</definedName>
    <definedName name="average2005cf" localSheetId="4">[14]General!#REF!</definedName>
    <definedName name="average2005cf">[14]General!#REF!</definedName>
    <definedName name="average2006cf" localSheetId="3">[14]General!#REF!</definedName>
    <definedName name="average2006cf" localSheetId="5">[14]General!#REF!</definedName>
    <definedName name="average2006cf" localSheetId="4">[14]General!#REF!</definedName>
    <definedName name="average2006cf">[14]General!#REF!</definedName>
    <definedName name="BAL">[2]PLBS!$C$193</definedName>
    <definedName name="BASERATE" localSheetId="3">[2]Sales!#REF!</definedName>
    <definedName name="BASERATE" localSheetId="5">[2]Sales!#REF!</definedName>
    <definedName name="BASERATE" localSheetId="4">[2]Sales!#REF!</definedName>
    <definedName name="BASERATE">[2]Sales!#REF!</definedName>
    <definedName name="BEFAVERAGE" localSheetId="3">'[13]FX Eur_BP2015'!#REF!</definedName>
    <definedName name="BEFAVERAGE" localSheetId="5">'[13]FX Eur_BP2015'!#REF!</definedName>
    <definedName name="BEFAVERAGE" localSheetId="4">'[13]FX Eur_BP2015'!#REF!</definedName>
    <definedName name="BEFAVERAGE">'[13]FX Eur_BP2015'!#REF!</definedName>
    <definedName name="BLATTA" localSheetId="1">#REF!</definedName>
    <definedName name="BLATTA" localSheetId="3">#REF!</definedName>
    <definedName name="BLATTA" localSheetId="5">#REF!</definedName>
    <definedName name="BLATTA" localSheetId="4">#REF!</definedName>
    <definedName name="BLATTA">#REF!</definedName>
    <definedName name="BLATTD" localSheetId="1">#REF!</definedName>
    <definedName name="BLATTD" localSheetId="3">#REF!</definedName>
    <definedName name="BLATTD" localSheetId="5">#REF!</definedName>
    <definedName name="BLATTD" localSheetId="4">#REF!</definedName>
    <definedName name="BLATTD">#REF!</definedName>
    <definedName name="BP">'[11]SQL BP'!$G$4:$AV$976</definedName>
    <definedName name="BP2001_ExtV" localSheetId="1">#REF!</definedName>
    <definedName name="BP2001_ExtV" localSheetId="3">#REF!</definedName>
    <definedName name="BP2001_ExtV" localSheetId="5">#REF!</definedName>
    <definedName name="BP2001_ExtV" localSheetId="4">#REF!</definedName>
    <definedName name="BP2001_ExtV">#REF!</definedName>
    <definedName name="BPOld" localSheetId="1">#REF!</definedName>
    <definedName name="BPOld" localSheetId="3">#REF!</definedName>
    <definedName name="BPOld" localSheetId="5">#REF!</definedName>
    <definedName name="BPOld" localSheetId="4">#REF!</definedName>
    <definedName name="BPOld">#REF!</definedName>
    <definedName name="BRLAVERAGE" localSheetId="3">'[13]FX Eur_BP2015'!#REF!</definedName>
    <definedName name="BRLAVERAGE" localSheetId="5">'[13]FX Eur_BP2015'!#REF!</definedName>
    <definedName name="BRLAVERAGE" localSheetId="4">'[13]FX Eur_BP2015'!#REF!</definedName>
    <definedName name="BRLAVERAGE">'[13]FX Eur_BP2015'!#REF!</definedName>
    <definedName name="budget" localSheetId="3">'[15]EBIT BRIDGE'!#REF!</definedName>
    <definedName name="budget" localSheetId="5">'[15]EBIT BRIDGE'!#REF!</definedName>
    <definedName name="budget" localSheetId="4">'[15]EBIT BRIDGE'!#REF!</definedName>
    <definedName name="budget">'[15]EBIT BRIDGE'!#REF!</definedName>
    <definedName name="BUILD" localSheetId="1">#REF!</definedName>
    <definedName name="BUILD" localSheetId="3">#REF!</definedName>
    <definedName name="BUILD" localSheetId="5">#REF!</definedName>
    <definedName name="BUILD" localSheetId="4">#REF!</definedName>
    <definedName name="BUILD">#REF!</definedName>
    <definedName name="BYBAVERAGE" localSheetId="3">'[13]FX Eur_BP2015'!#REF!</definedName>
    <definedName name="BYBAVERAGE" localSheetId="5">'[13]FX Eur_BP2015'!#REF!</definedName>
    <definedName name="BYBAVERAGE" localSheetId="4">'[13]FX Eur_BP2015'!#REF!</definedName>
    <definedName name="BYBAVERAGE">'[13]FX Eur_BP2015'!#REF!</definedName>
    <definedName name="CADAVERAGE" localSheetId="3">'[13]FX Eur_BP2015'!#REF!</definedName>
    <definedName name="CADAVERAGE" localSheetId="5">'[13]FX Eur_BP2015'!#REF!</definedName>
    <definedName name="CADAVERAGE" localSheetId="4">'[13]FX Eur_BP2015'!#REF!</definedName>
    <definedName name="CADAVERAGE">'[13]FX Eur_BP2015'!#REF!</definedName>
    <definedName name="Capex">[16]Capex!$B$28:$B$34</definedName>
    <definedName name="category" localSheetId="1">#REF!</definedName>
    <definedName name="category" localSheetId="3">#REF!</definedName>
    <definedName name="category" localSheetId="5">#REF!</definedName>
    <definedName name="category" localSheetId="4">#REF!</definedName>
    <definedName name="category">#REF!</definedName>
    <definedName name="category1" localSheetId="1">#REF!</definedName>
    <definedName name="category1" localSheetId="3">#REF!</definedName>
    <definedName name="category1" localSheetId="5">#REF!</definedName>
    <definedName name="category1" localSheetId="4">#REF!</definedName>
    <definedName name="category1">#REF!</definedName>
    <definedName name="CHART">[17]COA!$B$3:$G$667</definedName>
    <definedName name="Checkcur" localSheetId="3">[14]General!#REF!</definedName>
    <definedName name="Checkcur" localSheetId="5">[14]General!#REF!</definedName>
    <definedName name="Checkcur" localSheetId="4">[14]General!#REF!</definedName>
    <definedName name="Checkcur">[14]General!#REF!</definedName>
    <definedName name="Checkdate" localSheetId="3">[14]General!#REF!</definedName>
    <definedName name="Checkdate" localSheetId="5">[14]General!#REF!</definedName>
    <definedName name="Checkdate" localSheetId="4">[14]General!#REF!</definedName>
    <definedName name="Checkdate">[14]General!#REF!</definedName>
    <definedName name="checkmth">'[12]CF04-Plan05'!$K$3</definedName>
    <definedName name="CHFAVERAGE" localSheetId="3">'[13]FX Eur_BP2015'!#REF!</definedName>
    <definedName name="CHFAVERAGE" localSheetId="5">'[13]FX Eur_BP2015'!#REF!</definedName>
    <definedName name="CHFAVERAGE" localSheetId="4">'[13]FX Eur_BP2015'!#REF!</definedName>
    <definedName name="CHFAVERAGE">'[13]FX Eur_BP2015'!#REF!</definedName>
    <definedName name="CLPAVERAGE" localSheetId="3">'[13]FX Eur_BP2015'!#REF!</definedName>
    <definedName name="CLPAVERAGE" localSheetId="5">'[13]FX Eur_BP2015'!#REF!</definedName>
    <definedName name="CLPAVERAGE" localSheetId="4">'[13]FX Eur_BP2015'!#REF!</definedName>
    <definedName name="CLPAVERAGE">'[13]FX Eur_BP2015'!#REF!</definedName>
    <definedName name="CNYAVERAGE" localSheetId="3">'[13]FX Eur_BP2015'!#REF!</definedName>
    <definedName name="CNYAVERAGE" localSheetId="5">'[13]FX Eur_BP2015'!#REF!</definedName>
    <definedName name="CNYAVERAGE" localSheetId="4">'[13]FX Eur_BP2015'!#REF!</definedName>
    <definedName name="CNYAVERAGE">'[13]FX Eur_BP2015'!#REF!</definedName>
    <definedName name="COGS1" localSheetId="1">#REF!</definedName>
    <definedName name="COGS1" localSheetId="3">#REF!</definedName>
    <definedName name="COGS1" localSheetId="5">#REF!</definedName>
    <definedName name="COGS1" localSheetId="4">#REF!</definedName>
    <definedName name="COGS1">#REF!</definedName>
    <definedName name="COGS2" localSheetId="1">#REF!</definedName>
    <definedName name="COGS2" localSheetId="3">#REF!</definedName>
    <definedName name="COGS2" localSheetId="5">#REF!</definedName>
    <definedName name="COGS2" localSheetId="4">#REF!</definedName>
    <definedName name="COGS2">#REF!</definedName>
    <definedName name="COGS3" localSheetId="1">#REF!</definedName>
    <definedName name="COGS3" localSheetId="3">#REF!</definedName>
    <definedName name="COGS3" localSheetId="5">#REF!</definedName>
    <definedName name="COGS3" localSheetId="4">#REF!</definedName>
    <definedName name="COGS3">#REF!</definedName>
    <definedName name="COGS4" localSheetId="1">#REF!</definedName>
    <definedName name="COGS4" localSheetId="3">#REF!</definedName>
    <definedName name="COGS4" localSheetId="5">#REF!</definedName>
    <definedName name="COGS4" localSheetId="4">#REF!</definedName>
    <definedName name="COGS4">#REF!</definedName>
    <definedName name="COGS5" localSheetId="1">#REF!</definedName>
    <definedName name="COGS5" localSheetId="3">#REF!</definedName>
    <definedName name="COGS5" localSheetId="5">#REF!</definedName>
    <definedName name="COGS5" localSheetId="4">#REF!</definedName>
    <definedName name="COGS5">#REF!</definedName>
    <definedName name="COGS6" localSheetId="1">#REF!</definedName>
    <definedName name="COGS6" localSheetId="3">#REF!</definedName>
    <definedName name="COGS6" localSheetId="5">#REF!</definedName>
    <definedName name="COGS6" localSheetId="4">#REF!</definedName>
    <definedName name="COGS6">#REF!</definedName>
    <definedName name="COGS7" localSheetId="1">#REF!</definedName>
    <definedName name="COGS7" localSheetId="3">#REF!</definedName>
    <definedName name="COGS7" localSheetId="5">#REF!</definedName>
    <definedName name="COGS7" localSheetId="4">#REF!</definedName>
    <definedName name="COGS7">#REF!</definedName>
    <definedName name="COGS8" localSheetId="1">#REF!</definedName>
    <definedName name="COGS8" localSheetId="3">#REF!</definedName>
    <definedName name="COGS8" localSheetId="5">#REF!</definedName>
    <definedName name="COGS8" localSheetId="4">#REF!</definedName>
    <definedName name="COGS8">#REF!</definedName>
    <definedName name="COGS9" localSheetId="1">#REF!</definedName>
    <definedName name="COGS9" localSheetId="3">#REF!</definedName>
    <definedName name="COGS9" localSheetId="5">#REF!</definedName>
    <definedName name="COGS9" localSheetId="4">#REF!</definedName>
    <definedName name="COGS9">#REF!</definedName>
    <definedName name="CURRENCY" localSheetId="1">#REF!</definedName>
    <definedName name="CURRENCY" localSheetId="3">#REF!</definedName>
    <definedName name="CURRENCY" localSheetId="5">#REF!</definedName>
    <definedName name="CURRENCY" localSheetId="4">#REF!</definedName>
    <definedName name="CURRENCY">#REF!</definedName>
    <definedName name="CYCLE" localSheetId="1">#REF!</definedName>
    <definedName name="CYCLE" localSheetId="3">#REF!</definedName>
    <definedName name="CYCLE" localSheetId="5">#REF!</definedName>
    <definedName name="CYCLE" localSheetId="4">#REF!</definedName>
    <definedName name="CYCLE">#REF!</definedName>
    <definedName name="CYCLE1" localSheetId="1">#REF!</definedName>
    <definedName name="CYCLE1" localSheetId="3">#REF!</definedName>
    <definedName name="CYCLE1" localSheetId="5">#REF!</definedName>
    <definedName name="CYCLE1" localSheetId="4">#REF!</definedName>
    <definedName name="CYCLE1">#REF!</definedName>
    <definedName name="CZKAVERAGE" localSheetId="3">'[13]FX Eur_BP2015'!#REF!</definedName>
    <definedName name="CZKAVERAGE" localSheetId="5">'[13]FX Eur_BP2015'!#REF!</definedName>
    <definedName name="CZKAVERAGE" localSheetId="4">'[13]FX Eur_BP2015'!#REF!</definedName>
    <definedName name="CZKAVERAGE">'[13]FX Eur_BP2015'!#REF!</definedName>
    <definedName name="D" localSheetId="1" hidden="1">{"Prior_Mos.",#N/A,FALSE,"Prior Fcst";"Prior_Qtrs.",#N/A,FALSE,"Prior Fcst"}</definedName>
    <definedName name="D" localSheetId="3" hidden="1">{"Prior_Mos.",#N/A,FALSE,"Prior Fcst";"Prior_Qtrs.",#N/A,FALSE,"Prior Fcst"}</definedName>
    <definedName name="D" hidden="1">{"Prior_Mos.",#N/A,FALSE,"Prior Fcst";"Prior_Qtrs.",#N/A,FALSE,"Prior Fcst"}</definedName>
    <definedName name="Data">[18]Data!$A$3:$M$54</definedName>
    <definedName name="Database" localSheetId="1">#REF!</definedName>
    <definedName name="Database" localSheetId="3">#REF!</definedName>
    <definedName name="Database" localSheetId="5">#REF!</definedName>
    <definedName name="Database" localSheetId="4">#REF!</definedName>
    <definedName name="Database">#REF!</definedName>
    <definedName name="DataTypes" localSheetId="1">#REF!</definedName>
    <definedName name="DataTypes" localSheetId="3">#REF!</definedName>
    <definedName name="DataTypes" localSheetId="5">#REF!</definedName>
    <definedName name="DataTypes" localSheetId="4">#REF!</definedName>
    <definedName name="DataTypes">#REF!</definedName>
    <definedName name="Date" localSheetId="1">#REF!</definedName>
    <definedName name="Date" localSheetId="3">#REF!</definedName>
    <definedName name="Date" localSheetId="5">#REF!</definedName>
    <definedName name="Date" localSheetId="4">#REF!</definedName>
    <definedName name="Date">#REF!</definedName>
    <definedName name="Dated">'[19]Purchase Order'!$D$2</definedName>
    <definedName name="dddddddddddd" localSheetId="3">'[1]GROUPING JLG SBU'!#REF!</definedName>
    <definedName name="dddddddddddd" localSheetId="5">'[1]GROUPING JLG SBU'!#REF!</definedName>
    <definedName name="dddddddddddd" localSheetId="4">'[1]GROUPING JLG SBU'!#REF!</definedName>
    <definedName name="dddddddddddd">'[1]GROUPING JLG SBU'!#REF!</definedName>
    <definedName name="ddsds" hidden="1">"PBF"</definedName>
    <definedName name="DEBTDAY" localSheetId="1">#REF!</definedName>
    <definedName name="DEBTDAY" localSheetId="3">#REF!</definedName>
    <definedName name="DEBTDAY" localSheetId="5">#REF!</definedName>
    <definedName name="DEBTDAY" localSheetId="4">#REF!</definedName>
    <definedName name="DEBTDAY">#REF!</definedName>
    <definedName name="Dec" localSheetId="3">'[20]Roulunds-SHH BS09'!#REF!</definedName>
    <definedName name="Dec" localSheetId="5">'[20]Roulunds-SHH BS09'!#REF!</definedName>
    <definedName name="Dec" localSheetId="4">'[20]Roulunds-SHH BS09'!#REF!</definedName>
    <definedName name="Dec">'[20]Roulunds-SHH BS09'!#REF!</definedName>
    <definedName name="December11" localSheetId="1">#REF!</definedName>
    <definedName name="December11" localSheetId="3">#REF!</definedName>
    <definedName name="December11" localSheetId="5">#REF!</definedName>
    <definedName name="December11" localSheetId="4">#REF!</definedName>
    <definedName name="December11">#REF!</definedName>
    <definedName name="December6" localSheetId="1">#REF!</definedName>
    <definedName name="December6" localSheetId="3">#REF!</definedName>
    <definedName name="December6" localSheetId="5">#REF!</definedName>
    <definedName name="December6" localSheetId="4">#REF!</definedName>
    <definedName name="December6">#REF!</definedName>
    <definedName name="DEPNBK1" localSheetId="1">#REF!</definedName>
    <definedName name="DEPNBK1" localSheetId="3">#REF!</definedName>
    <definedName name="DEPNBK1" localSheetId="5">#REF!</definedName>
    <definedName name="DEPNBK1" localSheetId="4">#REF!</definedName>
    <definedName name="DEPNBK1">#REF!</definedName>
    <definedName name="DEPNBK2" localSheetId="1">#REF!</definedName>
    <definedName name="DEPNBK2" localSheetId="3">#REF!</definedName>
    <definedName name="DEPNBK2" localSheetId="5">#REF!</definedName>
    <definedName name="DEPNBK2" localSheetId="4">#REF!</definedName>
    <definedName name="DEPNBK2">#REF!</definedName>
    <definedName name="DEPNBK3" localSheetId="1">#REF!</definedName>
    <definedName name="DEPNBK3" localSheetId="3">#REF!</definedName>
    <definedName name="DEPNBK3" localSheetId="5">#REF!</definedName>
    <definedName name="DEPNBK3" localSheetId="4">#REF!</definedName>
    <definedName name="DEPNBK3">#REF!</definedName>
    <definedName name="DEPNBK4" localSheetId="1">#REF!</definedName>
    <definedName name="DEPNBK4" localSheetId="3">#REF!</definedName>
    <definedName name="DEPNBK4" localSheetId="5">#REF!</definedName>
    <definedName name="DEPNBK4" localSheetId="4">#REF!</definedName>
    <definedName name="DEPNBK4">#REF!</definedName>
    <definedName name="DEPNBK5" localSheetId="1">#REF!</definedName>
    <definedName name="DEPNBK5" localSheetId="3">#REF!</definedName>
    <definedName name="DEPNBK5" localSheetId="5">#REF!</definedName>
    <definedName name="DEPNBK5" localSheetId="4">#REF!</definedName>
    <definedName name="DEPNBK5">#REF!</definedName>
    <definedName name="DEPNBK6" localSheetId="1">#REF!</definedName>
    <definedName name="DEPNBK6" localSheetId="3">#REF!</definedName>
    <definedName name="DEPNBK6" localSheetId="5">#REF!</definedName>
    <definedName name="DEPNBK6" localSheetId="4">#REF!</definedName>
    <definedName name="DEPNBK6">#REF!</definedName>
    <definedName name="DEPNBK7" localSheetId="1">#REF!</definedName>
    <definedName name="DEPNBK7" localSheetId="3">#REF!</definedName>
    <definedName name="DEPNBK7" localSheetId="5">#REF!</definedName>
    <definedName name="DEPNBK7" localSheetId="4">#REF!</definedName>
    <definedName name="DEPNBK7">#REF!</definedName>
    <definedName name="DEPNSCHED" localSheetId="1">#REF!</definedName>
    <definedName name="DEPNSCHED" localSheetId="3">#REF!</definedName>
    <definedName name="DEPNSCHED" localSheetId="5">#REF!</definedName>
    <definedName name="DEPNSCHED" localSheetId="4">#REF!</definedName>
    <definedName name="DEPNSCHED">#REF!</definedName>
    <definedName name="DEPNTX1" localSheetId="1">#REF!</definedName>
    <definedName name="DEPNTX1" localSheetId="3">#REF!</definedName>
    <definedName name="DEPNTX1" localSheetId="5">#REF!</definedName>
    <definedName name="DEPNTX1" localSheetId="4">#REF!</definedName>
    <definedName name="DEPNTX1">#REF!</definedName>
    <definedName name="DEPNTX2" localSheetId="1">#REF!</definedName>
    <definedName name="DEPNTX2" localSheetId="3">#REF!</definedName>
    <definedName name="DEPNTX2" localSheetId="5">#REF!</definedName>
    <definedName name="DEPNTX2" localSheetId="4">#REF!</definedName>
    <definedName name="DEPNTX2">#REF!</definedName>
    <definedName name="DEPNTX3" localSheetId="1">#REF!</definedName>
    <definedName name="DEPNTX3" localSheetId="3">#REF!</definedName>
    <definedName name="DEPNTX3" localSheetId="5">#REF!</definedName>
    <definedName name="DEPNTX3" localSheetId="4">#REF!</definedName>
    <definedName name="DEPNTX3">#REF!</definedName>
    <definedName name="DEPNTX4" localSheetId="1">#REF!</definedName>
    <definedName name="DEPNTX4" localSheetId="3">#REF!</definedName>
    <definedName name="DEPNTX4" localSheetId="5">#REF!</definedName>
    <definedName name="DEPNTX4" localSheetId="4">#REF!</definedName>
    <definedName name="DEPNTX4">#REF!</definedName>
    <definedName name="DEPNTX5" localSheetId="1">#REF!</definedName>
    <definedName name="DEPNTX5" localSheetId="3">#REF!</definedName>
    <definedName name="DEPNTX5" localSheetId="5">#REF!</definedName>
    <definedName name="DEPNTX5" localSheetId="4">#REF!</definedName>
    <definedName name="DEPNTX5">#REF!</definedName>
    <definedName name="DEPNTX6" localSheetId="1">#REF!</definedName>
    <definedName name="DEPNTX6" localSheetId="3">#REF!</definedName>
    <definedName name="DEPNTX6" localSheetId="5">#REF!</definedName>
    <definedName name="DEPNTX6" localSheetId="4">#REF!</definedName>
    <definedName name="DEPNTX6">#REF!</definedName>
    <definedName name="DEPNTX7" localSheetId="1">#REF!</definedName>
    <definedName name="DEPNTX7" localSheetId="3">#REF!</definedName>
    <definedName name="DEPNTX7" localSheetId="5">#REF!</definedName>
    <definedName name="DEPNTX7" localSheetId="4">#REF!</definedName>
    <definedName name="DEPNTX7">#REF!</definedName>
    <definedName name="DEPREC_SHEET" localSheetId="1">#REF!</definedName>
    <definedName name="DEPREC_SHEET" localSheetId="3">#REF!</definedName>
    <definedName name="DEPREC_SHEET" localSheetId="5">#REF!</definedName>
    <definedName name="DEPREC_SHEET" localSheetId="4">#REF!</definedName>
    <definedName name="DEPREC_SHEET">#REF!</definedName>
    <definedName name="der" localSheetId="1" hidden="1">{"UN150 Production",#N/A,FALSE,"MOE1 Sep ytd ";"Ntruck Rtr Production",#N/A,FALSE,"MOE1 Sep ytd ";"S-Truck Production",#N/A,FALSE,"MOE1 Sep ytd ";"PN150 Production",#N/A,FALSE,"MOE1 Sep ytd "}</definedName>
    <definedName name="der" localSheetId="3" hidden="1">{"UN150 Production",#N/A,FALSE,"MOE1 Sep ytd ";"Ntruck Rtr Production",#N/A,FALSE,"MOE1 Sep ytd ";"S-Truck Production",#N/A,FALSE,"MOE1 Sep ytd ";"PN150 Production",#N/A,FALSE,"MOE1 Sep ytd "}</definedName>
    <definedName name="der" hidden="1">{"UN150 Production",#N/A,FALSE,"MOE1 Sep ytd ";"Ntruck Rtr Production",#N/A,FALSE,"MOE1 Sep ytd ";"S-Truck Production",#N/A,FALSE,"MOE1 Sep ytd ";"PN150 Production",#N/A,FALSE,"MOE1 Sep ytd "}</definedName>
    <definedName name="DIRLAB" localSheetId="3">[2]Sales!#REF!</definedName>
    <definedName name="DIRLAB" localSheetId="5">[2]Sales!#REF!</definedName>
    <definedName name="DIRLAB" localSheetId="4">[2]Sales!#REF!</definedName>
    <definedName name="DIRLAB">[2]Sales!#REF!</definedName>
    <definedName name="DISCRATE" localSheetId="1">#REF!</definedName>
    <definedName name="DISCRATE" localSheetId="3">#REF!</definedName>
    <definedName name="DISCRATE" localSheetId="5">#REF!</definedName>
    <definedName name="DISCRATE" localSheetId="4">#REF!</definedName>
    <definedName name="DISCRATE">#REF!</definedName>
    <definedName name="DKKAVERAGE" localSheetId="3">'[13]FX Eur_BP2015'!#REF!</definedName>
    <definedName name="DKKAVERAGE" localSheetId="5">'[13]FX Eur_BP2015'!#REF!</definedName>
    <definedName name="DKKAVERAGE" localSheetId="4">'[13]FX Eur_BP2015'!#REF!</definedName>
    <definedName name="DKKAVERAGE">'[13]FX Eur_BP2015'!#REF!</definedName>
    <definedName name="drumbrake" localSheetId="1">#REF!</definedName>
    <definedName name="drumbrake" localSheetId="3">#REF!</definedName>
    <definedName name="drumbrake" localSheetId="5">#REF!</definedName>
    <definedName name="drumbrake" localSheetId="4">#REF!</definedName>
    <definedName name="drumbrake">#REF!</definedName>
    <definedName name="DummyNumber" localSheetId="1">#REF!</definedName>
    <definedName name="DummyNumber" localSheetId="3">#REF!</definedName>
    <definedName name="DummyNumber" localSheetId="5">#REF!</definedName>
    <definedName name="DummyNumber" localSheetId="4">#REF!</definedName>
    <definedName name="DummyNumber">#REF!</definedName>
    <definedName name="Dunning" localSheetId="1">#REF!</definedName>
    <definedName name="Dunning" localSheetId="3">#REF!</definedName>
    <definedName name="Dunning" localSheetId="5">#REF!</definedName>
    <definedName name="Dunning" localSheetId="4">#REF!</definedName>
    <definedName name="Dunning">#REF!</definedName>
    <definedName name="DZDAVERAGE" localSheetId="3">'[13]FX Eur_BP2015'!#REF!</definedName>
    <definedName name="DZDAVERAGE" localSheetId="5">'[13]FX Eur_BP2015'!#REF!</definedName>
    <definedName name="DZDAVERAGE" localSheetId="4">'[13]FX Eur_BP2015'!#REF!</definedName>
    <definedName name="DZDAVERAGE">'[13]FX Eur_BP2015'!#REF!</definedName>
    <definedName name="e" localSheetId="1">#REF!</definedName>
    <definedName name="e" localSheetId="3">#REF!</definedName>
    <definedName name="e" localSheetId="5">#REF!</definedName>
    <definedName name="e" localSheetId="4">#REF!</definedName>
    <definedName name="e">#REF!</definedName>
    <definedName name="EBIT1" localSheetId="1">#REF!</definedName>
    <definedName name="EBIT1" localSheetId="3">#REF!</definedName>
    <definedName name="EBIT1" localSheetId="5">#REF!</definedName>
    <definedName name="EBIT1" localSheetId="4">#REF!</definedName>
    <definedName name="EBIT1">#REF!</definedName>
    <definedName name="EBIT2" localSheetId="1">#REF!</definedName>
    <definedName name="EBIT2" localSheetId="3">#REF!</definedName>
    <definedName name="EBIT2" localSheetId="5">#REF!</definedName>
    <definedName name="EBIT2" localSheetId="4">#REF!</definedName>
    <definedName name="EBIT2">#REF!</definedName>
    <definedName name="EBIT3" localSheetId="1">#REF!</definedName>
    <definedName name="EBIT3" localSheetId="3">#REF!</definedName>
    <definedName name="EBIT3" localSheetId="5">#REF!</definedName>
    <definedName name="EBIT3" localSheetId="4">#REF!</definedName>
    <definedName name="EBIT3">#REF!</definedName>
    <definedName name="EBIT4" localSheetId="1">#REF!</definedName>
    <definedName name="EBIT4" localSheetId="3">#REF!</definedName>
    <definedName name="EBIT4" localSheetId="5">#REF!</definedName>
    <definedName name="EBIT4" localSheetId="4">#REF!</definedName>
    <definedName name="EBIT4">#REF!</definedName>
    <definedName name="EBIT5" localSheetId="1">#REF!</definedName>
    <definedName name="EBIT5" localSheetId="3">#REF!</definedName>
    <definedName name="EBIT5" localSheetId="5">#REF!</definedName>
    <definedName name="EBIT5" localSheetId="4">#REF!</definedName>
    <definedName name="EBIT5">#REF!</definedName>
    <definedName name="EBIT6" localSheetId="1">#REF!</definedName>
    <definedName name="EBIT6" localSheetId="3">#REF!</definedName>
    <definedName name="EBIT6" localSheetId="5">#REF!</definedName>
    <definedName name="EBIT6" localSheetId="4">#REF!</definedName>
    <definedName name="EBIT6">#REF!</definedName>
    <definedName name="EBIT7" localSheetId="1">#REF!</definedName>
    <definedName name="EBIT7" localSheetId="3">#REF!</definedName>
    <definedName name="EBIT7" localSheetId="5">#REF!</definedName>
    <definedName name="EBIT7" localSheetId="4">#REF!</definedName>
    <definedName name="EBIT7">#REF!</definedName>
    <definedName name="EBIT8" localSheetId="1">#REF!</definedName>
    <definedName name="EBIT8" localSheetId="3">#REF!</definedName>
    <definedName name="EBIT8" localSheetId="5">#REF!</definedName>
    <definedName name="EBIT8" localSheetId="4">#REF!</definedName>
    <definedName name="EBIT8">#REF!</definedName>
    <definedName name="EBIT9" localSheetId="1">#REF!</definedName>
    <definedName name="EBIT9" localSheetId="3">#REF!</definedName>
    <definedName name="EBIT9" localSheetId="5">#REF!</definedName>
    <definedName name="EBIT9" localSheetId="4">#REF!</definedName>
    <definedName name="EBIT9">#REF!</definedName>
    <definedName name="Editor" localSheetId="1">#REF!</definedName>
    <definedName name="Editor" localSheetId="3">#REF!</definedName>
    <definedName name="Editor" localSheetId="5">#REF!</definedName>
    <definedName name="Editor" localSheetId="4">#REF!</definedName>
    <definedName name="Editor">#REF!</definedName>
    <definedName name="EGPAVERAGE" localSheetId="3">'[13]FX Eur_BP2015'!#REF!</definedName>
    <definedName name="EGPAVERAGE" localSheetId="5">'[13]FX Eur_BP2015'!#REF!</definedName>
    <definedName name="EGPAVERAGE" localSheetId="4">'[13]FX Eur_BP2015'!#REF!</definedName>
    <definedName name="EGPAVERAGE">'[13]FX Eur_BP2015'!#REF!</definedName>
    <definedName name="Entity" localSheetId="3">[14]General!#REF!</definedName>
    <definedName name="Entity" localSheetId="5">[14]General!#REF!</definedName>
    <definedName name="Entity" localSheetId="4">[14]General!#REF!</definedName>
    <definedName name="Entity">[14]General!#REF!</definedName>
    <definedName name="ESPAVERAGE" localSheetId="3">'[13]FX Eur_BP2015'!#REF!</definedName>
    <definedName name="ESPAVERAGE" localSheetId="5">'[13]FX Eur_BP2015'!#REF!</definedName>
    <definedName name="ESPAVERAGE" localSheetId="4">'[13]FX Eur_BP2015'!#REF!</definedName>
    <definedName name="ESPAVERAGE">'[13]FX Eur_BP2015'!#REF!</definedName>
    <definedName name="EssAliasTable">"Default"</definedName>
    <definedName name="EssOptions">"110000000011100_0"</definedName>
    <definedName name="Excel_BuiltIn_Print_Area_6" localSheetId="1">[30]Stock!$A$1:$M$10</definedName>
    <definedName name="Excel_BuiltIn_Print_Area_6">[4]Stock!$A$1:$M$10</definedName>
    <definedName name="Excel_BuiltIn_Print_Area_7" localSheetId="1">[30]Stock!$A$1:$M$10</definedName>
    <definedName name="Excel_BuiltIn_Print_Area_7">[4]Stock!$A$1:$M$10</definedName>
    <definedName name="exl" localSheetId="1" hidden="1">{"UN150 Production",#N/A,FALSE,"MOE1 Sep ytd ";"Ntruck Rtr Production",#N/A,FALSE,"MOE1 Sep ytd ";"S-Truck Production",#N/A,FALSE,"MOE1 Sep ytd ";"PN150 Production",#N/A,FALSE,"MOE1 Sep ytd "}</definedName>
    <definedName name="exl" localSheetId="3" hidden="1">{"UN150 Production",#N/A,FALSE,"MOE1 Sep ytd ";"Ntruck Rtr Production",#N/A,FALSE,"MOE1 Sep ytd ";"S-Truck Production",#N/A,FALSE,"MOE1 Sep ytd ";"PN150 Production",#N/A,FALSE,"MOE1 Sep ytd "}</definedName>
    <definedName name="exl" hidden="1">{"UN150 Production",#N/A,FALSE,"MOE1 Sep ytd ";"Ntruck Rtr Production",#N/A,FALSE,"MOE1 Sep ytd ";"S-Truck Production",#N/A,FALSE,"MOE1 Sep ytd ";"PN150 Production",#N/A,FALSE,"MOE1 Sep ytd "}</definedName>
    <definedName name="Expiration" localSheetId="1">#REF!</definedName>
    <definedName name="Expiration" localSheetId="3">#REF!</definedName>
    <definedName name="Expiration" localSheetId="5">#REF!</definedName>
    <definedName name="Expiration" localSheetId="4">#REF!</definedName>
    <definedName name="Expiration">#REF!</definedName>
    <definedName name="FIMAVERAGE" localSheetId="3">'[13]FX Eur_BP2015'!#REF!</definedName>
    <definedName name="FIMAVERAGE" localSheetId="5">'[13]FX Eur_BP2015'!#REF!</definedName>
    <definedName name="FIMAVERAGE" localSheetId="4">'[13]FX Eur_BP2015'!#REF!</definedName>
    <definedName name="FIMAVERAGE">'[13]FX Eur_BP2015'!#REF!</definedName>
    <definedName name="FRFAVERAGE" localSheetId="3">'[13]FX Eur_BP2015'!#REF!</definedName>
    <definedName name="FRFAVERAGE" localSheetId="5">'[13]FX Eur_BP2015'!#REF!</definedName>
    <definedName name="FRFAVERAGE" localSheetId="4">'[13]FX Eur_BP2015'!#REF!</definedName>
    <definedName name="FRFAVERAGE">'[13]FX Eur_BP2015'!#REF!</definedName>
    <definedName name="frontdisc" localSheetId="1">#REF!</definedName>
    <definedName name="frontdisc" localSheetId="3">#REF!</definedName>
    <definedName name="frontdisc" localSheetId="5">#REF!</definedName>
    <definedName name="frontdisc" localSheetId="4">#REF!</definedName>
    <definedName name="frontdisc">#REF!</definedName>
    <definedName name="FULLYR" localSheetId="1">#REF!</definedName>
    <definedName name="FULLYR" localSheetId="3">#REF!</definedName>
    <definedName name="FULLYR" localSheetId="5">#REF!</definedName>
    <definedName name="FULLYR" localSheetId="4">#REF!</definedName>
    <definedName name="FULLYR">#REF!</definedName>
    <definedName name="GB" localSheetId="1">#REF!</definedName>
    <definedName name="GB" localSheetId="3">#REF!</definedName>
    <definedName name="GB" localSheetId="5">#REF!</definedName>
    <definedName name="GB" localSheetId="4">#REF!</definedName>
    <definedName name="GB">#REF!</definedName>
    <definedName name="GBPAVERAGE" localSheetId="3">'[13]FX Eur_BP2015'!#REF!</definedName>
    <definedName name="GBPAVERAGE" localSheetId="5">'[13]FX Eur_BP2015'!#REF!</definedName>
    <definedName name="GBPAVERAGE" localSheetId="4">'[13]FX Eur_BP2015'!#REF!</definedName>
    <definedName name="GBPAVERAGE">'[13]FX Eur_BP2015'!#REF!</definedName>
    <definedName name="GRDAVERAGE" localSheetId="3">'[13]FX Eur_BP2015'!#REF!</definedName>
    <definedName name="GRDAVERAGE" localSheetId="5">'[13]FX Eur_BP2015'!#REF!</definedName>
    <definedName name="GRDAVERAGE" localSheetId="4">'[13]FX Eur_BP2015'!#REF!</definedName>
    <definedName name="GRDAVERAGE">'[13]FX Eur_BP2015'!#REF!</definedName>
    <definedName name="HKDAVERAGE" localSheetId="3">'[13]FX Eur_BP2015'!#REF!</definedName>
    <definedName name="HKDAVERAGE" localSheetId="5">'[13]FX Eur_BP2015'!#REF!</definedName>
    <definedName name="HKDAVERAGE" localSheetId="4">'[13]FX Eur_BP2015'!#REF!</definedName>
    <definedName name="HKDAVERAGE">'[13]FX Eur_BP2015'!#REF!</definedName>
    <definedName name="HRKAVERAGE" localSheetId="3">'[13]FX Eur_BP2015'!#REF!</definedName>
    <definedName name="HRKAVERAGE" localSheetId="5">'[13]FX Eur_BP2015'!#REF!</definedName>
    <definedName name="HRKAVERAGE" localSheetId="4">'[13]FX Eur_BP2015'!#REF!</definedName>
    <definedName name="HRKAVERAGE">'[13]FX Eur_BP2015'!#REF!</definedName>
    <definedName name="ht" localSheetId="3">[14]General!#REF!</definedName>
    <definedName name="ht" localSheetId="5">[14]General!#REF!</definedName>
    <definedName name="ht" localSheetId="4">[14]General!#REF!</definedName>
    <definedName name="ht">[14]General!#REF!</definedName>
    <definedName name="HTML_CodePage" hidden="1">949</definedName>
    <definedName name="HTML_Control" localSheetId="1" hidden="1">{"'I-1 and I-2'!$A$1:$G$190"}</definedName>
    <definedName name="HTML_Control" localSheetId="3" hidden="1">{"'I-1 and I-2'!$A$1:$G$190"}</definedName>
    <definedName name="HTML_Control" hidden="1">{"'I-1 and I-2'!$A$1:$G$190"}</definedName>
    <definedName name="HTML_Description" hidden="1">""</definedName>
    <definedName name="HTML_Email" hidden="1">""</definedName>
    <definedName name="HTML_Header" hidden="1">"I-1 and I-2"</definedName>
    <definedName name="HTML_LastUpdate" hidden="1">"97-09-03"</definedName>
    <definedName name="HTML_LineAfter" hidden="1">FALSE</definedName>
    <definedName name="HTML_LineBefore" hidden="1">FALSE</definedName>
    <definedName name="HTML_Name" hidden="1">"dsr"</definedName>
    <definedName name="HTML_OBDlg2" hidden="1">TRUE</definedName>
    <definedName name="HTML_OBDlg4" hidden="1">TRUE</definedName>
    <definedName name="HTML_OS" hidden="1">0</definedName>
    <definedName name="HTML_PathFile" hidden="1">"C:\ECDUMP\Wrksheet\MyHTML.htm"</definedName>
    <definedName name="HTML_Title" hidden="1">"I-1&amp;I-2"</definedName>
    <definedName name="HUFAVERAGE" localSheetId="3">'[13]FX Eur_BP2015'!#REF!</definedName>
    <definedName name="HUFAVERAGE" localSheetId="5">'[13]FX Eur_BP2015'!#REF!</definedName>
    <definedName name="HUFAVERAGE" localSheetId="4">'[13]FX Eur_BP2015'!#REF!</definedName>
    <definedName name="HUFAVERAGE">'[13]FX Eur_BP2015'!#REF!</definedName>
    <definedName name="IDRAVERAGE" localSheetId="3">'[13]FX Eur_BP2015'!#REF!</definedName>
    <definedName name="IDRAVERAGE" localSheetId="5">'[13]FX Eur_BP2015'!#REF!</definedName>
    <definedName name="IDRAVERAGE" localSheetId="4">'[13]FX Eur_BP2015'!#REF!</definedName>
    <definedName name="IDRAVERAGE">'[13]FX Eur_BP2015'!#REF!</definedName>
    <definedName name="IEPAVERAGE" localSheetId="3">'[13]FX Eur_BP2015'!#REF!</definedName>
    <definedName name="IEPAVERAGE" localSheetId="5">'[13]FX Eur_BP2015'!#REF!</definedName>
    <definedName name="IEPAVERAGE" localSheetId="4">'[13]FX Eur_BP2015'!#REF!</definedName>
    <definedName name="IEPAVERAGE">'[13]FX Eur_BP2015'!#REF!</definedName>
    <definedName name="ILSAVERAGE" localSheetId="3">'[13]FX Eur_BP2015'!#REF!</definedName>
    <definedName name="ILSAVERAGE" localSheetId="5">'[13]FX Eur_BP2015'!#REF!</definedName>
    <definedName name="ILSAVERAGE" localSheetId="4">'[13]FX Eur_BP2015'!#REF!</definedName>
    <definedName name="ILSAVERAGE">'[13]FX Eur_BP2015'!#REF!</definedName>
    <definedName name="INCOME" localSheetId="1">#REF!</definedName>
    <definedName name="INCOME" localSheetId="3">#REF!</definedName>
    <definedName name="INCOME" localSheetId="5">#REF!</definedName>
    <definedName name="INCOME" localSheetId="4">#REF!</definedName>
    <definedName name="INCOME">#REF!</definedName>
    <definedName name="INCOME1" localSheetId="1">#REF!</definedName>
    <definedName name="INCOME1" localSheetId="3">#REF!</definedName>
    <definedName name="INCOME1" localSheetId="5">#REF!</definedName>
    <definedName name="INCOME1" localSheetId="4">#REF!</definedName>
    <definedName name="INCOME1">#REF!</definedName>
    <definedName name="INDALLOCT" localSheetId="3">[2]Manning!#REF!</definedName>
    <definedName name="INDALLOCT" localSheetId="5">[2]Manning!#REF!</definedName>
    <definedName name="INDALLOCT" localSheetId="4">[2]Manning!#REF!</definedName>
    <definedName name="INDALLOCT">[2]Manning!#REF!</definedName>
    <definedName name="input" localSheetId="1">#REF!</definedName>
    <definedName name="input" localSheetId="3">#REF!</definedName>
    <definedName name="input" localSheetId="5">#REF!</definedName>
    <definedName name="input" localSheetId="4">#REF!</definedName>
    <definedName name="input">#REF!</definedName>
    <definedName name="INPUT2" localSheetId="1">#REF!</definedName>
    <definedName name="INPUT2" localSheetId="3">#REF!</definedName>
    <definedName name="INPUT2" localSheetId="5">#REF!</definedName>
    <definedName name="INPUT2" localSheetId="4">#REF!</definedName>
    <definedName name="INPUT2">#REF!</definedName>
    <definedName name="INRAVERAGE" localSheetId="3">'[13]FX Eur_BP2015'!#REF!</definedName>
    <definedName name="INRAVERAGE" localSheetId="5">'[13]FX Eur_BP2015'!#REF!</definedName>
    <definedName name="INRAVERAGE" localSheetId="4">'[13]FX Eur_BP2015'!#REF!</definedName>
    <definedName name="INRAVERAGE">'[13]FX Eur_BP2015'!#REF!</definedName>
    <definedName name="INV" localSheetId="1">#REF!</definedName>
    <definedName name="INV" localSheetId="3">#REF!</definedName>
    <definedName name="INV" localSheetId="5">#REF!</definedName>
    <definedName name="INV" localSheetId="4">#REF!</definedName>
    <definedName name="INV">#REF!</definedName>
    <definedName name="INVALLOW" localSheetId="1">#REF!</definedName>
    <definedName name="INVALLOW" localSheetId="3">#REF!</definedName>
    <definedName name="INVALLOW" localSheetId="5">#REF!</definedName>
    <definedName name="INVALLOW" localSheetId="4">#REF!</definedName>
    <definedName name="INVALLOW">#REF!</definedName>
    <definedName name="INVENT1" localSheetId="1">#REF!</definedName>
    <definedName name="INVENT1" localSheetId="3">#REF!</definedName>
    <definedName name="INVENT1" localSheetId="5">#REF!</definedName>
    <definedName name="INVENT1" localSheetId="4">#REF!</definedName>
    <definedName name="INVENT1">#REF!</definedName>
    <definedName name="INVENT2" localSheetId="1">#REF!</definedName>
    <definedName name="INVENT2" localSheetId="3">#REF!</definedName>
    <definedName name="INVENT2" localSheetId="5">#REF!</definedName>
    <definedName name="INVENT2" localSheetId="4">#REF!</definedName>
    <definedName name="INVENT2">#REF!</definedName>
    <definedName name="INVENT3" localSheetId="1">#REF!</definedName>
    <definedName name="INVENT3" localSheetId="3">#REF!</definedName>
    <definedName name="INVENT3" localSheetId="5">#REF!</definedName>
    <definedName name="INVENT3" localSheetId="4">#REF!</definedName>
    <definedName name="INVENT3">#REF!</definedName>
    <definedName name="INVENT4" localSheetId="1">#REF!</definedName>
    <definedName name="INVENT4" localSheetId="3">#REF!</definedName>
    <definedName name="INVENT4" localSheetId="5">#REF!</definedName>
    <definedName name="INVENT4" localSheetId="4">#REF!</definedName>
    <definedName name="INVENT4">#REF!</definedName>
    <definedName name="INVENT5" localSheetId="1">#REF!</definedName>
    <definedName name="INVENT5" localSheetId="3">#REF!</definedName>
    <definedName name="INVENT5" localSheetId="5">#REF!</definedName>
    <definedName name="INVENT5" localSheetId="4">#REF!</definedName>
    <definedName name="INVENT5">#REF!</definedName>
    <definedName name="INVENT6" localSheetId="1">#REF!</definedName>
    <definedName name="INVENT6" localSheetId="3">#REF!</definedName>
    <definedName name="INVENT6" localSheetId="5">#REF!</definedName>
    <definedName name="INVENT6" localSheetId="4">#REF!</definedName>
    <definedName name="INVENT6">#REF!</definedName>
    <definedName name="INVENT7" localSheetId="1">#REF!</definedName>
    <definedName name="INVENT7" localSheetId="3">#REF!</definedName>
    <definedName name="INVENT7" localSheetId="5">#REF!</definedName>
    <definedName name="INVENT7" localSheetId="4">#REF!</definedName>
    <definedName name="INVENT7">#REF!</definedName>
    <definedName name="INVENT8" localSheetId="1">#REF!</definedName>
    <definedName name="INVENT8" localSheetId="3">#REF!</definedName>
    <definedName name="INVENT8" localSheetId="5">#REF!</definedName>
    <definedName name="INVENT8" localSheetId="4">#REF!</definedName>
    <definedName name="INVENT8">#REF!</definedName>
    <definedName name="INVENT9" localSheetId="1">#REF!</definedName>
    <definedName name="INVENT9" localSheetId="3">#REF!</definedName>
    <definedName name="INVENT9" localSheetId="5">#REF!</definedName>
    <definedName name="INVENT9" localSheetId="4">#REF!</definedName>
    <definedName name="INVENT9">#REF!</definedName>
    <definedName name="INVEST00" localSheetId="1">#REF!</definedName>
    <definedName name="INVEST00" localSheetId="3">#REF!</definedName>
    <definedName name="INVEST00" localSheetId="5">#REF!</definedName>
    <definedName name="INVEST00" localSheetId="4">#REF!</definedName>
    <definedName name="INVEST00">#REF!</definedName>
    <definedName name="INVEST01" localSheetId="1">#REF!</definedName>
    <definedName name="INVEST01" localSheetId="3">#REF!</definedName>
    <definedName name="INVEST01" localSheetId="5">#REF!</definedName>
    <definedName name="INVEST01" localSheetId="4">#REF!</definedName>
    <definedName name="INVEST01">#REF!</definedName>
    <definedName name="INVEST02" localSheetId="1">#REF!</definedName>
    <definedName name="INVEST02" localSheetId="3">#REF!</definedName>
    <definedName name="INVEST02" localSheetId="5">#REF!</definedName>
    <definedName name="INVEST02" localSheetId="4">#REF!</definedName>
    <definedName name="INVEST02">#REF!</definedName>
    <definedName name="INVEST03" localSheetId="1">#REF!</definedName>
    <definedName name="INVEST03" localSheetId="3">#REF!</definedName>
    <definedName name="INVEST03" localSheetId="5">#REF!</definedName>
    <definedName name="INVEST03" localSheetId="4">#REF!</definedName>
    <definedName name="INVEST03">#REF!</definedName>
    <definedName name="INVEST04" localSheetId="1">#REF!</definedName>
    <definedName name="INVEST04" localSheetId="3">#REF!</definedName>
    <definedName name="INVEST04" localSheetId="5">#REF!</definedName>
    <definedName name="INVEST04" localSheetId="4">#REF!</definedName>
    <definedName name="INVEST04">#REF!</definedName>
    <definedName name="INVEST05" localSheetId="1">#REF!</definedName>
    <definedName name="INVEST05" localSheetId="3">#REF!</definedName>
    <definedName name="INVEST05" localSheetId="5">#REF!</definedName>
    <definedName name="INVEST05" localSheetId="4">#REF!</definedName>
    <definedName name="INVEST05">#REF!</definedName>
    <definedName name="INVEST06" localSheetId="1">#REF!</definedName>
    <definedName name="INVEST06" localSheetId="3">#REF!</definedName>
    <definedName name="INVEST06" localSheetId="5">#REF!</definedName>
    <definedName name="INVEST06" localSheetId="4">#REF!</definedName>
    <definedName name="INVEST06">#REF!</definedName>
    <definedName name="INVEST07" localSheetId="1">#REF!</definedName>
    <definedName name="INVEST07" localSheetId="3">#REF!</definedName>
    <definedName name="INVEST07" localSheetId="5">#REF!</definedName>
    <definedName name="INVEST07" localSheetId="4">#REF!</definedName>
    <definedName name="INVEST07">#REF!</definedName>
    <definedName name="INVEST08" localSheetId="1">#REF!</definedName>
    <definedName name="INVEST08" localSheetId="3">#REF!</definedName>
    <definedName name="INVEST08" localSheetId="5">#REF!</definedName>
    <definedName name="INVEST08" localSheetId="4">#REF!</definedName>
    <definedName name="INVEST08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41689.6416203704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DAVERAGE" localSheetId="3">'[13]FX Eur_BP2015'!#REF!</definedName>
    <definedName name="IQDAVERAGE" localSheetId="5">'[13]FX Eur_BP2015'!#REF!</definedName>
    <definedName name="IQDAVERAGE" localSheetId="4">'[13]FX Eur_BP2015'!#REF!</definedName>
    <definedName name="IQDAVERAGE">'[13]FX Eur_BP2015'!#REF!</definedName>
    <definedName name="IRRAVERAGE" localSheetId="3">'[13]FX Eur_BP2015'!#REF!</definedName>
    <definedName name="IRRAVERAGE" localSheetId="5">'[13]FX Eur_BP2015'!#REF!</definedName>
    <definedName name="IRRAVERAGE" localSheetId="4">'[13]FX Eur_BP2015'!#REF!</definedName>
    <definedName name="IRRAVERAGE">'[13]FX Eur_BP2015'!#REF!</definedName>
    <definedName name="IST" localSheetId="1">#REF!</definedName>
    <definedName name="IST" localSheetId="3">#REF!</definedName>
    <definedName name="IST" localSheetId="5">#REF!</definedName>
    <definedName name="IST" localSheetId="4">#REF!</definedName>
    <definedName name="IST">#REF!</definedName>
    <definedName name="ITLAVERAGE" localSheetId="3">'[13]FX Eur_BP2015'!#REF!</definedName>
    <definedName name="ITLAVERAGE" localSheetId="5">'[13]FX Eur_BP2015'!#REF!</definedName>
    <definedName name="ITLAVERAGE" localSheetId="4">'[13]FX Eur_BP2015'!#REF!</definedName>
    <definedName name="ITLAVERAGE">'[13]FX Eur_BP2015'!#REF!</definedName>
    <definedName name="JPYAVERAGE" localSheetId="3">'[13]FX Eur_BP2015'!#REF!</definedName>
    <definedName name="JPYAVERAGE" localSheetId="5">'[13]FX Eur_BP2015'!#REF!</definedName>
    <definedName name="JPYAVERAGE" localSheetId="4">'[13]FX Eur_BP2015'!#REF!</definedName>
    <definedName name="JPYAVERAGE">'[13]FX Eur_BP2015'!#REF!</definedName>
    <definedName name="KRWAVERAGE" localSheetId="3">'[13]FX Eur_BP2015'!#REF!</definedName>
    <definedName name="KRWAVERAGE" localSheetId="5">'[13]FX Eur_BP2015'!#REF!</definedName>
    <definedName name="KRWAVERAGE" localSheetId="4">'[13]FX Eur_BP2015'!#REF!</definedName>
    <definedName name="KRWAVERAGE">'[13]FX Eur_BP2015'!#REF!</definedName>
    <definedName name="l" localSheetId="1">#REF!</definedName>
    <definedName name="l" localSheetId="3">#REF!</definedName>
    <definedName name="l" localSheetId="5">#REF!</definedName>
    <definedName name="l" localSheetId="4">#REF!</definedName>
    <definedName name="l">#REF!</definedName>
    <definedName name="laufendes_jahr">[21]Parameter!$B$4</definedName>
    <definedName name="LYDAVERAGE" localSheetId="3">'[13]FX Eur_BP2015'!#REF!</definedName>
    <definedName name="LYDAVERAGE" localSheetId="5">'[13]FX Eur_BP2015'!#REF!</definedName>
    <definedName name="LYDAVERAGE" localSheetId="4">'[13]FX Eur_BP2015'!#REF!</definedName>
    <definedName name="LYDAVERAGE">'[13]FX Eur_BP2015'!#REF!</definedName>
    <definedName name="MAN" localSheetId="3">[2]Sales!#REF!</definedName>
    <definedName name="MAN" localSheetId="5">[2]Sales!#REF!</definedName>
    <definedName name="MAN" localSheetId="4">[2]Sales!#REF!</definedName>
    <definedName name="MAN">[2]Sales!#REF!</definedName>
    <definedName name="MAT_PRICE">[22]price!$B$3:$K$119</definedName>
    <definedName name="MBV" localSheetId="1">#REF!</definedName>
    <definedName name="MBV" localSheetId="3">#REF!</definedName>
    <definedName name="MBV" localSheetId="5">#REF!</definedName>
    <definedName name="MBV" localSheetId="4">#REF!</definedName>
    <definedName name="MBV">#REF!</definedName>
    <definedName name="MDLAVERAGE" localSheetId="3">'[13]FX Eur_BP2015'!#REF!</definedName>
    <definedName name="MDLAVERAGE" localSheetId="5">'[13]FX Eur_BP2015'!#REF!</definedName>
    <definedName name="MDLAVERAGE" localSheetId="4">'[13]FX Eur_BP2015'!#REF!</definedName>
    <definedName name="MDLAVERAGE">'[13]FX Eur_BP2015'!#REF!</definedName>
    <definedName name="MFG" localSheetId="1">#REF!</definedName>
    <definedName name="MFG" localSheetId="3">#REF!</definedName>
    <definedName name="MFG" localSheetId="5">#REF!</definedName>
    <definedName name="MFG" localSheetId="4">#REF!</definedName>
    <definedName name="MFG">#REF!</definedName>
    <definedName name="MKDAVERAGE" localSheetId="3">'[13]FX Eur_BP2015'!#REF!</definedName>
    <definedName name="MKDAVERAGE" localSheetId="5">'[13]FX Eur_BP2015'!#REF!</definedName>
    <definedName name="MKDAVERAGE" localSheetId="4">'[13]FX Eur_BP2015'!#REF!</definedName>
    <definedName name="MKDAVERAGE">'[13]FX Eur_BP2015'!#REF!</definedName>
    <definedName name="Mondal" localSheetId="1">#REF!</definedName>
    <definedName name="Mondal" localSheetId="3">#REF!</definedName>
    <definedName name="Mondal" localSheetId="5">#REF!</definedName>
    <definedName name="Mondal" localSheetId="4">#REF!</definedName>
    <definedName name="Mondal">#REF!</definedName>
    <definedName name="Month">[23]Menu!$H$10</definedName>
    <definedName name="MXNAVERAGE" localSheetId="3">'[13]FX Eur_BP2015'!#REF!</definedName>
    <definedName name="MXNAVERAGE" localSheetId="5">'[13]FX Eur_BP2015'!#REF!</definedName>
    <definedName name="MXNAVERAGE" localSheetId="4">'[13]FX Eur_BP2015'!#REF!</definedName>
    <definedName name="MXNAVERAGE">'[13]FX Eur_BP2015'!#REF!</definedName>
    <definedName name="MYRAVERAGE" localSheetId="3">'[13]FX Eur_BP2015'!#REF!</definedName>
    <definedName name="MYRAVERAGE" localSheetId="5">'[13]FX Eur_BP2015'!#REF!</definedName>
    <definedName name="MYRAVERAGE" localSheetId="4">'[13]FX Eur_BP2015'!#REF!</definedName>
    <definedName name="MYRAVERAGE">'[13]FX Eur_BP2015'!#REF!</definedName>
    <definedName name="NGNAVERAGE" localSheetId="3">'[13]FX Eur_BP2015'!#REF!</definedName>
    <definedName name="NGNAVERAGE" localSheetId="5">'[13]FX Eur_BP2015'!#REF!</definedName>
    <definedName name="NGNAVERAGE" localSheetId="4">'[13]FX Eur_BP2015'!#REF!</definedName>
    <definedName name="NGNAVERAGE">'[13]FX Eur_BP2015'!#REF!</definedName>
    <definedName name="NLGAVERAGE" localSheetId="3">'[13]FX Eur_BP2015'!#REF!</definedName>
    <definedName name="NLGAVERAGE" localSheetId="5">'[13]FX Eur_BP2015'!#REF!</definedName>
    <definedName name="NLGAVERAGE" localSheetId="4">'[13]FX Eur_BP2015'!#REF!</definedName>
    <definedName name="NLGAVERAGE">'[13]FX Eur_BP2015'!#REF!</definedName>
    <definedName name="NOASCHED" localSheetId="1">#REF!</definedName>
    <definedName name="NOASCHED" localSheetId="3">#REF!</definedName>
    <definedName name="NOASCHED" localSheetId="5">#REF!</definedName>
    <definedName name="NOASCHED" localSheetId="4">#REF!</definedName>
    <definedName name="NOASCHED">#REF!</definedName>
    <definedName name="NOKAVERAGE" localSheetId="3">'[13]FX Eur_BP2015'!#REF!</definedName>
    <definedName name="NOKAVERAGE" localSheetId="5">'[13]FX Eur_BP2015'!#REF!</definedName>
    <definedName name="NOKAVERAGE" localSheetId="4">'[13]FX Eur_BP2015'!#REF!</definedName>
    <definedName name="NOKAVERAGE">'[13]FX Eur_BP2015'!#REF!</definedName>
    <definedName name="November6" localSheetId="1">#REF!</definedName>
    <definedName name="November6" localSheetId="3">#REF!</definedName>
    <definedName name="November6" localSheetId="5">#REF!</definedName>
    <definedName name="November6" localSheetId="4">#REF!</definedName>
    <definedName name="November6">#REF!</definedName>
    <definedName name="nSkip">15</definedName>
    <definedName name="NumberArea" localSheetId="1">#REF!</definedName>
    <definedName name="NumberArea" localSheetId="3">#REF!</definedName>
    <definedName name="NumberArea" localSheetId="5">#REF!</definedName>
    <definedName name="NumberArea" localSheetId="4">#REF!</definedName>
    <definedName name="NumberArea">#REF!</definedName>
    <definedName name="NZDAVERAGE" localSheetId="3">'[13]FX Eur_BP2015'!#REF!</definedName>
    <definedName name="NZDAVERAGE" localSheetId="5">'[13]FX Eur_BP2015'!#REF!</definedName>
    <definedName name="NZDAVERAGE" localSheetId="4">'[13]FX Eur_BP2015'!#REF!</definedName>
    <definedName name="NZDAVERAGE">'[13]FX Eur_BP2015'!#REF!</definedName>
    <definedName name="ONCOST" localSheetId="3">[2]Sales!#REF!</definedName>
    <definedName name="ONCOST" localSheetId="5">[2]Sales!#REF!</definedName>
    <definedName name="ONCOST" localSheetId="4">[2]Sales!#REF!</definedName>
    <definedName name="ONCOST">[2]Sales!#REF!</definedName>
    <definedName name="OPDNAME">'[24]Opdata (2)'!$B$7</definedName>
    <definedName name="OPER" localSheetId="1">#REF!</definedName>
    <definedName name="OPER" localSheetId="3">#REF!</definedName>
    <definedName name="OPER" localSheetId="5">#REF!</definedName>
    <definedName name="OPER" localSheetId="4">#REF!</definedName>
    <definedName name="OPER">#REF!</definedName>
    <definedName name="OPER1" localSheetId="1">#REF!</definedName>
    <definedName name="OPER1" localSheetId="3">#REF!</definedName>
    <definedName name="OPER1" localSheetId="5">#REF!</definedName>
    <definedName name="OPER1" localSheetId="4">#REF!</definedName>
    <definedName name="OPER1">#REF!</definedName>
    <definedName name="OPNAME">'[24]Opdata (2)'!$A$9:$B$136</definedName>
    <definedName name="opnamenew">'[24]Opdata (2)'!$A$9:$B$145</definedName>
    <definedName name="PADS">[2]BOM!$B$287:$G$287</definedName>
    <definedName name="PAGE10AVOLUMES" localSheetId="3">[2]Sales!#REF!</definedName>
    <definedName name="PAGE10AVOLUMES" localSheetId="5">[2]Sales!#REF!</definedName>
    <definedName name="PAGE10AVOLUMES" localSheetId="4">[2]Sales!#REF!</definedName>
    <definedName name="PAGE10AVOLUMES">[2]Sales!#REF!</definedName>
    <definedName name="PAGE10PRODINF">[2]Sales!$A$1:$P$54</definedName>
    <definedName name="PAGE11OPSTMT">[2]PLBS!$A$25:$N$66</definedName>
    <definedName name="PAGE12PMSUM">[2]Sales!$A$687:$P$717</definedName>
    <definedName name="PAGE13SPROD" localSheetId="3">[2]Sales!#REF!</definedName>
    <definedName name="PAGE13SPROD" localSheetId="5">[2]Sales!#REF!</definedName>
    <definedName name="PAGE13SPROD" localSheetId="4">[2]Sales!#REF!</definedName>
    <definedName name="PAGE13SPROD">[2]Sales!#REF!</definedName>
    <definedName name="PAGE14GMPROD" localSheetId="3">[2]Sales!#REF!</definedName>
    <definedName name="PAGE14GMPROD" localSheetId="5">[2]Sales!#REF!</definedName>
    <definedName name="PAGE14GMPROD" localSheetId="4">[2]Sales!#REF!</definedName>
    <definedName name="PAGE14GMPROD">[2]Sales!#REF!</definedName>
    <definedName name="PAGE15SERVCOSTS" localSheetId="1">#REF!</definedName>
    <definedName name="PAGE15SERVCOSTS" localSheetId="3">#REF!</definedName>
    <definedName name="PAGE15SERVCOSTS" localSheetId="5">#REF!</definedName>
    <definedName name="PAGE15SERVCOSTS" localSheetId="4">#REF!</definedName>
    <definedName name="PAGE15SERVCOSTS">#REF!</definedName>
    <definedName name="PAGE16SERVALLOC" localSheetId="1">#REF!</definedName>
    <definedName name="PAGE16SERVALLOC" localSheetId="3">#REF!</definedName>
    <definedName name="PAGE16SERVALLOC" localSheetId="5">#REF!</definedName>
    <definedName name="PAGE16SERVALLOC" localSheetId="4">#REF!</definedName>
    <definedName name="PAGE16SERVALLOC">#REF!</definedName>
    <definedName name="PAGE17SERVUNIT" localSheetId="1">#REF!</definedName>
    <definedName name="PAGE17SERVUNIT" localSheetId="3">#REF!</definedName>
    <definedName name="PAGE17SERVUNIT" localSheetId="5">#REF!</definedName>
    <definedName name="PAGE17SERVUNIT" localSheetId="4">#REF!</definedName>
    <definedName name="PAGE17SERVUNIT">#REF!</definedName>
    <definedName name="PAGE18OPEXP" localSheetId="1">#REF!</definedName>
    <definedName name="PAGE18OPEXP" localSheetId="3">#REF!</definedName>
    <definedName name="PAGE18OPEXP" localSheetId="5">#REF!</definedName>
    <definedName name="PAGE18OPEXP" localSheetId="4">#REF!</definedName>
    <definedName name="PAGE18OPEXP">#REF!</definedName>
    <definedName name="PAGE19MANDLMC" localSheetId="3">[2]Manning!#REF!</definedName>
    <definedName name="PAGE19MANDLMC" localSheetId="5">[2]Manning!#REF!</definedName>
    <definedName name="PAGE19MANDLMC" localSheetId="4">[2]Manning!#REF!</definedName>
    <definedName name="PAGE19MANDLMC">[2]Manning!#REF!</definedName>
    <definedName name="page1border" localSheetId="1">#REF!</definedName>
    <definedName name="page1border" localSheetId="3">#REF!</definedName>
    <definedName name="page1border" localSheetId="5">#REF!</definedName>
    <definedName name="page1border" localSheetId="4">#REF!</definedName>
    <definedName name="page1border">#REF!</definedName>
    <definedName name="PAGE1TITLE" localSheetId="3">[2]Assump!#REF!</definedName>
    <definedName name="PAGE1TITLE" localSheetId="5">[2]Assump!#REF!</definedName>
    <definedName name="PAGE1TITLE" localSheetId="4">[2]Assump!#REF!</definedName>
    <definedName name="PAGE1TITLE">[2]Assump!#REF!</definedName>
    <definedName name="PAGE20MANDLASSY" localSheetId="3">[2]Manning!#REF!</definedName>
    <definedName name="PAGE20MANDLASSY" localSheetId="5">[2]Manning!#REF!</definedName>
    <definedName name="PAGE20MANDLASSY" localSheetId="4">[2]Manning!#REF!</definedName>
    <definedName name="PAGE20MANDLASSY">[2]Manning!#REF!</definedName>
    <definedName name="PAGE21MANDLFDRY" localSheetId="3">[2]Manning!#REF!</definedName>
    <definedName name="PAGE21MANDLFDRY" localSheetId="5">[2]Manning!#REF!</definedName>
    <definedName name="PAGE21MANDLFDRY" localSheetId="4">[2]Manning!#REF!</definedName>
    <definedName name="PAGE21MANDLFDRY">[2]Manning!#REF!</definedName>
    <definedName name="PAGE22MANDLPLTG" localSheetId="3">[2]Manning!#REF!</definedName>
    <definedName name="PAGE22MANDLPLTG" localSheetId="5">[2]Manning!#REF!</definedName>
    <definedName name="PAGE22MANDLPLTG" localSheetId="4">[2]Manning!#REF!</definedName>
    <definedName name="PAGE22MANDLPLTG">[2]Manning!#REF!</definedName>
    <definedName name="PAGE23MANDLTTL">[2]Manning!$A$1:$N$33</definedName>
    <definedName name="PAGE24MANINDL">[2]Manning!$A$34:$N$68</definedName>
    <definedName name="PAGE25CAPEXCAP" localSheetId="1">#REF!</definedName>
    <definedName name="PAGE25CAPEXCAP" localSheetId="3">#REF!</definedName>
    <definedName name="PAGE25CAPEXCAP" localSheetId="5">#REF!</definedName>
    <definedName name="PAGE25CAPEXCAP" localSheetId="4">#REF!</definedName>
    <definedName name="PAGE25CAPEXCAP">#REF!</definedName>
    <definedName name="PAGE26CAPEXTLG" localSheetId="1">#REF!</definedName>
    <definedName name="PAGE26CAPEXTLG" localSheetId="3">#REF!</definedName>
    <definedName name="PAGE26CAPEXTLG" localSheetId="5">#REF!</definedName>
    <definedName name="PAGE26CAPEXTLG" localSheetId="4">#REF!</definedName>
    <definedName name="PAGE26CAPEXTLG">#REF!</definedName>
    <definedName name="PAGE27CAPEXRECTLG" localSheetId="1">#REF!</definedName>
    <definedName name="PAGE27CAPEXRECTLG" localSheetId="3">#REF!</definedName>
    <definedName name="PAGE27CAPEXRECTLG" localSheetId="5">#REF!</definedName>
    <definedName name="PAGE27CAPEXRECTLG" localSheetId="4">#REF!</definedName>
    <definedName name="PAGE27CAPEXRECTLG">#REF!</definedName>
    <definedName name="PAGE28CAPEXNETTLG" localSheetId="1">#REF!</definedName>
    <definedName name="PAGE28CAPEXNETTLG" localSheetId="3">#REF!</definedName>
    <definedName name="PAGE28CAPEXNETTLG" localSheetId="5">#REF!</definedName>
    <definedName name="PAGE28CAPEXNETTLG" localSheetId="4">#REF!</definedName>
    <definedName name="PAGE28CAPEXNETTLG">#REF!</definedName>
    <definedName name="PAGE29CAPEXSERV" localSheetId="1">#REF!</definedName>
    <definedName name="PAGE29CAPEXSERV" localSheetId="3">#REF!</definedName>
    <definedName name="PAGE29CAPEXSERV" localSheetId="5">#REF!</definedName>
    <definedName name="PAGE29CAPEXSERV" localSheetId="4">#REF!</definedName>
    <definedName name="PAGE29CAPEXSERV">#REF!</definedName>
    <definedName name="PAGE2CONTENTS" localSheetId="3">[2]Assump!#REF!</definedName>
    <definedName name="PAGE2CONTENTS" localSheetId="5">[2]Assump!#REF!</definedName>
    <definedName name="PAGE2CONTENTS" localSheetId="4">[2]Assump!#REF!</definedName>
    <definedName name="PAGE2CONTENTS">[2]Assump!#REF!</definedName>
    <definedName name="PAGE30DEPNCAP" localSheetId="1">#REF!</definedName>
    <definedName name="PAGE30DEPNCAP" localSheetId="3">#REF!</definedName>
    <definedName name="PAGE30DEPNCAP" localSheetId="5">#REF!</definedName>
    <definedName name="PAGE30DEPNCAP" localSheetId="4">#REF!</definedName>
    <definedName name="PAGE30DEPNCAP">#REF!</definedName>
    <definedName name="PAGE31DEPNET" localSheetId="1">#REF!</definedName>
    <definedName name="PAGE31DEPNET" localSheetId="3">#REF!</definedName>
    <definedName name="PAGE31DEPNET" localSheetId="5">#REF!</definedName>
    <definedName name="PAGE31DEPNET" localSheetId="4">#REF!</definedName>
    <definedName name="PAGE31DEPNET">#REF!</definedName>
    <definedName name="PAGE32DEPSERV" localSheetId="1">#REF!</definedName>
    <definedName name="PAGE32DEPSERV" localSheetId="3">#REF!</definedName>
    <definedName name="PAGE32DEPSERV" localSheetId="5">#REF!</definedName>
    <definedName name="PAGE32DEPSERV" localSheetId="4">#REF!</definedName>
    <definedName name="PAGE32DEPSERV">#REF!</definedName>
    <definedName name="PAGE33BALSHT">[2]PLBS!$A$68:$N$109</definedName>
    <definedName name="PAGE34WKGCAP">[2]PLBS!$A$137:$N$155</definedName>
    <definedName name="PAGE35FUNDSSTMT">[2]PLBS!$A$112:$N$134</definedName>
    <definedName name="PAGE36DCF">[2]DCF!$A$4:$L$55</definedName>
    <definedName name="PAGE37BALSHTCALC">[2]PLBS!$A$158:$N$193</definedName>
    <definedName name="PAGE3ASSUMP1" localSheetId="3">[2]Assump!#REF!</definedName>
    <definedName name="PAGE3ASSUMP1" localSheetId="5">[2]Assump!#REF!</definedName>
    <definedName name="PAGE3ASSUMP1" localSheetId="4">[2]Assump!#REF!</definedName>
    <definedName name="PAGE3ASSUMP1">[2]Assump!#REF!</definedName>
    <definedName name="PAGE4ASSUMP2" localSheetId="3">[2]Assump!#REF!</definedName>
    <definedName name="PAGE4ASSUMP2" localSheetId="5">[2]Assump!#REF!</definedName>
    <definedName name="PAGE4ASSUMP2" localSheetId="4">[2]Assump!#REF!</definedName>
    <definedName name="PAGE4ASSUMP2">[2]Assump!#REF!</definedName>
    <definedName name="PAGE5ASSUMP3" localSheetId="3">[2]Assump!#REF!</definedName>
    <definedName name="PAGE5ASSUMP3" localSheetId="5">[2]Assump!#REF!</definedName>
    <definedName name="PAGE5ASSUMP3" localSheetId="4">[2]Assump!#REF!</definedName>
    <definedName name="PAGE5ASSUMP3">[2]Assump!#REF!</definedName>
    <definedName name="PAGE6ASSUMP4" localSheetId="3">[2]Assump!#REF!</definedName>
    <definedName name="PAGE6ASSUMP4" localSheetId="5">[2]Assump!#REF!</definedName>
    <definedName name="PAGE6ASSUMP4" localSheetId="4">[2]Assump!#REF!</definedName>
    <definedName name="PAGE6ASSUMP4">[2]Assump!#REF!</definedName>
    <definedName name="PAGE7ASSUMP5" localSheetId="3">[2]Assump!#REF!</definedName>
    <definedName name="PAGE7ASSUMP5" localSheetId="5">[2]Assump!#REF!</definedName>
    <definedName name="PAGE7ASSUMP5" localSheetId="4">[2]Assump!#REF!</definedName>
    <definedName name="PAGE7ASSUMP5">[2]Assump!#REF!</definedName>
    <definedName name="PAGE8ASSUMP6" localSheetId="3">[2]Assump!#REF!</definedName>
    <definedName name="PAGE8ASSUMP6" localSheetId="5">[2]Assump!#REF!</definedName>
    <definedName name="PAGE8ASSUMP6" localSheetId="4">[2]Assump!#REF!</definedName>
    <definedName name="PAGE8ASSUMP6">[2]Assump!#REF!</definedName>
    <definedName name="PAGE9ASSUMP7" localSheetId="3">[2]Assump!#REF!</definedName>
    <definedName name="PAGE9ASSUMP7" localSheetId="5">[2]Assump!#REF!</definedName>
    <definedName name="PAGE9ASSUMP7" localSheetId="4">[2]Assump!#REF!</definedName>
    <definedName name="PAGE9ASSUMP7">[2]Assump!#REF!</definedName>
    <definedName name="PAYDAY" localSheetId="1">#REF!</definedName>
    <definedName name="PAYDAY" localSheetId="3">#REF!</definedName>
    <definedName name="PAYDAY" localSheetId="5">#REF!</definedName>
    <definedName name="PAYDAY" localSheetId="4">#REF!</definedName>
    <definedName name="PAYDAY">#REF!</definedName>
    <definedName name="PBBA25A" localSheetId="1">#REF!</definedName>
    <definedName name="PBBA25A" localSheetId="3">#REF!</definedName>
    <definedName name="PBBA25A" localSheetId="5">#REF!</definedName>
    <definedName name="PBBA25A" localSheetId="4">#REF!</definedName>
    <definedName name="PBBA25A">#REF!</definedName>
    <definedName name="Period">[25]EU!$C$12:$N$12</definedName>
    <definedName name="PHPAVERAGE" localSheetId="3">'[13]FX Eur_BP2015'!#REF!</definedName>
    <definedName name="PHPAVERAGE" localSheetId="5">'[13]FX Eur_BP2015'!#REF!</definedName>
    <definedName name="PHPAVERAGE" localSheetId="4">'[13]FX Eur_BP2015'!#REF!</definedName>
    <definedName name="PHPAVERAGE">'[13]FX Eur_BP2015'!#REF!</definedName>
    <definedName name="PL" localSheetId="1">#REF!</definedName>
    <definedName name="PL" localSheetId="3">#REF!</definedName>
    <definedName name="PL" localSheetId="5">#REF!</definedName>
    <definedName name="PL" localSheetId="4">#REF!</definedName>
    <definedName name="PL">#REF!</definedName>
    <definedName name="PLAMKT" localSheetId="1">#REF!</definedName>
    <definedName name="PLAMKT" localSheetId="3">#REF!</definedName>
    <definedName name="PLAMKT" localSheetId="5">#REF!</definedName>
    <definedName name="PLAMKT" localSheetId="4">#REF!</definedName>
    <definedName name="PLAMKT">#REF!</definedName>
    <definedName name="PLAMKT1" localSheetId="1">#REF!</definedName>
    <definedName name="PLAMKT1" localSheetId="3">#REF!</definedName>
    <definedName name="PLAMKT1" localSheetId="5">#REF!</definedName>
    <definedName name="PLAMKT1" localSheetId="4">#REF!</definedName>
    <definedName name="PLAMKT1">#REF!</definedName>
    <definedName name="Plant" localSheetId="1">#REF!</definedName>
    <definedName name="Plant" localSheetId="3">#REF!</definedName>
    <definedName name="Plant" localSheetId="5">#REF!</definedName>
    <definedName name="Plant" localSheetId="4">#REF!</definedName>
    <definedName name="Plant">#REF!</definedName>
    <definedName name="PLAUTO" localSheetId="1">#REF!</definedName>
    <definedName name="PLAUTO" localSheetId="3">#REF!</definedName>
    <definedName name="PLAUTO" localSheetId="5">#REF!</definedName>
    <definedName name="PLAUTO" localSheetId="4">#REF!</definedName>
    <definedName name="PLAUTO">#REF!</definedName>
    <definedName name="PLAUTO1" localSheetId="1">#REF!</definedName>
    <definedName name="PLAUTO1" localSheetId="3">#REF!</definedName>
    <definedName name="PLAUTO1" localSheetId="5">#REF!</definedName>
    <definedName name="PLAUTO1" localSheetId="4">#REF!</definedName>
    <definedName name="PLAUTO1">#REF!</definedName>
    <definedName name="PLNAVERAGE" localSheetId="3">'[13]FX Eur_BP2015'!#REF!</definedName>
    <definedName name="PLNAVERAGE" localSheetId="5">'[13]FX Eur_BP2015'!#REF!</definedName>
    <definedName name="PLNAVERAGE" localSheetId="4">'[13]FX Eur_BP2015'!#REF!</definedName>
    <definedName name="PLNAVERAGE">'[13]FX Eur_BP2015'!#REF!</definedName>
    <definedName name="plytd" localSheetId="1">#REF!</definedName>
    <definedName name="plytd" localSheetId="3">#REF!</definedName>
    <definedName name="plytd" localSheetId="5">#REF!</definedName>
    <definedName name="plytd" localSheetId="4">#REF!</definedName>
    <definedName name="plytd">#REF!</definedName>
    <definedName name="PRICE">'[26]Standard Price Component'!$A$2:$M$131</definedName>
    <definedName name="_xlnm.Print_Area" localSheetId="1">#REF!</definedName>
    <definedName name="_xlnm.Print_Area" localSheetId="3">#REF!</definedName>
    <definedName name="_xlnm.Print_Area" localSheetId="5">#REF!</definedName>
    <definedName name="_xlnm.Print_Area" localSheetId="4">#REF!</definedName>
    <definedName name="_xlnm.Print_Area">#REF!</definedName>
    <definedName name="PRINT_BUILD_QTY" localSheetId="1">#REF!</definedName>
    <definedName name="PRINT_BUILD_QTY" localSheetId="3">#REF!</definedName>
    <definedName name="PRINT_BUILD_QTY" localSheetId="5">#REF!</definedName>
    <definedName name="PRINT_BUILD_QTY" localSheetId="4">#REF!</definedName>
    <definedName name="PRINT_BUILD_QTY">#REF!</definedName>
    <definedName name="PRINT_BUILD_TOTAL" localSheetId="1">#REF!</definedName>
    <definedName name="PRINT_BUILD_TOTAL" localSheetId="3">#REF!</definedName>
    <definedName name="PRINT_BUILD_TOTAL" localSheetId="5">#REF!</definedName>
    <definedName name="PRINT_BUILD_TOTAL" localSheetId="4">#REF!</definedName>
    <definedName name="PRINT_BUILD_TOTAL">#REF!</definedName>
    <definedName name="PRINT_M1" localSheetId="1">#REF!</definedName>
    <definedName name="PRINT_M1" localSheetId="3">#REF!</definedName>
    <definedName name="PRINT_M1" localSheetId="5">#REF!</definedName>
    <definedName name="PRINT_M1" localSheetId="4">#REF!</definedName>
    <definedName name="PRINT_M1">#REF!</definedName>
    <definedName name="PRINT_M2" localSheetId="1">#REF!</definedName>
    <definedName name="PRINT_M2" localSheetId="3">#REF!</definedName>
    <definedName name="PRINT_M2" localSheetId="5">#REF!</definedName>
    <definedName name="PRINT_M2" localSheetId="4">#REF!</definedName>
    <definedName name="PRINT_M2">#REF!</definedName>
    <definedName name="PRINT_ONHAND_QTY" localSheetId="1">#REF!</definedName>
    <definedName name="PRINT_ONHAND_QTY" localSheetId="3">#REF!</definedName>
    <definedName name="PRINT_ONHAND_QTY" localSheetId="5">#REF!</definedName>
    <definedName name="PRINT_ONHAND_QTY" localSheetId="4">#REF!</definedName>
    <definedName name="PRINT_ONHAND_QTY">#REF!</definedName>
    <definedName name="PRINT_ONHAND_TOTAL" localSheetId="1">#REF!</definedName>
    <definedName name="PRINT_ONHAND_TOTAL" localSheetId="3">#REF!</definedName>
    <definedName name="PRINT_ONHAND_TOTAL" localSheetId="5">#REF!</definedName>
    <definedName name="PRINT_ONHAND_TOTAL" localSheetId="4">#REF!</definedName>
    <definedName name="PRINT_ONHAND_TOTAL">#REF!</definedName>
    <definedName name="PRINT_T112_EXP" localSheetId="1">#REF!</definedName>
    <definedName name="PRINT_T112_EXP" localSheetId="3">#REF!</definedName>
    <definedName name="PRINT_T112_EXP" localSheetId="5">#REF!</definedName>
    <definedName name="PRINT_T112_EXP" localSheetId="4">#REF!</definedName>
    <definedName name="PRINT_T112_EXP">#REF!</definedName>
    <definedName name="PRINT_T113_EXP" localSheetId="1">#REF!</definedName>
    <definedName name="PRINT_T113_EXP" localSheetId="3">#REF!</definedName>
    <definedName name="PRINT_T113_EXP" localSheetId="5">#REF!</definedName>
    <definedName name="PRINT_T113_EXP" localSheetId="4">#REF!</definedName>
    <definedName name="PRINT_T113_EXP">#REF!</definedName>
    <definedName name="PRINT_T114_EXP" localSheetId="1">#REF!</definedName>
    <definedName name="PRINT_T114_EXP" localSheetId="3">#REF!</definedName>
    <definedName name="PRINT_T114_EXP" localSheetId="5">#REF!</definedName>
    <definedName name="PRINT_T114_EXP" localSheetId="4">#REF!</definedName>
    <definedName name="PRINT_T114_EXP">#REF!</definedName>
    <definedName name="PRINT_T212_EXP" localSheetId="3">'[27]211'!#REF!</definedName>
    <definedName name="PRINT_T212_EXP" localSheetId="5">'[27]211'!#REF!</definedName>
    <definedName name="PRINT_T212_EXP" localSheetId="4">'[27]211'!#REF!</definedName>
    <definedName name="PRINT_T212_EXP">'[27]211'!#REF!</definedName>
    <definedName name="PRINT_T214_EXP" localSheetId="3">'[27]211'!#REF!</definedName>
    <definedName name="PRINT_T214_EXP" localSheetId="5">'[27]211'!#REF!</definedName>
    <definedName name="PRINT_T214_EXP" localSheetId="4">'[27]211'!#REF!</definedName>
    <definedName name="PRINT_T214_EXP">'[27]211'!#REF!</definedName>
    <definedName name="PRINT_T215_EXP" localSheetId="3">'[27]211'!#REF!</definedName>
    <definedName name="PRINT_T215_EXP" localSheetId="5">'[27]211'!#REF!</definedName>
    <definedName name="PRINT_T215_EXP" localSheetId="4">'[27]211'!#REF!</definedName>
    <definedName name="PRINT_T215_EXP">'[27]211'!#REF!</definedName>
    <definedName name="PRINT_T510_EXP" localSheetId="3">'[27]211'!#REF!</definedName>
    <definedName name="PRINT_T510_EXP" localSheetId="5">'[27]211'!#REF!</definedName>
    <definedName name="PRINT_T510_EXP" localSheetId="4">'[27]211'!#REF!</definedName>
    <definedName name="PRINT_T510_EXP">'[27]211'!#REF!</definedName>
    <definedName name="PRODUCT">[28]SALES!$B$12:$C$113</definedName>
    <definedName name="PROJECT_TYPE_TABLE" localSheetId="1">#REF!</definedName>
    <definedName name="PROJECT_TYPE_TABLE" localSheetId="3">#REF!</definedName>
    <definedName name="PROJECT_TYPE_TABLE" localSheetId="5">#REF!</definedName>
    <definedName name="PROJECT_TYPE_TABLE" localSheetId="4">#REF!</definedName>
    <definedName name="PROJECT_TYPE_TABLE">#REF!</definedName>
    <definedName name="PTEAVERAGE" localSheetId="3">'[13]FX Eur_BP2015'!#REF!</definedName>
    <definedName name="PTEAVERAGE" localSheetId="5">'[13]FX Eur_BP2015'!#REF!</definedName>
    <definedName name="PTEAVERAGE" localSheetId="4">'[13]FX Eur_BP2015'!#REF!</definedName>
    <definedName name="PTEAVERAGE">'[13]FX Eur_BP2015'!#REF!</definedName>
    <definedName name="q" localSheetId="3">'[1]GROUPING JLG SBU'!#REF!</definedName>
    <definedName name="q" localSheetId="5">'[1]GROUPING JLG SBU'!#REF!</definedName>
    <definedName name="q" localSheetId="4">'[1]GROUPING JLG SBU'!#REF!</definedName>
    <definedName name="q">'[1]GROUPING JLG SBU'!#REF!</definedName>
    <definedName name="qqqq" localSheetId="3">'[1]GROUPING JLG SBU'!#REF!</definedName>
    <definedName name="qqqq" localSheetId="5">'[1]GROUPING JLG SBU'!#REF!</definedName>
    <definedName name="qqqq" localSheetId="4">'[1]GROUPING JLG SBU'!#REF!</definedName>
    <definedName name="qqqq">'[1]GROUPING JLG SBU'!#REF!</definedName>
    <definedName name="Rate_Dec._2005" localSheetId="3">'[20]Roulunds-SHH BS09'!#REF!</definedName>
    <definedName name="Rate_Dec._2005" localSheetId="5">'[20]Roulunds-SHH BS09'!#REF!</definedName>
    <definedName name="Rate_Dec._2005" localSheetId="4">'[20]Roulunds-SHH BS09'!#REF!</definedName>
    <definedName name="Rate_Dec._2005">'[20]Roulunds-SHH BS09'!#REF!</definedName>
    <definedName name="reardisc" localSheetId="1">#REF!</definedName>
    <definedName name="reardisc" localSheetId="3">#REF!</definedName>
    <definedName name="reardisc" localSheetId="5">#REF!</definedName>
    <definedName name="reardisc" localSheetId="4">#REF!</definedName>
    <definedName name="reardisc">#REF!</definedName>
    <definedName name="Recorder" localSheetId="1">#REF!</definedName>
    <definedName name="Recorder" localSheetId="3">#REF!</definedName>
    <definedName name="Recorder" localSheetId="5">#REF!</definedName>
    <definedName name="Recorder" localSheetId="4">#REF!</definedName>
    <definedName name="Recorder">#REF!</definedName>
    <definedName name="REF_CALYEAR" localSheetId="1">#REF!</definedName>
    <definedName name="REF_CALYEAR" localSheetId="3">#REF!</definedName>
    <definedName name="REF_CALYEAR" localSheetId="5">#REF!</definedName>
    <definedName name="REF_CALYEAR" localSheetId="4">#REF!</definedName>
    <definedName name="REF_CALYEAR">#REF!</definedName>
    <definedName name="Regions">[29]Instructions!$C$7:$C$20</definedName>
    <definedName name="ROA" localSheetId="1">#REF!</definedName>
    <definedName name="ROA" localSheetId="3">#REF!</definedName>
    <definedName name="ROA" localSheetId="5">#REF!</definedName>
    <definedName name="ROA" localSheetId="4">#REF!</definedName>
    <definedName name="ROA">#REF!</definedName>
    <definedName name="ROLAVERAGE" localSheetId="3">'[13]FX Eur_BP2015'!#REF!</definedName>
    <definedName name="ROLAVERAGE" localSheetId="5">'[13]FX Eur_BP2015'!#REF!</definedName>
    <definedName name="ROLAVERAGE" localSheetId="4">'[13]FX Eur_BP2015'!#REF!</definedName>
    <definedName name="ROLAVERAGE">'[13]FX Eur_BP2015'!#REF!</definedName>
    <definedName name="RUBAVERAGE" localSheetId="3">'[13]FX Eur_BP2015'!#REF!</definedName>
    <definedName name="RUBAVERAGE" localSheetId="5">'[13]FX Eur_BP2015'!#REF!</definedName>
    <definedName name="RUBAVERAGE" localSheetId="4">'[13]FX Eur_BP2015'!#REF!</definedName>
    <definedName name="RUBAVERAGE">'[13]FX Eur_BP2015'!#REF!</definedName>
    <definedName name="SALES" localSheetId="1">#REF!</definedName>
    <definedName name="SALES" localSheetId="3">#REF!</definedName>
    <definedName name="SALES" localSheetId="5">#REF!</definedName>
    <definedName name="SALES" localSheetId="4">#REF!</definedName>
    <definedName name="SALES">#REF!</definedName>
    <definedName name="SALES01" localSheetId="1">#REF!</definedName>
    <definedName name="SALES01" localSheetId="3">#REF!</definedName>
    <definedName name="SALES01" localSheetId="5">#REF!</definedName>
    <definedName name="SALES01" localSheetId="4">#REF!</definedName>
    <definedName name="SALES01">#REF!</definedName>
    <definedName name="SALES02" localSheetId="1">#REF!</definedName>
    <definedName name="SALES02" localSheetId="3">#REF!</definedName>
    <definedName name="SALES02" localSheetId="5">#REF!</definedName>
    <definedName name="SALES02" localSheetId="4">#REF!</definedName>
    <definedName name="SALES02">#REF!</definedName>
    <definedName name="SALES03" localSheetId="1">#REF!</definedName>
    <definedName name="SALES03" localSheetId="3">#REF!</definedName>
    <definedName name="SALES03" localSheetId="5">#REF!</definedName>
    <definedName name="SALES03" localSheetId="4">#REF!</definedName>
    <definedName name="SALES03">#REF!</definedName>
    <definedName name="SALES04" localSheetId="1">#REF!</definedName>
    <definedName name="SALES04" localSheetId="3">#REF!</definedName>
    <definedName name="SALES04" localSheetId="5">#REF!</definedName>
    <definedName name="SALES04" localSheetId="4">#REF!</definedName>
    <definedName name="SALES04">#REF!</definedName>
    <definedName name="SALES05" localSheetId="1">#REF!</definedName>
    <definedName name="SALES05" localSheetId="3">#REF!</definedName>
    <definedName name="SALES05" localSheetId="5">#REF!</definedName>
    <definedName name="SALES05" localSheetId="4">#REF!</definedName>
    <definedName name="SALES05">#REF!</definedName>
    <definedName name="SALES06" localSheetId="1">#REF!</definedName>
    <definedName name="SALES06" localSheetId="3">#REF!</definedName>
    <definedName name="SALES06" localSheetId="5">#REF!</definedName>
    <definedName name="SALES06" localSheetId="4">#REF!</definedName>
    <definedName name="SALES06">#REF!</definedName>
    <definedName name="SALES07" localSheetId="1">#REF!</definedName>
    <definedName name="SALES07" localSheetId="3">#REF!</definedName>
    <definedName name="SALES07" localSheetId="5">#REF!</definedName>
    <definedName name="SALES07" localSheetId="4">#REF!</definedName>
    <definedName name="SALES07">#REF!</definedName>
    <definedName name="SALES08" localSheetId="1">#REF!</definedName>
    <definedName name="SALES08" localSheetId="3">#REF!</definedName>
    <definedName name="SALES08" localSheetId="5">#REF!</definedName>
    <definedName name="SALES08" localSheetId="4">#REF!</definedName>
    <definedName name="SALES08">#REF!</definedName>
    <definedName name="SALES09" localSheetId="1">#REF!</definedName>
    <definedName name="SALES09" localSheetId="3">#REF!</definedName>
    <definedName name="SALES09" localSheetId="5">#REF!</definedName>
    <definedName name="SALES09" localSheetId="4">#REF!</definedName>
    <definedName name="SALES09">#REF!</definedName>
    <definedName name="SALES1" localSheetId="1">#REF!</definedName>
    <definedName name="SALES1" localSheetId="3">#REF!</definedName>
    <definedName name="SALES1" localSheetId="5">#REF!</definedName>
    <definedName name="SALES1" localSheetId="4">#REF!</definedName>
    <definedName name="SALES1">#REF!</definedName>
    <definedName name="SAPBEXdnldView" hidden="1">"4IHIQ9O6GXKCEZL0WWL7BGGHA"</definedName>
    <definedName name="SAPBEXrevision" hidden="1">1</definedName>
    <definedName name="SAPBEXsysID" hidden="1">"PBF"</definedName>
    <definedName name="SAPBEXwbID" hidden="1">"44XZIEPIG8PBE7R9ZIK1COKMY"</definedName>
    <definedName name="SARAVERAGE" localSheetId="3">'[13]FX Eur_BP2015'!#REF!</definedName>
    <definedName name="SARAVERAGE" localSheetId="5">'[13]FX Eur_BP2015'!#REF!</definedName>
    <definedName name="SARAVERAGE" localSheetId="4">'[13]FX Eur_BP2015'!#REF!</definedName>
    <definedName name="SARAVERAGE">'[13]FX Eur_BP2015'!#REF!</definedName>
    <definedName name="sdfg" localSheetId="3">[14]General!#REF!</definedName>
    <definedName name="sdfg" localSheetId="5">[14]General!#REF!</definedName>
    <definedName name="sdfg" localSheetId="4">[14]General!#REF!</definedName>
    <definedName name="sdfg">[14]General!#REF!</definedName>
    <definedName name="sdfgsdfg" localSheetId="3">[14]General!#REF!</definedName>
    <definedName name="sdfgsdfg" localSheetId="5">[14]General!#REF!</definedName>
    <definedName name="sdfgsdfg" localSheetId="4">[14]General!#REF!</definedName>
    <definedName name="sdfgsdfg">[14]General!#REF!</definedName>
    <definedName name="SEKAVERAGE" localSheetId="3">'[13]FX Eur_BP2015'!#REF!</definedName>
    <definedName name="SEKAVERAGE" localSheetId="5">'[13]FX Eur_BP2015'!#REF!</definedName>
    <definedName name="SEKAVERAGE" localSheetId="4">'[13]FX Eur_BP2015'!#REF!</definedName>
    <definedName name="SEKAVERAGE">'[13]FX Eur_BP2015'!#REF!</definedName>
    <definedName name="SellPrice265Frt" localSheetId="3">[2]Sales!#REF!</definedName>
    <definedName name="SellPrice265Frt" localSheetId="5">[2]Sales!#REF!</definedName>
    <definedName name="SellPrice265Frt" localSheetId="4">[2]Sales!#REF!</definedName>
    <definedName name="SellPrice265Frt">[2]Sales!#REF!</definedName>
    <definedName name="SellPrice265Rr" localSheetId="3">[2]Sales!#REF!</definedName>
    <definedName name="SellPrice265Rr" localSheetId="5">[2]Sales!#REF!</definedName>
    <definedName name="SellPrice265Rr" localSheetId="4">[2]Sales!#REF!</definedName>
    <definedName name="SellPrice265Rr">[2]Sales!#REF!</definedName>
    <definedName name="SellPrice295Frt" localSheetId="3">[2]Sales!#REF!</definedName>
    <definedName name="SellPrice295Frt" localSheetId="5">[2]Sales!#REF!</definedName>
    <definedName name="SellPrice295Frt" localSheetId="4">[2]Sales!#REF!</definedName>
    <definedName name="SellPrice295Frt">[2]Sales!#REF!</definedName>
    <definedName name="SellPrice320Frt" localSheetId="3">[2]Sales!#REF!</definedName>
    <definedName name="SellPrice320Frt" localSheetId="5">[2]Sales!#REF!</definedName>
    <definedName name="SellPrice320Frt" localSheetId="4">[2]Sales!#REF!</definedName>
    <definedName name="SellPrice320Frt">[2]Sales!#REF!</definedName>
    <definedName name="SellPrice320Rr" localSheetId="3">[2]Sales!#REF!</definedName>
    <definedName name="SellPrice320Rr" localSheetId="5">[2]Sales!#REF!</definedName>
    <definedName name="SellPrice320Rr" localSheetId="4">[2]Sales!#REF!</definedName>
    <definedName name="SellPrice320Rr">[2]Sales!#REF!</definedName>
    <definedName name="SellPrice360" localSheetId="3">[2]Sales!#REF!</definedName>
    <definedName name="SellPrice360" localSheetId="5">[2]Sales!#REF!</definedName>
    <definedName name="SellPrice360" localSheetId="4">[2]Sales!#REF!</definedName>
    <definedName name="SellPrice360">[2]Sales!#REF!</definedName>
    <definedName name="SellPrice370" localSheetId="3">[2]Sales!#REF!</definedName>
    <definedName name="SellPrice370" localSheetId="5">[2]Sales!#REF!</definedName>
    <definedName name="SellPrice370" localSheetId="4">[2]Sales!#REF!</definedName>
    <definedName name="SellPrice370">[2]Sales!#REF!</definedName>
    <definedName name="SellPriceBosch1" localSheetId="3">[2]Sales!#REF!</definedName>
    <definedName name="SellPriceBosch1" localSheetId="5">[2]Sales!#REF!</definedName>
    <definedName name="SellPriceBosch1" localSheetId="4">[2]Sales!#REF!</definedName>
    <definedName name="SellPriceBosch1">[2]Sales!#REF!</definedName>
    <definedName name="SellPriceBosch2" localSheetId="3">[2]Sales!#REF!</definedName>
    <definedName name="SellPriceBosch2" localSheetId="5">[2]Sales!#REF!</definedName>
    <definedName name="SellPriceBosch2" localSheetId="4">[2]Sales!#REF!</definedName>
    <definedName name="SellPriceBosch2">[2]Sales!#REF!</definedName>
    <definedName name="SellPriceBosch3" localSheetId="3">[2]Sales!#REF!</definedName>
    <definedName name="SellPriceBosch3" localSheetId="5">[2]Sales!#REF!</definedName>
    <definedName name="SellPriceBosch3" localSheetId="4">[2]Sales!#REF!</definedName>
    <definedName name="SellPriceBosch3">[2]Sales!#REF!</definedName>
    <definedName name="SellPriceBosch4" localSheetId="3">[2]Sales!#REF!</definedName>
    <definedName name="SellPriceBosch4" localSheetId="5">[2]Sales!#REF!</definedName>
    <definedName name="SellPriceBosch4" localSheetId="4">[2]Sales!#REF!</definedName>
    <definedName name="SellPriceBosch4">[2]Sales!#REF!</definedName>
    <definedName name="SellPriceBosch5" localSheetId="3">[2]Sales!#REF!</definedName>
    <definedName name="SellPriceBosch5" localSheetId="5">[2]Sales!#REF!</definedName>
    <definedName name="SellPriceBosch5" localSheetId="4">[2]Sales!#REF!</definedName>
    <definedName name="SellPriceBosch5">[2]Sales!#REF!</definedName>
    <definedName name="SellPriceMustFrt" localSheetId="3">[2]Sales!#REF!</definedName>
    <definedName name="SellPriceMustFrt" localSheetId="5">[2]Sales!#REF!</definedName>
    <definedName name="SellPriceMustFrt" localSheetId="4">[2]Sales!#REF!</definedName>
    <definedName name="SellPriceMustFrt">[2]Sales!#REF!</definedName>
    <definedName name="SellPriceMustRr" localSheetId="3">[2]Sales!#REF!</definedName>
    <definedName name="SellPriceMustRr" localSheetId="5">[2]Sales!#REF!</definedName>
    <definedName name="SellPriceMustRr" localSheetId="4">[2]Sales!#REF!</definedName>
    <definedName name="SellPriceMustRr">[2]Sales!#REF!</definedName>
    <definedName name="SellPriceQS4" localSheetId="3">[2]Sales!#REF!</definedName>
    <definedName name="SellPriceQS4" localSheetId="5">[2]Sales!#REF!</definedName>
    <definedName name="SellPriceQS4" localSheetId="4">[2]Sales!#REF!</definedName>
    <definedName name="SellPriceQS4">[2]Sales!#REF!</definedName>
    <definedName name="SGDAVERAGE" localSheetId="3">'[13]FX Eur_BP2015'!#REF!</definedName>
    <definedName name="SGDAVERAGE" localSheetId="5">'[13]FX Eur_BP2015'!#REF!</definedName>
    <definedName name="SGDAVERAGE" localSheetId="4">'[13]FX Eur_BP2015'!#REF!</definedName>
    <definedName name="SGDAVERAGE">'[13]FX Eur_BP2015'!#REF!</definedName>
    <definedName name="SITAVERAGE" localSheetId="3">'[13]FX Eur_BP2015'!#REF!</definedName>
    <definedName name="SITAVERAGE" localSheetId="5">'[13]FX Eur_BP2015'!#REF!</definedName>
    <definedName name="SITAVERAGE" localSheetId="4">'[13]FX Eur_BP2015'!#REF!</definedName>
    <definedName name="SITAVERAGE">'[13]FX Eur_BP2015'!#REF!</definedName>
    <definedName name="SizingColumn" localSheetId="1">#REF!</definedName>
    <definedName name="SizingColumn" localSheetId="3">#REF!</definedName>
    <definedName name="SizingColumn" localSheetId="5">#REF!</definedName>
    <definedName name="SizingColumn" localSheetId="4">#REF!</definedName>
    <definedName name="SizingColumn">#REF!</definedName>
    <definedName name="SKKAVERAGE" localSheetId="3">'[13]FX Eur_BP2015'!#REF!</definedName>
    <definedName name="SKKAVERAGE" localSheetId="5">'[13]FX Eur_BP2015'!#REF!</definedName>
    <definedName name="SKKAVERAGE" localSheetId="4">'[13]FX Eur_BP2015'!#REF!</definedName>
    <definedName name="SKKAVERAGE">'[13]FX Eur_BP2015'!#REF!</definedName>
    <definedName name="sss" localSheetId="3">[2]Assump!#REF!</definedName>
    <definedName name="sss" localSheetId="5">[2]Assump!#REF!</definedName>
    <definedName name="sss" localSheetId="4">[2]Assump!#REF!</definedName>
    <definedName name="sss">[2]Assump!#REF!</definedName>
    <definedName name="state2002ist" localSheetId="3">[14]General!#REF!</definedName>
    <definedName name="state2002ist" localSheetId="5">[14]General!#REF!</definedName>
    <definedName name="state2002ist" localSheetId="4">[14]General!#REF!</definedName>
    <definedName name="state2002ist">[14]General!#REF!</definedName>
    <definedName name="state2003cf" localSheetId="3">[14]General!#REF!</definedName>
    <definedName name="state2003cf" localSheetId="5">[14]General!#REF!</definedName>
    <definedName name="state2003cf" localSheetId="4">[14]General!#REF!</definedName>
    <definedName name="state2003cf">[14]General!#REF!</definedName>
    <definedName name="state2003plan" localSheetId="3">[14]General!#REF!</definedName>
    <definedName name="state2003plan" localSheetId="5">[14]General!#REF!</definedName>
    <definedName name="state2003plan" localSheetId="4">[14]General!#REF!</definedName>
    <definedName name="state2003plan">[14]General!#REF!</definedName>
    <definedName name="state2004plan" localSheetId="3">[14]General!#REF!</definedName>
    <definedName name="state2004plan" localSheetId="5">[14]General!#REF!</definedName>
    <definedName name="state2004plan" localSheetId="4">[14]General!#REF!</definedName>
    <definedName name="state2004plan">[14]General!#REF!</definedName>
    <definedName name="state2005cf" localSheetId="3">[14]General!#REF!</definedName>
    <definedName name="state2005cf" localSheetId="5">[14]General!#REF!</definedName>
    <definedName name="state2005cf" localSheetId="4">[14]General!#REF!</definedName>
    <definedName name="state2005cf">[14]General!#REF!</definedName>
    <definedName name="state2006cf" localSheetId="3">[14]General!#REF!</definedName>
    <definedName name="state2006cf" localSheetId="5">[14]General!#REF!</definedName>
    <definedName name="state2006cf" localSheetId="4">[14]General!#REF!</definedName>
    <definedName name="state2006cf">[14]General!#REF!</definedName>
    <definedName name="STKDAY" localSheetId="1">#REF!</definedName>
    <definedName name="STKDAY" localSheetId="3">#REF!</definedName>
    <definedName name="STKDAY" localSheetId="5">#REF!</definedName>
    <definedName name="STKDAY" localSheetId="4">#REF!</definedName>
    <definedName name="STKDAY">#REF!</definedName>
    <definedName name="TAXRATE1" localSheetId="1">#REF!</definedName>
    <definedName name="TAXRATE1" localSheetId="3">#REF!</definedName>
    <definedName name="TAXRATE1" localSheetId="5">#REF!</definedName>
    <definedName name="TAXRATE1" localSheetId="4">#REF!</definedName>
    <definedName name="TAXRATE1">#REF!</definedName>
    <definedName name="TAXRATE2" localSheetId="1">#REF!</definedName>
    <definedName name="TAXRATE2" localSheetId="3">#REF!</definedName>
    <definedName name="TAXRATE2" localSheetId="5">#REF!</definedName>
    <definedName name="TAXRATE2" localSheetId="4">#REF!</definedName>
    <definedName name="TAXRATE2">#REF!</definedName>
    <definedName name="TAXRATE3" localSheetId="1">#REF!</definedName>
    <definedName name="TAXRATE3" localSheetId="3">#REF!</definedName>
    <definedName name="TAXRATE3" localSheetId="5">#REF!</definedName>
    <definedName name="TAXRATE3" localSheetId="4">#REF!</definedName>
    <definedName name="TAXRATE3">#REF!</definedName>
    <definedName name="TAXRATE4" localSheetId="1">#REF!</definedName>
    <definedName name="TAXRATE4" localSheetId="3">#REF!</definedName>
    <definedName name="TAXRATE4" localSheetId="5">#REF!</definedName>
    <definedName name="TAXRATE4" localSheetId="4">#REF!</definedName>
    <definedName name="TAXRATE4">#REF!</definedName>
    <definedName name="TAXRATE5" localSheetId="1">#REF!</definedName>
    <definedName name="TAXRATE5" localSheetId="3">#REF!</definedName>
    <definedName name="TAXRATE5" localSheetId="5">#REF!</definedName>
    <definedName name="TAXRATE5" localSheetId="4">#REF!</definedName>
    <definedName name="TAXRATE5">#REF!</definedName>
    <definedName name="TAXRATE6" localSheetId="1">#REF!</definedName>
    <definedName name="TAXRATE6" localSheetId="3">#REF!</definedName>
    <definedName name="TAXRATE6" localSheetId="5">#REF!</definedName>
    <definedName name="TAXRATE6" localSheetId="4">#REF!</definedName>
    <definedName name="TAXRATE6">#REF!</definedName>
    <definedName name="TAXRATE7" localSheetId="1">#REF!</definedName>
    <definedName name="TAXRATE7" localSheetId="3">#REF!</definedName>
    <definedName name="TAXRATE7" localSheetId="5">#REF!</definedName>
    <definedName name="TAXRATE7" localSheetId="4">#REF!</definedName>
    <definedName name="TAXRATE7">#REF!</definedName>
    <definedName name="TAXRATE8" localSheetId="1">#REF!</definedName>
    <definedName name="TAXRATE8" localSheetId="3">#REF!</definedName>
    <definedName name="TAXRATE8" localSheetId="5">#REF!</definedName>
    <definedName name="TAXRATE8" localSheetId="4">#REF!</definedName>
    <definedName name="TAXRATE8">#REF!</definedName>
    <definedName name="TAXRATE9" localSheetId="1">#REF!</definedName>
    <definedName name="TAXRATE9" localSheetId="3">#REF!</definedName>
    <definedName name="TAXRATE9" localSheetId="5">#REF!</definedName>
    <definedName name="TAXRATE9" localSheetId="4">#REF!</definedName>
    <definedName name="TAXRATE9">#REF!</definedName>
    <definedName name="Telefon" localSheetId="1">#REF!</definedName>
    <definedName name="Telefon" localSheetId="3">#REF!</definedName>
    <definedName name="Telefon" localSheetId="5">#REF!</definedName>
    <definedName name="Telefon" localSheetId="4">#REF!</definedName>
    <definedName name="Telefon">#REF!</definedName>
    <definedName name="TEST0" localSheetId="1">#REF!</definedName>
    <definedName name="TEST0" localSheetId="3">#REF!</definedName>
    <definedName name="TEST0" localSheetId="5">#REF!</definedName>
    <definedName name="TEST0" localSheetId="4">#REF!</definedName>
    <definedName name="TEST0">#REF!</definedName>
    <definedName name="TESTHKEY" localSheetId="3">'[7]2007 Consol'!#REF!</definedName>
    <definedName name="TESTHKEY" localSheetId="5">'[7]2007 Consol'!#REF!</definedName>
    <definedName name="TESTHKEY" localSheetId="4">'[7]2007 Consol'!#REF!</definedName>
    <definedName name="TESTHKEY">'[7]2007 Consol'!#REF!</definedName>
    <definedName name="TESTKEYS" localSheetId="1">#REF!</definedName>
    <definedName name="TESTKEYS" localSheetId="3">#REF!</definedName>
    <definedName name="TESTKEYS" localSheetId="5">#REF!</definedName>
    <definedName name="TESTKEYS" localSheetId="4">#REF!</definedName>
    <definedName name="TESTKEYS">#REF!</definedName>
    <definedName name="TESTVKEY" localSheetId="3">'[7]2007 Consol'!#REF!</definedName>
    <definedName name="TESTVKEY" localSheetId="5">'[7]2007 Consol'!#REF!</definedName>
    <definedName name="TESTVKEY" localSheetId="4">'[7]2007 Consol'!#REF!</definedName>
    <definedName name="TESTVKEY">'[7]2007 Consol'!#REF!</definedName>
    <definedName name="THBAVERAGE" localSheetId="3">'[13]FX Eur_BP2015'!#REF!</definedName>
    <definedName name="THBAVERAGE" localSheetId="5">'[13]FX Eur_BP2015'!#REF!</definedName>
    <definedName name="THBAVERAGE" localSheetId="4">'[13]FX Eur_BP2015'!#REF!</definedName>
    <definedName name="THBAVERAGE">'[13]FX Eur_BP2015'!#REF!</definedName>
    <definedName name="TNDAVERAGE" localSheetId="3">'[13]FX Eur_BP2015'!#REF!</definedName>
    <definedName name="TNDAVERAGE" localSheetId="5">'[13]FX Eur_BP2015'!#REF!</definedName>
    <definedName name="TNDAVERAGE" localSheetId="4">'[13]FX Eur_BP2015'!#REF!</definedName>
    <definedName name="TNDAVERAGE">'[13]FX Eur_BP2015'!#REF!</definedName>
    <definedName name="Total1" localSheetId="3">'[1]GROUPING JLG SBU'!#REF!</definedName>
    <definedName name="Total1" localSheetId="5">'[1]GROUPING JLG SBU'!#REF!</definedName>
    <definedName name="Total1" localSheetId="4">'[1]GROUPING JLG SBU'!#REF!</definedName>
    <definedName name="Total1">'[1]GROUPING JLG SBU'!#REF!</definedName>
    <definedName name="TRLAVERAGE" localSheetId="3">'[13]FX Eur_BP2015'!#REF!</definedName>
    <definedName name="TRLAVERAGE" localSheetId="5">'[13]FX Eur_BP2015'!#REF!</definedName>
    <definedName name="TRLAVERAGE" localSheetId="4">'[13]FX Eur_BP2015'!#REF!</definedName>
    <definedName name="TRLAVERAGE">'[13]FX Eur_BP2015'!#REF!</definedName>
    <definedName name="TWDAVERAGE" localSheetId="3">'[13]FX Eur_BP2015'!#REF!</definedName>
    <definedName name="TWDAVERAGE" localSheetId="5">'[13]FX Eur_BP2015'!#REF!</definedName>
    <definedName name="TWDAVERAGE" localSheetId="4">'[13]FX Eur_BP2015'!#REF!</definedName>
    <definedName name="TWDAVERAGE">'[13]FX Eur_BP2015'!#REF!</definedName>
    <definedName name="UAHAVERAGE" localSheetId="3">'[13]FX Eur_BP2015'!#REF!</definedName>
    <definedName name="UAHAVERAGE" localSheetId="5">'[13]FX Eur_BP2015'!#REF!</definedName>
    <definedName name="UAHAVERAGE" localSheetId="4">'[13]FX Eur_BP2015'!#REF!</definedName>
    <definedName name="UAHAVERAGE">'[13]FX Eur_BP2015'!#REF!</definedName>
    <definedName name="usd" localSheetId="1">#REF!</definedName>
    <definedName name="usd" localSheetId="3">#REF!</definedName>
    <definedName name="usd" localSheetId="5">#REF!</definedName>
    <definedName name="usd" localSheetId="4">#REF!</definedName>
    <definedName name="usd">#REF!</definedName>
    <definedName name="USDAVERAGE" localSheetId="3">'[13]FX Eur_BP2015'!#REF!</definedName>
    <definedName name="USDAVERAGE" localSheetId="5">'[13]FX Eur_BP2015'!#REF!</definedName>
    <definedName name="USDAVERAGE" localSheetId="4">'[13]FX Eur_BP2015'!#REF!</definedName>
    <definedName name="USDAVERAGE">'[13]FX Eur_BP2015'!#REF!</definedName>
    <definedName name="VARIANCE" localSheetId="1">#REF!</definedName>
    <definedName name="VARIANCE" localSheetId="3">#REF!</definedName>
    <definedName name="VARIANCE" localSheetId="5">#REF!</definedName>
    <definedName name="VARIANCE" localSheetId="4">#REF!</definedName>
    <definedName name="VARIANCE">#REF!</definedName>
    <definedName name="VarianceToV17" localSheetId="1">#REF!</definedName>
    <definedName name="VarianceToV17" localSheetId="3">#REF!</definedName>
    <definedName name="VarianceToV17" localSheetId="5">#REF!</definedName>
    <definedName name="VarianceToV17" localSheetId="4">#REF!</definedName>
    <definedName name="VarianceToV17">#REF!</definedName>
    <definedName name="VEBAVERAGE" localSheetId="3">'[13]FX Eur_BP2015'!#REF!</definedName>
    <definedName name="VEBAVERAGE" localSheetId="5">'[13]FX Eur_BP2015'!#REF!</definedName>
    <definedName name="VEBAVERAGE" localSheetId="4">'[13]FX Eur_BP2015'!#REF!</definedName>
    <definedName name="VEBAVERAGE">'[13]FX Eur_BP2015'!#REF!</definedName>
    <definedName name="Versions">'[16]Market Data'!$H$93:$H$96</definedName>
    <definedName name="w" localSheetId="3">'[13]FX Eur_BP2015'!#REF!</definedName>
    <definedName name="w" localSheetId="5">'[13]FX Eur_BP2015'!#REF!</definedName>
    <definedName name="w" localSheetId="4">'[13]FX Eur_BP2015'!#REF!</definedName>
    <definedName name="w">'[13]FX Eur_BP2015'!#REF!</definedName>
    <definedName name="wergt" localSheetId="3">[14]General!#REF!</definedName>
    <definedName name="wergt" localSheetId="5">[14]General!#REF!</definedName>
    <definedName name="wergt" localSheetId="4">[14]General!#REF!</definedName>
    <definedName name="wergt">[14]General!#REF!</definedName>
    <definedName name="wheelend" localSheetId="1">#REF!</definedName>
    <definedName name="wheelend" localSheetId="3">#REF!</definedName>
    <definedName name="wheelend" localSheetId="5">#REF!</definedName>
    <definedName name="wheelend" localSheetId="4">#REF!</definedName>
    <definedName name="wheelend">#REF!</definedName>
    <definedName name="wrn.ConvCost__1995_AOP." localSheetId="1" hidden="1">{"AOP_Mos.",#N/A,FALSE,"1995 AOP";"AOP_Qtrs.",#N/A,FALSE,"1995 AOP"}</definedName>
    <definedName name="wrn.ConvCost__1995_AOP." localSheetId="3" hidden="1">{"AOP_Mos.",#N/A,FALSE,"1995 AOP";"AOP_Qtrs.",#N/A,FALSE,"1995 AOP"}</definedName>
    <definedName name="wrn.ConvCost__1995_AOP." hidden="1">{"AOP_Mos.",#N/A,FALSE,"1995 AOP";"AOP_Qtrs.",#N/A,FALSE,"1995 AOP"}</definedName>
    <definedName name="wrn.ConvCost__Current_Fcst." localSheetId="1" hidden="1">{"Current_Mos.",#N/A,FALSE,"Current Fcst";"Current_Qtrs.",#N/A,FALSE,"Current Fcst"}</definedName>
    <definedName name="wrn.ConvCost__Current_Fcst." localSheetId="3" hidden="1">{"Current_Mos.",#N/A,FALSE,"Current Fcst";"Current_Qtrs.",#N/A,FALSE,"Current Fcst"}</definedName>
    <definedName name="wrn.ConvCost__Current_Fcst." hidden="1">{"Current_Mos.",#N/A,FALSE,"Current Fcst";"Current_Qtrs.",#N/A,FALSE,"Current Fcst"}</definedName>
    <definedName name="wrn.ConvCost__Prior_Fcst." localSheetId="1" hidden="1">{"Prior_Mos.",#N/A,FALSE,"Prior Fcst";"Prior_Qtrs.",#N/A,FALSE,"Prior Fcst"}</definedName>
    <definedName name="wrn.ConvCost__Prior_Fcst." localSheetId="3" hidden="1">{"Prior_Mos.",#N/A,FALSE,"Prior Fcst";"Prior_Qtrs.",#N/A,FALSE,"Prior Fcst"}</definedName>
    <definedName name="wrn.ConvCost__Prior_Fcst." hidden="1">{"Prior_Mos.",#N/A,FALSE,"Prior Fcst";"Prior_Qtrs.",#N/A,FALSE,"Prior Fcst"}</definedName>
    <definedName name="wrn.ConvCost__Prior_Year." localSheetId="1" hidden="1">{"PriorYear_Mos.",#N/A,FALSE,"Prior Year";"PriorYear_Qtrs.",#N/A,FALSE,"Prior Year"}</definedName>
    <definedName name="wrn.ConvCost__Prior_Year." localSheetId="3" hidden="1">{"PriorYear_Mos.",#N/A,FALSE,"Prior Year";"PriorYear_Qtrs.",#N/A,FALSE,"Prior Year"}</definedName>
    <definedName name="wrn.ConvCost__Prior_Year." hidden="1">{"PriorYear_Mos.",#N/A,FALSE,"Prior Year";"PriorYear_Qtrs.",#N/A,FALSE,"Prior Year"}</definedName>
    <definedName name="wrn.MOE1." localSheetId="1" hidden="1">{"UN150 Production",#N/A,FALSE,"MOE1 Sep ytd ";"Ntruck Rtr Production",#N/A,FALSE,"MOE1 Sep ytd ";"S-Truck Production",#N/A,FALSE,"MOE1 Sep ytd ";"PN150 Production",#N/A,FALSE,"MOE1 Sep ytd "}</definedName>
    <definedName name="wrn.MOE1." localSheetId="3" hidden="1">{"UN150 Production",#N/A,FALSE,"MOE1 Sep ytd ";"Ntruck Rtr Production",#N/A,FALSE,"MOE1 Sep ytd ";"S-Truck Production",#N/A,FALSE,"MOE1 Sep ytd ";"PN150 Production",#N/A,FALSE,"MOE1 Sep ytd "}</definedName>
    <definedName name="wrn.MOE1." hidden="1">{"UN150 Production",#N/A,FALSE,"MOE1 Sep ytd ";"Ntruck Rtr Production",#N/A,FALSE,"MOE1 Sep ytd ";"S-Truck Production",#N/A,FALSE,"MOE1 Sep ytd ";"PN150 Production",#N/A,FALSE,"MOE1 Sep ytd "}</definedName>
    <definedName name="wrn.MOE2." localSheetId="1" hidden="1">{"gmyrtr",#N/A,FALSE,"MOE4 Sep YTD";"pn96 front",#N/A,FALSE,"MOE4 Sep YTD";"N-truck hub",#N/A,FALSE,"MOE4 Sep YTD";"pn96rear",#N/A,FALSE,"MOE4 Sep YTD";"gmyhub",#N/A,FALSE,"MOE4 Sep YTD"}</definedName>
    <definedName name="wrn.MOE2." localSheetId="3" hidden="1">{"gmyrtr",#N/A,FALSE,"MOE4 Sep YTD";"pn96 front",#N/A,FALSE,"MOE4 Sep YTD";"N-truck hub",#N/A,FALSE,"MOE4 Sep YTD";"pn96rear",#N/A,FALSE,"MOE4 Sep YTD";"gmyhub",#N/A,FALSE,"MOE4 Sep YTD"}</definedName>
    <definedName name="wrn.MOE2." hidden="1">{"gmyrtr",#N/A,FALSE,"MOE4 Sep YTD";"pn96 front",#N/A,FALSE,"MOE4 Sep YTD";"N-truck hub",#N/A,FALSE,"MOE4 Sep YTD";"pn96rear",#N/A,FALSE,"MOE4 Sep YTD";"gmyhub",#N/A,FALSE,"MOE4 Sep YTD"}</definedName>
    <definedName name="wrn.Mthly__CurFcst_Plus_Var." localSheetId="1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localSheetId="3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Variance__All_Periods." localSheetId="1" hidden="1">{"Cur_vs_AOP",#N/A,FALSE,"Cur vs AOP";"Cur_vs_PrMo",#N/A,FALSE,"Cur vs PrMo";"Cur_vs_PrYr",#N/A,FALSE,"Cur vs PrYr";"Cur_vs_Cur",#N/A,FALSE,"Cur vs Cur"}</definedName>
    <definedName name="wrn.Variance__All_Periods." localSheetId="3" hidden="1">{"Cur_vs_AOP",#N/A,FALSE,"Cur vs AOP";"Cur_vs_PrMo",#N/A,FALSE,"Cur vs PrMo";"Cur_vs_PrYr",#N/A,FALSE,"Cur vs PrYr";"Cur_vs_Cur",#N/A,FALSE,"Cur vs Cur"}</definedName>
    <definedName name="wrn.Variance__All_Periods." hidden="1">{"Cur_vs_AOP",#N/A,FALSE,"Cur vs AOP";"Cur_vs_PrMo",#N/A,FALSE,"Cur vs PrMo";"Cur_vs_PrYr",#N/A,FALSE,"Cur vs PrYr";"Cur_vs_Cur",#N/A,FALSE,"Cur vs Cur"}</definedName>
    <definedName name="wrn.Variance__Cur_vs_AOP." localSheetId="1" hidden="1">{"Cur_vs_AOP",#N/A,FALSE,"Cur vs AOP"}</definedName>
    <definedName name="wrn.Variance__Cur_vs_AOP." localSheetId="3" hidden="1">{"Cur_vs_AOP",#N/A,FALSE,"Cur vs AOP"}</definedName>
    <definedName name="wrn.Variance__Cur_vs_AOP." hidden="1">{"Cur_vs_AOP",#N/A,FALSE,"Cur vs AOP"}</definedName>
    <definedName name="wrn.Variance__Cur_vs_Cur." localSheetId="1" hidden="1">{"Cur_vs_Cur",#N/A,FALSE,"Cur vs Cur"}</definedName>
    <definedName name="wrn.Variance__Cur_vs_Cur." localSheetId="3" hidden="1">{"Cur_vs_Cur",#N/A,FALSE,"Cur vs Cur"}</definedName>
    <definedName name="wrn.Variance__Cur_vs_Cur." hidden="1">{"Cur_vs_Cur",#N/A,FALSE,"Cur vs Cur"}</definedName>
    <definedName name="wrn.Variance__Cur_vs_PrMo." localSheetId="1" hidden="1">{"Cur_vs_PrMo",#N/A,FALSE,"Cur vs PrMo"}</definedName>
    <definedName name="wrn.Variance__Cur_vs_PrMo." localSheetId="3" hidden="1">{"Cur_vs_PrMo",#N/A,FALSE,"Cur vs PrMo"}</definedName>
    <definedName name="wrn.Variance__Cur_vs_PrMo." hidden="1">{"Cur_vs_PrMo",#N/A,FALSE,"Cur vs PrMo"}</definedName>
    <definedName name="wrn.Variance__Cur_vs_PrYr." localSheetId="1" hidden="1">{"Cur_vs_PrYr",#N/A,FALSE,"Cur vs PrYr"}</definedName>
    <definedName name="wrn.Variance__Cur_vs_PrYr." localSheetId="3" hidden="1">{"Cur_vs_PrYr",#N/A,FALSE,"Cur vs PrYr"}</definedName>
    <definedName name="wrn.Variance__Cur_vs_PrYr." hidden="1">{"Cur_vs_PrYr",#N/A,FALSE,"Cur vs PrYr"}</definedName>
    <definedName name="ww" localSheetId="3">[2]Assump!#REF!</definedName>
    <definedName name="ww" localSheetId="5">[2]Assump!#REF!</definedName>
    <definedName name="ww" localSheetId="4">[2]Assump!#REF!</definedName>
    <definedName name="ww">[2]Assump!#REF!</definedName>
    <definedName name="ytdrec" localSheetId="1">#REF!</definedName>
    <definedName name="ytdrec" localSheetId="3">#REF!</definedName>
    <definedName name="ytdrec" localSheetId="5">#REF!</definedName>
    <definedName name="ytdrec" localSheetId="4">#REF!</definedName>
    <definedName name="ytdrec">#REF!</definedName>
    <definedName name="YUMAVERAGE" localSheetId="3">'[13]FX Eur_BP2015'!#REF!</definedName>
    <definedName name="YUMAVERAGE" localSheetId="5">'[13]FX Eur_BP2015'!#REF!</definedName>
    <definedName name="YUMAVERAGE" localSheetId="4">'[13]FX Eur_BP2015'!#REF!</definedName>
    <definedName name="YUMAVERAGE">'[13]FX Eur_BP2015'!#REF!</definedName>
    <definedName name="ZARAVERAGE" localSheetId="3">'[13]FX Eur_BP2015'!#REF!</definedName>
    <definedName name="ZARAVERAGE" localSheetId="5">'[13]FX Eur_BP2015'!#REF!</definedName>
    <definedName name="ZARAVERAGE" localSheetId="4">'[13]FX Eur_BP2015'!#REF!</definedName>
    <definedName name="ZARAVERAGE">'[13]FX Eur_BP2015'!#REF!</definedName>
    <definedName name="公司分类" localSheetId="1">#REF!</definedName>
    <definedName name="公司分类" localSheetId="3">#REF!</definedName>
    <definedName name="公司分类" localSheetId="5">#REF!</definedName>
    <definedName name="公司分类" localSheetId="4">#REF!</definedName>
    <definedName name="公司分类">#REF!</definedName>
    <definedName name="凭证查询" localSheetId="1">#REF!</definedName>
    <definedName name="凭证查询" localSheetId="3">#REF!</definedName>
    <definedName name="凭证查询" localSheetId="5">#REF!</definedName>
    <definedName name="凭证查询" localSheetId="4">#REF!</definedName>
    <definedName name="凭证查询">#REF!</definedName>
    <definedName name="数据栏" localSheetId="1">#REF!</definedName>
    <definedName name="数据栏" localSheetId="3">#REF!</definedName>
    <definedName name="数据栏" localSheetId="5">#REF!</definedName>
    <definedName name="数据栏" localSheetId="4">#REF!</definedName>
    <definedName name="数据栏">#REF!</definedName>
    <definedName name="数量金额总账" localSheetId="1">#REF!</definedName>
    <definedName name="数量金额总账" localSheetId="3">#REF!</definedName>
    <definedName name="数量金额总账" localSheetId="5">#REF!</definedName>
    <definedName name="数量金额总账" localSheetId="4">#REF!</definedName>
    <definedName name="数量金额总账">#REF!</definedName>
    <definedName name="科目" localSheetId="1">#REF!</definedName>
    <definedName name="科目" localSheetId="3">#REF!</definedName>
    <definedName name="科目" localSheetId="5">#REF!</definedName>
    <definedName name="科目" localSheetId="4">#REF!</definedName>
    <definedName name="科目">#REF!</definedName>
  </definedNames>
  <calcPr calcId="144525"/>
</workbook>
</file>

<file path=xl/sharedStrings.xml><?xml version="1.0" encoding="utf-8"?>
<sst xmlns="http://schemas.openxmlformats.org/spreadsheetml/2006/main" count="416" uniqueCount="101">
  <si>
    <t>计算说明</t>
  </si>
  <si>
    <t>计算完差异总和，将黄色位置粘贴回软件中去。</t>
  </si>
  <si>
    <t>对于组合1，没有涉及PVP OE，但是粘贴需将空数值也一并粘贴</t>
  </si>
  <si>
    <t>差异分别来自于直接成本差异，间接成本差异，管理成本差异</t>
  </si>
  <si>
    <t>分别计算此三项差异进行对比</t>
  </si>
  <si>
    <t>在计算总工时，需要考虑每个工艺流程对应的生产量，比如Mixing是对应总生产量，AFM和PVP OE就分别对应各自的生产量</t>
  </si>
  <si>
    <t>每个差异都计算出每小时的成本，对比已给的标准每小时成本，进而得出每小时的差异，分别乘以每个产品所需的工时，最后得出单位产品的差异</t>
  </si>
  <si>
    <t>黄色为计算区域，蓝色为系统自动出现</t>
  </si>
  <si>
    <r>
      <rPr>
        <b/>
        <sz val="16"/>
        <color theme="1"/>
        <rFont val="等线"/>
        <charset val="134"/>
      </rPr>
      <t>公式定义</t>
    </r>
  </si>
  <si>
    <r>
      <rPr>
        <b/>
        <sz val="16"/>
        <color theme="1"/>
        <rFont val="等线"/>
        <charset val="134"/>
      </rPr>
      <t>公式具体讲解</t>
    </r>
  </si>
  <si>
    <t>VLOOKUP</t>
  </si>
  <si>
    <r>
      <rPr>
        <sz val="11"/>
        <color theme="1"/>
        <rFont val="等线"/>
        <charset val="134"/>
      </rPr>
      <t>黄色为计算区域</t>
    </r>
  </si>
  <si>
    <r>
      <rPr>
        <sz val="11"/>
        <color indexed="8"/>
        <rFont val="等线"/>
        <charset val="134"/>
      </rPr>
      <t>材料</t>
    </r>
  </si>
  <si>
    <r>
      <rPr>
        <sz val="11"/>
        <color indexed="8"/>
        <rFont val="等线"/>
        <charset val="134"/>
      </rPr>
      <t>价格</t>
    </r>
  </si>
  <si>
    <r>
      <rPr>
        <sz val="11"/>
        <color indexed="8"/>
        <rFont val="等线"/>
        <charset val="134"/>
      </rPr>
      <t>币种</t>
    </r>
  </si>
  <si>
    <r>
      <rPr>
        <sz val="11"/>
        <color theme="1"/>
        <rFont val="等线"/>
        <charset val="134"/>
      </rPr>
      <t>价格</t>
    </r>
  </si>
  <si>
    <t>01S7923128</t>
  </si>
  <si>
    <r>
      <rPr>
        <sz val="11"/>
        <color indexed="8"/>
        <rFont val="等线"/>
        <charset val="134"/>
      </rPr>
      <t>欧元</t>
    </r>
  </si>
  <si>
    <t>03S8762136</t>
  </si>
  <si>
    <r>
      <rPr>
        <sz val="11"/>
        <color indexed="8"/>
        <rFont val="等线"/>
        <charset val="134"/>
      </rPr>
      <t>美元</t>
    </r>
  </si>
  <si>
    <t>01T1175</t>
  </si>
  <si>
    <r>
      <rPr>
        <sz val="11"/>
        <color indexed="8"/>
        <rFont val="等线"/>
        <charset val="134"/>
      </rPr>
      <t>人民币</t>
    </r>
  </si>
  <si>
    <t>SUMIF</t>
  </si>
  <si>
    <r>
      <rPr>
        <sz val="11"/>
        <color indexed="8"/>
        <rFont val="等线"/>
        <charset val="134"/>
      </rPr>
      <t>产品</t>
    </r>
  </si>
  <si>
    <r>
      <rPr>
        <sz val="11"/>
        <color indexed="8"/>
        <rFont val="等线"/>
        <charset val="134"/>
      </rPr>
      <t>材料成本</t>
    </r>
  </si>
  <si>
    <r>
      <rPr>
        <sz val="11"/>
        <color theme="1"/>
        <rFont val="等线"/>
        <charset val="134"/>
      </rPr>
      <t>产品</t>
    </r>
  </si>
  <si>
    <r>
      <rPr>
        <sz val="11"/>
        <color theme="1"/>
        <rFont val="等线"/>
        <charset val="134"/>
      </rPr>
      <t>排号</t>
    </r>
  </si>
  <si>
    <r>
      <rPr>
        <sz val="11"/>
        <color theme="1"/>
        <rFont val="等线"/>
        <charset val="134"/>
      </rPr>
      <t>组成材料</t>
    </r>
  </si>
  <si>
    <r>
      <rPr>
        <sz val="11"/>
        <color theme="1"/>
        <rFont val="等线"/>
        <charset val="134"/>
      </rPr>
      <t>型号</t>
    </r>
    <r>
      <rPr>
        <sz val="11"/>
        <color theme="1"/>
        <rFont val="Arial"/>
        <charset val="134"/>
      </rPr>
      <t>A</t>
    </r>
  </si>
  <si>
    <t>0010</t>
  </si>
  <si>
    <t>0020</t>
  </si>
  <si>
    <t>0030</t>
  </si>
  <si>
    <t>0040</t>
  </si>
  <si>
    <t>01U810251</t>
  </si>
  <si>
    <t>0050</t>
  </si>
  <si>
    <t>01U511428</t>
  </si>
  <si>
    <t>0060</t>
  </si>
  <si>
    <t>01U810253</t>
  </si>
  <si>
    <t>0070</t>
  </si>
  <si>
    <t>01U591119</t>
  </si>
  <si>
    <t>0080</t>
  </si>
  <si>
    <t>01U591120</t>
  </si>
  <si>
    <t>0090</t>
  </si>
  <si>
    <t>01U512259</t>
  </si>
  <si>
    <t>0100</t>
  </si>
  <si>
    <t>01U519000</t>
  </si>
  <si>
    <t>0110</t>
  </si>
  <si>
    <t>1100018112I27</t>
  </si>
  <si>
    <t>0120</t>
  </si>
  <si>
    <t>1100018122I27</t>
  </si>
  <si>
    <t>0130</t>
  </si>
  <si>
    <t>1100018132I27</t>
  </si>
  <si>
    <t>单位产品成本差异</t>
  </si>
  <si>
    <t>成本中心</t>
  </si>
  <si>
    <t>直接成本中心差异</t>
  </si>
  <si>
    <t>间接成本中心差异</t>
  </si>
  <si>
    <t>管理成本中心差异</t>
  </si>
  <si>
    <t>总的差异</t>
  </si>
  <si>
    <t>材料混合</t>
  </si>
  <si>
    <t>AFM热压</t>
  </si>
  <si>
    <t>AFM加热固化</t>
  </si>
  <si>
    <t>AFM打磨</t>
  </si>
  <si>
    <t>AFM包装</t>
  </si>
  <si>
    <t>PVP OE热压</t>
  </si>
  <si>
    <t>PVP OE加热固化</t>
  </si>
  <si>
    <t>PVP OE打磨</t>
  </si>
  <si>
    <t>PVP OE包装</t>
  </si>
  <si>
    <t>AFM</t>
  </si>
  <si>
    <t>PVP OE</t>
  </si>
  <si>
    <t>总差异</t>
  </si>
  <si>
    <t>*请根据表格中其他数据计算黄色部分全部数值，并框选黄色区域全部数值粘贴回仿真实验内进行提交。</t>
  </si>
  <si>
    <t>费用类型</t>
  </si>
  <si>
    <t>F/V</t>
  </si>
  <si>
    <t>季度1</t>
  </si>
  <si>
    <t>季度2</t>
  </si>
  <si>
    <t>季度3</t>
  </si>
  <si>
    <t>季度4</t>
  </si>
  <si>
    <t>Total</t>
  </si>
  <si>
    <t>产量</t>
  </si>
  <si>
    <t>工时</t>
  </si>
  <si>
    <t>总工时</t>
  </si>
  <si>
    <t>实际单位小时成本</t>
  </si>
  <si>
    <t>标准单位成本</t>
  </si>
  <si>
    <t>差异</t>
  </si>
  <si>
    <t>直接人工</t>
  </si>
  <si>
    <t>V</t>
  </si>
  <si>
    <t>电费</t>
  </si>
  <si>
    <t>损耗费</t>
  </si>
  <si>
    <t>维修费</t>
  </si>
  <si>
    <t>工具费</t>
  </si>
  <si>
    <t>报废费用</t>
  </si>
  <si>
    <t>折旧</t>
  </si>
  <si>
    <t>F</t>
  </si>
  <si>
    <t>精益生产</t>
  </si>
  <si>
    <t>出差费</t>
  </si>
  <si>
    <t>水费</t>
  </si>
  <si>
    <t>直接成本中心</t>
  </si>
  <si>
    <t>间接人工成本分摊</t>
  </si>
  <si>
    <t>间接其他成本分摊</t>
  </si>
  <si>
    <t>管理人工成本分摊</t>
  </si>
  <si>
    <t>管理其他成本分摊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</si>
</sst>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(* #,##0_);_(* \(#,##0\);_(* &quot;-&quot;??_);_(@_)"/>
    <numFmt numFmtId="177" formatCode="_(* #,##0.00_);_(* \(#,##0.00\);_(* &quot;-&quot;??_);_(@_)"/>
    <numFmt numFmtId="178" formatCode="_(* #,##0.0_);_(* \(#,##0.0\);_(* &quot;-&quot;??_);_(@_)"/>
    <numFmt numFmtId="179" formatCode="_(* #,##0.000_);_(* \(#,##0.000\);_(* &quot;-&quot;??_);_(@_)"/>
    <numFmt numFmtId="180" formatCode="_ * #,##0_ ;_ * \-#,##0_ ;_ * &quot;-&quot;??_ ;_ @_ "/>
    <numFmt numFmtId="181" formatCode="#,##0.00_ "/>
  </numFmts>
  <fonts count="38">
    <font>
      <sz val="11"/>
      <color theme="1"/>
      <name val="等线"/>
      <charset val="134"/>
      <scheme val="minor"/>
    </font>
    <font>
      <sz val="11"/>
      <color indexed="8"/>
      <name val="Calibri"/>
      <charset val="134"/>
    </font>
    <font>
      <sz val="12"/>
      <color indexed="8"/>
      <name val="Calibri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Calibri"/>
      <charset val="134"/>
    </font>
    <font>
      <sz val="11"/>
      <color rgb="FFFF0000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C00000"/>
      <name val="等线"/>
      <charset val="134"/>
      <scheme val="minor"/>
    </font>
    <font>
      <sz val="11"/>
      <color theme="1"/>
      <name val="Arial"/>
      <charset val="134"/>
    </font>
    <font>
      <b/>
      <sz val="16"/>
      <color theme="1"/>
      <name val="Arial"/>
      <charset val="134"/>
    </font>
    <font>
      <b/>
      <sz val="14"/>
      <color theme="1"/>
      <name val="Arial"/>
      <charset val="134"/>
    </font>
    <font>
      <sz val="11"/>
      <color indexed="8"/>
      <name val="Arial"/>
      <charset val="134"/>
    </font>
    <font>
      <sz val="11"/>
      <color theme="1"/>
      <name val="等线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等线"/>
      <charset val="134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6"/>
      <color theme="1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0" fillId="8" borderId="17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43" fontId="25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7" borderId="22" applyNumberFormat="0" applyFon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5" fillId="7" borderId="16" applyNumberFormat="0" applyAlignment="0" applyProtection="0">
      <alignment vertical="center"/>
    </xf>
    <xf numFmtId="0" fontId="16" fillId="7" borderId="17" applyNumberFormat="0" applyAlignment="0" applyProtection="0">
      <alignment vertical="center"/>
    </xf>
    <xf numFmtId="0" fontId="27" fillId="16" borderId="20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0" fillId="0" borderId="0"/>
    <xf numFmtId="0" fontId="23" fillId="3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01">
    <xf numFmtId="0" fontId="0" fillId="0" borderId="0" xfId="0"/>
    <xf numFmtId="0" fontId="0" fillId="0" borderId="0" xfId="0" applyFont="1" applyFill="1"/>
    <xf numFmtId="0" fontId="0" fillId="0" borderId="0" xfId="0" applyFill="1"/>
    <xf numFmtId="0" fontId="0" fillId="0" borderId="0" xfId="0" applyFont="1"/>
    <xf numFmtId="0" fontId="0" fillId="0" borderId="0" xfId="0" applyFill="1" applyBorder="1"/>
    <xf numFmtId="0" fontId="0" fillId="0" borderId="0" xfId="0" applyBorder="1"/>
    <xf numFmtId="177" fontId="0" fillId="0" borderId="0" xfId="8" applyFont="1" applyBorder="1"/>
    <xf numFmtId="178" fontId="0" fillId="0" borderId="0" xfId="8" applyNumberFormat="1" applyFont="1" applyBorder="1"/>
    <xf numFmtId="178" fontId="0" fillId="0" borderId="0" xfId="8" applyNumberFormat="1" applyFont="1" applyFill="1" applyBorder="1"/>
    <xf numFmtId="0" fontId="1" fillId="0" borderId="0" xfId="55" applyFont="1" applyFill="1" applyBorder="1">
      <alignment vertical="center"/>
    </xf>
    <xf numFmtId="176" fontId="1" fillId="0" borderId="0" xfId="8" applyNumberFormat="1" applyFont="1" applyFill="1" applyBorder="1" applyAlignment="1">
      <alignment vertical="top" wrapText="1"/>
    </xf>
    <xf numFmtId="0" fontId="0" fillId="0" borderId="0" xfId="0" applyFont="1" applyFill="1" applyBorder="1"/>
    <xf numFmtId="177" fontId="0" fillId="0" borderId="0" xfId="8" applyFont="1" applyFill="1" applyBorder="1"/>
    <xf numFmtId="0" fontId="0" fillId="0" borderId="0" xfId="0" applyFill="1" applyAlignment="1"/>
    <xf numFmtId="0" fontId="2" fillId="0" borderId="0" xfId="55" applyFill="1" applyBorder="1">
      <alignment vertical="center"/>
    </xf>
    <xf numFmtId="0" fontId="2" fillId="0" borderId="0" xfId="55" applyFill="1" applyBorder="1" applyAlignment="1">
      <alignment vertical="top"/>
    </xf>
    <xf numFmtId="177" fontId="2" fillId="0" borderId="0" xfId="8" applyFont="1" applyFill="1" applyBorder="1" applyAlignment="1">
      <alignment vertical="top"/>
    </xf>
    <xf numFmtId="178" fontId="2" fillId="0" borderId="0" xfId="8" applyNumberFormat="1" applyFont="1" applyFill="1" applyBorder="1" applyAlignment="1">
      <alignment vertical="top"/>
    </xf>
    <xf numFmtId="0" fontId="2" fillId="2" borderId="0" xfId="55" applyFill="1" applyBorder="1" applyAlignment="1"/>
    <xf numFmtId="0" fontId="2" fillId="2" borderId="0" xfId="55" applyFill="1" applyBorder="1" applyAlignment="1">
      <alignment wrapText="1"/>
    </xf>
    <xf numFmtId="0" fontId="0" fillId="2" borderId="0" xfId="0" applyFill="1" applyBorder="1" applyAlignment="1"/>
    <xf numFmtId="177" fontId="0" fillId="2" borderId="0" xfId="8" applyFont="1" applyFill="1" applyBorder="1" applyAlignment="1"/>
    <xf numFmtId="178" fontId="0" fillId="2" borderId="0" xfId="8" applyNumberFormat="1" applyFont="1" applyFill="1" applyBorder="1" applyAlignment="1"/>
    <xf numFmtId="0" fontId="1" fillId="2" borderId="0" xfId="55" applyFont="1" applyFill="1" applyBorder="1">
      <alignment vertical="center"/>
    </xf>
    <xf numFmtId="176" fontId="1" fillId="2" borderId="0" xfId="8" applyNumberFormat="1" applyFont="1" applyFill="1" applyBorder="1" applyAlignment="1">
      <alignment vertical="top" wrapText="1"/>
    </xf>
    <xf numFmtId="0" fontId="0" fillId="3" borderId="0" xfId="0" applyFont="1" applyFill="1" applyBorder="1"/>
    <xf numFmtId="179" fontId="1" fillId="2" borderId="0" xfId="8" applyNumberFormat="1" applyFont="1" applyFill="1" applyBorder="1" applyAlignment="1">
      <alignment vertical="top" wrapText="1"/>
    </xf>
    <xf numFmtId="176" fontId="2" fillId="0" borderId="0" xfId="8" applyNumberFormat="1" applyFont="1" applyFill="1" applyBorder="1" applyAlignment="1">
      <alignment vertical="top" wrapText="1"/>
    </xf>
    <xf numFmtId="178" fontId="0" fillId="0" borderId="0" xfId="8" applyNumberFormat="1" applyFont="1" applyFill="1" applyBorder="1" applyAlignment="1"/>
    <xf numFmtId="178" fontId="0" fillId="2" borderId="0" xfId="8" applyNumberFormat="1" applyFont="1" applyFill="1" applyBorder="1" applyAlignment="1">
      <alignment wrapText="1"/>
    </xf>
    <xf numFmtId="178" fontId="0" fillId="3" borderId="0" xfId="8" applyNumberFormat="1" applyFont="1" applyFill="1" applyBorder="1"/>
    <xf numFmtId="178" fontId="0" fillId="2" borderId="0" xfId="8" applyNumberFormat="1" applyFont="1" applyFill="1" applyBorder="1"/>
    <xf numFmtId="178" fontId="1" fillId="2" borderId="0" xfId="8" applyNumberFormat="1" applyFont="1" applyFill="1" applyBorder="1" applyAlignment="1">
      <alignment vertical="top" wrapText="1"/>
    </xf>
    <xf numFmtId="0" fontId="0" fillId="0" borderId="0" xfId="0" applyAlignment="1"/>
    <xf numFmtId="0" fontId="3" fillId="0" borderId="0" xfId="0" applyFont="1" applyFill="1" applyAlignment="1"/>
    <xf numFmtId="0" fontId="1" fillId="0" borderId="0" xfId="52" applyAlignment="1"/>
    <xf numFmtId="0" fontId="1" fillId="0" borderId="0" xfId="52" applyFill="1" applyAlignment="1"/>
    <xf numFmtId="180" fontId="0" fillId="0" borderId="0" xfId="15" applyNumberFormat="1" applyFont="1" applyFill="1" applyAlignment="1"/>
    <xf numFmtId="176" fontId="1" fillId="0" borderId="0" xfId="8" applyNumberFormat="1" applyFont="1" applyFill="1" applyAlignment="1"/>
    <xf numFmtId="179" fontId="1" fillId="0" borderId="0" xfId="8" applyNumberFormat="1" applyFont="1" applyFill="1" applyAlignment="1"/>
    <xf numFmtId="0" fontId="1" fillId="2" borderId="0" xfId="52" applyFill="1" applyAlignment="1"/>
    <xf numFmtId="180" fontId="0" fillId="2" borderId="0" xfId="15" applyNumberFormat="1" applyFont="1" applyFill="1" applyAlignment="1"/>
    <xf numFmtId="180" fontId="4" fillId="0" borderId="0" xfId="15" applyNumberFormat="1" applyFont="1" applyFill="1" applyAlignment="1"/>
    <xf numFmtId="176" fontId="1" fillId="2" borderId="0" xfId="8" applyNumberFormat="1" applyFont="1" applyFill="1" applyAlignment="1"/>
    <xf numFmtId="179" fontId="1" fillId="2" borderId="0" xfId="8" applyNumberFormat="1" applyFont="1" applyFill="1" applyAlignment="1"/>
    <xf numFmtId="0" fontId="1" fillId="2" borderId="0" xfId="52" applyFill="1" applyAlignment="1">
      <alignment wrapText="1"/>
    </xf>
    <xf numFmtId="176" fontId="5" fillId="3" borderId="0" xfId="8" applyNumberFormat="1" applyFont="1" applyFill="1" applyAlignment="1"/>
    <xf numFmtId="177" fontId="1" fillId="2" borderId="0" xfId="8" applyFont="1" applyFill="1" applyAlignment="1"/>
    <xf numFmtId="177" fontId="1" fillId="3" borderId="0" xfId="8" applyFont="1" applyFill="1" applyAlignment="1"/>
    <xf numFmtId="177" fontId="5" fillId="2" borderId="0" xfId="52" applyNumberFormat="1" applyFont="1" applyFill="1" applyAlignment="1"/>
    <xf numFmtId="177" fontId="1" fillId="2" borderId="0" xfId="52" applyNumberFormat="1" applyFill="1" applyAlignment="1"/>
    <xf numFmtId="177" fontId="1" fillId="3" borderId="0" xfId="52" applyNumberFormat="1" applyFill="1" applyAlignme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4" borderId="1" xfId="0" applyFont="1" applyFill="1" applyBorder="1"/>
    <xf numFmtId="0" fontId="8" fillId="4" borderId="2" xfId="0" applyFont="1" applyFill="1" applyBorder="1"/>
    <xf numFmtId="0" fontId="8" fillId="4" borderId="3" xfId="0" applyFont="1" applyFill="1" applyBorder="1"/>
    <xf numFmtId="0" fontId="0" fillId="0" borderId="4" xfId="0" applyBorder="1"/>
    <xf numFmtId="177" fontId="0" fillId="3" borderId="5" xfId="8" applyFont="1" applyFill="1" applyBorder="1"/>
    <xf numFmtId="177" fontId="0" fillId="0" borderId="6" xfId="0" applyNumberFormat="1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177" fontId="0" fillId="3" borderId="8" xfId="8" applyFont="1" applyFill="1" applyBorder="1"/>
    <xf numFmtId="0" fontId="0" fillId="3" borderId="8" xfId="0" applyFill="1" applyBorder="1"/>
    <xf numFmtId="0" fontId="0" fillId="0" borderId="9" xfId="0" applyBorder="1"/>
    <xf numFmtId="0" fontId="8" fillId="4" borderId="4" xfId="0" applyFont="1" applyFill="1" applyBorder="1"/>
    <xf numFmtId="177" fontId="8" fillId="4" borderId="5" xfId="0" applyNumberFormat="1" applyFont="1" applyFill="1" applyBorder="1"/>
    <xf numFmtId="177" fontId="8" fillId="4" borderId="5" xfId="8" applyFont="1" applyFill="1" applyBorder="1"/>
    <xf numFmtId="177" fontId="8" fillId="4" borderId="6" xfId="8" applyFont="1" applyFill="1" applyBorder="1"/>
    <xf numFmtId="177" fontId="0" fillId="0" borderId="0" xfId="8" applyFont="1"/>
    <xf numFmtId="0" fontId="8" fillId="4" borderId="5" xfId="0" applyFont="1" applyFill="1" applyBorder="1"/>
    <xf numFmtId="0" fontId="8" fillId="4" borderId="10" xfId="0" applyFont="1" applyFill="1" applyBorder="1"/>
    <xf numFmtId="177" fontId="8" fillId="4" borderId="11" xfId="0" applyNumberFormat="1" applyFont="1" applyFill="1" applyBorder="1"/>
    <xf numFmtId="177" fontId="8" fillId="4" borderId="11" xfId="8" applyFont="1" applyFill="1" applyBorder="1"/>
    <xf numFmtId="177" fontId="8" fillId="4" borderId="12" xfId="8" applyFont="1" applyFill="1" applyBorder="1"/>
    <xf numFmtId="177" fontId="0" fillId="0" borderId="0" xfId="8" applyFont="1" applyFill="1"/>
    <xf numFmtId="0" fontId="9" fillId="0" borderId="0" xfId="0" applyFont="1" applyFill="1" applyAlignment="1">
      <alignment horizontal="left"/>
    </xf>
    <xf numFmtId="177" fontId="0" fillId="0" borderId="0" xfId="0" applyNumberFormat="1"/>
    <xf numFmtId="0" fontId="10" fillId="0" borderId="13" xfId="0" applyFont="1" applyBorder="1"/>
    <xf numFmtId="0" fontId="10" fillId="0" borderId="0" xfId="0" applyFont="1"/>
    <xf numFmtId="0" fontId="10" fillId="0" borderId="14" xfId="0" applyFont="1" applyBorder="1"/>
    <xf numFmtId="0" fontId="10" fillId="0" borderId="0" xfId="0" applyFont="1" applyBorder="1"/>
    <xf numFmtId="0" fontId="11" fillId="2" borderId="0" xfId="0" applyFont="1" applyFill="1" applyAlignment="1">
      <alignment horizontal="center" vertical="center"/>
    </xf>
    <xf numFmtId="0" fontId="12" fillId="5" borderId="0" xfId="0" applyFont="1" applyFill="1"/>
    <xf numFmtId="0" fontId="11" fillId="2" borderId="0" xfId="0" applyFont="1" applyFill="1" applyBorder="1" applyAlignment="1">
      <alignment horizontal="center" vertical="center"/>
    </xf>
    <xf numFmtId="0" fontId="13" fillId="6" borderId="0" xfId="48" applyFont="1" applyFill="1" applyBorder="1" applyAlignment="1"/>
    <xf numFmtId="0" fontId="13" fillId="6" borderId="0" xfId="48" applyFont="1" applyFill="1" applyAlignment="1"/>
    <xf numFmtId="0" fontId="13" fillId="0" borderId="0" xfId="48" applyFont="1" applyFill="1" applyBorder="1" applyAlignment="1"/>
    <xf numFmtId="181" fontId="10" fillId="5" borderId="0" xfId="0" applyNumberFormat="1" applyFont="1" applyFill="1"/>
    <xf numFmtId="0" fontId="13" fillId="0" borderId="0" xfId="48" applyFont="1" applyFill="1" applyAlignment="1"/>
    <xf numFmtId="0" fontId="10" fillId="0" borderId="15" xfId="0" applyFont="1" applyBorder="1"/>
    <xf numFmtId="43" fontId="10" fillId="6" borderId="0" xfId="9" applyFont="1" applyFill="1" applyBorder="1" applyAlignment="1">
      <alignment horizontal="left"/>
    </xf>
    <xf numFmtId="0" fontId="10" fillId="0" borderId="0" xfId="45" applyFont="1" applyFill="1" applyBorder="1" applyAlignment="1">
      <alignment vertical="top"/>
    </xf>
    <xf numFmtId="181" fontId="10" fillId="5" borderId="0" xfId="0" applyNumberFormat="1" applyFont="1" applyFill="1" applyBorder="1"/>
    <xf numFmtId="0" fontId="14" fillId="0" borderId="0" xfId="45" applyFont="1" applyFill="1" applyBorder="1" applyAlignment="1">
      <alignment vertical="top"/>
    </xf>
    <xf numFmtId="43" fontId="10" fillId="6" borderId="0" xfId="9" applyFont="1" applyFill="1" applyAlignment="1">
      <alignment horizontal="left"/>
    </xf>
    <xf numFmtId="43" fontId="10" fillId="0" borderId="0" xfId="9" applyFont="1" applyFill="1" applyAlignment="1">
      <alignment horizontal="left"/>
    </xf>
    <xf numFmtId="181" fontId="10" fillId="0" borderId="0" xfId="0" applyNumberFormat="1" applyFont="1" applyBorder="1"/>
    <xf numFmtId="0" fontId="3" fillId="5" borderId="0" xfId="0" applyFont="1" applyFill="1"/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Comma 3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Comma 2" xfId="15"/>
    <cellStyle name="60% - 强调文字颜色 2" xfId="16" builtinId="36"/>
    <cellStyle name="标题 4" xfId="17" builtinId="19"/>
    <cellStyle name="警告文本" xfId="18" builtinId="11"/>
    <cellStyle name="Comma 2 2 2" xfId="19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Normal 2" xfId="45"/>
    <cellStyle name="40% - 强调文字颜色 4" xfId="46" builtinId="43"/>
    <cellStyle name="强调文字颜色 5" xfId="47" builtinId="45"/>
    <cellStyle name="Normal 3" xfId="48"/>
    <cellStyle name="40% - 强调文字颜色 5" xfId="49" builtinId="47"/>
    <cellStyle name="60% - 强调文字颜色 5" xfId="50" builtinId="48"/>
    <cellStyle name="强调文字颜色 6" xfId="51" builtinId="49"/>
    <cellStyle name="Normal 4" xfId="52"/>
    <cellStyle name="40% - 强调文字颜色 6" xfId="53" builtinId="51"/>
    <cellStyle name="60% - 强调文字颜色 6" xfId="54" builtinId="52"/>
    <cellStyle name="Normal 2 2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externalLink" Target="externalLinks/externalLink30.xml"/><Relationship Id="rId35" Type="http://schemas.openxmlformats.org/officeDocument/2006/relationships/externalLink" Target="externalLinks/externalLink29.xml"/><Relationship Id="rId34" Type="http://schemas.openxmlformats.org/officeDocument/2006/relationships/externalLink" Target="externalLinks/externalLink28.xml"/><Relationship Id="rId33" Type="http://schemas.openxmlformats.org/officeDocument/2006/relationships/externalLink" Target="externalLinks/externalLink27.xml"/><Relationship Id="rId32" Type="http://schemas.openxmlformats.org/officeDocument/2006/relationships/externalLink" Target="externalLinks/externalLink26.xml"/><Relationship Id="rId31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4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3.xml"/><Relationship Id="rId28" Type="http://schemas.openxmlformats.org/officeDocument/2006/relationships/externalLink" Target="externalLinks/externalLink22.xml"/><Relationship Id="rId27" Type="http://schemas.openxmlformats.org/officeDocument/2006/relationships/externalLink" Target="externalLinks/externalLink21.xml"/><Relationship Id="rId26" Type="http://schemas.openxmlformats.org/officeDocument/2006/relationships/externalLink" Target="externalLinks/externalLink20.xml"/><Relationship Id="rId25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8.xml"/><Relationship Id="rId23" Type="http://schemas.openxmlformats.org/officeDocument/2006/relationships/externalLink" Target="externalLinks/externalLink17.xml"/><Relationship Id="rId22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3.xml"/><Relationship Id="rId18" Type="http://schemas.openxmlformats.org/officeDocument/2006/relationships/externalLink" Target="externalLinks/externalLink12.xml"/><Relationship Id="rId17" Type="http://schemas.openxmlformats.org/officeDocument/2006/relationships/externalLink" Target="externalLinks/externalLink11.xml"/><Relationship Id="rId16" Type="http://schemas.openxmlformats.org/officeDocument/2006/relationships/externalLink" Target="externalLinks/externalLink10.xml"/><Relationship Id="rId15" Type="http://schemas.openxmlformats.org/officeDocument/2006/relationships/externalLink" Target="externalLinks/externalLink9.xml"/><Relationship Id="rId14" Type="http://schemas.openxmlformats.org/officeDocument/2006/relationships/externalLink" Target="externalLinks/externalLink8.xml"/><Relationship Id="rId13" Type="http://schemas.openxmlformats.org/officeDocument/2006/relationships/externalLink" Target="externalLinks/externalLink7.xml"/><Relationship Id="rId12" Type="http://schemas.openxmlformats.org/officeDocument/2006/relationships/externalLink" Target="externalLinks/externalLink6.xml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</xdr:colOff>
      <xdr:row>4</xdr:row>
      <xdr:rowOff>104775</xdr:rowOff>
    </xdr:from>
    <xdr:to>
      <xdr:col>9</xdr:col>
      <xdr:colOff>569595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85925" y="828675"/>
          <a:ext cx="5208270" cy="1935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38100</xdr:colOff>
      <xdr:row>16</xdr:row>
      <xdr:rowOff>133350</xdr:rowOff>
    </xdr:from>
    <xdr:to>
      <xdr:col>9</xdr:col>
      <xdr:colOff>393700</xdr:colOff>
      <xdr:row>27</xdr:row>
      <xdr:rowOff>140970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62100" y="3228975"/>
          <a:ext cx="5156200" cy="2106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NCHAN\MIS\May%2007%20MGB\Locationwise%20P&amp;L%20MAY%20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B1DY\Local%20Settings\Temporary%20Internet%20Files\Content.Outlook\H8GBBK50\Carry-over_L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ch.com\dfsrb\CTG-General\2006\02_MGB\29_EZKL\06_2006\BRKEU_Input_Fil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P2006ff%20Master%20Files\v2\XyzW%20-%20MasterBP05%20MODE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l1dy.FBRAKES\Desktop\Bureau\BP%202015\BP15_EU%20price%20list_061020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0003\dfs\ctg\CTG\02_BP\04\06%20Umsatz\05%20NGU%20Br&#252;cke\200%20Total%20NGU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\ACTUAL_FCST\My%20Documents\Actual\Actual%202009\Actual%2009-2009\M1%20+%20M2%20%20Sep%2020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B-Departments\CTG\CTG1\00_Business%20Plan\BP15\5YO\Presentation\5YO%20Skeleton%20input%20file_PPT%20Regional%20presentation%20old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ds\My%20Documents\Actual\Actual-2006\Actual%2006-2006\M1+M2%20-%20June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i_cs$\Sales\Market_Planning\1_Inbox\AT\GEP06ff\CF%20GEP06ff\CF_GEP06ff_AT_China_V2_041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erence.OBrien\Local%20Settings\Temporary%20Internet%20Files\OLK63B\imis\Templates\PO.xl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brt_server\budget02-04\Budget05\PBRT%202005%20Budget%20FIN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neral%20Ledger\MAT%20Holdings%20Consolidations\2009%20Files\2009-12\WM%20Consol%20june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acharias\GEP-Nachlese\AE%20Mastervorlage%20GES\PPT_GES_Diagramme_Version2.3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ds\My%20Documents\Budget\Budget%202007\Production\BOM%20-%20MATERIAL%20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Non%20Internal%20Audit%20Data\Thailand\Thailand%20Daymodel\DayModel%20-%20PBR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unays\12_MONTHLY_C\TEMP\Prodn%20-Febuauryt-200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_FC\01_CTG\02_CONTROLLING\02_PUR\02_Consolidation\CF\2013\CF08+4\RMI%20Update%20CF8+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ds\My%20Documents\Budget\Budget%202006\Information\Standard%20Rawmaterial%20Cost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z2fdc301.fbrakes.com\sz2_S_c301$\FIN_ACCOUNT\Finance\ACTUAL_FCST\My%20Documents\Actual\Actual%202014\FC%208+4_2014\FC%208+4%20-%20Total%20Dept%20-%20Expense201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_ACCOUNT\Finance\ACTUAL_FCST\My%20Documents\Actual\Actual%202012\Actual%2005-2012\M1%20+%20M2%20May%20201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yfdc301.fbrakes.com\CS_CTR3\00_FC\01_CTG\01_REPORTING\01_SCOPE\07_2016\00_5%20Years%20Outlook\30_CUSTOMER_MEETING\April%2029th\5YO_Regional_Market_Share_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BR\cy07\Bosch%20MIS\Feb%2007%20M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PWC\Clients\Roulunds%20Braking\Dec%2004\Final%20Set\05.02.05\Workings-Balance%20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Data\PWC\Clients\Roulunds%20Braking\Dec%2004\Final%20Set\05.02.05\Workings-Balance%20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lir\LOCALS~1\Temp\notes3E7A75\Cost%20Center_UBK-R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udget\2008%20Budget\MATI%20-%202008%20Budget%20Workshe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neral%20Ledger\MAT%20Holdings%20Consolidations\Year%20end%202007\Copy%20of%20MAT%20Holdings%20Consolidation%20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udget\2008%20Budget\HOLDINGS%20-%202008%20Budget%20Workshee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johnj.LSGL002\My%20Documents\Fixed%20Assets\2003\TAG_2003_Fixed_Asse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OUPING JLG SBU"/>
      <sheetName val="Locationwise May 07"/>
      <sheetName val="Locationwise April 07"/>
      <sheetName val="Locationwise P&amp;L March 07"/>
      <sheetName val="Monthwsie Summary"/>
      <sheetName val="Stk Trf fm Chakan"/>
      <sheetName val="Locationwise P&amp;L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roject List"/>
      <sheetName val="Commodities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CB"/>
      <sheetName val="Sales-DB5 EZKL MGB"/>
      <sheetName val="Sales-DB5 EZKL VIST"/>
      <sheetName val="Sales EZKL FY"/>
      <sheetName val="Analysis EZKL by MTH"/>
      <sheetName val="UmD by area"/>
      <sheetName val="VAT"/>
      <sheetName val="List of export"/>
      <sheetName val="SQL Actual"/>
      <sheetName val="SQL BP"/>
      <sheetName val="COUNT by LE"/>
      <sheetName val="cost allocation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TOP"/>
      <sheetName val="Index"/>
      <sheetName val="Changes"/>
      <sheetName val="Benchmark"/>
      <sheetName val="Key Assumptions"/>
      <sheetName val="KeyData "/>
      <sheetName val="KeyData  (2)"/>
      <sheetName val="NGU Cost Changes"/>
      <sheetName val="VVGK and OID"/>
      <sheetName val="Volume FD - DISC"/>
      <sheetName val="Volume FD - DRUM"/>
      <sheetName val="Volume AT"/>
      <sheetName val="CF04-Plan05"/>
      <sheetName val="Plan05-FC06"/>
      <sheetName val="FC06-FC07"/>
      <sheetName val="BP04-Plan06"/>
      <sheetName val="CF04-Plan06"/>
      <sheetName val="2006 BP to BP"/>
      <sheetName val="2005 BP to BP"/>
      <sheetName val="Personnel Planning"/>
      <sheetName val="Planning Direct HC"/>
      <sheetName val="Net Efficiency"/>
      <sheetName val="Investment Plan"/>
      <sheetName val="Investment Base"/>
      <sheetName val="Fixed Cost"/>
      <sheetName val="Graph Fixed Cost"/>
      <sheetName val="Variable Cost"/>
      <sheetName val="Graph Variable Cost"/>
      <sheetName val="Personnel Cost"/>
      <sheetName val="P&amp;L Wheel End"/>
      <sheetName val="P&amp;L Aftermarket"/>
      <sheetName val="Cost per disc brake"/>
      <sheetName val="Cost per drum brake"/>
      <sheetName val="Pricing"/>
      <sheetName val="Vol-Mix Effect"/>
      <sheetName val="Productivity"/>
      <sheetName val="Risk &amp; Oppor"/>
      <sheetName val="Accruals Special Items"/>
      <sheetName val="RPP chart"/>
      <sheetName val="Target Costs FD"/>
      <sheetName val="Target Costs AT"/>
      <sheetName val="Avg cost ZOH"/>
      <sheetName val="Avg cost TMC8"/>
      <sheetName val="Avg cost TMC"/>
      <sheetName val="Avg cost Noah"/>
      <sheetName val="Avg Pers Cap &amp; TPZ"/>
      <sheetName val="BP2002ff 02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BP15 sales database"/>
      <sheetName val="Synthesis"/>
      <sheetName val="x-rate"/>
      <sheetName val="RMI"/>
      <sheetName val="FX Eur_BP2015"/>
      <sheetName val="AFM Cust split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1"/>
      <sheetName val="Bridge 2004 Data"/>
      <sheetName val="Bridge 2004"/>
      <sheetName val="Bridge 2005 Data"/>
      <sheetName val="Bridge 2005"/>
      <sheetName val="EB Crossref"/>
      <sheetName val="DB5 &amp; VIST"/>
      <sheetName val="Personal 2002"/>
      <sheetName val="Dormant"/>
      <sheetName val="Cost Element"/>
      <sheetName val="HC Avg Retrieval"/>
      <sheetName val="Masterdata"/>
      <sheetName val="Stammdaten"/>
      <sheetName val="Data Input"/>
      <sheetName val="Assumptions"/>
      <sheetName val="Process Orientation"/>
      <sheetName val="Perfect Quality"/>
      <sheetName val="Flexibility"/>
      <sheetName val="Standardization"/>
      <sheetName val="Transparent Processes"/>
      <sheetName val="Associate Involvement"/>
      <sheetName val="Pull System"/>
      <sheetName val="Detail-Struc"/>
      <sheetName val="Detail-Prop"/>
      <sheetName val="Data"/>
      <sheetName val="2.Entwurf WIPL06ff ESM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1"/>
      <sheetName val="M2"/>
      <sheetName val="TB"/>
      <sheetName val="DOWNLOAD"/>
      <sheetName val="COA"/>
      <sheetName val="Act vs. Bud"/>
      <sheetName val="Act vs. Fcst"/>
      <sheetName val="Act vs. Fcst (2)"/>
      <sheetName val="Act vs. Fcst (3)"/>
      <sheetName val="BUD"/>
      <sheetName val="FCST"/>
      <sheetName val="EBIT BRIDGE"/>
      <sheetName val="2006-CARRY"/>
      <sheetName val="CC EK"/>
      <sheetName val="trade rec"/>
      <sheetName val="other rec"/>
      <sheetName val="WDV"/>
      <sheetName val="other pay"/>
      <sheetName val="111"/>
      <sheetName val="112"/>
      <sheetName val="113"/>
      <sheetName val="114"/>
      <sheetName val="115"/>
      <sheetName val="117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etup"/>
      <sheetName val="FC2015"/>
      <sheetName val="Bridge EBITDA"/>
      <sheetName val="Bridge FCF"/>
      <sheetName val="5YO Key Data"/>
      <sheetName val="Market Trend Data"/>
      <sheetName val="Market Trend"/>
      <sheetName val="Market Data"/>
      <sheetName val="Market 2015"/>
      <sheetName val="Market 2020"/>
      <sheetName val="Orderbook Graph"/>
      <sheetName val="Orderbook"/>
      <sheetName val="Sales Trend"/>
      <sheetName val="OE Sales &amp; MoVC (1)"/>
      <sheetName val="OE Sales &amp; MoVC (2)"/>
      <sheetName val="OES"/>
      <sheetName val="PCR"/>
      <sheetName val="OTP"/>
      <sheetName val="PPV"/>
      <sheetName val="Efficiency %"/>
      <sheetName val="Wage %"/>
      <sheetName val="Fixed costs (1)"/>
      <sheetName val="Fixed costs (2)"/>
      <sheetName val="Capex"/>
      <sheetName val="IAM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B"/>
      <sheetName val="COA"/>
      <sheetName val="M1"/>
      <sheetName val="M2"/>
      <sheetName val="Income Analysis"/>
      <sheetName val="EBIT BRIDGE"/>
      <sheetName val="Sheet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Basics"/>
      <sheetName val="Logbook"/>
      <sheetName val="Data Sheet"/>
      <sheetName val="Data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POLines"/>
      <sheetName val="PaymentTerms"/>
      <sheetName val="Purchase Order"/>
      <sheetName val="PO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ssump"/>
      <sheetName val="M1 &amp; M2"/>
      <sheetName val="M1 &amp; M2-THB"/>
      <sheetName val="Inter PBRA"/>
      <sheetName val="Payable &amp; VAT"/>
      <sheetName val="Other ar_ap"/>
      <sheetName val="J97Purchase Component"/>
      <sheetName val="SS"/>
      <sheetName val="PND1"/>
      <sheetName val="Bonus"/>
      <sheetName val="P&amp;L J97"/>
      <sheetName val="TAX BENEFIT"/>
      <sheetName val="PLBS"/>
      <sheetName val="DCF"/>
      <sheetName val="Sales"/>
      <sheetName val="Manning"/>
      <sheetName val="CALIPERxPandL"/>
      <sheetName val="P&amp;AxPandL"/>
      <sheetName val="Cost per Part"/>
      <sheetName val="Sales &amp; Prodn"/>
      <sheetName val="STD COGS-payroll&amp;other"/>
      <sheetName val="CostperPart-J97"/>
      <sheetName val="CostperPart-Banksia"/>
      <sheetName val="BOM"/>
      <sheetName val="Capital Spending"/>
      <sheetName val="Addition 2004"/>
      <sheetName val="Domestic Analysis"/>
      <sheetName val="Cost per hour"/>
      <sheetName val="Caliper Mach"/>
      <sheetName val="Caliper"/>
      <sheetName val="Caliper Assy"/>
      <sheetName val="Banksia Shoe"/>
      <sheetName val="Banksia Assy"/>
      <sheetName val="Manuf. Admin"/>
      <sheetName val="Maint &amp; Eng"/>
      <sheetName val="Purch &amp; Warehouse"/>
      <sheetName val="Finance"/>
      <sheetName val="Finance-THB"/>
      <sheetName val="Sales &amp; Logistics"/>
      <sheetName val="Sales &amp; Logistics-THB"/>
      <sheetName val="Direct Labour"/>
      <sheetName val="Indirect Labour"/>
      <sheetName val="Head Count - Riv"/>
      <sheetName val="Head Count"/>
      <sheetName val="Budget detail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sol-YTD 2009"/>
      <sheetName val="Consol-09Q1"/>
      <sheetName val="Consol-09Q2"/>
      <sheetName val="Consol-09Q3"/>
      <sheetName val="Consol-08Q3"/>
      <sheetName val="Consol-08Q4"/>
      <sheetName val="WM-BS09"/>
      <sheetName val="WM-PL09"/>
      <sheetName val="Roulunds-SHH P&amp;L09"/>
      <sheetName val="Roulunds-SHH BS09"/>
      <sheetName val="RBS is"/>
      <sheetName val="RBS bs"/>
      <sheetName val="Roulunds-SHH C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uswahlmenü"/>
      <sheetName val="Geschäftsportfolio-Daten"/>
      <sheetName val="Geschäftsportfolio-Diagramm"/>
      <sheetName val="Eckdaten-Eingabe"/>
      <sheetName val="Eckdaten-Druck"/>
      <sheetName val="Eckdaten_NGU"/>
      <sheetName val="Eckdaten_WB"/>
      <sheetName val="Eckdaten_DB"/>
      <sheetName val="Eckdaten_Inv"/>
      <sheetName val="Eckdaten_CFRol"/>
      <sheetName val="Eckdaten_FuE"/>
      <sheetName val="UmD_RG_VergleichKPP"/>
      <sheetName val="UmD_RG-Diagramm"/>
      <sheetName val="Wachstumsplanung-Daten"/>
      <sheetName val="Wachstumsplanung-Diagramm"/>
      <sheetName val="Endverbraucherverhalten-Daten"/>
      <sheetName val="Endverbraucherverhalten_Diag.1"/>
      <sheetName val="Endverbraucherverhalten_Diag.2"/>
      <sheetName val="Daten_Markt_und_Wbw"/>
      <sheetName val="Marktentwicklung-Diagramm"/>
      <sheetName val="Diagramm_Wbw-Anteile"/>
      <sheetName val="MarktvolumenEU_USA"/>
      <sheetName val="Langfr.vgl._Marktanteilsplanung"/>
      <sheetName val="Langfr.vgl. _MA_Diagramm"/>
      <sheetName val="Wettbewerbsportfolio-Daten"/>
      <sheetName val="Berechnung-Wbw-Portfolio"/>
      <sheetName val="Wettbewerbsportfolio-Diagramm"/>
      <sheetName val="Marktsegm._n._Anforderung-Daten"/>
      <sheetName val="Marktsegmente_n_Anf.-Diagramm"/>
      <sheetName val="Daten_Plattformen"/>
      <sheetName val="Diagramm_Plattformen"/>
      <sheetName val="Produkt-Roadmap"/>
      <sheetName val="Technologie-Roadmap"/>
      <sheetName val="Preis-Kosten-Tabelle"/>
      <sheetName val="Preis-Kosten-Diagramm"/>
      <sheetName val="Customer_Portfolio_Tabelle"/>
      <sheetName val="Customer_Portfolio"/>
      <sheetName val="Turnover_Daten"/>
      <sheetName val="Turnover_Customer_Diagramm"/>
      <sheetName val="Turnover_Region_Diagramm"/>
      <sheetName val="Regional-Portfolio-Daten"/>
      <sheetName val="Regional-Portfolio"/>
      <sheetName val="Wertbeitragsplanung-Daten"/>
      <sheetName val="Wertbeitragsplanung-Diagramm"/>
      <sheetName val="Potenzialabschätzung"/>
      <sheetName val="Parameter"/>
      <sheetName val="AP SUMMARY 2004"/>
      <sheetName val="Deckblatt"/>
      <sheetName val="Admin PC"/>
      <sheetName val="Sales PC"/>
      <sheetName val="Eng P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Budget -BOM"/>
      <sheetName val="price"/>
      <sheetName val="Cost"/>
      <sheetName val="CBS"/>
      <sheetName val="Sheet1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Print"/>
      <sheetName val="MthYes"/>
      <sheetName val="Master"/>
      <sheetName val="Bud"/>
      <sheetName val="Fcst"/>
      <sheetName val="Calc"/>
      <sheetName val="Dload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GRP1"/>
      <sheetName val="GRP2"/>
      <sheetName val="GRP3"/>
      <sheetName val="GRP4"/>
      <sheetName val="GRP5"/>
      <sheetName val="TOTAL"/>
      <sheetName val="DAYEXP"/>
      <sheetName val="M1EXP"/>
      <sheetName val="YEAREX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Printing QTy"/>
      <sheetName val="01-feb"/>
      <sheetName val="02-feb"/>
      <sheetName val="03-feb"/>
      <sheetName val="04-feb"/>
      <sheetName val="05-feb"/>
      <sheetName val="06-feb"/>
      <sheetName val="07-feb"/>
      <sheetName val="08-feb"/>
      <sheetName val="09-feb"/>
      <sheetName val="10-feb"/>
      <sheetName val="11-feb"/>
      <sheetName val="12-feb"/>
      <sheetName val="13-feb"/>
      <sheetName val="14-feb"/>
      <sheetName val="15-feb"/>
      <sheetName val="16-feb"/>
      <sheetName val="17-feb"/>
      <sheetName val="18-feb"/>
      <sheetName val="19-feb"/>
      <sheetName val="20-feb"/>
      <sheetName val="21-feb"/>
      <sheetName val="22-feb"/>
      <sheetName val="23-feb"/>
      <sheetName val="24-feb"/>
      <sheetName val="25-feb"/>
      <sheetName val="26-feb"/>
      <sheetName val="27-feb"/>
      <sheetName val="28-feb"/>
      <sheetName val="29-feb"/>
      <sheetName val="31-feb"/>
      <sheetName val="Opdata (2)"/>
      <sheetName val="30-feb"/>
      <sheetName val="Opdata _2_"/>
      <sheetName val="Mong"/>
      <sheetName val="NOVEMBER SWAMY ORG-I"/>
      <sheetName val="Jan PL corr"/>
      <sheetName val="Stock"/>
      <sheetName val="Prodn -Febuauryt-2004"/>
      <sheetName val="Cost Data Page"/>
      <sheetName val="input month"/>
      <sheetName val="Drop down"/>
      <sheetName val="Non-Statistical Sampling Master"/>
      <sheetName val="Global Data"/>
      <sheetName val="Purchase Order"/>
      <sheetName val="Invoice"/>
      <sheetName val="Europe Consolidated"/>
      <sheetName val="OCCUR"/>
      <sheetName val="ANALYSIS(PACKING)"/>
      <sheetName val="Printing_QTy"/>
      <sheetName val="Opdata_(2)"/>
      <sheetName val="Opdata__2_"/>
      <sheetName val="Cost_Data_Page"/>
      <sheetName val="Europe_Consolidated"/>
      <sheetName val="Purchase_Order"/>
      <sheetName val="Sheet2"/>
      <sheetName val="Macro1"/>
      <sheetName val="lookup"/>
      <sheetName val="BUD 0001"/>
      <sheetName val="Company"/>
      <sheetName val="default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EU"/>
      <sheetName val="LA"/>
      <sheetName val="AU"/>
      <sheetName val="TA"/>
      <sheetName val="CN"/>
      <sheetName val="IN"/>
      <sheetName val="Summary_12"/>
      <sheetName val="Feuil2"/>
      <sheetName val="Feuil1"/>
      <sheetName val="Summary_12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tandard Material"/>
      <sheetName val="Standard Price Component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WHO"/>
      <sheetName val="Summary of Exp."/>
      <sheetName val="111"/>
      <sheetName val="112"/>
      <sheetName val="113"/>
      <sheetName val="114"/>
      <sheetName val="115"/>
      <sheetName val="117"/>
      <sheetName val="119"/>
      <sheetName val="120"/>
      <sheetName val="121"/>
      <sheetName val="COSTperHR"/>
      <sheetName val="scrap "/>
      <sheetName val="Plating"/>
      <sheetName val="Kennamental"/>
      <sheetName val="Misc."/>
      <sheetName val="Depre"/>
      <sheetName val="staff cost"/>
      <sheetName val="capex BP14"/>
      <sheetName val="211"/>
      <sheetName val="212"/>
      <sheetName val="213"/>
      <sheetName val="214"/>
      <sheetName val="215"/>
      <sheetName val="217"/>
      <sheetName val="218"/>
      <sheetName val="510"/>
      <sheetName val="600"/>
      <sheetName val="710"/>
      <sheetName val="810"/>
      <sheetName val="Mgmt.Fee"/>
      <sheetName val="TM&amp;Royalty"/>
      <sheetName val="F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ADMIN -BUD"/>
      <sheetName val="ADMIN -Forecast"/>
      <sheetName val="M2"/>
      <sheetName val="M1"/>
      <sheetName val="M1 (compare last month)"/>
      <sheetName val="BUD"/>
      <sheetName val="TB"/>
      <sheetName val="DOWNLOAD"/>
      <sheetName val="mapics gl"/>
      <sheetName val="Sheet3"/>
      <sheetName val="Sheet4"/>
      <sheetName val="Sheet2"/>
      <sheetName val="BS_PL"/>
      <sheetName val="ADMIN"/>
      <sheetName val="SALES"/>
      <sheetName val="Sheet5"/>
      <sheetName val="act vs bud"/>
      <sheetName val="act vs last month"/>
      <sheetName val="HEADCOUNT"/>
      <sheetName val="ADMIN_BUD"/>
      <sheetName val="Avg.Head"/>
      <sheetName val="Admin Detail"/>
      <sheetName val="Sheet1"/>
      <sheetName val="Capital Charge Calculations"/>
      <sheetName val="Admin Detail (last month)"/>
      <sheetName val="ALLOC_MFG_ADMIN"/>
      <sheetName val="MFG_ADMIN"/>
      <sheetName val="STD HR ACT"/>
      <sheetName val="118"/>
      <sheetName val="197"/>
      <sheetName val="Sheet6"/>
      <sheetName val="111"/>
      <sheetName val="112"/>
      <sheetName val="113"/>
      <sheetName val="114"/>
      <sheetName val="115"/>
      <sheetName val="117"/>
      <sheetName val="119"/>
      <sheetName val="120"/>
      <sheetName val="TOTAL"/>
      <sheetName val="111 (2)"/>
      <sheetName val="112 (2)"/>
      <sheetName val="113 (2)"/>
      <sheetName val="114 (2)"/>
      <sheetName val="115 (2)"/>
      <sheetName val="117 (2)"/>
      <sheetName val="119 (2)"/>
      <sheetName val="120 (2)"/>
      <sheetName val="Total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Market Trend"/>
      <sheetName val="Market 2015"/>
      <sheetName val="Disc Brake 2015"/>
      <sheetName val="Drum Brake 2015"/>
      <sheetName val="Market 2020"/>
      <sheetName val="Disc Brake 2020"/>
      <sheetName val="Drum Brake 2020"/>
      <sheetName val="Market Trend Data"/>
      <sheetName val="Market Data"/>
      <sheetName val="IHS_Export_by_Region"/>
      <sheetName val="Volumes_Analysi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50307"/>
      <sheetName val="GROUPING"/>
      <sheetName val="MAIN P&amp;L"/>
      <sheetName val="Budget CY 07"/>
      <sheetName val="Monthwise P&amp;L"/>
      <sheetName val="For Bosch"/>
      <sheetName val="Wo 2 W"/>
      <sheetName val="Balance Sheet"/>
      <sheetName val="CASHFLOW"/>
      <sheetName val="OTH.INFORMN"/>
      <sheetName val="INVENTORY"/>
      <sheetName val="INV.OLD.SUM"/>
      <sheetName val="INV_WORK"/>
      <sheetName val="DEBTORS"/>
      <sheetName val="MONTHWISE SALES"/>
      <sheetName val="BANK"/>
      <sheetName val="SALE_WORK_NEW"/>
      <sheetName val="Budget Segmentwise Sales"/>
      <sheetName val="GROSS SALES"/>
      <sheetName val="REVENUE"/>
      <sheetName val="Sheet5"/>
      <sheetName val="SALES_REVISED"/>
      <sheetName val="CY SALES"/>
      <sheetName val="RESULTS REVISED"/>
      <sheetName val="Sheet1"/>
      <sheetName val="MAJOR EXP"/>
      <sheetName val="CY RESULTS"/>
      <sheetName val="Working Sheet for Results"/>
      <sheetName val="KEY DATA"/>
      <sheetName val="KEY DATA CY06"/>
      <sheetName val="BAL_SHEET"/>
      <sheetName val="OTHER INCOME"/>
      <sheetName val="BUDGET F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INTERNAL REPORT"/>
      <sheetName val="DUE DELIGENCE"/>
      <sheetName val="IPO"/>
      <sheetName val="Wdv"/>
      <sheetName val="Tax"/>
      <sheetName val="Stock"/>
      <sheetName val="Notes"/>
      <sheetName val="RFDETAIL"/>
      <sheetName val="NKSC"/>
      <sheetName val="Workings-Balance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TERNAL REPORT"/>
      <sheetName val="DUE DELIGENCE"/>
      <sheetName val="IPO"/>
      <sheetName val="Wdv"/>
      <sheetName val="Tax"/>
      <sheetName val="Stock"/>
      <sheetName val="Notes"/>
      <sheetName val="RFDETAIL"/>
      <sheetName val="NKSC"/>
      <sheetName val="Workings-Balance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B_SzH_CCtr"/>
      <sheetName val="CB_SzH_CCtr_Range"/>
      <sheetName val="CBCN_CC_Mapping_MAPICS"/>
      <sheetName val="CBCN_CCtr_Range"/>
      <sheetName val="CBCN_UBK_Cctr"/>
      <sheetName val="CBCB_Cctr_Mappin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ATI - 2008 P&amp;L Budget"/>
      <sheetName val="P&amp;L by Month"/>
      <sheetName val="BS by Month"/>
      <sheetName val="Depreciation"/>
      <sheetName val="Ladder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2007 Consol"/>
      <sheetName val="Beijing RE recalc USD"/>
      <sheetName val="MAT Beijing 2007"/>
      <sheetName val="Amended Beij 2006"/>
      <sheetName val="MATH (China) 2007"/>
      <sheetName val="RBI  2007 GAAP"/>
      <sheetName val="RBI RE recalc USD"/>
      <sheetName val="RBI TB 2007"/>
      <sheetName val="Don gi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AT by Month"/>
      <sheetName val="MIND by Month"/>
      <sheetName val="METL by Month"/>
      <sheetName val="GRIE by Month"/>
      <sheetName val="TAG by Month"/>
      <sheetName val="RB Denmark"/>
      <sheetName val="Danblock by Month"/>
      <sheetName val="AFT by Month"/>
      <sheetName val="RB India by Month"/>
      <sheetName val="RB Shanghai by Month"/>
      <sheetName val="MAT BJ by Month"/>
      <sheetName val="MATH China by Month"/>
      <sheetName val="CJEs by Month"/>
      <sheetName val="Corp Cost Centers"/>
      <sheetName val="Hold Months"/>
      <sheetName val=" Corp Allocations"/>
      <sheetName val="Insurance"/>
      <sheetName val="Depreciation"/>
      <sheetName val="Rent"/>
      <sheetName val="SUMMARY P&amp;L"/>
      <sheetName val=" 2008 P&amp;L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Bldg Improv-160200"/>
      <sheetName val="Lease Imp - 550- LS,IL - 160210"/>
      <sheetName val="BldgSecurity-550-LS,IL-160230"/>
      <sheetName val="Telephone-GA - 160331"/>
      <sheetName val="Telephone-IL - 160332"/>
      <sheetName val="Furn&amp;Equi-IL-160340"/>
      <sheetName val="Furn&amp; Equip-GA-160342"/>
      <sheetName val="Machinery-160370"/>
      <sheetName val="Forklift-160371"/>
      <sheetName val="Forklift-550 LS,IL 160372"/>
      <sheetName val="Whse Equip-160375"/>
      <sheetName val="Machinery- Offsite-160381"/>
      <sheetName val="Machinery- Offsite-160381 SL"/>
      <sheetName val="Prod Machinery-160394 Cctr 8130"/>
      <sheetName val="Prod Machinery-160394 Cctr 8140"/>
      <sheetName val="Prod Machinery-160394 Cctr 8250"/>
      <sheetName val="ComputerEq-IL-160420"/>
      <sheetName val="Computer Eq-GA-160440"/>
      <sheetName val="Computer Soft-160500"/>
      <sheetName val="Office Furn-GA-160552"/>
      <sheetName val="Office Furn-550 LS,IL-160556"/>
      <sheetName val="Tooling-160810"/>
      <sheetName val="Tooling-Treadfit-160814"/>
      <sheetName val="Tooling-Mold-160910"/>
      <sheetName val="Prepaid Assets-CIP -160999"/>
      <sheetName val="Machinery-160370 Disposal"/>
      <sheetName val="Machinery- Offsite-160381 Adj"/>
      <sheetName val="Machinery-160370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C3:D10"/>
  <sheetViews>
    <sheetView showGridLines="0" tabSelected="1" workbookViewId="0">
      <selection activeCell="Q14" sqref="Q14"/>
    </sheetView>
  </sheetViews>
  <sheetFormatPr defaultColWidth="9" defaultRowHeight="14.25" outlineLevelCol="3"/>
  <cols>
    <col min="3" max="3" width="11.5583333333333" customWidth="1"/>
  </cols>
  <sheetData>
    <row r="3" ht="15.75" spans="3:3">
      <c r="C3" s="100" t="s">
        <v>0</v>
      </c>
    </row>
    <row r="4" ht="17.4" customHeight="1" spans="3:4">
      <c r="C4">
        <v>1</v>
      </c>
      <c r="D4" t="s">
        <v>1</v>
      </c>
    </row>
    <row r="5" ht="17.4" customHeight="1" spans="4:4">
      <c r="D5" t="s">
        <v>2</v>
      </c>
    </row>
    <row r="6" ht="17.4" customHeight="1" spans="3:4">
      <c r="C6">
        <v>2</v>
      </c>
      <c r="D6" t="s">
        <v>3</v>
      </c>
    </row>
    <row r="7" ht="17.4" customHeight="1" spans="4:4">
      <c r="D7" t="s">
        <v>4</v>
      </c>
    </row>
    <row r="8" ht="17.4" customHeight="1" spans="3:4">
      <c r="C8">
        <v>3</v>
      </c>
      <c r="D8" t="s">
        <v>5</v>
      </c>
    </row>
    <row r="9" ht="17.4" customHeight="1" spans="3:4">
      <c r="C9">
        <v>4</v>
      </c>
      <c r="D9" t="s">
        <v>6</v>
      </c>
    </row>
    <row r="10" ht="17.4" customHeight="1" spans="3:4">
      <c r="C10">
        <v>5</v>
      </c>
      <c r="D10" t="s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00054"/>
  </sheetPr>
  <dimension ref="B2:R32"/>
  <sheetViews>
    <sheetView showGridLines="0" zoomScale="80" zoomScaleNormal="80" workbookViewId="0">
      <selection activeCell="D25" sqref="D25"/>
    </sheetView>
  </sheetViews>
  <sheetFormatPr defaultColWidth="9" defaultRowHeight="14.25"/>
  <cols>
    <col min="1" max="1" width="6" style="81" customWidth="1"/>
    <col min="2" max="2" width="14" style="81" customWidth="1"/>
    <col min="3" max="9" width="9" style="81"/>
    <col min="10" max="10" width="8.33333333333333" style="81" customWidth="1"/>
    <col min="11" max="11" width="8.33333333333333" style="82" customWidth="1"/>
    <col min="12" max="12" width="12.1083333333333" style="83" customWidth="1"/>
    <col min="13" max="13" width="13.3333333333333" style="81" customWidth="1"/>
    <col min="14" max="14" width="9" style="81"/>
    <col min="15" max="15" width="13.6666666666667" style="81" customWidth="1"/>
    <col min="16" max="16" width="9.775" style="81" customWidth="1"/>
    <col min="17" max="17" width="14.5583333333333" style="81" customWidth="1"/>
    <col min="18" max="18" width="14" style="81" customWidth="1"/>
    <col min="19" max="16384" width="9" style="81"/>
  </cols>
  <sheetData>
    <row r="2" spans="3:17">
      <c r="C2" s="84" t="s">
        <v>8</v>
      </c>
      <c r="D2" s="84"/>
      <c r="E2" s="84"/>
      <c r="F2" s="84"/>
      <c r="G2" s="84"/>
      <c r="H2" s="84"/>
      <c r="I2" s="84"/>
      <c r="L2" s="86" t="s">
        <v>9</v>
      </c>
      <c r="M2" s="84"/>
      <c r="N2" s="84"/>
      <c r="O2" s="84"/>
      <c r="P2" s="84"/>
      <c r="Q2" s="84"/>
    </row>
    <row r="3" spans="3:17">
      <c r="C3" s="84"/>
      <c r="D3" s="84"/>
      <c r="E3" s="84"/>
      <c r="F3" s="84"/>
      <c r="G3" s="84"/>
      <c r="H3" s="84"/>
      <c r="I3" s="84"/>
      <c r="L3" s="86"/>
      <c r="M3" s="84"/>
      <c r="N3" s="84"/>
      <c r="O3" s="84"/>
      <c r="P3" s="84"/>
      <c r="Q3" s="84"/>
    </row>
    <row r="4" spans="3:17">
      <c r="C4" s="84"/>
      <c r="D4" s="84"/>
      <c r="E4" s="84"/>
      <c r="F4" s="84"/>
      <c r="G4" s="84"/>
      <c r="H4" s="84"/>
      <c r="I4" s="84"/>
      <c r="L4" s="86"/>
      <c r="M4" s="84"/>
      <c r="N4" s="84"/>
      <c r="O4" s="84"/>
      <c r="P4" s="84"/>
      <c r="Q4" s="84"/>
    </row>
    <row r="5" ht="30" customHeight="1" spans="2:13">
      <c r="B5" s="85" t="s">
        <v>10</v>
      </c>
      <c r="M5" s="81" t="s">
        <v>11</v>
      </c>
    </row>
    <row r="6" spans="12:17">
      <c r="L6" s="87" t="s">
        <v>12</v>
      </c>
      <c r="M6" s="88" t="s">
        <v>13</v>
      </c>
      <c r="O6" s="88" t="s">
        <v>12</v>
      </c>
      <c r="P6" s="88" t="s">
        <v>14</v>
      </c>
      <c r="Q6" s="97" t="s">
        <v>15</v>
      </c>
    </row>
    <row r="7" spans="12:17">
      <c r="L7" s="89" t="s">
        <v>16</v>
      </c>
      <c r="M7" s="90">
        <f>VLOOKUP(L7,O:Q,3,0)</f>
        <v>0.52626</v>
      </c>
      <c r="O7" s="91" t="s">
        <v>16</v>
      </c>
      <c r="P7" s="91" t="s">
        <v>17</v>
      </c>
      <c r="Q7" s="98">
        <v>0.52626</v>
      </c>
    </row>
    <row r="8" spans="12:17">
      <c r="L8" s="89" t="s">
        <v>18</v>
      </c>
      <c r="M8" s="90">
        <f>VLOOKUP(L8,O:Q,3,0)</f>
        <v>0.51211</v>
      </c>
      <c r="O8" s="91" t="s">
        <v>18</v>
      </c>
      <c r="P8" s="91" t="s">
        <v>19</v>
      </c>
      <c r="Q8" s="98">
        <v>0.51211</v>
      </c>
    </row>
    <row r="9" spans="12:17">
      <c r="L9" s="89" t="s">
        <v>20</v>
      </c>
      <c r="M9" s="90">
        <f>VLOOKUP(L9,O:Q,3,0)</f>
        <v>0.30651</v>
      </c>
      <c r="O9" s="91" t="s">
        <v>20</v>
      </c>
      <c r="P9" s="91" t="s">
        <v>21</v>
      </c>
      <c r="Q9" s="98">
        <v>0.30651</v>
      </c>
    </row>
    <row r="15" s="80" customFormat="1" spans="11:11">
      <c r="K15" s="92"/>
    </row>
    <row r="17" ht="18" spans="2:2">
      <c r="B17" s="85" t="s">
        <v>22</v>
      </c>
    </row>
    <row r="18" spans="12:18">
      <c r="L18" s="87" t="s">
        <v>23</v>
      </c>
      <c r="M18" s="87" t="s">
        <v>24</v>
      </c>
      <c r="N18" s="83"/>
      <c r="O18" s="93" t="s">
        <v>25</v>
      </c>
      <c r="P18" s="93" t="s">
        <v>26</v>
      </c>
      <c r="Q18" s="93" t="s">
        <v>27</v>
      </c>
      <c r="R18" s="93" t="s">
        <v>15</v>
      </c>
    </row>
    <row r="19" spans="12:18">
      <c r="L19" s="94" t="s">
        <v>28</v>
      </c>
      <c r="M19" s="95">
        <f>SUMIF(O$19:O$35,L19,R$19:R$36)</f>
        <v>59.43647</v>
      </c>
      <c r="N19" s="83"/>
      <c r="O19" s="94" t="s">
        <v>28</v>
      </c>
      <c r="P19" s="94" t="s">
        <v>29</v>
      </c>
      <c r="Q19" s="94" t="s">
        <v>16</v>
      </c>
      <c r="R19" s="99">
        <v>4.3</v>
      </c>
    </row>
    <row r="20" ht="19.05" customHeight="1" spans="12:18">
      <c r="L20" s="96"/>
      <c r="M20" s="95"/>
      <c r="N20" s="83"/>
      <c r="O20" s="94" t="s">
        <v>28</v>
      </c>
      <c r="P20" s="94" t="s">
        <v>30</v>
      </c>
      <c r="Q20" s="94" t="s">
        <v>18</v>
      </c>
      <c r="R20" s="99">
        <v>4.3</v>
      </c>
    </row>
    <row r="21" spans="12:18">
      <c r="L21" s="96"/>
      <c r="M21" s="83"/>
      <c r="N21" s="83"/>
      <c r="O21" s="94" t="s">
        <v>28</v>
      </c>
      <c r="P21" s="94" t="s">
        <v>31</v>
      </c>
      <c r="Q21" s="94" t="s">
        <v>20</v>
      </c>
      <c r="R21" s="99">
        <v>2.32</v>
      </c>
    </row>
    <row r="22" spans="12:18">
      <c r="L22" s="94"/>
      <c r="M22" s="83"/>
      <c r="N22" s="83"/>
      <c r="O22" s="94" t="s">
        <v>28</v>
      </c>
      <c r="P22" s="94" t="s">
        <v>32</v>
      </c>
      <c r="Q22" s="94" t="s">
        <v>33</v>
      </c>
      <c r="R22" s="99">
        <v>2.75862</v>
      </c>
    </row>
    <row r="23" spans="13:18">
      <c r="M23" s="83"/>
      <c r="N23" s="83"/>
      <c r="O23" s="94" t="s">
        <v>28</v>
      </c>
      <c r="P23" s="94" t="s">
        <v>34</v>
      </c>
      <c r="Q23" s="94" t="s">
        <v>35</v>
      </c>
      <c r="R23" s="99">
        <v>2.75862</v>
      </c>
    </row>
    <row r="24" spans="13:18">
      <c r="M24" s="83"/>
      <c r="N24" s="83"/>
      <c r="O24" s="94" t="s">
        <v>28</v>
      </c>
      <c r="P24" s="94" t="s">
        <v>36</v>
      </c>
      <c r="Q24" s="94" t="s">
        <v>37</v>
      </c>
      <c r="R24" s="99">
        <v>3.3103</v>
      </c>
    </row>
    <row r="25" spans="13:18">
      <c r="M25" s="83"/>
      <c r="N25" s="83"/>
      <c r="O25" s="94" t="s">
        <v>28</v>
      </c>
      <c r="P25" s="94" t="s">
        <v>38</v>
      </c>
      <c r="Q25" s="94" t="s">
        <v>39</v>
      </c>
      <c r="R25" s="99">
        <v>3.8362</v>
      </c>
    </row>
    <row r="26" spans="13:18">
      <c r="M26" s="83"/>
      <c r="N26" s="83"/>
      <c r="O26" s="94" t="s">
        <v>28</v>
      </c>
      <c r="P26" s="94" t="s">
        <v>40</v>
      </c>
      <c r="Q26" s="94" t="s">
        <v>41</v>
      </c>
      <c r="R26" s="99">
        <v>3.96581</v>
      </c>
    </row>
    <row r="27" spans="13:18">
      <c r="M27" s="83"/>
      <c r="N27" s="83"/>
      <c r="O27" s="94" t="s">
        <v>28</v>
      </c>
      <c r="P27" s="94" t="s">
        <v>42</v>
      </c>
      <c r="Q27" s="94" t="s">
        <v>43</v>
      </c>
      <c r="R27" s="99">
        <v>3.79487</v>
      </c>
    </row>
    <row r="28" spans="13:18">
      <c r="M28" s="83"/>
      <c r="N28" s="83"/>
      <c r="O28" s="94" t="s">
        <v>28</v>
      </c>
      <c r="P28" s="94" t="s">
        <v>44</v>
      </c>
      <c r="Q28" s="94" t="s">
        <v>45</v>
      </c>
      <c r="R28" s="99">
        <v>3.28205</v>
      </c>
    </row>
    <row r="29" spans="13:18">
      <c r="M29" s="83"/>
      <c r="N29" s="83"/>
      <c r="O29" s="94" t="s">
        <v>28</v>
      </c>
      <c r="P29" s="94" t="s">
        <v>46</v>
      </c>
      <c r="Q29" s="94" t="s">
        <v>47</v>
      </c>
      <c r="R29" s="99">
        <v>9.21</v>
      </c>
    </row>
    <row r="30" spans="13:18">
      <c r="M30" s="83"/>
      <c r="N30" s="83"/>
      <c r="O30" s="94" t="s">
        <v>28</v>
      </c>
      <c r="P30" s="94" t="s">
        <v>48</v>
      </c>
      <c r="Q30" s="94" t="s">
        <v>49</v>
      </c>
      <c r="R30" s="99">
        <v>7.8</v>
      </c>
    </row>
    <row r="31" spans="13:18">
      <c r="M31" s="83"/>
      <c r="N31" s="83"/>
      <c r="O31" s="94" t="s">
        <v>28</v>
      </c>
      <c r="P31" s="94" t="s">
        <v>50</v>
      </c>
      <c r="Q31" s="94" t="s">
        <v>51</v>
      </c>
      <c r="R31" s="99">
        <v>7.8</v>
      </c>
    </row>
    <row r="32" spans="13:18">
      <c r="M32" s="83"/>
      <c r="N32" s="83"/>
      <c r="O32" s="83"/>
      <c r="P32" s="83"/>
      <c r="Q32" s="83"/>
      <c r="R32" s="83"/>
    </row>
  </sheetData>
  <mergeCells count="2">
    <mergeCell ref="C2:I4"/>
    <mergeCell ref="L2:Q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J18"/>
  <sheetViews>
    <sheetView showGridLines="0" workbookViewId="0">
      <selection activeCell="E22" sqref="E22"/>
    </sheetView>
  </sheetViews>
  <sheetFormatPr defaultColWidth="9" defaultRowHeight="14.25"/>
  <cols>
    <col min="1" max="1" width="6.21666666666667" customWidth="1"/>
    <col min="2" max="2" width="10.775" customWidth="1"/>
    <col min="3" max="3" width="20.4416666666667" customWidth="1"/>
    <col min="4" max="6" width="17.2166666666667" customWidth="1"/>
    <col min="7" max="7" width="15.6666666666667" customWidth="1"/>
    <col min="8" max="8" width="3.66666666666667" customWidth="1"/>
    <col min="9" max="9" width="11.1083333333333" customWidth="1"/>
    <col min="10" max="10" width="3.10833333333333" customWidth="1"/>
  </cols>
  <sheetData>
    <row r="2" ht="18" spans="1:3">
      <c r="A2" s="52"/>
      <c r="C2" s="53" t="s">
        <v>52</v>
      </c>
    </row>
    <row r="4" ht="23.4" customHeight="1" spans="2:7">
      <c r="B4" s="54"/>
      <c r="C4" s="55" t="s">
        <v>53</v>
      </c>
      <c r="D4" s="56" t="s">
        <v>54</v>
      </c>
      <c r="E4" s="56" t="s">
        <v>55</v>
      </c>
      <c r="F4" s="56" t="s">
        <v>56</v>
      </c>
      <c r="G4" s="57" t="s">
        <v>57</v>
      </c>
    </row>
    <row r="5" ht="17.4" customHeight="1" spans="3:7">
      <c r="C5" s="58" t="s">
        <v>58</v>
      </c>
      <c r="D5" s="59"/>
      <c r="E5" s="59"/>
      <c r="F5" s="59"/>
      <c r="G5" s="60">
        <f>D5+E5+F5</f>
        <v>0</v>
      </c>
    </row>
    <row r="6" ht="17.4" customHeight="1" spans="3:7">
      <c r="C6" s="58" t="s">
        <v>59</v>
      </c>
      <c r="D6" s="59"/>
      <c r="E6" s="59"/>
      <c r="F6" s="59"/>
      <c r="G6" s="60">
        <f t="shared" ref="G6:G9" si="0">D6+E6+F6</f>
        <v>0</v>
      </c>
    </row>
    <row r="7" ht="17.4" customHeight="1" spans="3:7">
      <c r="C7" s="58" t="s">
        <v>60</v>
      </c>
      <c r="D7" s="59"/>
      <c r="E7" s="59"/>
      <c r="F7" s="59"/>
      <c r="G7" s="60">
        <f t="shared" si="0"/>
        <v>0</v>
      </c>
    </row>
    <row r="8" ht="17.4" customHeight="1" spans="3:7">
      <c r="C8" s="58" t="s">
        <v>61</v>
      </c>
      <c r="D8" s="59"/>
      <c r="E8" s="59"/>
      <c r="F8" s="59"/>
      <c r="G8" s="60">
        <f t="shared" si="0"/>
        <v>0</v>
      </c>
    </row>
    <row r="9" ht="17.4" customHeight="1" spans="3:7">
      <c r="C9" s="58" t="s">
        <v>62</v>
      </c>
      <c r="D9" s="59"/>
      <c r="E9" s="59"/>
      <c r="F9" s="59"/>
      <c r="G9" s="60">
        <f t="shared" si="0"/>
        <v>0</v>
      </c>
    </row>
    <row r="10" ht="17.4" customHeight="1" spans="3:7">
      <c r="C10" s="58" t="s">
        <v>63</v>
      </c>
      <c r="D10" s="59"/>
      <c r="E10" s="59"/>
      <c r="F10" s="61"/>
      <c r="G10" s="62"/>
    </row>
    <row r="11" ht="17.4" customHeight="1" spans="3:7">
      <c r="C11" s="58" t="s">
        <v>64</v>
      </c>
      <c r="D11" s="59"/>
      <c r="E11" s="59"/>
      <c r="F11" s="61"/>
      <c r="G11" s="62"/>
    </row>
    <row r="12" ht="17.4" customHeight="1" spans="3:7">
      <c r="C12" s="58" t="s">
        <v>65</v>
      </c>
      <c r="D12" s="59"/>
      <c r="E12" s="59"/>
      <c r="F12" s="61"/>
      <c r="G12" s="62"/>
    </row>
    <row r="13" ht="17.4" customHeight="1" spans="3:7">
      <c r="C13" s="63" t="s">
        <v>66</v>
      </c>
      <c r="D13" s="64"/>
      <c r="E13" s="64"/>
      <c r="F13" s="65"/>
      <c r="G13" s="66"/>
    </row>
    <row r="14" ht="21.6" customHeight="1" spans="3:10">
      <c r="C14" s="67" t="s">
        <v>67</v>
      </c>
      <c r="D14" s="68">
        <f>SUM(D5:D9)</f>
        <v>0</v>
      </c>
      <c r="E14" s="69">
        <f t="shared" ref="E14:G14" si="1">SUM(E5:E9)</f>
        <v>0</v>
      </c>
      <c r="F14" s="69">
        <f t="shared" si="1"/>
        <v>0</v>
      </c>
      <c r="G14" s="70">
        <f t="shared" si="1"/>
        <v>0</v>
      </c>
      <c r="H14" s="71"/>
      <c r="J14" s="79"/>
    </row>
    <row r="15" ht="21" customHeight="1" spans="3:8">
      <c r="C15" s="67" t="s">
        <v>68</v>
      </c>
      <c r="D15" s="72"/>
      <c r="E15" s="69"/>
      <c r="F15" s="69"/>
      <c r="G15" s="70"/>
      <c r="H15" s="71"/>
    </row>
    <row r="16" s="2" customFormat="1" ht="25.8" customHeight="1" spans="3:8">
      <c r="C16" s="73" t="s">
        <v>69</v>
      </c>
      <c r="D16" s="74">
        <f>SUM(D5:D13)</f>
        <v>0</v>
      </c>
      <c r="E16" s="75">
        <f>SUM(E5:E13)</f>
        <v>0</v>
      </c>
      <c r="F16" s="75">
        <f>SUM(F5:F13)</f>
        <v>0</v>
      </c>
      <c r="G16" s="76">
        <f>SUM(G5:G13)</f>
        <v>0</v>
      </c>
      <c r="H16" s="77"/>
    </row>
    <row r="18" spans="3:7">
      <c r="C18" s="78" t="s">
        <v>70</v>
      </c>
      <c r="D18" s="78"/>
      <c r="E18" s="78"/>
      <c r="F18" s="78"/>
      <c r="G18" s="78"/>
    </row>
  </sheetData>
  <mergeCells count="1">
    <mergeCell ref="C18:G18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S82"/>
  <sheetViews>
    <sheetView showGridLines="0" zoomScale="90" zoomScaleNormal="90" workbookViewId="0">
      <selection activeCell="O14" sqref="O14"/>
    </sheetView>
  </sheetViews>
  <sheetFormatPr defaultColWidth="9" defaultRowHeight="15"/>
  <cols>
    <col min="1" max="2" width="8.88333333333333" style="36"/>
    <col min="3" max="3" width="3.775" style="36" customWidth="1"/>
    <col min="4" max="4" width="15.3333333333333" style="36" customWidth="1"/>
    <col min="5" max="5" width="9.44166666666667" style="36" customWidth="1"/>
    <col min="6" max="6" width="6.66666666666667" style="36" customWidth="1"/>
    <col min="7" max="10" width="9.88333333333333" style="37" customWidth="1"/>
    <col min="11" max="11" width="12" style="37" customWidth="1"/>
    <col min="12" max="12" width="12.4416666666667" style="38" customWidth="1"/>
    <col min="13" max="13" width="10.2166666666667" style="39" customWidth="1"/>
    <col min="14" max="14" width="11.1083333333333" style="36" customWidth="1"/>
    <col min="15" max="15" width="13.6666666666667" style="36" customWidth="1"/>
    <col min="16" max="16" width="5.21666666666667" style="36" customWidth="1"/>
    <col min="17" max="17" width="13.6666666666667" style="36" customWidth="1"/>
    <col min="18" max="18" width="11.1083333333333" style="36" customWidth="1"/>
    <col min="19" max="19" width="18.2166666666667" style="36" customWidth="1"/>
    <col min="20" max="16384" width="8.88333333333333" style="36"/>
  </cols>
  <sheetData>
    <row r="1" s="35" customFormat="1" spans="3:201">
      <c r="C1" s="36"/>
      <c r="D1" s="36"/>
      <c r="E1" s="36"/>
      <c r="F1" s="36"/>
      <c r="G1" s="37"/>
      <c r="H1" s="37"/>
      <c r="I1" s="37"/>
      <c r="J1" s="37"/>
      <c r="K1" s="37"/>
      <c r="L1" s="38"/>
      <c r="M1" s="39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</row>
    <row r="2" s="35" customFormat="1" ht="21.6" customHeight="1" spans="3:201">
      <c r="C2" s="36"/>
      <c r="D2" s="36"/>
      <c r="E2" s="36"/>
      <c r="F2" s="36"/>
      <c r="G2" s="37"/>
      <c r="H2" s="37"/>
      <c r="I2" s="37"/>
      <c r="J2" s="37"/>
      <c r="K2" s="42"/>
      <c r="L2" s="38"/>
      <c r="M2" s="39"/>
      <c r="N2" s="36"/>
      <c r="O2" s="43">
        <f t="shared" ref="O2" si="0">SUM(O4:O48)</f>
        <v>0</v>
      </c>
      <c r="P2" s="38"/>
      <c r="Q2" s="43">
        <f>SUM(Q4:Q82)</f>
        <v>12164.3054952594</v>
      </c>
      <c r="R2" s="43">
        <f>SUM(R4:R82)</f>
        <v>-12164.3054952594</v>
      </c>
      <c r="S2" s="49">
        <f>SUM(S4:S48)</f>
        <v>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</row>
    <row r="3" s="35" customFormat="1" ht="30" customHeight="1" spans="3:201">
      <c r="C3" s="36"/>
      <c r="D3" s="40" t="s">
        <v>53</v>
      </c>
      <c r="E3" s="40" t="s">
        <v>71</v>
      </c>
      <c r="F3" s="40" t="s">
        <v>72</v>
      </c>
      <c r="G3" s="41" t="s">
        <v>73</v>
      </c>
      <c r="H3" s="41" t="s">
        <v>74</v>
      </c>
      <c r="I3" s="41" t="s">
        <v>75</v>
      </c>
      <c r="J3" s="41" t="s">
        <v>76</v>
      </c>
      <c r="K3" s="41" t="s">
        <v>77</v>
      </c>
      <c r="L3" s="43" t="s">
        <v>78</v>
      </c>
      <c r="M3" s="44" t="s">
        <v>79</v>
      </c>
      <c r="N3" s="40" t="s">
        <v>80</v>
      </c>
      <c r="O3" s="45" t="s">
        <v>81</v>
      </c>
      <c r="P3" s="36"/>
      <c r="Q3" s="40" t="s">
        <v>82</v>
      </c>
      <c r="R3" s="40" t="s">
        <v>83</v>
      </c>
      <c r="S3" s="40" t="s">
        <v>52</v>
      </c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</row>
    <row r="4" spans="4:19">
      <c r="D4" s="40" t="s">
        <v>58</v>
      </c>
      <c r="E4" s="40" t="s">
        <v>84</v>
      </c>
      <c r="F4" s="40" t="s">
        <v>85</v>
      </c>
      <c r="G4" s="41">
        <v>30000</v>
      </c>
      <c r="H4" s="41">
        <v>30000</v>
      </c>
      <c r="I4" s="41">
        <v>30000</v>
      </c>
      <c r="J4" s="41">
        <v>30000</v>
      </c>
      <c r="K4" s="41">
        <f>SUM(G4:J4)</f>
        <v>120000</v>
      </c>
      <c r="L4" s="46"/>
      <c r="M4" s="44">
        <v>0.02</v>
      </c>
      <c r="N4" s="47">
        <f>L4*M4</f>
        <v>0</v>
      </c>
      <c r="O4" s="48"/>
      <c r="Q4" s="47">
        <v>19.3685841564982</v>
      </c>
      <c r="R4" s="50">
        <f>O4-Q4</f>
        <v>-19.3685841564982</v>
      </c>
      <c r="S4" s="51"/>
    </row>
    <row r="5" spans="4:19">
      <c r="D5" s="40" t="s">
        <v>58</v>
      </c>
      <c r="E5" s="40" t="s">
        <v>86</v>
      </c>
      <c r="F5" s="40" t="s">
        <v>85</v>
      </c>
      <c r="G5" s="41">
        <v>60420</v>
      </c>
      <c r="H5" s="41">
        <v>60470</v>
      </c>
      <c r="I5" s="41">
        <v>60490</v>
      </c>
      <c r="J5" s="41">
        <v>60215</v>
      </c>
      <c r="K5" s="41">
        <f t="shared" ref="K5:K68" si="1">SUM(G5:J5)</f>
        <v>241595</v>
      </c>
      <c r="L5" s="46"/>
      <c r="M5" s="44">
        <v>0.02</v>
      </c>
      <c r="N5" s="47">
        <f t="shared" ref="N5:N68" si="2">L5*M5</f>
        <v>0</v>
      </c>
      <c r="O5" s="48"/>
      <c r="Q5" s="47">
        <v>19.4973045387049</v>
      </c>
      <c r="R5" s="50">
        <f t="shared" ref="R5:R68" si="3">O5-Q5</f>
        <v>-19.4973045387049</v>
      </c>
      <c r="S5" s="51"/>
    </row>
    <row r="6" spans="4:19">
      <c r="D6" s="40" t="s">
        <v>58</v>
      </c>
      <c r="E6" s="40" t="s">
        <v>87</v>
      </c>
      <c r="F6" s="40" t="s">
        <v>85</v>
      </c>
      <c r="G6" s="41">
        <v>30420</v>
      </c>
      <c r="H6" s="41">
        <v>30470</v>
      </c>
      <c r="I6" s="41">
        <v>30490</v>
      </c>
      <c r="J6" s="41">
        <v>30215</v>
      </c>
      <c r="K6" s="41">
        <f t="shared" si="1"/>
        <v>121595</v>
      </c>
      <c r="L6" s="46"/>
      <c r="M6" s="44">
        <v>0.02</v>
      </c>
      <c r="N6" s="47">
        <f t="shared" si="2"/>
        <v>0</v>
      </c>
      <c r="O6" s="48"/>
      <c r="Q6" s="47">
        <v>10.4909129059332</v>
      </c>
      <c r="R6" s="50">
        <f t="shared" si="3"/>
        <v>-10.4909129059332</v>
      </c>
      <c r="S6" s="51"/>
    </row>
    <row r="7" spans="4:19">
      <c r="D7" s="40" t="s">
        <v>58</v>
      </c>
      <c r="E7" s="40" t="s">
        <v>88</v>
      </c>
      <c r="F7" s="40" t="s">
        <v>85</v>
      </c>
      <c r="G7" s="41">
        <v>1020</v>
      </c>
      <c r="H7" s="41">
        <v>1070</v>
      </c>
      <c r="I7" s="41">
        <v>1090</v>
      </c>
      <c r="J7" s="41">
        <v>815</v>
      </c>
      <c r="K7" s="41">
        <f t="shared" si="1"/>
        <v>3995</v>
      </c>
      <c r="L7" s="46"/>
      <c r="M7" s="44">
        <v>0.02</v>
      </c>
      <c r="N7" s="47">
        <f t="shared" si="2"/>
        <v>0</v>
      </c>
      <c r="O7" s="48"/>
      <c r="Q7" s="47">
        <v>11.6211504938989</v>
      </c>
      <c r="R7" s="50">
        <f t="shared" si="3"/>
        <v>-11.6211504938989</v>
      </c>
      <c r="S7" s="51"/>
    </row>
    <row r="8" spans="4:19">
      <c r="D8" s="40" t="s">
        <v>58</v>
      </c>
      <c r="E8" s="40" t="s">
        <v>89</v>
      </c>
      <c r="F8" s="40" t="s">
        <v>85</v>
      </c>
      <c r="G8" s="41">
        <v>3420</v>
      </c>
      <c r="H8" s="41">
        <v>3470</v>
      </c>
      <c r="I8" s="41">
        <v>3490</v>
      </c>
      <c r="J8" s="41">
        <v>3215</v>
      </c>
      <c r="K8" s="41">
        <f t="shared" si="1"/>
        <v>13595</v>
      </c>
      <c r="L8" s="46"/>
      <c r="M8" s="44">
        <v>0.02</v>
      </c>
      <c r="N8" s="47">
        <f t="shared" si="2"/>
        <v>0</v>
      </c>
      <c r="O8" s="48"/>
      <c r="Q8" s="47">
        <v>1.77505003550907</v>
      </c>
      <c r="R8" s="50">
        <f t="shared" si="3"/>
        <v>-1.77505003550907</v>
      </c>
      <c r="S8" s="51"/>
    </row>
    <row r="9" spans="4:19">
      <c r="D9" s="40" t="s">
        <v>58</v>
      </c>
      <c r="E9" s="40" t="s">
        <v>90</v>
      </c>
      <c r="F9" s="40" t="s">
        <v>85</v>
      </c>
      <c r="G9" s="41">
        <v>2820</v>
      </c>
      <c r="H9" s="41">
        <v>2870</v>
      </c>
      <c r="I9" s="41">
        <v>2890</v>
      </c>
      <c r="J9" s="41">
        <v>2615</v>
      </c>
      <c r="K9" s="41">
        <f t="shared" si="1"/>
        <v>11195</v>
      </c>
      <c r="L9" s="46"/>
      <c r="M9" s="44">
        <v>0.02</v>
      </c>
      <c r="N9" s="47">
        <f t="shared" si="2"/>
        <v>0</v>
      </c>
      <c r="O9" s="48"/>
      <c r="Q9" s="47">
        <v>1.58136419394409</v>
      </c>
      <c r="R9" s="50">
        <f t="shared" si="3"/>
        <v>-1.58136419394409</v>
      </c>
      <c r="S9" s="51"/>
    </row>
    <row r="10" spans="4:19">
      <c r="D10" s="40" t="s">
        <v>58</v>
      </c>
      <c r="E10" s="40" t="s">
        <v>91</v>
      </c>
      <c r="F10" s="40" t="s">
        <v>92</v>
      </c>
      <c r="G10" s="41">
        <v>60000</v>
      </c>
      <c r="H10" s="41">
        <v>60000</v>
      </c>
      <c r="I10" s="41">
        <v>60000</v>
      </c>
      <c r="J10" s="41">
        <v>60000</v>
      </c>
      <c r="K10" s="41">
        <f t="shared" si="1"/>
        <v>240000</v>
      </c>
      <c r="L10" s="46"/>
      <c r="M10" s="44">
        <v>0.02</v>
      </c>
      <c r="N10" s="47">
        <f t="shared" si="2"/>
        <v>0</v>
      </c>
      <c r="O10" s="48"/>
      <c r="Q10" s="47">
        <v>19.3685841564982</v>
      </c>
      <c r="R10" s="50">
        <f t="shared" si="3"/>
        <v>-19.3685841564982</v>
      </c>
      <c r="S10" s="51"/>
    </row>
    <row r="11" spans="4:19">
      <c r="D11" s="40" t="s">
        <v>58</v>
      </c>
      <c r="E11" s="40" t="s">
        <v>93</v>
      </c>
      <c r="F11" s="40" t="s">
        <v>92</v>
      </c>
      <c r="G11" s="41">
        <v>3420</v>
      </c>
      <c r="H11" s="41">
        <v>3470</v>
      </c>
      <c r="I11" s="41">
        <v>3490</v>
      </c>
      <c r="J11" s="41">
        <v>3215</v>
      </c>
      <c r="K11" s="41">
        <f t="shared" si="1"/>
        <v>13595</v>
      </c>
      <c r="L11" s="46"/>
      <c r="M11" s="44">
        <v>0.02</v>
      </c>
      <c r="N11" s="47">
        <f t="shared" si="2"/>
        <v>0</v>
      </c>
      <c r="O11" s="48"/>
      <c r="Q11" s="47">
        <v>1.58136419394409</v>
      </c>
      <c r="R11" s="50">
        <f t="shared" si="3"/>
        <v>-1.58136419394409</v>
      </c>
      <c r="S11" s="51"/>
    </row>
    <row r="12" spans="4:19">
      <c r="D12" s="40" t="s">
        <v>58</v>
      </c>
      <c r="E12" s="40" t="s">
        <v>86</v>
      </c>
      <c r="F12" s="40" t="s">
        <v>85</v>
      </c>
      <c r="G12" s="41"/>
      <c r="H12" s="41">
        <v>10000</v>
      </c>
      <c r="I12" s="41"/>
      <c r="J12" s="41"/>
      <c r="K12" s="41">
        <f t="shared" si="1"/>
        <v>10000</v>
      </c>
      <c r="L12" s="46"/>
      <c r="M12" s="44">
        <v>0.02</v>
      </c>
      <c r="N12" s="47">
        <f t="shared" si="2"/>
        <v>0</v>
      </c>
      <c r="O12" s="48"/>
      <c r="Q12" s="47">
        <v>0.80702433985409</v>
      </c>
      <c r="R12" s="50">
        <f t="shared" si="3"/>
        <v>-0.80702433985409</v>
      </c>
      <c r="S12" s="51"/>
    </row>
    <row r="13" spans="4:19">
      <c r="D13" s="40" t="s">
        <v>59</v>
      </c>
      <c r="E13" s="40" t="s">
        <v>84</v>
      </c>
      <c r="F13" s="40" t="s">
        <v>85</v>
      </c>
      <c r="G13" s="41">
        <v>150420</v>
      </c>
      <c r="H13" s="41">
        <v>150470</v>
      </c>
      <c r="I13" s="41">
        <v>150490</v>
      </c>
      <c r="J13" s="41">
        <v>150215</v>
      </c>
      <c r="K13" s="41">
        <f t="shared" si="1"/>
        <v>601595</v>
      </c>
      <c r="L13" s="46"/>
      <c r="M13" s="44">
        <v>0.0133333333333333</v>
      </c>
      <c r="N13" s="47">
        <f t="shared" si="2"/>
        <v>0</v>
      </c>
      <c r="O13" s="48"/>
      <c r="Q13" s="47">
        <v>93.1098696461825</v>
      </c>
      <c r="R13" s="50">
        <f t="shared" si="3"/>
        <v>-93.1098696461825</v>
      </c>
      <c r="S13" s="51"/>
    </row>
    <row r="14" spans="4:19">
      <c r="D14" s="40" t="s">
        <v>59</v>
      </c>
      <c r="E14" s="40" t="s">
        <v>94</v>
      </c>
      <c r="F14" s="40" t="s">
        <v>92</v>
      </c>
      <c r="G14" s="41">
        <v>12600</v>
      </c>
      <c r="H14" s="41"/>
      <c r="I14" s="41"/>
      <c r="J14" s="41"/>
      <c r="K14" s="41">
        <f t="shared" si="1"/>
        <v>12600</v>
      </c>
      <c r="L14" s="46"/>
      <c r="M14" s="44">
        <v>0.00666666666666667</v>
      </c>
      <c r="N14" s="47">
        <f t="shared" si="2"/>
        <v>0</v>
      </c>
      <c r="O14" s="48"/>
      <c r="Q14" s="47">
        <v>3.51619077177736</v>
      </c>
      <c r="R14" s="50">
        <f t="shared" si="3"/>
        <v>-3.51619077177736</v>
      </c>
      <c r="S14" s="51"/>
    </row>
    <row r="15" spans="4:19">
      <c r="D15" s="40" t="s">
        <v>59</v>
      </c>
      <c r="E15" s="40" t="s">
        <v>86</v>
      </c>
      <c r="F15" s="40" t="s">
        <v>85</v>
      </c>
      <c r="G15" s="41">
        <v>7920</v>
      </c>
      <c r="H15" s="41">
        <v>7970</v>
      </c>
      <c r="I15" s="41">
        <v>7990</v>
      </c>
      <c r="J15" s="41">
        <v>7715</v>
      </c>
      <c r="K15" s="41">
        <f t="shared" si="1"/>
        <v>31595</v>
      </c>
      <c r="L15" s="46"/>
      <c r="M15" s="44">
        <v>0.00666666666666667</v>
      </c>
      <c r="N15" s="47">
        <f t="shared" si="2"/>
        <v>0</v>
      </c>
      <c r="O15" s="48"/>
      <c r="Q15" s="47">
        <v>37.243947858473</v>
      </c>
      <c r="R15" s="50">
        <f t="shared" si="3"/>
        <v>-37.243947858473</v>
      </c>
      <c r="S15" s="51"/>
    </row>
    <row r="16" ht="14.4" customHeight="1" spans="4:19">
      <c r="D16" s="40" t="s">
        <v>59</v>
      </c>
      <c r="E16" s="40" t="s">
        <v>87</v>
      </c>
      <c r="F16" s="40" t="s">
        <v>85</v>
      </c>
      <c r="G16" s="41">
        <v>15420</v>
      </c>
      <c r="H16" s="41">
        <v>15470</v>
      </c>
      <c r="I16" s="41">
        <v>15490</v>
      </c>
      <c r="J16" s="41">
        <v>15215</v>
      </c>
      <c r="K16" s="41">
        <f t="shared" si="1"/>
        <v>61595</v>
      </c>
      <c r="L16" s="46"/>
      <c r="M16" s="44">
        <v>0.00666666666666667</v>
      </c>
      <c r="N16" s="47">
        <f t="shared" si="2"/>
        <v>0</v>
      </c>
      <c r="O16" s="48"/>
      <c r="Q16" s="47">
        <v>18.1034036830126</v>
      </c>
      <c r="R16" s="50">
        <f t="shared" si="3"/>
        <v>-18.1034036830126</v>
      </c>
      <c r="S16" s="51"/>
    </row>
    <row r="17" customHeight="1" spans="4:19">
      <c r="D17" s="40" t="s">
        <v>59</v>
      </c>
      <c r="E17" s="40" t="s">
        <v>88</v>
      </c>
      <c r="F17" s="40" t="s">
        <v>85</v>
      </c>
      <c r="G17" s="41">
        <v>1020</v>
      </c>
      <c r="H17" s="41">
        <v>1070</v>
      </c>
      <c r="I17" s="41">
        <v>1090</v>
      </c>
      <c r="J17" s="41">
        <v>815</v>
      </c>
      <c r="K17" s="41">
        <f t="shared" si="1"/>
        <v>3995</v>
      </c>
      <c r="L17" s="46"/>
      <c r="M17" s="44">
        <v>0.00666666666666667</v>
      </c>
      <c r="N17" s="47">
        <f t="shared" si="2"/>
        <v>0</v>
      </c>
      <c r="O17" s="48"/>
      <c r="Q17" s="47">
        <v>23.2774674115456</v>
      </c>
      <c r="R17" s="50">
        <f t="shared" si="3"/>
        <v>-23.2774674115456</v>
      </c>
      <c r="S17" s="51"/>
    </row>
    <row r="18" ht="15.6" customHeight="1" spans="4:19">
      <c r="D18" s="40" t="s">
        <v>59</v>
      </c>
      <c r="E18" s="40" t="s">
        <v>89</v>
      </c>
      <c r="F18" s="40" t="s">
        <v>85</v>
      </c>
      <c r="G18" s="41">
        <v>3420</v>
      </c>
      <c r="H18" s="41">
        <v>3470</v>
      </c>
      <c r="I18" s="41">
        <v>3490</v>
      </c>
      <c r="J18" s="41">
        <v>3215</v>
      </c>
      <c r="K18" s="41">
        <f t="shared" si="1"/>
        <v>13595</v>
      </c>
      <c r="L18" s="46"/>
      <c r="M18" s="44">
        <v>0.00666666666666667</v>
      </c>
      <c r="N18" s="47">
        <f t="shared" si="2"/>
        <v>0</v>
      </c>
      <c r="O18" s="48"/>
      <c r="Q18" s="47">
        <v>5.68875439685496</v>
      </c>
      <c r="R18" s="50">
        <f t="shared" si="3"/>
        <v>-5.68875439685496</v>
      </c>
      <c r="S18" s="51"/>
    </row>
    <row r="19" ht="15.6" customHeight="1" spans="4:19">
      <c r="D19" s="40" t="s">
        <v>59</v>
      </c>
      <c r="E19" s="40" t="s">
        <v>90</v>
      </c>
      <c r="F19" s="40" t="s">
        <v>85</v>
      </c>
      <c r="G19" s="41">
        <v>2820</v>
      </c>
      <c r="H19" s="41">
        <v>2870</v>
      </c>
      <c r="I19" s="41">
        <v>2890</v>
      </c>
      <c r="J19" s="41">
        <v>2615</v>
      </c>
      <c r="K19" s="41">
        <f t="shared" si="1"/>
        <v>11195</v>
      </c>
      <c r="L19" s="46"/>
      <c r="M19" s="44">
        <v>0.00666666666666667</v>
      </c>
      <c r="N19" s="47">
        <f t="shared" si="2"/>
        <v>0</v>
      </c>
      <c r="O19" s="48"/>
      <c r="Q19" s="47">
        <v>5.06802193254707</v>
      </c>
      <c r="R19" s="50">
        <f t="shared" si="3"/>
        <v>-5.06802193254707</v>
      </c>
      <c r="S19" s="51"/>
    </row>
    <row r="20" ht="14.4" customHeight="1" spans="4:19">
      <c r="D20" s="40" t="s">
        <v>59</v>
      </c>
      <c r="E20" s="40" t="s">
        <v>91</v>
      </c>
      <c r="F20" s="40" t="s">
        <v>92</v>
      </c>
      <c r="G20" s="41">
        <v>750000</v>
      </c>
      <c r="H20" s="41">
        <v>750000</v>
      </c>
      <c r="I20" s="41">
        <v>750000</v>
      </c>
      <c r="J20" s="41">
        <v>750000</v>
      </c>
      <c r="K20" s="41">
        <f t="shared" si="1"/>
        <v>3000000</v>
      </c>
      <c r="L20" s="46"/>
      <c r="M20" s="44">
        <v>0.00666666666666667</v>
      </c>
      <c r="N20" s="47">
        <f t="shared" si="2"/>
        <v>0</v>
      </c>
      <c r="O20" s="48"/>
      <c r="Q20" s="47">
        <v>775.915580384854</v>
      </c>
      <c r="R20" s="50">
        <f t="shared" si="3"/>
        <v>-775.915580384854</v>
      </c>
      <c r="S20" s="51"/>
    </row>
    <row r="21" ht="12.6" customHeight="1" spans="4:19">
      <c r="D21" s="40" t="s">
        <v>59</v>
      </c>
      <c r="E21" s="40" t="s">
        <v>93</v>
      </c>
      <c r="F21" s="40" t="s">
        <v>92</v>
      </c>
      <c r="G21" s="41">
        <v>6420</v>
      </c>
      <c r="H21" s="41">
        <v>6470</v>
      </c>
      <c r="I21" s="41">
        <v>6490</v>
      </c>
      <c r="J21" s="41">
        <v>6215</v>
      </c>
      <c r="K21" s="41">
        <f t="shared" si="1"/>
        <v>25595</v>
      </c>
      <c r="L21" s="46"/>
      <c r="M21" s="44">
        <v>0.00666666666666667</v>
      </c>
      <c r="N21" s="47">
        <f t="shared" si="2"/>
        <v>0</v>
      </c>
      <c r="O21" s="48"/>
      <c r="Q21" s="47">
        <v>6.61985309331678</v>
      </c>
      <c r="R21" s="50">
        <f t="shared" si="3"/>
        <v>-6.61985309331678</v>
      </c>
      <c r="S21" s="51"/>
    </row>
    <row r="22" spans="4:19">
      <c r="D22" s="40" t="s">
        <v>59</v>
      </c>
      <c r="E22" s="40" t="s">
        <v>87</v>
      </c>
      <c r="F22" s="40" t="s">
        <v>85</v>
      </c>
      <c r="G22" s="41">
        <v>6000</v>
      </c>
      <c r="H22" s="41"/>
      <c r="I22" s="41"/>
      <c r="J22" s="41">
        <v>4500</v>
      </c>
      <c r="K22" s="41">
        <f t="shared" si="1"/>
        <v>10500</v>
      </c>
      <c r="L22" s="46"/>
      <c r="M22" s="44">
        <v>0.00666666666666667</v>
      </c>
      <c r="N22" s="47">
        <f t="shared" si="2"/>
        <v>0</v>
      </c>
      <c r="O22" s="48"/>
      <c r="Q22" s="47">
        <v>2.71570453134699</v>
      </c>
      <c r="R22" s="50">
        <f t="shared" si="3"/>
        <v>-2.71570453134699</v>
      </c>
      <c r="S22" s="51"/>
    </row>
    <row r="23" spans="4:19">
      <c r="D23" s="40" t="s">
        <v>60</v>
      </c>
      <c r="E23" s="40" t="s">
        <v>84</v>
      </c>
      <c r="F23" s="40" t="s">
        <v>85</v>
      </c>
      <c r="G23" s="41">
        <v>60420</v>
      </c>
      <c r="H23" s="41">
        <v>60470</v>
      </c>
      <c r="I23" s="41">
        <v>60490</v>
      </c>
      <c r="J23" s="41">
        <v>60215</v>
      </c>
      <c r="K23" s="41">
        <f t="shared" si="1"/>
        <v>241595</v>
      </c>
      <c r="L23" s="46"/>
      <c r="M23" s="44">
        <v>0.025</v>
      </c>
      <c r="N23" s="47">
        <f t="shared" si="2"/>
        <v>0</v>
      </c>
      <c r="O23" s="48"/>
      <c r="Q23" s="47">
        <v>24.8292985723153</v>
      </c>
      <c r="R23" s="50">
        <f t="shared" si="3"/>
        <v>-24.8292985723153</v>
      </c>
      <c r="S23" s="51"/>
    </row>
    <row r="24" spans="4:19">
      <c r="D24" s="40" t="s">
        <v>60</v>
      </c>
      <c r="E24" s="40" t="s">
        <v>86</v>
      </c>
      <c r="F24" s="40" t="s">
        <v>85</v>
      </c>
      <c r="G24" s="41">
        <v>9420</v>
      </c>
      <c r="H24" s="41">
        <v>9470</v>
      </c>
      <c r="I24" s="41">
        <v>9490</v>
      </c>
      <c r="J24" s="41">
        <v>9215</v>
      </c>
      <c r="K24" s="41">
        <f t="shared" si="1"/>
        <v>37595</v>
      </c>
      <c r="L24" s="46"/>
      <c r="M24" s="44">
        <v>0.0125</v>
      </c>
      <c r="N24" s="47">
        <f t="shared" si="2"/>
        <v>0</v>
      </c>
      <c r="O24" s="48"/>
      <c r="Q24" s="47">
        <v>19.8634388578523</v>
      </c>
      <c r="R24" s="50">
        <f t="shared" si="3"/>
        <v>-19.8634388578523</v>
      </c>
      <c r="S24" s="51"/>
    </row>
    <row r="25" spans="4:19">
      <c r="D25" s="40" t="s">
        <v>60</v>
      </c>
      <c r="E25" s="40" t="s">
        <v>87</v>
      </c>
      <c r="F25" s="40" t="s">
        <v>85</v>
      </c>
      <c r="G25" s="41"/>
      <c r="H25" s="41">
        <v>7500</v>
      </c>
      <c r="I25" s="41">
        <v>5200</v>
      </c>
      <c r="J25" s="41"/>
      <c r="K25" s="41">
        <f t="shared" si="1"/>
        <v>12700</v>
      </c>
      <c r="L25" s="46"/>
      <c r="M25" s="44">
        <v>0.0125</v>
      </c>
      <c r="N25" s="47">
        <f t="shared" si="2"/>
        <v>0</v>
      </c>
      <c r="O25" s="48"/>
      <c r="Q25" s="47">
        <v>9.93171942892613</v>
      </c>
      <c r="R25" s="50">
        <f t="shared" si="3"/>
        <v>-9.93171942892613</v>
      </c>
      <c r="S25" s="51"/>
    </row>
    <row r="26" spans="4:19">
      <c r="D26" s="40" t="s">
        <v>60</v>
      </c>
      <c r="E26" s="40" t="s">
        <v>88</v>
      </c>
      <c r="F26" s="40" t="s">
        <v>85</v>
      </c>
      <c r="G26" s="41">
        <v>1020</v>
      </c>
      <c r="H26" s="41">
        <v>1070</v>
      </c>
      <c r="I26" s="41">
        <v>1090</v>
      </c>
      <c r="J26" s="41">
        <v>815</v>
      </c>
      <c r="K26" s="41">
        <f t="shared" si="1"/>
        <v>3995</v>
      </c>
      <c r="L26" s="46"/>
      <c r="M26" s="44">
        <v>0.0125</v>
      </c>
      <c r="N26" s="47">
        <f t="shared" si="2"/>
        <v>0</v>
      </c>
      <c r="O26" s="48"/>
      <c r="Q26" s="47">
        <v>13.2422925719015</v>
      </c>
      <c r="R26" s="50">
        <f t="shared" si="3"/>
        <v>-13.2422925719015</v>
      </c>
      <c r="S26" s="51"/>
    </row>
    <row r="27" spans="4:19">
      <c r="D27" s="40" t="s">
        <v>60</v>
      </c>
      <c r="E27" s="40" t="s">
        <v>89</v>
      </c>
      <c r="F27" s="40" t="s">
        <v>85</v>
      </c>
      <c r="G27" s="41">
        <v>3420</v>
      </c>
      <c r="H27" s="41">
        <v>3470</v>
      </c>
      <c r="I27" s="41">
        <v>3490</v>
      </c>
      <c r="J27" s="41">
        <v>3215</v>
      </c>
      <c r="K27" s="41">
        <f t="shared" si="1"/>
        <v>13595</v>
      </c>
      <c r="L27" s="46"/>
      <c r="M27" s="44">
        <v>0.0125</v>
      </c>
      <c r="N27" s="47">
        <f t="shared" si="2"/>
        <v>0</v>
      </c>
      <c r="O27" s="48"/>
      <c r="Q27" s="47">
        <v>3.03400234498931</v>
      </c>
      <c r="R27" s="50">
        <f t="shared" si="3"/>
        <v>-3.03400234498931</v>
      </c>
      <c r="S27" s="51"/>
    </row>
    <row r="28" spans="4:19">
      <c r="D28" s="40" t="s">
        <v>60</v>
      </c>
      <c r="E28" s="40" t="s">
        <v>90</v>
      </c>
      <c r="F28" s="40" t="s">
        <v>85</v>
      </c>
      <c r="G28" s="41">
        <v>2820</v>
      </c>
      <c r="H28" s="41">
        <v>2870</v>
      </c>
      <c r="I28" s="41">
        <v>2890</v>
      </c>
      <c r="J28" s="41">
        <v>2615</v>
      </c>
      <c r="K28" s="41">
        <f t="shared" si="1"/>
        <v>11195</v>
      </c>
      <c r="L28" s="46"/>
      <c r="M28" s="44">
        <v>0.0125</v>
      </c>
      <c r="N28" s="47">
        <f t="shared" si="2"/>
        <v>0</v>
      </c>
      <c r="O28" s="48"/>
      <c r="Q28" s="47">
        <v>2.70294503069177</v>
      </c>
      <c r="R28" s="50">
        <f t="shared" si="3"/>
        <v>-2.70294503069177</v>
      </c>
      <c r="S28" s="51"/>
    </row>
    <row r="29" spans="4:19">
      <c r="D29" s="40" t="s">
        <v>60</v>
      </c>
      <c r="E29" s="40" t="s">
        <v>91</v>
      </c>
      <c r="F29" s="40" t="s">
        <v>92</v>
      </c>
      <c r="G29" s="41">
        <v>600000</v>
      </c>
      <c r="H29" s="41">
        <v>600000</v>
      </c>
      <c r="I29" s="41">
        <v>600000</v>
      </c>
      <c r="J29" s="41">
        <v>600000</v>
      </c>
      <c r="K29" s="41">
        <f t="shared" si="1"/>
        <v>2400000</v>
      </c>
      <c r="L29" s="46"/>
      <c r="M29" s="44">
        <v>0.0125</v>
      </c>
      <c r="N29" s="47">
        <f t="shared" si="2"/>
        <v>0</v>
      </c>
      <c r="O29" s="48"/>
      <c r="Q29" s="47">
        <v>331.057314297538</v>
      </c>
      <c r="R29" s="50">
        <f t="shared" si="3"/>
        <v>-331.057314297538</v>
      </c>
      <c r="S29" s="51"/>
    </row>
    <row r="30" spans="4:19">
      <c r="D30" s="40" t="s">
        <v>60</v>
      </c>
      <c r="E30" s="40" t="s">
        <v>93</v>
      </c>
      <c r="F30" s="40" t="s">
        <v>92</v>
      </c>
      <c r="G30" s="41">
        <v>9420</v>
      </c>
      <c r="H30" s="41">
        <v>9470</v>
      </c>
      <c r="I30" s="41">
        <v>9490</v>
      </c>
      <c r="J30" s="41">
        <v>9215</v>
      </c>
      <c r="K30" s="41">
        <f t="shared" si="1"/>
        <v>37595</v>
      </c>
      <c r="L30" s="46"/>
      <c r="M30" s="44">
        <v>0.0125</v>
      </c>
      <c r="N30" s="47">
        <f t="shared" si="2"/>
        <v>0</v>
      </c>
      <c r="O30" s="48"/>
      <c r="Q30" s="47">
        <v>6.01351817366715</v>
      </c>
      <c r="R30" s="50">
        <f t="shared" si="3"/>
        <v>-6.01351817366715</v>
      </c>
      <c r="S30" s="51"/>
    </row>
    <row r="31" spans="4:19">
      <c r="D31" s="40" t="s">
        <v>61</v>
      </c>
      <c r="E31" s="40" t="s">
        <v>84</v>
      </c>
      <c r="F31" s="40" t="s">
        <v>85</v>
      </c>
      <c r="G31" s="41">
        <v>60420</v>
      </c>
      <c r="H31" s="41">
        <v>60470</v>
      </c>
      <c r="I31" s="41">
        <v>60490</v>
      </c>
      <c r="J31" s="41">
        <v>60215</v>
      </c>
      <c r="K31" s="41">
        <f t="shared" si="1"/>
        <v>241595</v>
      </c>
      <c r="L31" s="46"/>
      <c r="M31" s="44">
        <v>0.0266666666666667</v>
      </c>
      <c r="N31" s="47">
        <f t="shared" si="2"/>
        <v>0</v>
      </c>
      <c r="O31" s="48"/>
      <c r="Q31" s="47">
        <v>31.0366232153942</v>
      </c>
      <c r="R31" s="50">
        <f t="shared" si="3"/>
        <v>-31.0366232153942</v>
      </c>
      <c r="S31" s="51"/>
    </row>
    <row r="32" spans="4:19">
      <c r="D32" s="40" t="s">
        <v>61</v>
      </c>
      <c r="E32" s="40" t="s">
        <v>94</v>
      </c>
      <c r="F32" s="40" t="s">
        <v>92</v>
      </c>
      <c r="G32" s="41">
        <v>1020</v>
      </c>
      <c r="H32" s="41">
        <v>1070</v>
      </c>
      <c r="I32" s="41">
        <v>1090</v>
      </c>
      <c r="J32" s="41">
        <v>815</v>
      </c>
      <c r="K32" s="41">
        <f t="shared" si="1"/>
        <v>3995</v>
      </c>
      <c r="L32" s="46"/>
      <c r="M32" s="44">
        <v>0.00416666666666667</v>
      </c>
      <c r="N32" s="47">
        <f t="shared" si="2"/>
        <v>0</v>
      </c>
      <c r="O32" s="48"/>
      <c r="Q32" s="47">
        <v>4.13614732050486</v>
      </c>
      <c r="R32" s="50">
        <f t="shared" si="3"/>
        <v>-4.13614732050486</v>
      </c>
      <c r="S32" s="51"/>
    </row>
    <row r="33" spans="4:19">
      <c r="D33" s="40" t="s">
        <v>61</v>
      </c>
      <c r="E33" s="40" t="s">
        <v>86</v>
      </c>
      <c r="F33" s="40" t="s">
        <v>85</v>
      </c>
      <c r="G33" s="41">
        <v>30420</v>
      </c>
      <c r="H33" s="41">
        <v>30470</v>
      </c>
      <c r="I33" s="41">
        <v>30490</v>
      </c>
      <c r="J33" s="41">
        <v>30215</v>
      </c>
      <c r="K33" s="41">
        <f t="shared" si="1"/>
        <v>121595</v>
      </c>
      <c r="L33" s="46"/>
      <c r="M33" s="44">
        <v>0.00416666666666667</v>
      </c>
      <c r="N33" s="47">
        <f t="shared" si="2"/>
        <v>0</v>
      </c>
      <c r="O33" s="48"/>
      <c r="Q33" s="47">
        <v>52.8015725222429</v>
      </c>
      <c r="R33" s="50">
        <f t="shared" si="3"/>
        <v>-52.8015725222429</v>
      </c>
      <c r="S33" s="51"/>
    </row>
    <row r="34" spans="4:19">
      <c r="D34" s="40" t="s">
        <v>61</v>
      </c>
      <c r="E34" s="40" t="s">
        <v>87</v>
      </c>
      <c r="F34" s="40" t="s">
        <v>85</v>
      </c>
      <c r="G34" s="41">
        <v>4920</v>
      </c>
      <c r="H34" s="41">
        <v>4970</v>
      </c>
      <c r="I34" s="41">
        <v>4990</v>
      </c>
      <c r="J34" s="41">
        <v>4715</v>
      </c>
      <c r="K34" s="41">
        <f t="shared" si="1"/>
        <v>19595</v>
      </c>
      <c r="L34" s="46"/>
      <c r="M34" s="44">
        <v>0.00416666666666667</v>
      </c>
      <c r="N34" s="47">
        <f t="shared" si="2"/>
        <v>0</v>
      </c>
      <c r="O34" s="48"/>
      <c r="Q34" s="47">
        <v>59.5903165735568</v>
      </c>
      <c r="R34" s="50">
        <f t="shared" si="3"/>
        <v>-59.5903165735568</v>
      </c>
      <c r="S34" s="51"/>
    </row>
    <row r="35" spans="4:19">
      <c r="D35" s="40" t="s">
        <v>61</v>
      </c>
      <c r="E35" s="40" t="s">
        <v>88</v>
      </c>
      <c r="F35" s="40" t="s">
        <v>85</v>
      </c>
      <c r="G35" s="41">
        <v>1020</v>
      </c>
      <c r="H35" s="41">
        <v>1070</v>
      </c>
      <c r="I35" s="41">
        <v>1090</v>
      </c>
      <c r="J35" s="41">
        <v>815</v>
      </c>
      <c r="K35" s="41">
        <f t="shared" si="1"/>
        <v>3995</v>
      </c>
      <c r="L35" s="46"/>
      <c r="M35" s="44">
        <v>0.00416666666666667</v>
      </c>
      <c r="N35" s="47">
        <f t="shared" si="2"/>
        <v>0</v>
      </c>
      <c r="O35" s="48"/>
      <c r="Q35" s="47">
        <v>39.7268777157045</v>
      </c>
      <c r="R35" s="50">
        <f t="shared" si="3"/>
        <v>-39.7268777157045</v>
      </c>
      <c r="S35" s="51"/>
    </row>
    <row r="36" spans="4:19">
      <c r="D36" s="40" t="s">
        <v>61</v>
      </c>
      <c r="E36" s="40" t="s">
        <v>89</v>
      </c>
      <c r="F36" s="40" t="s">
        <v>85</v>
      </c>
      <c r="G36" s="41">
        <v>3420</v>
      </c>
      <c r="H36" s="41">
        <v>3470</v>
      </c>
      <c r="I36" s="41">
        <v>3490</v>
      </c>
      <c r="J36" s="41">
        <v>3215</v>
      </c>
      <c r="K36" s="41">
        <f t="shared" si="1"/>
        <v>13595</v>
      </c>
      <c r="L36" s="46"/>
      <c r="M36" s="44">
        <v>0.00416666666666667</v>
      </c>
      <c r="N36" s="47">
        <f t="shared" si="2"/>
        <v>0</v>
      </c>
      <c r="O36" s="48"/>
      <c r="Q36" s="47">
        <v>9.10200703496793</v>
      </c>
      <c r="R36" s="50">
        <f t="shared" si="3"/>
        <v>-9.10200703496793</v>
      </c>
      <c r="S36" s="51"/>
    </row>
    <row r="37" spans="4:19">
      <c r="D37" s="40" t="s">
        <v>61</v>
      </c>
      <c r="E37" s="40" t="s">
        <v>90</v>
      </c>
      <c r="F37" s="40" t="s">
        <v>85</v>
      </c>
      <c r="G37" s="41">
        <v>2820</v>
      </c>
      <c r="H37" s="41">
        <v>2870</v>
      </c>
      <c r="I37" s="41">
        <v>2890</v>
      </c>
      <c r="J37" s="41">
        <v>2615</v>
      </c>
      <c r="K37" s="41">
        <f t="shared" si="1"/>
        <v>11195</v>
      </c>
      <c r="L37" s="46"/>
      <c r="M37" s="44">
        <v>0.00416666666666667</v>
      </c>
      <c r="N37" s="47">
        <f t="shared" si="2"/>
        <v>0</v>
      </c>
      <c r="O37" s="48"/>
      <c r="Q37" s="47">
        <v>8.10883509207532</v>
      </c>
      <c r="R37" s="50">
        <f t="shared" si="3"/>
        <v>-8.10883509207532</v>
      </c>
      <c r="S37" s="51"/>
    </row>
    <row r="38" spans="4:19">
      <c r="D38" s="40" t="s">
        <v>61</v>
      </c>
      <c r="E38" s="40" t="s">
        <v>91</v>
      </c>
      <c r="F38" s="40" t="s">
        <v>92</v>
      </c>
      <c r="G38" s="41">
        <v>600000</v>
      </c>
      <c r="H38" s="41">
        <v>600000</v>
      </c>
      <c r="I38" s="41">
        <v>600000</v>
      </c>
      <c r="J38" s="41">
        <v>600000</v>
      </c>
      <c r="K38" s="41">
        <f t="shared" si="1"/>
        <v>2400000</v>
      </c>
      <c r="L38" s="46"/>
      <c r="M38" s="44">
        <v>0.00416666666666667</v>
      </c>
      <c r="N38" s="47">
        <f t="shared" si="2"/>
        <v>0</v>
      </c>
      <c r="O38" s="48"/>
      <c r="Q38" s="47">
        <v>993.171942892613</v>
      </c>
      <c r="R38" s="50">
        <f t="shared" si="3"/>
        <v>-993.171942892613</v>
      </c>
      <c r="S38" s="51"/>
    </row>
    <row r="39" spans="4:19">
      <c r="D39" s="40" t="s">
        <v>61</v>
      </c>
      <c r="E39" s="40" t="s">
        <v>93</v>
      </c>
      <c r="F39" s="40" t="s">
        <v>92</v>
      </c>
      <c r="G39" s="41">
        <v>7920</v>
      </c>
      <c r="H39" s="41">
        <v>7970</v>
      </c>
      <c r="I39" s="41">
        <v>7990</v>
      </c>
      <c r="J39" s="41">
        <v>7715</v>
      </c>
      <c r="K39" s="41">
        <f t="shared" si="1"/>
        <v>31595</v>
      </c>
      <c r="L39" s="46"/>
      <c r="M39" s="44">
        <v>0.00416666666666667</v>
      </c>
      <c r="N39" s="47">
        <f t="shared" si="2"/>
        <v>0</v>
      </c>
      <c r="O39" s="48"/>
      <c r="Q39" s="47">
        <v>13.0746948065384</v>
      </c>
      <c r="R39" s="50">
        <f t="shared" si="3"/>
        <v>-13.0746948065384</v>
      </c>
      <c r="S39" s="51"/>
    </row>
    <row r="40" spans="4:19">
      <c r="D40" s="40" t="s">
        <v>61</v>
      </c>
      <c r="E40" s="40" t="s">
        <v>88</v>
      </c>
      <c r="F40" s="40" t="s">
        <v>85</v>
      </c>
      <c r="G40" s="41">
        <v>12000</v>
      </c>
      <c r="H40" s="41"/>
      <c r="I40" s="41"/>
      <c r="J40" s="41">
        <v>3500</v>
      </c>
      <c r="K40" s="41">
        <f t="shared" si="1"/>
        <v>15500</v>
      </c>
      <c r="L40" s="46"/>
      <c r="M40" s="44">
        <v>0.00416666666666667</v>
      </c>
      <c r="N40" s="47">
        <f t="shared" si="2"/>
        <v>0</v>
      </c>
      <c r="O40" s="48"/>
      <c r="Q40" s="47">
        <v>6.41423546451479</v>
      </c>
      <c r="R40" s="50">
        <f t="shared" si="3"/>
        <v>-6.41423546451479</v>
      </c>
      <c r="S40" s="51"/>
    </row>
    <row r="41" spans="4:19">
      <c r="D41" s="40" t="s">
        <v>62</v>
      </c>
      <c r="E41" s="40" t="s">
        <v>84</v>
      </c>
      <c r="F41" s="40" t="s">
        <v>85</v>
      </c>
      <c r="G41" s="41">
        <v>60420</v>
      </c>
      <c r="H41" s="41">
        <v>60470</v>
      </c>
      <c r="I41" s="41">
        <v>60490</v>
      </c>
      <c r="J41" s="41">
        <v>60215</v>
      </c>
      <c r="K41" s="41">
        <f t="shared" si="1"/>
        <v>241595</v>
      </c>
      <c r="L41" s="46"/>
      <c r="M41" s="44">
        <v>0.00833333333333333</v>
      </c>
      <c r="N41" s="47">
        <f t="shared" si="2"/>
        <v>0</v>
      </c>
      <c r="O41" s="48"/>
      <c r="Q41" s="47">
        <v>124.146492861577</v>
      </c>
      <c r="R41" s="50">
        <f t="shared" si="3"/>
        <v>-124.146492861577</v>
      </c>
      <c r="S41" s="51"/>
    </row>
    <row r="42" spans="4:19">
      <c r="D42" s="40" t="s">
        <v>62</v>
      </c>
      <c r="E42" s="40" t="s">
        <v>86</v>
      </c>
      <c r="F42" s="40" t="s">
        <v>85</v>
      </c>
      <c r="G42" s="41">
        <v>15420</v>
      </c>
      <c r="H42" s="41">
        <v>15470</v>
      </c>
      <c r="I42" s="41">
        <v>15490</v>
      </c>
      <c r="J42" s="41">
        <v>15215</v>
      </c>
      <c r="K42" s="41">
        <f t="shared" si="1"/>
        <v>61595</v>
      </c>
      <c r="L42" s="46"/>
      <c r="M42" s="44">
        <v>0.00416666666666667</v>
      </c>
      <c r="N42" s="47">
        <f t="shared" si="2"/>
        <v>0</v>
      </c>
      <c r="O42" s="48"/>
      <c r="Q42" s="47">
        <v>25.489344092696</v>
      </c>
      <c r="R42" s="50">
        <f t="shared" si="3"/>
        <v>-25.489344092696</v>
      </c>
      <c r="S42" s="51"/>
    </row>
    <row r="43" spans="4:19">
      <c r="D43" s="40" t="s">
        <v>62</v>
      </c>
      <c r="E43" s="40" t="s">
        <v>87</v>
      </c>
      <c r="F43" s="40" t="s">
        <v>85</v>
      </c>
      <c r="G43" s="41">
        <v>4920</v>
      </c>
      <c r="H43" s="41">
        <v>4970</v>
      </c>
      <c r="I43" s="41">
        <v>4990</v>
      </c>
      <c r="J43" s="41">
        <v>4715</v>
      </c>
      <c r="K43" s="41">
        <f t="shared" si="1"/>
        <v>19595</v>
      </c>
      <c r="L43" s="46"/>
      <c r="M43" s="44">
        <v>0.00416666666666667</v>
      </c>
      <c r="N43" s="47">
        <f t="shared" si="2"/>
        <v>0</v>
      </c>
      <c r="O43" s="48"/>
      <c r="Q43" s="47">
        <v>11.5849368921995</v>
      </c>
      <c r="R43" s="50">
        <f t="shared" si="3"/>
        <v>-11.5849368921995</v>
      </c>
      <c r="S43" s="51"/>
    </row>
    <row r="44" spans="4:19">
      <c r="D44" s="40" t="s">
        <v>62</v>
      </c>
      <c r="E44" s="40" t="s">
        <v>88</v>
      </c>
      <c r="F44" s="40" t="s">
        <v>85</v>
      </c>
      <c r="G44" s="41"/>
      <c r="H44" s="41">
        <v>15000</v>
      </c>
      <c r="I44" s="41">
        <v>4000</v>
      </c>
      <c r="J44" s="41"/>
      <c r="K44" s="41">
        <f t="shared" si="1"/>
        <v>19000</v>
      </c>
      <c r="L44" s="46"/>
      <c r="M44" s="44">
        <v>0.00416666666666667</v>
      </c>
      <c r="N44" s="47">
        <f t="shared" si="2"/>
        <v>0</v>
      </c>
      <c r="O44" s="48"/>
      <c r="Q44" s="47">
        <v>5.12931926339748</v>
      </c>
      <c r="R44" s="50">
        <f t="shared" si="3"/>
        <v>-5.12931926339748</v>
      </c>
      <c r="S44" s="51"/>
    </row>
    <row r="45" spans="4:19">
      <c r="D45" s="40" t="s">
        <v>62</v>
      </c>
      <c r="E45" s="40" t="s">
        <v>89</v>
      </c>
      <c r="F45" s="40" t="s">
        <v>85</v>
      </c>
      <c r="G45" s="41">
        <v>3420</v>
      </c>
      <c r="H45" s="41">
        <v>3470</v>
      </c>
      <c r="I45" s="41">
        <v>3490</v>
      </c>
      <c r="J45" s="41">
        <v>3215</v>
      </c>
      <c r="K45" s="41">
        <f t="shared" si="1"/>
        <v>13595</v>
      </c>
      <c r="L45" s="46"/>
      <c r="M45" s="44">
        <v>0.00416666666666667</v>
      </c>
      <c r="N45" s="47">
        <f t="shared" si="2"/>
        <v>0</v>
      </c>
      <c r="O45" s="48"/>
      <c r="Q45" s="47">
        <v>9.10200703496793</v>
      </c>
      <c r="R45" s="50">
        <f t="shared" si="3"/>
        <v>-9.10200703496793</v>
      </c>
      <c r="S45" s="51"/>
    </row>
    <row r="46" spans="4:19">
      <c r="D46" s="40" t="s">
        <v>62</v>
      </c>
      <c r="E46" s="40" t="s">
        <v>90</v>
      </c>
      <c r="F46" s="40" t="s">
        <v>85</v>
      </c>
      <c r="G46" s="41">
        <v>2820</v>
      </c>
      <c r="H46" s="41">
        <v>2870</v>
      </c>
      <c r="I46" s="41">
        <v>2890</v>
      </c>
      <c r="J46" s="41">
        <v>2615</v>
      </c>
      <c r="K46" s="41">
        <f t="shared" si="1"/>
        <v>11195</v>
      </c>
      <c r="L46" s="46"/>
      <c r="M46" s="44">
        <v>0.00416666666666667</v>
      </c>
      <c r="N46" s="47">
        <f t="shared" si="2"/>
        <v>0</v>
      </c>
      <c r="O46" s="48"/>
      <c r="Q46" s="47">
        <v>8.10883509207532</v>
      </c>
      <c r="R46" s="50">
        <f t="shared" si="3"/>
        <v>-8.10883509207532</v>
      </c>
      <c r="S46" s="51"/>
    </row>
    <row r="47" spans="4:19">
      <c r="D47" s="40" t="s">
        <v>62</v>
      </c>
      <c r="E47" s="40" t="s">
        <v>91</v>
      </c>
      <c r="F47" s="40" t="s">
        <v>92</v>
      </c>
      <c r="G47" s="41">
        <v>6420</v>
      </c>
      <c r="H47" s="41">
        <v>6470</v>
      </c>
      <c r="I47" s="41">
        <v>6490</v>
      </c>
      <c r="J47" s="41">
        <v>6215</v>
      </c>
      <c r="K47" s="41">
        <f t="shared" si="1"/>
        <v>25595</v>
      </c>
      <c r="L47" s="46"/>
      <c r="M47" s="44">
        <v>0.00416666666666667</v>
      </c>
      <c r="N47" s="47">
        <f t="shared" si="2"/>
        <v>0</v>
      </c>
      <c r="O47" s="48"/>
      <c r="Q47" s="47">
        <v>10.5917649493068</v>
      </c>
      <c r="R47" s="50">
        <f t="shared" si="3"/>
        <v>-10.5917649493068</v>
      </c>
      <c r="S47" s="51"/>
    </row>
    <row r="48" spans="4:19">
      <c r="D48" s="40" t="s">
        <v>62</v>
      </c>
      <c r="E48" s="40" t="s">
        <v>93</v>
      </c>
      <c r="F48" s="40" t="s">
        <v>92</v>
      </c>
      <c r="G48" s="41">
        <v>6420</v>
      </c>
      <c r="H48" s="41">
        <v>6470</v>
      </c>
      <c r="I48" s="41">
        <v>6490</v>
      </c>
      <c r="J48" s="41">
        <v>6215</v>
      </c>
      <c r="K48" s="41">
        <f t="shared" si="1"/>
        <v>25595</v>
      </c>
      <c r="L48" s="46"/>
      <c r="M48" s="44">
        <v>0.00416666666666667</v>
      </c>
      <c r="N48" s="47">
        <f t="shared" si="2"/>
        <v>0</v>
      </c>
      <c r="O48" s="48"/>
      <c r="Q48" s="47">
        <v>10.5917649493068</v>
      </c>
      <c r="R48" s="50">
        <f t="shared" si="3"/>
        <v>-10.5917649493068</v>
      </c>
      <c r="S48" s="51"/>
    </row>
    <row r="49" spans="4:19">
      <c r="D49" s="40" t="s">
        <v>63</v>
      </c>
      <c r="E49" s="40" t="s">
        <v>84</v>
      </c>
      <c r="F49" s="40" t="s">
        <v>85</v>
      </c>
      <c r="G49" s="41">
        <v>9420</v>
      </c>
      <c r="H49" s="41">
        <v>9470</v>
      </c>
      <c r="I49" s="41">
        <v>9490</v>
      </c>
      <c r="J49" s="41">
        <v>9215</v>
      </c>
      <c r="K49" s="41">
        <f t="shared" si="1"/>
        <v>37595</v>
      </c>
      <c r="L49" s="46"/>
      <c r="M49" s="44">
        <v>0.005</v>
      </c>
      <c r="N49" s="47">
        <f t="shared" si="2"/>
        <v>0</v>
      </c>
      <c r="O49" s="48"/>
      <c r="Q49" s="47">
        <v>189.873737373737</v>
      </c>
      <c r="R49" s="50">
        <f t="shared" si="3"/>
        <v>-189.873737373737</v>
      </c>
      <c r="S49" s="51"/>
    </row>
    <row r="50" spans="4:19">
      <c r="D50" s="40" t="s">
        <v>63</v>
      </c>
      <c r="E50" s="40" t="s">
        <v>95</v>
      </c>
      <c r="F50" s="40" t="s">
        <v>85</v>
      </c>
      <c r="G50" s="41">
        <v>3420</v>
      </c>
      <c r="H50" s="41">
        <v>3470</v>
      </c>
      <c r="I50" s="41">
        <v>3490</v>
      </c>
      <c r="J50" s="41">
        <v>3215</v>
      </c>
      <c r="K50" s="41">
        <f t="shared" si="1"/>
        <v>13595</v>
      </c>
      <c r="L50" s="46"/>
      <c r="M50" s="44">
        <v>0.005</v>
      </c>
      <c r="N50" s="47">
        <f t="shared" si="2"/>
        <v>0</v>
      </c>
      <c r="O50" s="48"/>
      <c r="Q50" s="47">
        <v>68.6616161616162</v>
      </c>
      <c r="R50" s="50">
        <f t="shared" si="3"/>
        <v>-68.6616161616162</v>
      </c>
      <c r="S50" s="51"/>
    </row>
    <row r="51" spans="4:19">
      <c r="D51" s="40" t="s">
        <v>63</v>
      </c>
      <c r="E51" s="40" t="s">
        <v>86</v>
      </c>
      <c r="F51" s="40" t="s">
        <v>85</v>
      </c>
      <c r="G51" s="41">
        <v>60420</v>
      </c>
      <c r="H51" s="41">
        <v>60470</v>
      </c>
      <c r="I51" s="41">
        <v>60490</v>
      </c>
      <c r="J51" s="41">
        <v>60215</v>
      </c>
      <c r="K51" s="41">
        <f t="shared" si="1"/>
        <v>241595</v>
      </c>
      <c r="L51" s="46"/>
      <c r="M51" s="44">
        <v>0.005</v>
      </c>
      <c r="N51" s="47">
        <f t="shared" si="2"/>
        <v>0</v>
      </c>
      <c r="O51" s="48"/>
      <c r="Q51" s="47">
        <v>1220.17676767677</v>
      </c>
      <c r="R51" s="50">
        <f t="shared" si="3"/>
        <v>-1220.17676767677</v>
      </c>
      <c r="S51" s="51"/>
    </row>
    <row r="52" spans="4:19">
      <c r="D52" s="40" t="s">
        <v>63</v>
      </c>
      <c r="E52" s="40" t="s">
        <v>87</v>
      </c>
      <c r="F52" s="40" t="s">
        <v>85</v>
      </c>
      <c r="G52" s="41">
        <v>1620</v>
      </c>
      <c r="H52" s="41">
        <v>4070</v>
      </c>
      <c r="I52" s="41">
        <v>4090</v>
      </c>
      <c r="J52" s="41">
        <v>3815</v>
      </c>
      <c r="K52" s="41">
        <f t="shared" si="1"/>
        <v>13595</v>
      </c>
      <c r="L52" s="46"/>
      <c r="M52" s="44">
        <v>0.005</v>
      </c>
      <c r="N52" s="47">
        <f t="shared" si="2"/>
        <v>0</v>
      </c>
      <c r="O52" s="48"/>
      <c r="Q52" s="47">
        <v>68.6616161616162</v>
      </c>
      <c r="R52" s="50">
        <f t="shared" si="3"/>
        <v>-68.6616161616162</v>
      </c>
      <c r="S52" s="51"/>
    </row>
    <row r="53" spans="4:19">
      <c r="D53" s="40" t="s">
        <v>63</v>
      </c>
      <c r="E53" s="40" t="s">
        <v>88</v>
      </c>
      <c r="F53" s="40" t="s">
        <v>85</v>
      </c>
      <c r="G53" s="41">
        <v>1020</v>
      </c>
      <c r="H53" s="41">
        <v>1070</v>
      </c>
      <c r="I53" s="41">
        <v>1090</v>
      </c>
      <c r="J53" s="41">
        <v>815</v>
      </c>
      <c r="K53" s="41">
        <f t="shared" si="1"/>
        <v>3995</v>
      </c>
      <c r="L53" s="46"/>
      <c r="M53" s="44">
        <v>0.005</v>
      </c>
      <c r="N53" s="47">
        <f t="shared" si="2"/>
        <v>0</v>
      </c>
      <c r="O53" s="48"/>
      <c r="Q53" s="47">
        <v>20.1767676767677</v>
      </c>
      <c r="R53" s="50">
        <f t="shared" si="3"/>
        <v>-20.1767676767677</v>
      </c>
      <c r="S53" s="51"/>
    </row>
    <row r="54" spans="4:19">
      <c r="D54" s="40" t="s">
        <v>63</v>
      </c>
      <c r="E54" s="40" t="s">
        <v>89</v>
      </c>
      <c r="F54" s="40" t="s">
        <v>85</v>
      </c>
      <c r="G54" s="41">
        <v>1420</v>
      </c>
      <c r="H54" s="41">
        <v>3470</v>
      </c>
      <c r="I54" s="41">
        <v>3490</v>
      </c>
      <c r="J54" s="41">
        <v>3215</v>
      </c>
      <c r="K54" s="41">
        <f t="shared" si="1"/>
        <v>11595</v>
      </c>
      <c r="L54" s="46"/>
      <c r="M54" s="44">
        <v>0.005</v>
      </c>
      <c r="N54" s="47">
        <f t="shared" si="2"/>
        <v>0</v>
      </c>
      <c r="O54" s="48"/>
      <c r="Q54" s="47">
        <v>58.5606060606061</v>
      </c>
      <c r="R54" s="50">
        <f t="shared" si="3"/>
        <v>-58.5606060606061</v>
      </c>
      <c r="S54" s="51"/>
    </row>
    <row r="55" spans="4:19">
      <c r="D55" s="40" t="s">
        <v>63</v>
      </c>
      <c r="E55" s="40" t="s">
        <v>90</v>
      </c>
      <c r="F55" s="40" t="s">
        <v>85</v>
      </c>
      <c r="G55" s="41">
        <v>1220</v>
      </c>
      <c r="H55" s="41">
        <v>2870</v>
      </c>
      <c r="I55" s="41">
        <v>2890</v>
      </c>
      <c r="J55" s="41">
        <v>2615</v>
      </c>
      <c r="K55" s="41">
        <f t="shared" si="1"/>
        <v>9595</v>
      </c>
      <c r="L55" s="46"/>
      <c r="M55" s="44">
        <v>0.005</v>
      </c>
      <c r="N55" s="47">
        <f t="shared" si="2"/>
        <v>0</v>
      </c>
      <c r="O55" s="48"/>
      <c r="Q55" s="47">
        <v>48.459595959596</v>
      </c>
      <c r="R55" s="50">
        <f t="shared" si="3"/>
        <v>-48.459595959596</v>
      </c>
      <c r="S55" s="51"/>
    </row>
    <row r="56" spans="4:19">
      <c r="D56" s="40" t="s">
        <v>63</v>
      </c>
      <c r="E56" s="40" t="s">
        <v>91</v>
      </c>
      <c r="F56" s="40" t="s">
        <v>92</v>
      </c>
      <c r="G56" s="41">
        <v>3420</v>
      </c>
      <c r="H56" s="41">
        <v>3470</v>
      </c>
      <c r="I56" s="41">
        <v>3490</v>
      </c>
      <c r="J56" s="41">
        <v>3215</v>
      </c>
      <c r="K56" s="41">
        <f t="shared" si="1"/>
        <v>13595</v>
      </c>
      <c r="L56" s="46"/>
      <c r="M56" s="44">
        <v>0.005</v>
      </c>
      <c r="N56" s="47">
        <f t="shared" si="2"/>
        <v>0</v>
      </c>
      <c r="O56" s="48"/>
      <c r="Q56" s="47">
        <v>68.6616161616162</v>
      </c>
      <c r="R56" s="50">
        <f t="shared" si="3"/>
        <v>-68.6616161616162</v>
      </c>
      <c r="S56" s="51"/>
    </row>
    <row r="57" spans="4:19">
      <c r="D57" s="40" t="s">
        <v>63</v>
      </c>
      <c r="E57" s="40" t="s">
        <v>93</v>
      </c>
      <c r="F57" s="40" t="s">
        <v>92</v>
      </c>
      <c r="G57" s="41">
        <v>3420</v>
      </c>
      <c r="H57" s="41">
        <v>3470</v>
      </c>
      <c r="I57" s="41">
        <v>3490</v>
      </c>
      <c r="J57" s="41">
        <v>3215</v>
      </c>
      <c r="K57" s="41">
        <f t="shared" si="1"/>
        <v>13595</v>
      </c>
      <c r="L57" s="46"/>
      <c r="M57" s="44">
        <v>0.005</v>
      </c>
      <c r="N57" s="47">
        <f t="shared" si="2"/>
        <v>0</v>
      </c>
      <c r="O57" s="48"/>
      <c r="Q57" s="47">
        <v>68.6616161616162</v>
      </c>
      <c r="R57" s="50">
        <f t="shared" si="3"/>
        <v>-68.6616161616162</v>
      </c>
      <c r="S57" s="51"/>
    </row>
    <row r="58" spans="4:19">
      <c r="D58" s="40" t="s">
        <v>63</v>
      </c>
      <c r="E58" s="40" t="s">
        <v>90</v>
      </c>
      <c r="F58" s="40" t="s">
        <v>85</v>
      </c>
      <c r="G58" s="41"/>
      <c r="H58" s="41">
        <v>5000</v>
      </c>
      <c r="I58" s="41"/>
      <c r="J58" s="41"/>
      <c r="K58" s="41">
        <f t="shared" si="1"/>
        <v>5000</v>
      </c>
      <c r="L58" s="46"/>
      <c r="M58" s="44">
        <v>0.005</v>
      </c>
      <c r="N58" s="47">
        <f t="shared" si="2"/>
        <v>0</v>
      </c>
      <c r="O58" s="48"/>
      <c r="Q58" s="47">
        <v>25.2525252525253</v>
      </c>
      <c r="R58" s="50">
        <f t="shared" si="3"/>
        <v>-25.2525252525253</v>
      </c>
      <c r="S58" s="51"/>
    </row>
    <row r="59" spans="4:19">
      <c r="D59" s="40" t="s">
        <v>64</v>
      </c>
      <c r="E59" s="40" t="s">
        <v>84</v>
      </c>
      <c r="F59" s="40" t="s">
        <v>85</v>
      </c>
      <c r="G59" s="41">
        <v>9420</v>
      </c>
      <c r="H59" s="41">
        <v>9470</v>
      </c>
      <c r="I59" s="41">
        <v>9490</v>
      </c>
      <c r="J59" s="41">
        <v>9215</v>
      </c>
      <c r="K59" s="41">
        <f t="shared" si="1"/>
        <v>37595</v>
      </c>
      <c r="L59" s="46"/>
      <c r="M59" s="44">
        <v>0.00222222222222222</v>
      </c>
      <c r="N59" s="47">
        <f t="shared" si="2"/>
        <v>0</v>
      </c>
      <c r="O59" s="48"/>
      <c r="Q59" s="47">
        <v>427.21590909091</v>
      </c>
      <c r="R59" s="50">
        <f t="shared" si="3"/>
        <v>-427.21590909091</v>
      </c>
      <c r="S59" s="51"/>
    </row>
    <row r="60" spans="4:19">
      <c r="D60" s="40" t="s">
        <v>64</v>
      </c>
      <c r="E60" s="40" t="s">
        <v>95</v>
      </c>
      <c r="F60" s="40" t="s">
        <v>85</v>
      </c>
      <c r="G60" s="41">
        <v>3420</v>
      </c>
      <c r="H60" s="41">
        <v>3470</v>
      </c>
      <c r="I60" s="41">
        <v>3490</v>
      </c>
      <c r="J60" s="41">
        <v>3215</v>
      </c>
      <c r="K60" s="41">
        <f t="shared" si="1"/>
        <v>13595</v>
      </c>
      <c r="L60" s="46"/>
      <c r="M60" s="44">
        <v>0.00222222222222222</v>
      </c>
      <c r="N60" s="47">
        <f t="shared" si="2"/>
        <v>0</v>
      </c>
      <c r="O60" s="48"/>
      <c r="Q60" s="47">
        <v>154.488636363637</v>
      </c>
      <c r="R60" s="50">
        <f t="shared" si="3"/>
        <v>-154.488636363637</v>
      </c>
      <c r="S60" s="51"/>
    </row>
    <row r="61" spans="4:19">
      <c r="D61" s="40" t="s">
        <v>64</v>
      </c>
      <c r="E61" s="40" t="s">
        <v>87</v>
      </c>
      <c r="F61" s="40" t="s">
        <v>85</v>
      </c>
      <c r="G61" s="41">
        <v>1620</v>
      </c>
      <c r="H61" s="41">
        <v>4070</v>
      </c>
      <c r="I61" s="41">
        <v>4090</v>
      </c>
      <c r="J61" s="41">
        <v>3815</v>
      </c>
      <c r="K61" s="41">
        <f t="shared" si="1"/>
        <v>13595</v>
      </c>
      <c r="L61" s="46"/>
      <c r="M61" s="44">
        <v>0.00222222222222222</v>
      </c>
      <c r="N61" s="47">
        <f t="shared" si="2"/>
        <v>0</v>
      </c>
      <c r="O61" s="48"/>
      <c r="Q61" s="47">
        <v>154.488636363637</v>
      </c>
      <c r="R61" s="50">
        <f t="shared" si="3"/>
        <v>-154.488636363637</v>
      </c>
      <c r="S61" s="51"/>
    </row>
    <row r="62" spans="4:19">
      <c r="D62" s="40" t="s">
        <v>64</v>
      </c>
      <c r="E62" s="40" t="s">
        <v>88</v>
      </c>
      <c r="F62" s="40" t="s">
        <v>85</v>
      </c>
      <c r="G62" s="41">
        <v>1020</v>
      </c>
      <c r="H62" s="41">
        <v>1070</v>
      </c>
      <c r="I62" s="41">
        <v>1090</v>
      </c>
      <c r="J62" s="41">
        <v>815</v>
      </c>
      <c r="K62" s="41">
        <f t="shared" si="1"/>
        <v>3995</v>
      </c>
      <c r="L62" s="46"/>
      <c r="M62" s="44">
        <v>0.00222222222222222</v>
      </c>
      <c r="N62" s="47">
        <f t="shared" si="2"/>
        <v>0</v>
      </c>
      <c r="O62" s="48"/>
      <c r="Q62" s="47">
        <v>45.3977272727274</v>
      </c>
      <c r="R62" s="50">
        <f t="shared" si="3"/>
        <v>-45.3977272727274</v>
      </c>
      <c r="S62" s="51"/>
    </row>
    <row r="63" spans="4:19">
      <c r="D63" s="40" t="s">
        <v>64</v>
      </c>
      <c r="E63" s="40" t="s">
        <v>90</v>
      </c>
      <c r="F63" s="40" t="s">
        <v>85</v>
      </c>
      <c r="G63" s="41"/>
      <c r="H63" s="41">
        <v>6000</v>
      </c>
      <c r="I63" s="41"/>
      <c r="J63" s="41"/>
      <c r="K63" s="41">
        <f t="shared" si="1"/>
        <v>6000</v>
      </c>
      <c r="L63" s="46"/>
      <c r="M63" s="44">
        <v>0.00222222222222222</v>
      </c>
      <c r="N63" s="47">
        <f t="shared" si="2"/>
        <v>0</v>
      </c>
      <c r="O63" s="48"/>
      <c r="Q63" s="47">
        <v>109.034090909091</v>
      </c>
      <c r="R63" s="50">
        <f t="shared" si="3"/>
        <v>-109.034090909091</v>
      </c>
      <c r="S63" s="51"/>
    </row>
    <row r="64" spans="4:19">
      <c r="D64" s="40" t="s">
        <v>64</v>
      </c>
      <c r="E64" s="40" t="s">
        <v>91</v>
      </c>
      <c r="F64" s="40" t="s">
        <v>92</v>
      </c>
      <c r="G64" s="41">
        <v>3420</v>
      </c>
      <c r="H64" s="41">
        <v>3470</v>
      </c>
      <c r="I64" s="41">
        <v>3490</v>
      </c>
      <c r="J64" s="41">
        <v>3215</v>
      </c>
      <c r="K64" s="41">
        <f t="shared" si="1"/>
        <v>13595</v>
      </c>
      <c r="L64" s="46"/>
      <c r="M64" s="44">
        <v>0.00222222222222222</v>
      </c>
      <c r="N64" s="47">
        <f t="shared" si="2"/>
        <v>0</v>
      </c>
      <c r="O64" s="48"/>
      <c r="Q64" s="47">
        <v>154.488636363637</v>
      </c>
      <c r="R64" s="50">
        <f t="shared" si="3"/>
        <v>-154.488636363637</v>
      </c>
      <c r="S64" s="51"/>
    </row>
    <row r="65" spans="4:19">
      <c r="D65" s="40" t="s">
        <v>64</v>
      </c>
      <c r="E65" s="40" t="s">
        <v>93</v>
      </c>
      <c r="F65" s="40" t="s">
        <v>92</v>
      </c>
      <c r="G65" s="41">
        <v>6420</v>
      </c>
      <c r="H65" s="41">
        <v>6470</v>
      </c>
      <c r="I65" s="41">
        <v>6490</v>
      </c>
      <c r="J65" s="41">
        <v>6215</v>
      </c>
      <c r="K65" s="41">
        <f t="shared" si="1"/>
        <v>25595</v>
      </c>
      <c r="L65" s="46"/>
      <c r="M65" s="44">
        <v>0.00222222222222222</v>
      </c>
      <c r="N65" s="47">
        <f t="shared" si="2"/>
        <v>0</v>
      </c>
      <c r="O65" s="48"/>
      <c r="Q65" s="47">
        <v>290.852272727273</v>
      </c>
      <c r="R65" s="50">
        <f t="shared" si="3"/>
        <v>-290.852272727273</v>
      </c>
      <c r="S65" s="51"/>
    </row>
    <row r="66" spans="4:19">
      <c r="D66" s="40" t="s">
        <v>65</v>
      </c>
      <c r="E66" s="40" t="s">
        <v>84</v>
      </c>
      <c r="F66" s="40" t="s">
        <v>85</v>
      </c>
      <c r="G66" s="41">
        <v>9420</v>
      </c>
      <c r="H66" s="41">
        <v>9470</v>
      </c>
      <c r="I66" s="41">
        <v>9490</v>
      </c>
      <c r="J66" s="41">
        <v>9215</v>
      </c>
      <c r="K66" s="41">
        <f t="shared" si="1"/>
        <v>37595</v>
      </c>
      <c r="L66" s="46"/>
      <c r="M66" s="44">
        <v>0.00166666666666667</v>
      </c>
      <c r="N66" s="47">
        <f t="shared" si="2"/>
        <v>0</v>
      </c>
      <c r="O66" s="48"/>
      <c r="Q66" s="47">
        <v>569.621212121212</v>
      </c>
      <c r="R66" s="50">
        <f t="shared" si="3"/>
        <v>-569.621212121212</v>
      </c>
      <c r="S66" s="51"/>
    </row>
    <row r="67" spans="4:19">
      <c r="D67" s="40" t="s">
        <v>65</v>
      </c>
      <c r="E67" s="40" t="s">
        <v>95</v>
      </c>
      <c r="F67" s="40" t="s">
        <v>85</v>
      </c>
      <c r="G67" s="41">
        <v>3420</v>
      </c>
      <c r="H67" s="41">
        <v>3470</v>
      </c>
      <c r="I67" s="41">
        <v>3490</v>
      </c>
      <c r="J67" s="41">
        <v>3215</v>
      </c>
      <c r="K67" s="41">
        <f t="shared" si="1"/>
        <v>13595</v>
      </c>
      <c r="L67" s="46"/>
      <c r="M67" s="44">
        <v>0.000833333333333333</v>
      </c>
      <c r="N67" s="47">
        <f t="shared" si="2"/>
        <v>0</v>
      </c>
      <c r="O67" s="48"/>
      <c r="Q67" s="47">
        <v>411.969696969697</v>
      </c>
      <c r="R67" s="50">
        <f t="shared" si="3"/>
        <v>-411.969696969697</v>
      </c>
      <c r="S67" s="51"/>
    </row>
    <row r="68" spans="4:19">
      <c r="D68" s="40" t="s">
        <v>65</v>
      </c>
      <c r="E68" s="40" t="s">
        <v>87</v>
      </c>
      <c r="F68" s="40" t="s">
        <v>85</v>
      </c>
      <c r="G68" s="41">
        <v>1620</v>
      </c>
      <c r="H68" s="41">
        <v>4070</v>
      </c>
      <c r="I68" s="41">
        <v>4090</v>
      </c>
      <c r="J68" s="41">
        <v>3815</v>
      </c>
      <c r="K68" s="41">
        <f t="shared" si="1"/>
        <v>13595</v>
      </c>
      <c r="L68" s="46"/>
      <c r="M68" s="44">
        <v>0.000833333333333333</v>
      </c>
      <c r="N68" s="47">
        <f t="shared" si="2"/>
        <v>0</v>
      </c>
      <c r="O68" s="48"/>
      <c r="Q68" s="47">
        <v>411.969696969697</v>
      </c>
      <c r="R68" s="50">
        <f t="shared" si="3"/>
        <v>-411.969696969697</v>
      </c>
      <c r="S68" s="51"/>
    </row>
    <row r="69" spans="4:19">
      <c r="D69" s="40" t="s">
        <v>65</v>
      </c>
      <c r="E69" s="40" t="s">
        <v>88</v>
      </c>
      <c r="F69" s="40" t="s">
        <v>85</v>
      </c>
      <c r="G69" s="41">
        <v>1020</v>
      </c>
      <c r="H69" s="41">
        <v>1070</v>
      </c>
      <c r="I69" s="41">
        <v>1090</v>
      </c>
      <c r="J69" s="41">
        <v>815</v>
      </c>
      <c r="K69" s="41">
        <f t="shared" ref="K69:K82" si="4">SUM(G69:J69)</f>
        <v>3995</v>
      </c>
      <c r="L69" s="46"/>
      <c r="M69" s="44">
        <v>0.000833333333333333</v>
      </c>
      <c r="N69" s="47">
        <f t="shared" ref="N69:N82" si="5">L69*M69</f>
        <v>0</v>
      </c>
      <c r="O69" s="48"/>
      <c r="Q69" s="47">
        <v>121.060606060606</v>
      </c>
      <c r="R69" s="50">
        <f t="shared" ref="R69:R82" si="6">O69-Q69</f>
        <v>-121.060606060606</v>
      </c>
      <c r="S69" s="51"/>
    </row>
    <row r="70" spans="4:19">
      <c r="D70" s="40" t="s">
        <v>65</v>
      </c>
      <c r="E70" s="40" t="s">
        <v>89</v>
      </c>
      <c r="F70" s="40" t="s">
        <v>85</v>
      </c>
      <c r="G70" s="41">
        <v>1920</v>
      </c>
      <c r="H70" s="41">
        <v>1970</v>
      </c>
      <c r="I70" s="41">
        <v>1990</v>
      </c>
      <c r="J70" s="41">
        <v>1715</v>
      </c>
      <c r="K70" s="41">
        <f t="shared" si="4"/>
        <v>7595</v>
      </c>
      <c r="L70" s="46"/>
      <c r="M70" s="44">
        <v>0.000833333333333333</v>
      </c>
      <c r="N70" s="47">
        <f t="shared" si="5"/>
        <v>0</v>
      </c>
      <c r="O70" s="48"/>
      <c r="Q70" s="47">
        <v>230.151515151515</v>
      </c>
      <c r="R70" s="50">
        <f t="shared" si="6"/>
        <v>-230.151515151515</v>
      </c>
      <c r="S70" s="51"/>
    </row>
    <row r="71" spans="4:19">
      <c r="D71" s="40" t="s">
        <v>65</v>
      </c>
      <c r="E71" s="40" t="s">
        <v>90</v>
      </c>
      <c r="F71" s="40" t="s">
        <v>85</v>
      </c>
      <c r="G71" s="41">
        <v>1220</v>
      </c>
      <c r="H71" s="41">
        <v>2870</v>
      </c>
      <c r="I71" s="41">
        <v>2890</v>
      </c>
      <c r="J71" s="41">
        <v>2615</v>
      </c>
      <c r="K71" s="41">
        <f t="shared" si="4"/>
        <v>9595</v>
      </c>
      <c r="L71" s="46"/>
      <c r="M71" s="44">
        <v>0.000833333333333333</v>
      </c>
      <c r="N71" s="47">
        <f t="shared" si="5"/>
        <v>0</v>
      </c>
      <c r="O71" s="48"/>
      <c r="Q71" s="47">
        <v>290.757575757576</v>
      </c>
      <c r="R71" s="50">
        <f t="shared" si="6"/>
        <v>-290.757575757576</v>
      </c>
      <c r="S71" s="51"/>
    </row>
    <row r="72" spans="4:19">
      <c r="D72" s="40" t="s">
        <v>65</v>
      </c>
      <c r="E72" s="40" t="s">
        <v>91</v>
      </c>
      <c r="F72" s="40" t="s">
        <v>92</v>
      </c>
      <c r="G72" s="41">
        <v>3420</v>
      </c>
      <c r="H72" s="41">
        <v>3470</v>
      </c>
      <c r="I72" s="41">
        <v>3490</v>
      </c>
      <c r="J72" s="41">
        <v>3215</v>
      </c>
      <c r="K72" s="41">
        <f t="shared" si="4"/>
        <v>13595</v>
      </c>
      <c r="L72" s="46"/>
      <c r="M72" s="44">
        <v>0.000833333333333333</v>
      </c>
      <c r="N72" s="47">
        <f t="shared" si="5"/>
        <v>0</v>
      </c>
      <c r="O72" s="48"/>
      <c r="Q72" s="47">
        <v>411.969696969697</v>
      </c>
      <c r="R72" s="50">
        <f t="shared" si="6"/>
        <v>-411.969696969697</v>
      </c>
      <c r="S72" s="51"/>
    </row>
    <row r="73" spans="4:19">
      <c r="D73" s="40" t="s">
        <v>65</v>
      </c>
      <c r="E73" s="40" t="s">
        <v>93</v>
      </c>
      <c r="F73" s="40" t="s">
        <v>92</v>
      </c>
      <c r="G73" s="41">
        <v>7920</v>
      </c>
      <c r="H73" s="41">
        <v>7970</v>
      </c>
      <c r="I73" s="41">
        <v>7990</v>
      </c>
      <c r="J73" s="41">
        <v>7715</v>
      </c>
      <c r="K73" s="41">
        <f t="shared" si="4"/>
        <v>31595</v>
      </c>
      <c r="L73" s="46"/>
      <c r="M73" s="44">
        <v>0.000833333333333333</v>
      </c>
      <c r="N73" s="47">
        <f t="shared" si="5"/>
        <v>0</v>
      </c>
      <c r="O73" s="48"/>
      <c r="Q73" s="47">
        <v>957.424242424242</v>
      </c>
      <c r="R73" s="50">
        <f t="shared" si="6"/>
        <v>-957.424242424242</v>
      </c>
      <c r="S73" s="51"/>
    </row>
    <row r="74" spans="4:19">
      <c r="D74" s="40" t="s">
        <v>65</v>
      </c>
      <c r="E74" s="40" t="s">
        <v>87</v>
      </c>
      <c r="F74" s="40" t="s">
        <v>85</v>
      </c>
      <c r="G74" s="41">
        <v>1800</v>
      </c>
      <c r="H74" s="41"/>
      <c r="I74" s="41">
        <v>2500</v>
      </c>
      <c r="J74" s="41"/>
      <c r="K74" s="41">
        <f t="shared" si="4"/>
        <v>4300</v>
      </c>
      <c r="L74" s="46"/>
      <c r="M74" s="44">
        <v>0.000833333333333333</v>
      </c>
      <c r="N74" s="47">
        <f t="shared" si="5"/>
        <v>0</v>
      </c>
      <c r="O74" s="48"/>
      <c r="Q74" s="47">
        <v>130.30303030303</v>
      </c>
      <c r="R74" s="50">
        <f t="shared" si="6"/>
        <v>-130.30303030303</v>
      </c>
      <c r="S74" s="51"/>
    </row>
    <row r="75" spans="4:19">
      <c r="D75" s="40" t="s">
        <v>66</v>
      </c>
      <c r="E75" s="40" t="s">
        <v>84</v>
      </c>
      <c r="F75" s="40" t="s">
        <v>85</v>
      </c>
      <c r="G75" s="41">
        <v>9420</v>
      </c>
      <c r="H75" s="41">
        <v>9470</v>
      </c>
      <c r="I75" s="41">
        <v>9490</v>
      </c>
      <c r="J75" s="41">
        <v>9215</v>
      </c>
      <c r="K75" s="41">
        <f t="shared" si="4"/>
        <v>37595</v>
      </c>
      <c r="L75" s="46"/>
      <c r="M75" s="44">
        <v>0.00111666666666667</v>
      </c>
      <c r="N75" s="47">
        <f t="shared" si="5"/>
        <v>0</v>
      </c>
      <c r="O75" s="48"/>
      <c r="Q75" s="47">
        <v>850.180913613749</v>
      </c>
      <c r="R75" s="50">
        <f t="shared" si="6"/>
        <v>-850.180913613749</v>
      </c>
      <c r="S75" s="51"/>
    </row>
    <row r="76" spans="4:19">
      <c r="D76" s="40" t="s">
        <v>66</v>
      </c>
      <c r="E76" s="40" t="s">
        <v>95</v>
      </c>
      <c r="F76" s="40" t="s">
        <v>85</v>
      </c>
      <c r="G76" s="41">
        <v>3420</v>
      </c>
      <c r="H76" s="41">
        <v>3470</v>
      </c>
      <c r="I76" s="41">
        <v>3490</v>
      </c>
      <c r="J76" s="41">
        <v>3215</v>
      </c>
      <c r="K76" s="41">
        <f t="shared" si="4"/>
        <v>13595</v>
      </c>
      <c r="L76" s="46"/>
      <c r="M76" s="44">
        <v>0.00111666666666667</v>
      </c>
      <c r="N76" s="47">
        <f t="shared" si="5"/>
        <v>0</v>
      </c>
      <c r="O76" s="48"/>
      <c r="Q76" s="47">
        <v>307.440072365446</v>
      </c>
      <c r="R76" s="50">
        <f t="shared" si="6"/>
        <v>-307.440072365446</v>
      </c>
      <c r="S76" s="51"/>
    </row>
    <row r="77" spans="4:19">
      <c r="D77" s="40" t="s">
        <v>66</v>
      </c>
      <c r="E77" s="40" t="s">
        <v>87</v>
      </c>
      <c r="F77" s="40" t="s">
        <v>85</v>
      </c>
      <c r="G77" s="41">
        <v>1620</v>
      </c>
      <c r="H77" s="41">
        <v>4070</v>
      </c>
      <c r="I77" s="41">
        <v>4090</v>
      </c>
      <c r="J77" s="41">
        <v>3815</v>
      </c>
      <c r="K77" s="41">
        <f t="shared" si="4"/>
        <v>13595</v>
      </c>
      <c r="L77" s="46"/>
      <c r="M77" s="44">
        <v>0.00111666666666667</v>
      </c>
      <c r="N77" s="47">
        <f t="shared" si="5"/>
        <v>0</v>
      </c>
      <c r="O77" s="48"/>
      <c r="Q77" s="47">
        <v>307.440072365446</v>
      </c>
      <c r="R77" s="50">
        <f t="shared" si="6"/>
        <v>-307.440072365446</v>
      </c>
      <c r="S77" s="51"/>
    </row>
    <row r="78" spans="4:19">
      <c r="D78" s="40" t="s">
        <v>66</v>
      </c>
      <c r="E78" s="40" t="s">
        <v>88</v>
      </c>
      <c r="F78" s="40" t="s">
        <v>85</v>
      </c>
      <c r="G78" s="41">
        <v>1020</v>
      </c>
      <c r="H78" s="41">
        <v>1070</v>
      </c>
      <c r="I78" s="41">
        <v>1090</v>
      </c>
      <c r="J78" s="41">
        <v>815</v>
      </c>
      <c r="K78" s="41">
        <f t="shared" si="4"/>
        <v>3995</v>
      </c>
      <c r="L78" s="46"/>
      <c r="M78" s="44">
        <v>0.00111666666666667</v>
      </c>
      <c r="N78" s="47">
        <f t="shared" si="5"/>
        <v>0</v>
      </c>
      <c r="O78" s="48"/>
      <c r="Q78" s="47">
        <v>90.3437358661239</v>
      </c>
      <c r="R78" s="50">
        <f t="shared" si="6"/>
        <v>-90.3437358661239</v>
      </c>
      <c r="S78" s="51"/>
    </row>
    <row r="79" spans="4:19">
      <c r="D79" s="40" t="s">
        <v>66</v>
      </c>
      <c r="E79" s="40" t="s">
        <v>90</v>
      </c>
      <c r="F79" s="40" t="s">
        <v>85</v>
      </c>
      <c r="G79" s="41">
        <v>1220</v>
      </c>
      <c r="H79" s="41">
        <v>2870</v>
      </c>
      <c r="I79" s="41">
        <v>2890</v>
      </c>
      <c r="J79" s="41">
        <v>2615</v>
      </c>
      <c r="K79" s="41">
        <f t="shared" si="4"/>
        <v>9595</v>
      </c>
      <c r="L79" s="46"/>
      <c r="M79" s="44">
        <v>0.00111666666666667</v>
      </c>
      <c r="N79" s="47">
        <f t="shared" si="5"/>
        <v>0</v>
      </c>
      <c r="O79" s="48"/>
      <c r="Q79" s="47">
        <v>216.983265490728</v>
      </c>
      <c r="R79" s="50">
        <f t="shared" si="6"/>
        <v>-216.983265490728</v>
      </c>
      <c r="S79" s="51"/>
    </row>
    <row r="80" spans="4:19">
      <c r="D80" s="40" t="s">
        <v>66</v>
      </c>
      <c r="E80" s="40" t="s">
        <v>91</v>
      </c>
      <c r="F80" s="40" t="s">
        <v>92</v>
      </c>
      <c r="G80" s="41"/>
      <c r="H80" s="41">
        <v>1800</v>
      </c>
      <c r="I80" s="41">
        <v>3500</v>
      </c>
      <c r="J80" s="41"/>
      <c r="K80" s="41">
        <f t="shared" si="4"/>
        <v>5300</v>
      </c>
      <c r="L80" s="46"/>
      <c r="M80" s="44">
        <v>0.00111666666666667</v>
      </c>
      <c r="N80" s="47">
        <f t="shared" si="5"/>
        <v>0</v>
      </c>
      <c r="O80" s="48"/>
      <c r="Q80" s="47">
        <v>307.440072365446</v>
      </c>
      <c r="R80" s="50">
        <f t="shared" si="6"/>
        <v>-307.440072365446</v>
      </c>
      <c r="S80" s="51"/>
    </row>
    <row r="81" spans="4:19">
      <c r="D81" s="40" t="s">
        <v>66</v>
      </c>
      <c r="E81" s="40" t="s">
        <v>93</v>
      </c>
      <c r="F81" s="40" t="s">
        <v>92</v>
      </c>
      <c r="G81" s="41">
        <v>4500</v>
      </c>
      <c r="H81" s="41">
        <v>4500</v>
      </c>
      <c r="I81" s="41">
        <v>4500</v>
      </c>
      <c r="J81" s="41">
        <v>4500</v>
      </c>
      <c r="K81" s="41">
        <f t="shared" si="4"/>
        <v>18000</v>
      </c>
      <c r="L81" s="46"/>
      <c r="M81" s="44">
        <v>0.00111666666666667</v>
      </c>
      <c r="N81" s="47">
        <f t="shared" si="5"/>
        <v>0</v>
      </c>
      <c r="O81" s="48"/>
      <c r="Q81" s="47">
        <v>407.055630936228</v>
      </c>
      <c r="R81" s="50">
        <f t="shared" si="6"/>
        <v>-407.055630936228</v>
      </c>
      <c r="S81" s="51"/>
    </row>
    <row r="82" spans="4:19">
      <c r="D82" s="40" t="s">
        <v>66</v>
      </c>
      <c r="E82" s="40" t="s">
        <v>84</v>
      </c>
      <c r="F82" s="40" t="s">
        <v>85</v>
      </c>
      <c r="G82" s="41"/>
      <c r="H82" s="41">
        <v>3500</v>
      </c>
      <c r="I82" s="41"/>
      <c r="J82" s="41"/>
      <c r="K82" s="41">
        <f t="shared" si="4"/>
        <v>3500</v>
      </c>
      <c r="L82" s="46"/>
      <c r="M82" s="44">
        <v>0.00111666666666667</v>
      </c>
      <c r="N82" s="47">
        <f t="shared" si="5"/>
        <v>0</v>
      </c>
      <c r="O82" s="48"/>
      <c r="Q82" s="47">
        <v>79.1497060153777</v>
      </c>
      <c r="R82" s="50">
        <f t="shared" si="6"/>
        <v>-79.1497060153777</v>
      </c>
      <c r="S82" s="51"/>
    </row>
  </sheetData>
  <autoFilter ref="D3:T82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6"/>
  <sheetViews>
    <sheetView showGridLines="0" workbookViewId="0">
      <selection activeCell="L16" sqref="L16"/>
    </sheetView>
  </sheetViews>
  <sheetFormatPr defaultColWidth="9" defaultRowHeight="14.25"/>
  <cols>
    <col min="2" max="2" width="14.6666666666667" customWidth="1"/>
    <col min="3" max="3" width="20.4416666666667" style="5" customWidth="1"/>
    <col min="4" max="4" width="21.6666666666667" style="5" customWidth="1"/>
    <col min="5" max="5" width="9.88333333333333" style="5" customWidth="1"/>
    <col min="6" max="6" width="10" style="6" customWidth="1"/>
    <col min="7" max="7" width="10.4416666666667" style="7" customWidth="1"/>
    <col min="8" max="8" width="17.6666666666667" style="7" customWidth="1"/>
    <col min="9" max="9" width="6.88333333333333" style="8" customWidth="1"/>
    <col min="10" max="10" width="13.5583333333333" style="7" customWidth="1"/>
    <col min="11" max="11" width="11.6666666666667" style="7" customWidth="1"/>
    <col min="12" max="12" width="17.6666666666667" style="7" customWidth="1"/>
    <col min="13" max="13" width="15.2166666666667" customWidth="1"/>
  </cols>
  <sheetData>
    <row r="2" spans="4:5">
      <c r="D2" s="6"/>
      <c r="E2" s="6"/>
    </row>
    <row r="3" s="2" customFormat="1" ht="15" customHeight="1" spans="2:12">
      <c r="B3" s="34"/>
      <c r="D3" s="15"/>
      <c r="E3" s="15"/>
      <c r="F3" s="16"/>
      <c r="G3" s="17"/>
      <c r="H3" s="8">
        <f>SUM(H5:H24)</f>
        <v>0</v>
      </c>
      <c r="I3" s="8"/>
      <c r="J3" s="8">
        <f>SUM(J5:J24)</f>
        <v>7531.2116043534</v>
      </c>
      <c r="K3" s="8">
        <f>SUM(K5:K24)</f>
        <v>-7531.2116043534</v>
      </c>
      <c r="L3" s="8">
        <f t="shared" ref="L3" si="0">SUM(L5:L24)</f>
        <v>0</v>
      </c>
    </row>
    <row r="4" s="33" customFormat="1" ht="23.4" customHeight="1" spans="3:12">
      <c r="C4" s="18" t="s">
        <v>96</v>
      </c>
      <c r="D4" s="19" t="s">
        <v>97</v>
      </c>
      <c r="E4" s="20" t="s">
        <v>78</v>
      </c>
      <c r="F4" s="21" t="s">
        <v>79</v>
      </c>
      <c r="G4" s="22" t="s">
        <v>80</v>
      </c>
      <c r="H4" s="29" t="s">
        <v>81</v>
      </c>
      <c r="I4" s="28"/>
      <c r="J4" s="29" t="s">
        <v>82</v>
      </c>
      <c r="K4" s="22" t="s">
        <v>83</v>
      </c>
      <c r="L4" s="29" t="s">
        <v>52</v>
      </c>
    </row>
    <row r="5" s="3" customFormat="1" ht="15" spans="3:12">
      <c r="C5" s="23" t="s">
        <v>58</v>
      </c>
      <c r="D5" s="24">
        <v>79200</v>
      </c>
      <c r="E5" s="25"/>
      <c r="F5" s="26">
        <v>0.02</v>
      </c>
      <c r="G5" s="24">
        <f>E5*F5</f>
        <v>0</v>
      </c>
      <c r="H5" s="30"/>
      <c r="I5" s="8"/>
      <c r="J5" s="31">
        <v>6.16476742013824</v>
      </c>
      <c r="K5" s="31">
        <f>H5-J5</f>
        <v>-6.16476742013824</v>
      </c>
      <c r="L5" s="30"/>
    </row>
    <row r="6" s="3" customFormat="1" ht="15" spans="3:12">
      <c r="C6" s="23" t="s">
        <v>59</v>
      </c>
      <c r="D6" s="24">
        <v>117600</v>
      </c>
      <c r="E6" s="25"/>
      <c r="F6" s="26">
        <v>0.0133333333333333</v>
      </c>
      <c r="G6" s="24">
        <f t="shared" ref="G6:G13" si="1">E6*F6</f>
        <v>0</v>
      </c>
      <c r="H6" s="30"/>
      <c r="I6" s="8"/>
      <c r="J6" s="31">
        <v>15.2079453755431</v>
      </c>
      <c r="K6" s="31">
        <f t="shared" ref="K6:K13" si="2">H6-J6</f>
        <v>-15.2079453755431</v>
      </c>
      <c r="L6" s="30"/>
    </row>
    <row r="7" s="3" customFormat="1" ht="15" spans="3:12">
      <c r="C7" s="23" t="s">
        <v>60</v>
      </c>
      <c r="D7" s="24">
        <v>88800</v>
      </c>
      <c r="E7" s="25"/>
      <c r="F7" s="26">
        <v>0.025</v>
      </c>
      <c r="G7" s="24">
        <f t="shared" si="1"/>
        <v>0</v>
      </c>
      <c r="H7" s="30"/>
      <c r="I7" s="8"/>
      <c r="J7" s="31">
        <v>6.12456031450445</v>
      </c>
      <c r="K7" s="31">
        <f t="shared" si="2"/>
        <v>-6.12456031450445</v>
      </c>
      <c r="L7" s="30"/>
    </row>
    <row r="8" s="3" customFormat="1" ht="15" spans="3:12">
      <c r="C8" s="23" t="s">
        <v>61</v>
      </c>
      <c r="D8" s="24">
        <v>103200</v>
      </c>
      <c r="E8" s="25"/>
      <c r="F8" s="26">
        <v>0.0266666666666667</v>
      </c>
      <c r="G8" s="24">
        <f t="shared" si="1"/>
        <v>0</v>
      </c>
      <c r="H8" s="30"/>
      <c r="I8" s="8"/>
      <c r="J8" s="31">
        <v>6.67287399130975</v>
      </c>
      <c r="K8" s="31">
        <f t="shared" si="2"/>
        <v>-6.67287399130975</v>
      </c>
      <c r="L8" s="30"/>
    </row>
    <row r="9" s="3" customFormat="1" ht="15" spans="3:12">
      <c r="C9" s="23" t="s">
        <v>62</v>
      </c>
      <c r="D9" s="24">
        <v>144000</v>
      </c>
      <c r="E9" s="25"/>
      <c r="F9" s="26">
        <v>0.00833333333333333</v>
      </c>
      <c r="G9" s="24">
        <f t="shared" si="1"/>
        <v>0</v>
      </c>
      <c r="H9" s="30"/>
      <c r="I9" s="8"/>
      <c r="J9" s="31">
        <v>29.7951582867784</v>
      </c>
      <c r="K9" s="31">
        <f t="shared" si="2"/>
        <v>-29.7951582867784</v>
      </c>
      <c r="L9" s="30"/>
    </row>
    <row r="10" s="3" customFormat="1" ht="15" spans="3:12">
      <c r="C10" s="23" t="s">
        <v>63</v>
      </c>
      <c r="D10" s="24">
        <v>93600</v>
      </c>
      <c r="E10" s="25"/>
      <c r="F10" s="26">
        <v>0.005</v>
      </c>
      <c r="G10" s="24">
        <f t="shared" si="1"/>
        <v>0</v>
      </c>
      <c r="H10" s="30"/>
      <c r="I10" s="8"/>
      <c r="J10" s="31">
        <v>300</v>
      </c>
      <c r="K10" s="31">
        <f t="shared" si="2"/>
        <v>-300</v>
      </c>
      <c r="L10" s="30"/>
    </row>
    <row r="11" s="3" customFormat="1" ht="15" spans="3:12">
      <c r="C11" s="23" t="s">
        <v>64</v>
      </c>
      <c r="D11" s="24">
        <v>124800</v>
      </c>
      <c r="E11" s="25"/>
      <c r="F11" s="26">
        <v>0.00222222222222222</v>
      </c>
      <c r="G11" s="24">
        <f t="shared" si="1"/>
        <v>0</v>
      </c>
      <c r="H11" s="30"/>
      <c r="I11" s="8"/>
      <c r="J11" s="31">
        <v>900.000000000003</v>
      </c>
      <c r="K11" s="31">
        <f t="shared" si="2"/>
        <v>-900.000000000003</v>
      </c>
      <c r="L11" s="30"/>
    </row>
    <row r="12" s="3" customFormat="1" ht="15" spans="3:12">
      <c r="C12" s="23" t="s">
        <v>65</v>
      </c>
      <c r="D12" s="24">
        <v>96000</v>
      </c>
      <c r="E12" s="25"/>
      <c r="F12" s="26">
        <v>0.00166666666666667</v>
      </c>
      <c r="G12" s="24">
        <f t="shared" si="1"/>
        <v>0</v>
      </c>
      <c r="H12" s="30"/>
      <c r="I12" s="8"/>
      <c r="J12" s="31">
        <v>923.076923076923</v>
      </c>
      <c r="K12" s="31">
        <f t="shared" si="2"/>
        <v>-923.076923076923</v>
      </c>
      <c r="L12" s="30"/>
    </row>
    <row r="13" s="3" customFormat="1" ht="15" spans="3:12">
      <c r="C13" s="23" t="s">
        <v>66</v>
      </c>
      <c r="D13" s="24">
        <v>112800</v>
      </c>
      <c r="E13" s="25"/>
      <c r="F13" s="26">
        <v>0.00111666666666667</v>
      </c>
      <c r="G13" s="24">
        <f t="shared" si="1"/>
        <v>0</v>
      </c>
      <c r="H13" s="30"/>
      <c r="I13" s="8"/>
      <c r="J13" s="31">
        <v>1618.82893226177</v>
      </c>
      <c r="K13" s="31">
        <f t="shared" si="2"/>
        <v>-1618.82893226177</v>
      </c>
      <c r="L13" s="30"/>
    </row>
    <row r="14" s="4" customFormat="1" ht="15.75" spans="3:12">
      <c r="C14" s="14"/>
      <c r="D14" s="27"/>
      <c r="F14" s="12"/>
      <c r="G14" s="8"/>
      <c r="H14" s="8"/>
      <c r="I14" s="8"/>
      <c r="J14" s="8"/>
      <c r="K14" s="8"/>
      <c r="L14" s="8"/>
    </row>
    <row r="15" s="33" customFormat="1" ht="23.4" customHeight="1" spans="3:12">
      <c r="C15" s="18" t="s">
        <v>96</v>
      </c>
      <c r="D15" s="19" t="s">
        <v>98</v>
      </c>
      <c r="E15" s="20" t="s">
        <v>78</v>
      </c>
      <c r="F15" s="21" t="s">
        <v>79</v>
      </c>
      <c r="G15" s="22" t="s">
        <v>80</v>
      </c>
      <c r="H15" s="29" t="s">
        <v>81</v>
      </c>
      <c r="I15" s="28"/>
      <c r="J15" s="29" t="s">
        <v>82</v>
      </c>
      <c r="K15" s="22" t="s">
        <v>83</v>
      </c>
      <c r="L15" s="29" t="s">
        <v>52</v>
      </c>
    </row>
    <row r="16" s="3" customFormat="1" ht="15" spans="3:12">
      <c r="C16" s="23" t="s">
        <v>58</v>
      </c>
      <c r="D16" s="24">
        <v>64350.6373780532</v>
      </c>
      <c r="E16" s="25"/>
      <c r="F16" s="26">
        <v>0.02</v>
      </c>
      <c r="G16" s="24">
        <f>E16*F16</f>
        <v>0</v>
      </c>
      <c r="H16" s="30"/>
      <c r="I16" s="8"/>
      <c r="J16" s="31">
        <v>5.00892314107768</v>
      </c>
      <c r="K16" s="31">
        <f>H16-J16</f>
        <v>-5.00892314107768</v>
      </c>
      <c r="L16" s="30"/>
    </row>
    <row r="17" s="3" customFormat="1" ht="15" spans="3:12">
      <c r="C17" s="23" t="s">
        <v>59</v>
      </c>
      <c r="D17" s="24">
        <v>115499.147280496</v>
      </c>
      <c r="E17" s="25"/>
      <c r="F17" s="26">
        <v>0.00666666666666667</v>
      </c>
      <c r="G17" s="24">
        <f t="shared" ref="G17:G24" si="3">E17*F17</f>
        <v>0</v>
      </c>
      <c r="H17" s="30"/>
      <c r="I17" s="8"/>
      <c r="J17" s="31">
        <v>29.8725292987005</v>
      </c>
      <c r="K17" s="31">
        <f t="shared" ref="K17:K24" si="4">H17-J17</f>
        <v>-29.8725292987005</v>
      </c>
      <c r="L17" s="30"/>
    </row>
    <row r="18" s="3" customFormat="1" ht="15" spans="3:12">
      <c r="C18" s="23" t="s">
        <v>60</v>
      </c>
      <c r="D18" s="24">
        <v>65004.5099024426</v>
      </c>
      <c r="E18" s="25"/>
      <c r="F18" s="26">
        <v>0.0125</v>
      </c>
      <c r="G18" s="24">
        <f t="shared" si="3"/>
        <v>0</v>
      </c>
      <c r="H18" s="30"/>
      <c r="I18" s="8"/>
      <c r="J18" s="31">
        <v>8.96675769397097</v>
      </c>
      <c r="K18" s="31">
        <f t="shared" si="4"/>
        <v>-8.96675769397097</v>
      </c>
      <c r="L18" s="30"/>
    </row>
    <row r="19" s="3" customFormat="1" ht="15" spans="3:12">
      <c r="C19" s="23" t="s">
        <v>61</v>
      </c>
      <c r="D19" s="24">
        <v>99721.8285914692</v>
      </c>
      <c r="E19" s="25"/>
      <c r="F19" s="26">
        <v>0.00416666666666667</v>
      </c>
      <c r="G19" s="24">
        <f t="shared" si="3"/>
        <v>0</v>
      </c>
      <c r="H19" s="30"/>
      <c r="I19" s="8"/>
      <c r="J19" s="31">
        <v>41.267050937914</v>
      </c>
      <c r="K19" s="31">
        <f t="shared" si="4"/>
        <v>-41.267050937914</v>
      </c>
      <c r="L19" s="30"/>
    </row>
    <row r="20" s="3" customFormat="1" ht="15" spans="3:12">
      <c r="C20" s="23" t="s">
        <v>62</v>
      </c>
      <c r="D20" s="24">
        <v>93260.6373780532</v>
      </c>
      <c r="E20" s="25"/>
      <c r="F20" s="26">
        <v>0.00416666666666667</v>
      </c>
      <c r="G20" s="24">
        <f t="shared" si="3"/>
        <v>0</v>
      </c>
      <c r="H20" s="30"/>
      <c r="I20" s="8"/>
      <c r="J20" s="31">
        <v>38.5932701750686</v>
      </c>
      <c r="K20" s="31">
        <f t="shared" si="4"/>
        <v>-38.5932701750686</v>
      </c>
      <c r="L20" s="30"/>
    </row>
    <row r="21" s="3" customFormat="1" ht="15" spans="3:12">
      <c r="C21" s="23" t="s">
        <v>63</v>
      </c>
      <c r="D21" s="24">
        <v>87113.7011158585</v>
      </c>
      <c r="E21" s="25"/>
      <c r="F21" s="26">
        <v>0.005</v>
      </c>
      <c r="G21" s="24">
        <f t="shared" si="3"/>
        <v>0</v>
      </c>
      <c r="H21" s="30"/>
      <c r="I21" s="8"/>
      <c r="J21" s="31">
        <v>279.210580499547</v>
      </c>
      <c r="K21" s="31">
        <f t="shared" si="4"/>
        <v>-279.210580499547</v>
      </c>
      <c r="L21" s="30"/>
    </row>
    <row r="22" s="3" customFormat="1" ht="15" spans="3:12">
      <c r="C22" s="23" t="s">
        <v>64</v>
      </c>
      <c r="D22" s="24">
        <v>87932.6373780532</v>
      </c>
      <c r="E22" s="25"/>
      <c r="F22" s="26">
        <v>0.00222222222222222</v>
      </c>
      <c r="G22" s="24">
        <f t="shared" si="3"/>
        <v>0</v>
      </c>
      <c r="H22" s="30"/>
      <c r="I22" s="8"/>
      <c r="J22" s="31">
        <v>634.129596476347</v>
      </c>
      <c r="K22" s="31">
        <f t="shared" si="4"/>
        <v>-634.129596476347</v>
      </c>
      <c r="L22" s="30"/>
    </row>
    <row r="23" s="3" customFormat="1" ht="15" spans="3:12">
      <c r="C23" s="23" t="s">
        <v>65</v>
      </c>
      <c r="D23" s="24">
        <v>79108.5099024426</v>
      </c>
      <c r="E23" s="25"/>
      <c r="F23" s="26">
        <v>0.000833333333333333</v>
      </c>
      <c r="G23" s="24">
        <f t="shared" si="3"/>
        <v>0</v>
      </c>
      <c r="H23" s="30"/>
      <c r="I23" s="8"/>
      <c r="J23" s="31">
        <v>1521.3174981239</v>
      </c>
      <c r="K23" s="31">
        <f t="shared" si="4"/>
        <v>-1521.3174981239</v>
      </c>
      <c r="L23" s="30"/>
    </row>
    <row r="24" s="3" customFormat="1" ht="15" spans="3:12">
      <c r="C24" s="23" t="s">
        <v>66</v>
      </c>
      <c r="D24" s="24">
        <v>81314.7648536639</v>
      </c>
      <c r="E24" s="25"/>
      <c r="F24" s="26">
        <v>0.00111666666666667</v>
      </c>
      <c r="G24" s="24">
        <f t="shared" si="3"/>
        <v>0</v>
      </c>
      <c r="H24" s="30"/>
      <c r="I24" s="8"/>
      <c r="J24" s="31">
        <v>1166.97423727991</v>
      </c>
      <c r="K24" s="31">
        <f t="shared" si="4"/>
        <v>-1166.97423727991</v>
      </c>
      <c r="L24" s="30"/>
    </row>
    <row r="25" s="1" customFormat="1" ht="15" spans="3:12">
      <c r="C25" s="9"/>
      <c r="D25" s="10"/>
      <c r="E25" s="11"/>
      <c r="F25" s="12"/>
      <c r="G25" s="8"/>
      <c r="H25" s="8"/>
      <c r="I25" s="8"/>
      <c r="J25" s="8"/>
      <c r="K25" s="8"/>
      <c r="L25" s="8"/>
    </row>
    <row r="26" s="4" customFormat="1" ht="15.75" spans="3:12">
      <c r="C26" s="14"/>
      <c r="D26" s="27"/>
      <c r="F26" s="12"/>
      <c r="G26" s="8"/>
      <c r="H26" s="8"/>
      <c r="I26" s="8"/>
      <c r="J26" s="8"/>
      <c r="K26" s="8"/>
      <c r="L26" s="8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5"/>
  <sheetViews>
    <sheetView showGridLines="0" workbookViewId="0">
      <selection activeCell="M6" sqref="M6"/>
    </sheetView>
  </sheetViews>
  <sheetFormatPr defaultColWidth="9" defaultRowHeight="14.25"/>
  <cols>
    <col min="2" max="2" width="12.775" customWidth="1"/>
    <col min="3" max="3" width="6.88333333333333" style="2" customWidth="1"/>
    <col min="4" max="4" width="18.4416666666667" style="5" customWidth="1"/>
    <col min="5" max="5" width="19" style="5" customWidth="1"/>
    <col min="6" max="6" width="9.88333333333333" style="5" customWidth="1"/>
    <col min="7" max="7" width="10" style="6" customWidth="1"/>
    <col min="8" max="8" width="10.4416666666667" style="7" customWidth="1"/>
    <col min="9" max="9" width="17.6666666666667" style="7" customWidth="1"/>
    <col min="10" max="10" width="6.88333333333333" style="8" customWidth="1"/>
    <col min="11" max="11" width="13.5583333333333" style="7" customWidth="1"/>
    <col min="12" max="12" width="11.6666666666667" style="7" customWidth="1"/>
    <col min="13" max="13" width="17.6666666666667" style="7" customWidth="1"/>
    <col min="14" max="14" width="15.2166666666667" customWidth="1"/>
  </cols>
  <sheetData>
    <row r="2" s="1" customFormat="1" ht="15" spans="4:13">
      <c r="D2" s="9"/>
      <c r="E2" s="10"/>
      <c r="F2" s="11"/>
      <c r="G2" s="12"/>
      <c r="H2" s="8"/>
      <c r="I2" s="8"/>
      <c r="J2" s="8"/>
      <c r="K2" s="8"/>
      <c r="L2" s="8"/>
      <c r="M2" s="8"/>
    </row>
    <row r="3" s="2" customFormat="1" ht="15.6" customHeight="1" spans="2:13">
      <c r="B3" s="13"/>
      <c r="D3" s="14"/>
      <c r="E3" s="15"/>
      <c r="F3" s="15"/>
      <c r="G3" s="16"/>
      <c r="H3" s="17"/>
      <c r="I3" s="8">
        <f>SUM(I5:I24)</f>
        <v>0</v>
      </c>
      <c r="J3" s="8"/>
      <c r="K3" s="8">
        <f>SUM(K5:K24)</f>
        <v>8185.13398021558</v>
      </c>
      <c r="L3" s="8">
        <f t="shared" ref="L3:M3" si="0">SUM(L5:L24)</f>
        <v>-8185.13398021558</v>
      </c>
      <c r="M3" s="8">
        <f t="shared" si="0"/>
        <v>0</v>
      </c>
    </row>
    <row r="4" ht="27.6" customHeight="1" spans="4:13">
      <c r="D4" s="18" t="s">
        <v>96</v>
      </c>
      <c r="E4" s="19" t="s">
        <v>99</v>
      </c>
      <c r="F4" s="20" t="s">
        <v>78</v>
      </c>
      <c r="G4" s="21" t="s">
        <v>79</v>
      </c>
      <c r="H4" s="22" t="s">
        <v>80</v>
      </c>
      <c r="I4" s="22" t="s">
        <v>81</v>
      </c>
      <c r="J4" s="28"/>
      <c r="K4" s="29" t="s">
        <v>82</v>
      </c>
      <c r="L4" s="22" t="s">
        <v>83</v>
      </c>
      <c r="M4" s="22" t="s">
        <v>52</v>
      </c>
    </row>
    <row r="5" s="3" customFormat="1" ht="15" spans="3:13">
      <c r="C5" s="1"/>
      <c r="D5" s="23" t="s">
        <v>58</v>
      </c>
      <c r="E5" s="24">
        <v>59400</v>
      </c>
      <c r="F5" s="25"/>
      <c r="G5" s="26">
        <v>0.02</v>
      </c>
      <c r="H5" s="26">
        <f>F5*G5</f>
        <v>0</v>
      </c>
      <c r="I5" s="30"/>
      <c r="J5" s="8"/>
      <c r="K5" s="31">
        <v>4.62357556510368</v>
      </c>
      <c r="L5" s="32">
        <f>I5-K5</f>
        <v>-4.62357556510368</v>
      </c>
      <c r="M5" s="30"/>
    </row>
    <row r="6" s="3" customFormat="1" ht="15" spans="3:13">
      <c r="C6" s="1"/>
      <c r="D6" s="23" t="s">
        <v>59</v>
      </c>
      <c r="E6" s="24">
        <v>88200</v>
      </c>
      <c r="F6" s="25"/>
      <c r="G6" s="26">
        <v>0.0133333333333333</v>
      </c>
      <c r="H6" s="26">
        <f t="shared" ref="H6:H13" si="1">F6*G6</f>
        <v>0</v>
      </c>
      <c r="I6" s="30"/>
      <c r="J6" s="8"/>
      <c r="K6" s="31">
        <v>11.4059590316574</v>
      </c>
      <c r="L6" s="32">
        <f t="shared" ref="L6:L13" si="2">I6-K6</f>
        <v>-11.4059590316574</v>
      </c>
      <c r="M6" s="30"/>
    </row>
    <row r="7" s="3" customFormat="1" ht="15" spans="3:13">
      <c r="C7" s="1"/>
      <c r="D7" s="23" t="s">
        <v>60</v>
      </c>
      <c r="E7" s="24">
        <v>66600</v>
      </c>
      <c r="F7" s="25"/>
      <c r="G7" s="26">
        <v>0.025</v>
      </c>
      <c r="H7" s="26">
        <f t="shared" si="1"/>
        <v>0</v>
      </c>
      <c r="I7" s="30"/>
      <c r="J7" s="8"/>
      <c r="K7" s="31">
        <v>4.59342023587834</v>
      </c>
      <c r="L7" s="32">
        <f t="shared" si="2"/>
        <v>-4.59342023587834</v>
      </c>
      <c r="M7" s="30"/>
    </row>
    <row r="8" s="3" customFormat="1" ht="15" spans="3:13">
      <c r="C8" s="1"/>
      <c r="D8" s="23" t="s">
        <v>61</v>
      </c>
      <c r="E8" s="24">
        <v>77400</v>
      </c>
      <c r="F8" s="25"/>
      <c r="G8" s="26">
        <v>0.0266666666666667</v>
      </c>
      <c r="H8" s="26">
        <f t="shared" si="1"/>
        <v>0</v>
      </c>
      <c r="I8" s="30"/>
      <c r="J8" s="8"/>
      <c r="K8" s="31">
        <v>5.00465549348231</v>
      </c>
      <c r="L8" s="32">
        <f t="shared" si="2"/>
        <v>-5.00465549348231</v>
      </c>
      <c r="M8" s="30"/>
    </row>
    <row r="9" s="3" customFormat="1" ht="15" spans="3:13">
      <c r="C9" s="1"/>
      <c r="D9" s="23" t="s">
        <v>62</v>
      </c>
      <c r="E9" s="24">
        <v>108000</v>
      </c>
      <c r="F9" s="25"/>
      <c r="G9" s="26">
        <v>0.00833333333333333</v>
      </c>
      <c r="H9" s="26">
        <f t="shared" si="1"/>
        <v>0</v>
      </c>
      <c r="I9" s="30"/>
      <c r="J9" s="8"/>
      <c r="K9" s="31">
        <v>22.3463687150838</v>
      </c>
      <c r="L9" s="32">
        <f t="shared" si="2"/>
        <v>-22.3463687150838</v>
      </c>
      <c r="M9" s="30"/>
    </row>
    <row r="10" s="3" customFormat="1" ht="15" spans="3:13">
      <c r="C10" s="1"/>
      <c r="D10" s="23" t="s">
        <v>63</v>
      </c>
      <c r="E10" s="24">
        <v>70200</v>
      </c>
      <c r="F10" s="25"/>
      <c r="G10" s="26">
        <v>0.005</v>
      </c>
      <c r="H10" s="26">
        <f t="shared" si="1"/>
        <v>0</v>
      </c>
      <c r="I10" s="30"/>
      <c r="J10" s="8"/>
      <c r="K10" s="31">
        <v>225</v>
      </c>
      <c r="L10" s="32">
        <f t="shared" si="2"/>
        <v>-225</v>
      </c>
      <c r="M10" s="30"/>
    </row>
    <row r="11" s="3" customFormat="1" ht="15" spans="3:13">
      <c r="C11" s="1"/>
      <c r="D11" s="23" t="s">
        <v>64</v>
      </c>
      <c r="E11" s="24">
        <v>93600</v>
      </c>
      <c r="F11" s="25"/>
      <c r="G11" s="26">
        <v>0.00222222222222222</v>
      </c>
      <c r="H11" s="26">
        <f t="shared" si="1"/>
        <v>0</v>
      </c>
      <c r="I11" s="30"/>
      <c r="J11" s="8"/>
      <c r="K11" s="31">
        <v>675.000000000002</v>
      </c>
      <c r="L11" s="32">
        <f t="shared" si="2"/>
        <v>-675.000000000002</v>
      </c>
      <c r="M11" s="30"/>
    </row>
    <row r="12" s="3" customFormat="1" ht="15" spans="3:13">
      <c r="C12" s="1"/>
      <c r="D12" s="23" t="s">
        <v>65</v>
      </c>
      <c r="E12" s="24">
        <v>72000</v>
      </c>
      <c r="F12" s="25"/>
      <c r="G12" s="26">
        <v>0.00166666666666667</v>
      </c>
      <c r="H12" s="26">
        <f t="shared" si="1"/>
        <v>0</v>
      </c>
      <c r="I12" s="30"/>
      <c r="J12" s="8"/>
      <c r="K12" s="31">
        <v>692.307692307692</v>
      </c>
      <c r="L12" s="32">
        <f t="shared" si="2"/>
        <v>-692.307692307692</v>
      </c>
      <c r="M12" s="30"/>
    </row>
    <row r="13" s="3" customFormat="1" ht="15" spans="3:13">
      <c r="C13" s="1"/>
      <c r="D13" s="23" t="s">
        <v>66</v>
      </c>
      <c r="E13" s="24">
        <v>84600</v>
      </c>
      <c r="F13" s="25"/>
      <c r="G13" s="26">
        <v>0.00111666666666667</v>
      </c>
      <c r="H13" s="26">
        <f t="shared" si="1"/>
        <v>0</v>
      </c>
      <c r="I13" s="30"/>
      <c r="J13" s="8"/>
      <c r="K13" s="31">
        <v>1214.12169919633</v>
      </c>
      <c r="L13" s="32">
        <f t="shared" si="2"/>
        <v>-1214.12169919633</v>
      </c>
      <c r="M13" s="30"/>
    </row>
    <row r="14" s="4" customFormat="1" ht="15.75" spans="4:13">
      <c r="D14" s="14"/>
      <c r="E14" s="27"/>
      <c r="G14" s="12"/>
      <c r="H14" s="8"/>
      <c r="I14" s="8"/>
      <c r="J14" s="8"/>
      <c r="K14" s="8"/>
      <c r="L14" s="8"/>
      <c r="M14" s="8"/>
    </row>
    <row r="15" ht="27.6" customHeight="1" spans="4:13">
      <c r="D15" s="18" t="s">
        <v>96</v>
      </c>
      <c r="E15" s="19" t="s">
        <v>100</v>
      </c>
      <c r="F15" s="20" t="s">
        <v>78</v>
      </c>
      <c r="G15" s="21" t="s">
        <v>79</v>
      </c>
      <c r="H15" s="22" t="s">
        <v>80</v>
      </c>
      <c r="I15" s="22" t="s">
        <v>81</v>
      </c>
      <c r="J15" s="28"/>
      <c r="K15" s="29" t="s">
        <v>82</v>
      </c>
      <c r="L15" s="22" t="s">
        <v>83</v>
      </c>
      <c r="M15" s="22" t="s">
        <v>52</v>
      </c>
    </row>
    <row r="16" s="3" customFormat="1" ht="15" spans="3:13">
      <c r="C16" s="1"/>
      <c r="D16" s="23" t="s">
        <v>58</v>
      </c>
      <c r="E16" s="24">
        <v>87662.85</v>
      </c>
      <c r="F16" s="25"/>
      <c r="G16" s="26">
        <v>0.02</v>
      </c>
      <c r="H16" s="26">
        <f>F16*G16</f>
        <v>0</v>
      </c>
      <c r="I16" s="30"/>
      <c r="J16" s="8"/>
      <c r="K16" s="31">
        <v>6.82349850551093</v>
      </c>
      <c r="L16" s="32">
        <f>I16-K16</f>
        <v>-6.82349850551093</v>
      </c>
      <c r="M16" s="30"/>
    </row>
    <row r="17" s="3" customFormat="1" ht="15" spans="3:13">
      <c r="C17" s="1"/>
      <c r="D17" s="23" t="s">
        <v>59</v>
      </c>
      <c r="E17" s="24">
        <v>130166.05</v>
      </c>
      <c r="F17" s="25"/>
      <c r="G17" s="26">
        <v>0.00666666666666667</v>
      </c>
      <c r="H17" s="26">
        <f t="shared" ref="H17:H24" si="3">F17*G17</f>
        <v>0</v>
      </c>
      <c r="I17" s="30"/>
      <c r="J17" s="8"/>
      <c r="K17" s="31">
        <v>33.665955410718</v>
      </c>
      <c r="L17" s="32">
        <f t="shared" ref="L17:L24" si="4">I17-K17</f>
        <v>-33.665955410718</v>
      </c>
      <c r="M17" s="30"/>
    </row>
    <row r="18" s="3" customFormat="1" ht="15" spans="3:13">
      <c r="C18" s="1"/>
      <c r="D18" s="23" t="s">
        <v>60</v>
      </c>
      <c r="E18" s="24">
        <v>98288.65</v>
      </c>
      <c r="F18" s="25"/>
      <c r="G18" s="26">
        <v>0.0125</v>
      </c>
      <c r="H18" s="26">
        <f t="shared" si="3"/>
        <v>0</v>
      </c>
      <c r="I18" s="30"/>
      <c r="J18" s="8"/>
      <c r="K18" s="31">
        <v>13.5579902062211</v>
      </c>
      <c r="L18" s="32">
        <f t="shared" si="4"/>
        <v>-13.5579902062211</v>
      </c>
      <c r="M18" s="30"/>
    </row>
    <row r="19" s="3" customFormat="1" ht="15" spans="3:13">
      <c r="C19" s="1"/>
      <c r="D19" s="23" t="s">
        <v>61</v>
      </c>
      <c r="E19" s="24">
        <v>114227.35</v>
      </c>
      <c r="F19" s="25"/>
      <c r="G19" s="26">
        <v>0.00416666666666667</v>
      </c>
      <c r="H19" s="26">
        <f t="shared" si="3"/>
        <v>0</v>
      </c>
      <c r="I19" s="30"/>
      <c r="J19" s="8"/>
      <c r="K19" s="31">
        <v>47.2697496379061</v>
      </c>
      <c r="L19" s="32">
        <f t="shared" si="4"/>
        <v>-47.2697496379061</v>
      </c>
      <c r="M19" s="30"/>
    </row>
    <row r="20" s="3" customFormat="1" ht="15" spans="3:13">
      <c r="C20" s="1"/>
      <c r="D20" s="23" t="s">
        <v>62</v>
      </c>
      <c r="E20" s="24">
        <v>159387</v>
      </c>
      <c r="F20" s="25"/>
      <c r="G20" s="26">
        <v>0.00416666666666667</v>
      </c>
      <c r="H20" s="26">
        <f t="shared" si="3"/>
        <v>0</v>
      </c>
      <c r="I20" s="30"/>
      <c r="J20" s="8"/>
      <c r="K20" s="31">
        <v>65.9577901924271</v>
      </c>
      <c r="L20" s="32">
        <f t="shared" si="4"/>
        <v>-65.9577901924271</v>
      </c>
      <c r="M20" s="30"/>
    </row>
    <row r="21" s="3" customFormat="1" ht="15" spans="3:13">
      <c r="C21" s="1"/>
      <c r="D21" s="23" t="s">
        <v>63</v>
      </c>
      <c r="E21" s="24">
        <v>103601.55</v>
      </c>
      <c r="F21" s="25"/>
      <c r="G21" s="26">
        <v>0.005</v>
      </c>
      <c r="H21" s="26">
        <f t="shared" si="3"/>
        <v>0</v>
      </c>
      <c r="I21" s="30"/>
      <c r="J21" s="8"/>
      <c r="K21" s="31">
        <v>332.05625</v>
      </c>
      <c r="L21" s="32">
        <f t="shared" si="4"/>
        <v>-332.05625</v>
      </c>
      <c r="M21" s="30"/>
    </row>
    <row r="22" s="3" customFormat="1" ht="15" spans="3:13">
      <c r="C22" s="1"/>
      <c r="D22" s="23" t="s">
        <v>64</v>
      </c>
      <c r="E22" s="24">
        <v>138135.4</v>
      </c>
      <c r="F22" s="25"/>
      <c r="G22" s="26">
        <v>0.00222222222222222</v>
      </c>
      <c r="H22" s="26">
        <f t="shared" si="3"/>
        <v>0</v>
      </c>
      <c r="I22" s="30"/>
      <c r="J22" s="8"/>
      <c r="K22" s="31">
        <v>996.168750000003</v>
      </c>
      <c r="L22" s="32">
        <f t="shared" si="4"/>
        <v>-996.168750000003</v>
      </c>
      <c r="M22" s="30"/>
    </row>
    <row r="23" s="3" customFormat="1" ht="15" spans="3:13">
      <c r="C23" s="1"/>
      <c r="D23" s="23" t="s">
        <v>65</v>
      </c>
      <c r="E23" s="24">
        <v>106258</v>
      </c>
      <c r="F23" s="25"/>
      <c r="G23" s="26">
        <v>0.000833333333333333</v>
      </c>
      <c r="H23" s="26">
        <f t="shared" si="3"/>
        <v>0</v>
      </c>
      <c r="I23" s="30"/>
      <c r="J23" s="8"/>
      <c r="K23" s="31">
        <v>2043.42307692308</v>
      </c>
      <c r="L23" s="32">
        <f t="shared" si="4"/>
        <v>-2043.42307692308</v>
      </c>
      <c r="M23" s="30"/>
    </row>
    <row r="24" s="3" customFormat="1" ht="15" spans="3:13">
      <c r="C24" s="1"/>
      <c r="D24" s="23" t="s">
        <v>66</v>
      </c>
      <c r="E24" s="24">
        <v>124853.15</v>
      </c>
      <c r="F24" s="25"/>
      <c r="G24" s="26">
        <v>0.00111666666666667</v>
      </c>
      <c r="H24" s="26">
        <f t="shared" si="3"/>
        <v>0</v>
      </c>
      <c r="I24" s="30"/>
      <c r="J24" s="8"/>
      <c r="K24" s="31">
        <v>1791.80754879449</v>
      </c>
      <c r="L24" s="32">
        <f t="shared" si="4"/>
        <v>-1791.80754879449</v>
      </c>
      <c r="M24" s="30"/>
    </row>
    <row r="25" s="4" customFormat="1" ht="15.75" spans="4:13">
      <c r="D25" s="14"/>
      <c r="E25" s="27"/>
      <c r="G25" s="12"/>
      <c r="H25" s="8"/>
      <c r="I25" s="8"/>
      <c r="J25" s="8"/>
      <c r="K25" s="8"/>
      <c r="L25" s="8"/>
      <c r="M25" s="8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计算说明</vt:lpstr>
      <vt:lpstr>Excel公式使用说明</vt:lpstr>
      <vt:lpstr>差异总和</vt:lpstr>
      <vt:lpstr>直接生产成本差异_组合3</vt:lpstr>
      <vt:lpstr>间接成本差异_组合3</vt:lpstr>
      <vt:lpstr>管理成本差异_组合3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 Yicen</dc:creator>
  <cp:lastModifiedBy>      YUE</cp:lastModifiedBy>
  <dcterms:created xsi:type="dcterms:W3CDTF">2020-08-17T15:12:00Z</dcterms:created>
  <dcterms:modified xsi:type="dcterms:W3CDTF">2020-08-24T02:29:53Z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