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817723C4-E0D8-481D-9818-BD631B171AC5}" xr6:coauthVersionLast="46" xr6:coauthVersionMax="46" xr10:uidLastSave="{00000000-0000-0000-0000-000000000000}"/>
  <bookViews>
    <workbookView xWindow="-109" yWindow="-109" windowWidth="23452" windowHeight="12682" activeTab="2" xr2:uid="{00000000-000D-0000-FFFF-FFFF00000000}"/>
  </bookViews>
  <sheets>
    <sheet name="卡车类型表" sheetId="3" r:id="rId1"/>
    <sheet name="卡车数量升级配置" sheetId="1" r:id="rId2"/>
    <sheet name="卡车升级配置" sheetId="2" r:id="rId3"/>
    <sheet name="卡车等级对应资源" sheetId="4" r:id="rId4"/>
  </sheets>
  <calcPr calcId="181029"/>
</workbook>
</file>

<file path=xl/calcChain.xml><?xml version="1.0" encoding="utf-8"?>
<calcChain xmlns="http://schemas.openxmlformats.org/spreadsheetml/2006/main">
  <c r="I10" i="2" l="1"/>
  <c r="I11" i="2" s="1"/>
  <c r="I12" i="2" s="1"/>
  <c r="I9" i="2"/>
  <c r="K9" i="2" s="1"/>
  <c r="J9" i="2" s="1"/>
  <c r="L9" i="2" s="1"/>
  <c r="K8" i="2"/>
  <c r="J8" i="2" s="1"/>
  <c r="L8" i="2" s="1"/>
  <c r="K7" i="2"/>
  <c r="J7" i="2" s="1"/>
  <c r="L7" i="2" s="1"/>
  <c r="K6" i="2"/>
  <c r="J6" i="2" s="1"/>
  <c r="L6" i="2" s="1"/>
  <c r="K5" i="2"/>
  <c r="J5" i="2" s="1"/>
  <c r="L5" i="2" s="1"/>
  <c r="K4" i="2"/>
  <c r="J4" i="2" s="1"/>
  <c r="L4" i="2" s="1"/>
  <c r="K3" i="2"/>
  <c r="J3" i="2" s="1"/>
  <c r="L3" i="2" s="1"/>
  <c r="K12" i="2" l="1"/>
  <c r="J12" i="2" s="1"/>
  <c r="L12" i="2" s="1"/>
  <c r="K11" i="2" l="1"/>
  <c r="J11" i="2" s="1"/>
  <c r="L11" i="2" s="1"/>
  <c r="K10" i="2"/>
  <c r="J10" i="2" s="1"/>
  <c r="L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hw-Moha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多类货物用逗号隔开，顺序代表揽件优先级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hw-Moha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 xml:space="preserve">后面拼接物品id
</t>
        </r>
      </text>
    </comment>
    <comment ref="G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 xml:space="preserve">后面拼接物品id
</t>
        </r>
      </text>
    </comment>
  </commentList>
</comments>
</file>

<file path=xl/sharedStrings.xml><?xml version="1.0" encoding="utf-8"?>
<sst xmlns="http://schemas.openxmlformats.org/spreadsheetml/2006/main" count="137" uniqueCount="108">
  <si>
    <t>类名</t>
  </si>
  <si>
    <t>卡车id(3001-3999）</t>
  </si>
  <si>
    <t>名字</t>
  </si>
  <si>
    <t>描述</t>
  </si>
  <si>
    <t>货物Id</t>
  </si>
  <si>
    <t>Id</t>
  </si>
  <si>
    <t>name</t>
  </si>
  <si>
    <t>desc</t>
  </si>
  <si>
    <t>itemId</t>
  </si>
  <si>
    <t>生禽</t>
  </si>
  <si>
    <t>1,2,3</t>
  </si>
  <si>
    <t>卡车数量</t>
  </si>
  <si>
    <t>价格(long2)</t>
  </si>
  <si>
    <t>IdleTruckNum</t>
  </si>
  <si>
    <t>num</t>
  </si>
  <si>
    <t>price</t>
  </si>
  <si>
    <t>等级</t>
  </si>
  <si>
    <t>升级消耗(long2)</t>
  </si>
  <si>
    <t>速度</t>
  </si>
  <si>
    <r>
      <rPr>
        <sz val="11"/>
        <color theme="1"/>
        <rFont val="宋体"/>
        <family val="3"/>
        <charset val="134"/>
        <scheme val="minor"/>
      </rPr>
      <t>ico</t>
    </r>
    <r>
      <rPr>
        <sz val="11"/>
        <color theme="1"/>
        <rFont val="宋体"/>
        <family val="3"/>
        <charset val="134"/>
        <scheme val="minor"/>
      </rPr>
      <t>n图</t>
    </r>
  </si>
  <si>
    <t>IdleTruckLv</t>
  </si>
  <si>
    <t>Lv</t>
  </si>
  <si>
    <t>speed</t>
  </si>
  <si>
    <t>volume</t>
  </si>
  <si>
    <t>icon</t>
  </si>
  <si>
    <t>容量等级最小值</t>
  </si>
  <si>
    <t>容量等级最大值</t>
  </si>
  <si>
    <t>朝上图片</t>
  </si>
  <si>
    <t>朝下图片</t>
  </si>
  <si>
    <t>空车朝上图片</t>
  </si>
  <si>
    <t>空车朝下图片</t>
  </si>
  <si>
    <t>IdleTruckRes</t>
  </si>
  <si>
    <t>lvmin</t>
  </si>
  <si>
    <t>lvmax</t>
  </si>
  <si>
    <t>spriteUp</t>
  </si>
  <si>
    <t>spriteDown</t>
  </si>
  <si>
    <r>
      <rPr>
        <sz val="11"/>
        <color theme="1"/>
        <rFont val="宋体"/>
        <family val="3"/>
        <charset val="134"/>
        <scheme val="minor"/>
      </rPr>
      <t>empty</t>
    </r>
    <r>
      <rPr>
        <sz val="11"/>
        <color theme="1"/>
        <rFont val="宋体"/>
        <family val="3"/>
        <charset val="134"/>
        <scheme val="minor"/>
      </rPr>
      <t>SpriteUp</t>
    </r>
  </si>
  <si>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mptySpriteDown</t>
    </r>
  </si>
  <si>
    <r>
      <rPr>
        <sz val="11"/>
        <color theme="1"/>
        <rFont val="宋体"/>
        <family val="3"/>
        <charset val="134"/>
        <scheme val="minor"/>
      </rPr>
      <t>truck_lv01_up_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</si>
  <si>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truck_lv01_down_</t>
    </r>
    <r>
      <rPr>
        <sz val="11"/>
        <color theme="1"/>
        <rFont val="宋体"/>
        <family val="3"/>
        <charset val="134"/>
        <scheme val="minor"/>
      </rPr>
      <t>1</t>
    </r>
  </si>
  <si>
    <t>truck_lv01_up_0</t>
  </si>
  <si>
    <t>truck_lv01_down_0</t>
  </si>
  <si>
    <r>
      <rPr>
        <sz val="11"/>
        <color theme="1"/>
        <rFont val="宋体"/>
        <family val="3"/>
        <charset val="134"/>
        <scheme val="minor"/>
      </rPr>
      <t>truck_lv02_up_</t>
    </r>
    <r>
      <rPr>
        <sz val="11"/>
        <color theme="1"/>
        <rFont val="宋体"/>
        <family val="3"/>
        <charset val="134"/>
        <scheme val="minor"/>
      </rPr>
      <t>1</t>
    </r>
  </si>
  <si>
    <t>truck_lv02_down_1</t>
  </si>
  <si>
    <t>truck_lv02_up_0</t>
  </si>
  <si>
    <t>truck_lv02_down_0</t>
  </si>
  <si>
    <r>
      <rPr>
        <sz val="11"/>
        <color theme="1"/>
        <rFont val="宋体"/>
        <family val="3"/>
        <charset val="134"/>
        <scheme val="minor"/>
      </rPr>
      <t>truck_lv03_up_</t>
    </r>
    <r>
      <rPr>
        <sz val="11"/>
        <color theme="1"/>
        <rFont val="宋体"/>
        <family val="3"/>
        <charset val="134"/>
        <scheme val="minor"/>
      </rPr>
      <t>1</t>
    </r>
  </si>
  <si>
    <t>truck_lv03_down_1</t>
  </si>
  <si>
    <t>truck_lv03_up_0</t>
  </si>
  <si>
    <r>
      <rPr>
        <sz val="11"/>
        <color theme="1"/>
        <rFont val="宋体"/>
        <family val="3"/>
        <charset val="134"/>
        <scheme val="minor"/>
      </rPr>
      <t>truck_lv04_up_</t>
    </r>
    <r>
      <rPr>
        <sz val="11"/>
        <color theme="1"/>
        <rFont val="宋体"/>
        <family val="3"/>
        <charset val="134"/>
        <scheme val="minor"/>
      </rPr>
      <t>1</t>
    </r>
  </si>
  <si>
    <t>truck_lv04_down_1</t>
  </si>
  <si>
    <t>truck_lv04_up_0</t>
  </si>
  <si>
    <r>
      <rPr>
        <sz val="11"/>
        <color theme="1"/>
        <rFont val="宋体"/>
        <family val="3"/>
        <charset val="134"/>
        <scheme val="minor"/>
      </rPr>
      <t>truck_lv04_down_</t>
    </r>
    <r>
      <rPr>
        <sz val="11"/>
        <color theme="1"/>
        <rFont val="宋体"/>
        <family val="3"/>
        <charset val="134"/>
        <scheme val="minor"/>
      </rPr>
      <t>0</t>
    </r>
  </si>
  <si>
    <r>
      <rPr>
        <sz val="11"/>
        <color theme="1"/>
        <rFont val="宋体"/>
        <family val="3"/>
        <charset val="134"/>
        <scheme val="minor"/>
      </rPr>
      <t>truck_lv05_up_</t>
    </r>
    <r>
      <rPr>
        <sz val="11"/>
        <color theme="1"/>
        <rFont val="宋体"/>
        <family val="3"/>
        <charset val="134"/>
        <scheme val="minor"/>
      </rPr>
      <t>1</t>
    </r>
  </si>
  <si>
    <t>truck_lv05_down_1</t>
  </si>
  <si>
    <t>truck_lv05_up_0</t>
  </si>
  <si>
    <r>
      <rPr>
        <sz val="11"/>
        <color theme="1"/>
        <rFont val="宋体"/>
        <family val="3"/>
        <charset val="134"/>
        <scheme val="minor"/>
      </rPr>
      <t>truck_lv05_down_</t>
    </r>
    <r>
      <rPr>
        <sz val="11"/>
        <color theme="1"/>
        <rFont val="宋体"/>
        <family val="3"/>
        <charset val="134"/>
        <scheme val="minor"/>
      </rPr>
      <t>1</t>
    </r>
  </si>
  <si>
    <r>
      <t>容量(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</si>
  <si>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t>10,0</t>
  </si>
  <si>
    <t>100,0</t>
  </si>
  <si>
    <t>300,0</t>
  </si>
  <si>
    <t>600,0</t>
  </si>
  <si>
    <t>2000,0</t>
  </si>
  <si>
    <t>5000,0</t>
  </si>
  <si>
    <t>18000,0</t>
  </si>
  <si>
    <t>29000,0</t>
  </si>
  <si>
    <t>48000,0</t>
  </si>
  <si>
    <t>80000,0</t>
  </si>
  <si>
    <t>140000,0</t>
  </si>
  <si>
    <t>220000,0</t>
  </si>
  <si>
    <t>370000,0</t>
  </si>
  <si>
    <t>610000,0</t>
  </si>
  <si>
    <t>1100000,0</t>
  </si>
  <si>
    <t>1700000,0</t>
  </si>
  <si>
    <t>2800000,0</t>
  </si>
  <si>
    <t>4600000,0</t>
  </si>
  <si>
    <t>7700000,0</t>
  </si>
  <si>
    <t>13000000,0</t>
  </si>
  <si>
    <t>21000000,0</t>
  </si>
  <si>
    <t>35000000,0</t>
  </si>
  <si>
    <t>58000000,0</t>
  </si>
  <si>
    <t>96000000,0</t>
  </si>
  <si>
    <t>16000000,1</t>
  </si>
  <si>
    <t>27000000,1</t>
  </si>
  <si>
    <t>44000000,1</t>
  </si>
  <si>
    <t>73000000,1</t>
  </si>
  <si>
    <t>13000000,2</t>
  </si>
  <si>
    <t>21000000,2</t>
  </si>
  <si>
    <t>34000000,2</t>
  </si>
  <si>
    <t>56000000,2</t>
  </si>
  <si>
    <t>92000000,2</t>
  </si>
  <si>
    <t>16000000,3</t>
  </si>
  <si>
    <t>26000000,3</t>
  </si>
  <si>
    <t>42000000,3</t>
  </si>
  <si>
    <t>70000000,3</t>
  </si>
  <si>
    <t>12000000,4</t>
  </si>
  <si>
    <t>20000000,4</t>
  </si>
  <si>
    <t>32000000,4</t>
  </si>
  <si>
    <t>100000,0</t>
  </si>
  <si>
    <t>1000000,0</t>
  </si>
  <si>
    <t>10000000,0</t>
  </si>
  <si>
    <t>50000000,0</t>
  </si>
  <si>
    <t>50000000,1</t>
  </si>
  <si>
    <t>50000000,2</t>
  </si>
  <si>
    <t>50000000,3</t>
  </si>
  <si>
    <t>50000000,4</t>
  </si>
  <si>
    <t>50000000,5</t>
  </si>
  <si>
    <t>50000000,6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</si>
</sst>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49" fontId="1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E4" sqref="E4"/>
    </sheetView>
  </sheetViews>
  <sheetFormatPr defaultColWidth="9" defaultRowHeight="14.55" x14ac:dyDescent="0.25"/>
  <cols>
    <col min="1" max="1" width="14.6640625" customWidth="1"/>
    <col min="2" max="2" width="8.6640625" customWidth="1"/>
    <col min="3" max="3" width="12" customWidth="1"/>
    <col min="5" max="5" width="9" style="5"/>
  </cols>
  <sheetData>
    <row r="1" spans="1:5" ht="43.6" x14ac:dyDescent="0.2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5" x14ac:dyDescent="0.25">
      <c r="A2" s="7"/>
      <c r="B2" s="7" t="s">
        <v>5</v>
      </c>
      <c r="C2" s="7" t="s">
        <v>6</v>
      </c>
      <c r="D2" s="7" t="s">
        <v>7</v>
      </c>
      <c r="E2" s="10" t="s">
        <v>8</v>
      </c>
    </row>
    <row r="3" spans="1:5" x14ac:dyDescent="0.25">
      <c r="A3" s="11"/>
      <c r="B3" s="11">
        <v>3001</v>
      </c>
      <c r="C3" s="7" t="s">
        <v>9</v>
      </c>
      <c r="D3" s="11"/>
      <c r="E3" s="10" t="s">
        <v>10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C3" sqref="C3:C42"/>
    </sheetView>
  </sheetViews>
  <sheetFormatPr defaultColWidth="9" defaultRowHeight="14.55" x14ac:dyDescent="0.25"/>
  <cols>
    <col min="1" max="1" width="14.88671875" customWidth="1"/>
    <col min="3" max="3" width="12.33203125" style="5" customWidth="1"/>
  </cols>
  <sheetData>
    <row r="1" spans="1:3" x14ac:dyDescent="0.25">
      <c r="A1" t="s">
        <v>0</v>
      </c>
      <c r="B1" t="s">
        <v>11</v>
      </c>
      <c r="C1" s="5" t="s">
        <v>12</v>
      </c>
    </row>
    <row r="2" spans="1:3" x14ac:dyDescent="0.25">
      <c r="A2" s="6" t="s">
        <v>13</v>
      </c>
      <c r="B2" t="s">
        <v>14</v>
      </c>
      <c r="C2" s="5" t="s">
        <v>15</v>
      </c>
    </row>
    <row r="3" spans="1:3" x14ac:dyDescent="0.25">
      <c r="B3">
        <v>1</v>
      </c>
      <c r="C3" s="5" t="s">
        <v>58</v>
      </c>
    </row>
    <row r="4" spans="1:3" x14ac:dyDescent="0.25">
      <c r="B4">
        <v>2</v>
      </c>
      <c r="C4" s="5" t="s">
        <v>59</v>
      </c>
    </row>
    <row r="5" spans="1:3" x14ac:dyDescent="0.25">
      <c r="B5">
        <v>3</v>
      </c>
      <c r="C5" s="5" t="s">
        <v>60</v>
      </c>
    </row>
    <row r="6" spans="1:3" x14ac:dyDescent="0.25">
      <c r="B6">
        <v>4</v>
      </c>
      <c r="C6" s="5" t="s">
        <v>61</v>
      </c>
    </row>
    <row r="7" spans="1:3" x14ac:dyDescent="0.25">
      <c r="B7">
        <v>5</v>
      </c>
      <c r="C7" s="5" t="s">
        <v>62</v>
      </c>
    </row>
    <row r="8" spans="1:3" x14ac:dyDescent="0.25">
      <c r="B8">
        <v>6</v>
      </c>
      <c r="C8" s="5" t="s">
        <v>63</v>
      </c>
    </row>
    <row r="9" spans="1:3" x14ac:dyDescent="0.25">
      <c r="B9">
        <v>7</v>
      </c>
      <c r="C9" s="5" t="s">
        <v>64</v>
      </c>
    </row>
    <row r="10" spans="1:3" x14ac:dyDescent="0.25">
      <c r="B10">
        <v>8</v>
      </c>
      <c r="C10" s="5" t="s">
        <v>65</v>
      </c>
    </row>
    <row r="11" spans="1:3" x14ac:dyDescent="0.25">
      <c r="B11">
        <v>9</v>
      </c>
      <c r="C11" s="5" t="s">
        <v>66</v>
      </c>
    </row>
    <row r="12" spans="1:3" x14ac:dyDescent="0.25">
      <c r="B12">
        <v>10</v>
      </c>
      <c r="C12" s="5" t="s">
        <v>67</v>
      </c>
    </row>
    <row r="13" spans="1:3" x14ac:dyDescent="0.25">
      <c r="B13">
        <v>11</v>
      </c>
      <c r="C13" s="5" t="s">
        <v>68</v>
      </c>
    </row>
    <row r="14" spans="1:3" x14ac:dyDescent="0.25">
      <c r="B14">
        <v>12</v>
      </c>
      <c r="C14" s="5" t="s">
        <v>69</v>
      </c>
    </row>
    <row r="15" spans="1:3" x14ac:dyDescent="0.25">
      <c r="B15">
        <v>13</v>
      </c>
      <c r="C15" s="5" t="s">
        <v>70</v>
      </c>
    </row>
    <row r="16" spans="1:3" x14ac:dyDescent="0.25">
      <c r="B16">
        <v>14</v>
      </c>
      <c r="C16" s="5" t="s">
        <v>71</v>
      </c>
    </row>
    <row r="17" spans="2:3" x14ac:dyDescent="0.25">
      <c r="B17">
        <v>15</v>
      </c>
      <c r="C17" s="5" t="s">
        <v>72</v>
      </c>
    </row>
    <row r="18" spans="2:3" x14ac:dyDescent="0.25">
      <c r="B18">
        <v>16</v>
      </c>
      <c r="C18" s="5" t="s">
        <v>73</v>
      </c>
    </row>
    <row r="19" spans="2:3" x14ac:dyDescent="0.25">
      <c r="B19">
        <v>17</v>
      </c>
      <c r="C19" s="5" t="s">
        <v>74</v>
      </c>
    </row>
    <row r="20" spans="2:3" x14ac:dyDescent="0.25">
      <c r="B20">
        <v>18</v>
      </c>
      <c r="C20" s="5" t="s">
        <v>75</v>
      </c>
    </row>
    <row r="21" spans="2:3" x14ac:dyDescent="0.25">
      <c r="B21">
        <v>19</v>
      </c>
      <c r="C21" s="5" t="s">
        <v>76</v>
      </c>
    </row>
    <row r="22" spans="2:3" x14ac:dyDescent="0.25">
      <c r="B22">
        <v>20</v>
      </c>
      <c r="C22" s="5" t="s">
        <v>77</v>
      </c>
    </row>
    <row r="23" spans="2:3" x14ac:dyDescent="0.25">
      <c r="B23">
        <v>21</v>
      </c>
      <c r="C23" s="5" t="s">
        <v>78</v>
      </c>
    </row>
    <row r="24" spans="2:3" x14ac:dyDescent="0.25">
      <c r="B24">
        <v>22</v>
      </c>
      <c r="C24" s="5" t="s">
        <v>79</v>
      </c>
    </row>
    <row r="25" spans="2:3" x14ac:dyDescent="0.25">
      <c r="B25">
        <v>23</v>
      </c>
      <c r="C25" s="5" t="s">
        <v>80</v>
      </c>
    </row>
    <row r="26" spans="2:3" x14ac:dyDescent="0.25">
      <c r="B26">
        <v>24</v>
      </c>
      <c r="C26" s="5" t="s">
        <v>81</v>
      </c>
    </row>
    <row r="27" spans="2:3" x14ac:dyDescent="0.25">
      <c r="B27">
        <v>25</v>
      </c>
      <c r="C27" s="5" t="s">
        <v>82</v>
      </c>
    </row>
    <row r="28" spans="2:3" x14ac:dyDescent="0.25">
      <c r="B28">
        <v>26</v>
      </c>
      <c r="C28" s="5" t="s">
        <v>83</v>
      </c>
    </row>
    <row r="29" spans="2:3" x14ac:dyDescent="0.25">
      <c r="B29">
        <v>27</v>
      </c>
      <c r="C29" s="5" t="s">
        <v>84</v>
      </c>
    </row>
    <row r="30" spans="2:3" x14ac:dyDescent="0.25">
      <c r="B30">
        <v>28</v>
      </c>
      <c r="C30" s="5" t="s">
        <v>85</v>
      </c>
    </row>
    <row r="31" spans="2:3" x14ac:dyDescent="0.25">
      <c r="B31">
        <v>29</v>
      </c>
      <c r="C31" s="5" t="s">
        <v>86</v>
      </c>
    </row>
    <row r="32" spans="2:3" x14ac:dyDescent="0.25">
      <c r="B32">
        <v>30</v>
      </c>
      <c r="C32" s="5" t="s">
        <v>87</v>
      </c>
    </row>
    <row r="33" spans="2:3" x14ac:dyDescent="0.25">
      <c r="B33">
        <v>31</v>
      </c>
      <c r="C33" s="5" t="s">
        <v>88</v>
      </c>
    </row>
    <row r="34" spans="2:3" x14ac:dyDescent="0.25">
      <c r="B34">
        <v>32</v>
      </c>
      <c r="C34" s="5" t="s">
        <v>89</v>
      </c>
    </row>
    <row r="35" spans="2:3" x14ac:dyDescent="0.25">
      <c r="B35">
        <v>33</v>
      </c>
      <c r="C35" s="5" t="s">
        <v>90</v>
      </c>
    </row>
    <row r="36" spans="2:3" x14ac:dyDescent="0.25">
      <c r="B36">
        <v>34</v>
      </c>
      <c r="C36" s="5" t="s">
        <v>91</v>
      </c>
    </row>
    <row r="37" spans="2:3" x14ac:dyDescent="0.25">
      <c r="B37">
        <v>35</v>
      </c>
      <c r="C37" s="5" t="s">
        <v>92</v>
      </c>
    </row>
    <row r="38" spans="2:3" x14ac:dyDescent="0.25">
      <c r="B38">
        <v>36</v>
      </c>
      <c r="C38" s="5" t="s">
        <v>93</v>
      </c>
    </row>
    <row r="39" spans="2:3" x14ac:dyDescent="0.25">
      <c r="B39">
        <v>37</v>
      </c>
      <c r="C39" s="5" t="s">
        <v>94</v>
      </c>
    </row>
    <row r="40" spans="2:3" x14ac:dyDescent="0.25">
      <c r="B40">
        <v>38</v>
      </c>
      <c r="C40" s="5" t="s">
        <v>95</v>
      </c>
    </row>
    <row r="41" spans="2:3" x14ac:dyDescent="0.25">
      <c r="B41">
        <v>39</v>
      </c>
      <c r="C41" s="5" t="s">
        <v>96</v>
      </c>
    </row>
    <row r="42" spans="2:3" x14ac:dyDescent="0.25">
      <c r="B42">
        <v>40</v>
      </c>
      <c r="C42" s="5" t="s">
        <v>97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>
      <selection activeCell="C3" sqref="C3:C12"/>
    </sheetView>
  </sheetViews>
  <sheetFormatPr defaultColWidth="9" defaultRowHeight="14.55" x14ac:dyDescent="0.25"/>
  <cols>
    <col min="1" max="1" width="12.21875" style="1" customWidth="1"/>
    <col min="2" max="2" width="9" style="1"/>
    <col min="3" max="3" width="16.44140625" style="4" customWidth="1"/>
    <col min="4" max="4" width="9" style="1"/>
    <col min="5" max="5" width="11.44140625" style="14" customWidth="1"/>
    <col min="6" max="6" width="18.33203125" style="1" customWidth="1"/>
    <col min="7" max="8" width="9" style="1"/>
    <col min="9" max="9" width="12.6640625" style="1"/>
    <col min="10" max="10" width="9.33203125" style="1"/>
    <col min="11" max="16384" width="9" style="1"/>
  </cols>
  <sheetData>
    <row r="1" spans="1:12" x14ac:dyDescent="0.25">
      <c r="A1" s="1" t="s">
        <v>0</v>
      </c>
      <c r="B1" s="1" t="s">
        <v>16</v>
      </c>
      <c r="C1" s="4" t="s">
        <v>17</v>
      </c>
      <c r="D1" s="3" t="s">
        <v>18</v>
      </c>
      <c r="E1" s="12" t="s">
        <v>57</v>
      </c>
      <c r="F1" s="2" t="s">
        <v>19</v>
      </c>
    </row>
    <row r="2" spans="1:12" x14ac:dyDescent="0.25">
      <c r="A2" s="1" t="s">
        <v>20</v>
      </c>
      <c r="B2" s="1" t="s">
        <v>21</v>
      </c>
      <c r="C2" s="4" t="s">
        <v>15</v>
      </c>
      <c r="D2" s="3" t="s">
        <v>22</v>
      </c>
      <c r="E2" s="13" t="s">
        <v>23</v>
      </c>
      <c r="F2" s="2" t="s">
        <v>24</v>
      </c>
    </row>
    <row r="3" spans="1:12" x14ac:dyDescent="0.25">
      <c r="B3" s="1">
        <v>1</v>
      </c>
      <c r="C3" s="4" t="s">
        <v>98</v>
      </c>
      <c r="D3" s="3">
        <v>3</v>
      </c>
      <c r="E3" s="12">
        <v>1</v>
      </c>
      <c r="I3" s="1">
        <v>100000</v>
      </c>
      <c r="J3">
        <f>INT(I3/10^K3)</f>
        <v>100000</v>
      </c>
      <c r="K3">
        <f>IF(INT(LOG10(I3)-7)&lt;0,0,INT(LOG10(I3)-7))</f>
        <v>0</v>
      </c>
      <c r="L3" t="str">
        <f>J3&amp;","&amp;K3</f>
        <v>100000,0</v>
      </c>
    </row>
    <row r="4" spans="1:12" x14ac:dyDescent="0.25">
      <c r="B4" s="1">
        <v>2</v>
      </c>
      <c r="C4" s="15" t="s">
        <v>99</v>
      </c>
      <c r="D4" s="3">
        <v>3</v>
      </c>
      <c r="E4" s="12">
        <v>2</v>
      </c>
      <c r="I4" s="1">
        <v>1000000</v>
      </c>
      <c r="J4">
        <f t="shared" ref="J4:J12" si="0">INT(I4/10^K4)</f>
        <v>1000000</v>
      </c>
      <c r="K4">
        <f t="shared" ref="K4:K12" si="1">IF(INT(LOG10(I4)-7)&lt;0,0,INT(LOG10(I4)-7))</f>
        <v>0</v>
      </c>
      <c r="L4" t="str">
        <f t="shared" ref="L4:L12" si="2">J4&amp;","&amp;K4</f>
        <v>1000000,0</v>
      </c>
    </row>
    <row r="5" spans="1:12" x14ac:dyDescent="0.25">
      <c r="B5" s="1">
        <v>3</v>
      </c>
      <c r="C5" s="4" t="s">
        <v>100</v>
      </c>
      <c r="D5" s="3">
        <v>3</v>
      </c>
      <c r="E5" s="12">
        <v>3</v>
      </c>
      <c r="I5" s="1">
        <v>10000000</v>
      </c>
      <c r="J5">
        <f t="shared" si="0"/>
        <v>10000000</v>
      </c>
      <c r="K5">
        <f t="shared" si="1"/>
        <v>0</v>
      </c>
      <c r="L5" t="str">
        <f t="shared" si="2"/>
        <v>10000000,0</v>
      </c>
    </row>
    <row r="6" spans="1:12" x14ac:dyDescent="0.25">
      <c r="B6" s="1">
        <v>4</v>
      </c>
      <c r="C6" s="15" t="s">
        <v>101</v>
      </c>
      <c r="D6" s="3">
        <v>3</v>
      </c>
      <c r="E6" s="12">
        <v>4</v>
      </c>
      <c r="I6" s="1">
        <v>50000000</v>
      </c>
      <c r="J6">
        <f t="shared" si="0"/>
        <v>50000000</v>
      </c>
      <c r="K6">
        <f t="shared" si="1"/>
        <v>0</v>
      </c>
      <c r="L6" t="str">
        <f t="shared" si="2"/>
        <v>50000000,0</v>
      </c>
    </row>
    <row r="7" spans="1:12" x14ac:dyDescent="0.25">
      <c r="B7" s="1">
        <v>5</v>
      </c>
      <c r="C7" s="15" t="s">
        <v>102</v>
      </c>
      <c r="D7" s="3">
        <v>3</v>
      </c>
      <c r="E7" s="12">
        <v>5</v>
      </c>
      <c r="I7" s="1">
        <v>500000000</v>
      </c>
      <c r="J7">
        <f t="shared" si="0"/>
        <v>50000000</v>
      </c>
      <c r="K7">
        <f t="shared" si="1"/>
        <v>1</v>
      </c>
      <c r="L7" t="str">
        <f t="shared" si="2"/>
        <v>50000000,1</v>
      </c>
    </row>
    <row r="8" spans="1:12" x14ac:dyDescent="0.25">
      <c r="B8" s="1">
        <v>6</v>
      </c>
      <c r="C8" s="15" t="s">
        <v>103</v>
      </c>
      <c r="D8" s="3">
        <v>3</v>
      </c>
      <c r="E8" s="12">
        <v>6</v>
      </c>
      <c r="I8" s="1">
        <v>5000000000</v>
      </c>
      <c r="J8">
        <f t="shared" si="0"/>
        <v>50000000</v>
      </c>
      <c r="K8">
        <f t="shared" si="1"/>
        <v>2</v>
      </c>
      <c r="L8" t="str">
        <f t="shared" si="2"/>
        <v>50000000,2</v>
      </c>
    </row>
    <row r="9" spans="1:12" x14ac:dyDescent="0.25">
      <c r="B9" s="1">
        <v>7</v>
      </c>
      <c r="C9" s="4" t="s">
        <v>104</v>
      </c>
      <c r="D9" s="3">
        <v>3</v>
      </c>
      <c r="E9" s="12">
        <v>7</v>
      </c>
      <c r="I9" s="1">
        <f>I8*10</f>
        <v>50000000000</v>
      </c>
      <c r="J9">
        <f t="shared" si="0"/>
        <v>50000000</v>
      </c>
      <c r="K9">
        <f t="shared" si="1"/>
        <v>3</v>
      </c>
      <c r="L9" t="str">
        <f t="shared" si="2"/>
        <v>50000000,3</v>
      </c>
    </row>
    <row r="10" spans="1:12" x14ac:dyDescent="0.25">
      <c r="B10" s="1">
        <v>8</v>
      </c>
      <c r="C10" s="4" t="s">
        <v>105</v>
      </c>
      <c r="D10" s="3">
        <v>3</v>
      </c>
      <c r="E10" s="12">
        <v>8</v>
      </c>
      <c r="I10" s="1">
        <f t="shared" ref="I10:I12" si="3">I9*10</f>
        <v>500000000000</v>
      </c>
      <c r="J10">
        <f t="shared" si="0"/>
        <v>50000000</v>
      </c>
      <c r="K10">
        <f t="shared" si="1"/>
        <v>4</v>
      </c>
      <c r="L10" t="str">
        <f t="shared" si="2"/>
        <v>50000000,4</v>
      </c>
    </row>
    <row r="11" spans="1:12" x14ac:dyDescent="0.25">
      <c r="B11" s="1">
        <v>9</v>
      </c>
      <c r="C11" s="4" t="s">
        <v>106</v>
      </c>
      <c r="D11" s="3">
        <v>3</v>
      </c>
      <c r="E11" s="12">
        <v>9</v>
      </c>
      <c r="I11" s="1">
        <f t="shared" si="3"/>
        <v>5000000000000</v>
      </c>
      <c r="J11">
        <f t="shared" si="0"/>
        <v>50000000</v>
      </c>
      <c r="K11">
        <f t="shared" si="1"/>
        <v>5</v>
      </c>
      <c r="L11" t="str">
        <f t="shared" si="2"/>
        <v>50000000,5</v>
      </c>
    </row>
    <row r="12" spans="1:12" x14ac:dyDescent="0.25">
      <c r="B12" s="1">
        <v>10</v>
      </c>
      <c r="C12" s="4" t="s">
        <v>107</v>
      </c>
      <c r="D12" s="3">
        <v>3</v>
      </c>
      <c r="E12" s="12">
        <v>10</v>
      </c>
      <c r="I12" s="1">
        <f t="shared" si="3"/>
        <v>50000000000000</v>
      </c>
      <c r="J12">
        <f t="shared" si="0"/>
        <v>50000000</v>
      </c>
      <c r="K12">
        <f t="shared" si="1"/>
        <v>6</v>
      </c>
      <c r="L12" t="str">
        <f t="shared" si="2"/>
        <v>50000000,6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selection activeCell="F9" sqref="F9"/>
    </sheetView>
  </sheetViews>
  <sheetFormatPr defaultColWidth="9" defaultRowHeight="14.55" x14ac:dyDescent="0.25"/>
  <cols>
    <col min="1" max="1" width="12.44140625" style="1" customWidth="1"/>
    <col min="2" max="4" width="12.109375" style="1" customWidth="1"/>
    <col min="5" max="5" width="12.77734375" style="1" customWidth="1"/>
    <col min="6" max="6" width="24.77734375" style="1" customWidth="1"/>
    <col min="7" max="7" width="19.44140625" style="1" customWidth="1"/>
    <col min="8" max="8" width="15.77734375" style="1" customWidth="1"/>
    <col min="9" max="9" width="17.33203125" style="1" customWidth="1"/>
    <col min="10" max="16384" width="9" style="1"/>
  </cols>
  <sheetData>
    <row r="1" spans="1:9" x14ac:dyDescent="0.25">
      <c r="A1" s="1" t="s">
        <v>0</v>
      </c>
      <c r="B1" s="1" t="s">
        <v>16</v>
      </c>
      <c r="C1" s="2" t="s">
        <v>25</v>
      </c>
      <c r="D1" s="2" t="s">
        <v>26</v>
      </c>
      <c r="E1" s="2" t="s">
        <v>19</v>
      </c>
      <c r="F1" s="3" t="s">
        <v>27</v>
      </c>
      <c r="G1" s="3" t="s">
        <v>28</v>
      </c>
      <c r="H1" s="2" t="s">
        <v>29</v>
      </c>
      <c r="I1" s="2" t="s">
        <v>30</v>
      </c>
    </row>
    <row r="2" spans="1:9" x14ac:dyDescent="0.25">
      <c r="A2" s="1" t="s">
        <v>31</v>
      </c>
      <c r="B2" s="2" t="s">
        <v>5</v>
      </c>
      <c r="C2" s="2" t="s">
        <v>32</v>
      </c>
      <c r="D2" s="2" t="s">
        <v>33</v>
      </c>
      <c r="E2" s="2" t="s">
        <v>24</v>
      </c>
      <c r="F2" s="3" t="s">
        <v>34</v>
      </c>
      <c r="G2" s="3" t="s">
        <v>35</v>
      </c>
      <c r="H2" s="2" t="s">
        <v>36</v>
      </c>
      <c r="I2" s="2" t="s">
        <v>37</v>
      </c>
    </row>
    <row r="3" spans="1:9" x14ac:dyDescent="0.25">
      <c r="B3" s="1">
        <v>1</v>
      </c>
      <c r="C3" s="1">
        <v>1</v>
      </c>
      <c r="D3" s="1">
        <v>1</v>
      </c>
      <c r="F3" s="3" t="s">
        <v>38</v>
      </c>
      <c r="G3" s="2" t="s">
        <v>39</v>
      </c>
      <c r="H3" s="2" t="s">
        <v>40</v>
      </c>
      <c r="I3" s="1" t="s">
        <v>41</v>
      </c>
    </row>
    <row r="4" spans="1:9" x14ac:dyDescent="0.25">
      <c r="B4" s="1">
        <v>2</v>
      </c>
      <c r="C4" s="1">
        <v>2</v>
      </c>
      <c r="D4" s="1">
        <v>2</v>
      </c>
      <c r="F4" s="3" t="s">
        <v>42</v>
      </c>
      <c r="G4" s="2" t="s">
        <v>43</v>
      </c>
      <c r="H4" s="2" t="s">
        <v>44</v>
      </c>
      <c r="I4" s="2" t="s">
        <v>45</v>
      </c>
    </row>
    <row r="5" spans="1:9" x14ac:dyDescent="0.25">
      <c r="B5" s="1">
        <v>3</v>
      </c>
      <c r="C5" s="1">
        <v>3</v>
      </c>
      <c r="D5" s="1">
        <v>3</v>
      </c>
      <c r="F5" s="3" t="s">
        <v>42</v>
      </c>
      <c r="G5" s="2" t="s">
        <v>43</v>
      </c>
      <c r="H5" s="2" t="s">
        <v>44</v>
      </c>
      <c r="I5" s="2" t="s">
        <v>45</v>
      </c>
    </row>
    <row r="6" spans="1:9" x14ac:dyDescent="0.25">
      <c r="B6" s="1">
        <v>4</v>
      </c>
      <c r="C6" s="1">
        <v>4</v>
      </c>
      <c r="D6" s="1">
        <v>4</v>
      </c>
      <c r="F6" s="3" t="s">
        <v>46</v>
      </c>
      <c r="G6" s="2" t="s">
        <v>47</v>
      </c>
      <c r="H6" s="2" t="s">
        <v>48</v>
      </c>
      <c r="I6" s="2" t="s">
        <v>47</v>
      </c>
    </row>
    <row r="7" spans="1:9" x14ac:dyDescent="0.25">
      <c r="B7" s="1">
        <v>5</v>
      </c>
      <c r="C7" s="1">
        <v>5</v>
      </c>
      <c r="D7" s="1">
        <v>5</v>
      </c>
      <c r="F7" s="3" t="s">
        <v>46</v>
      </c>
      <c r="G7" s="2" t="s">
        <v>47</v>
      </c>
      <c r="H7" s="2" t="s">
        <v>48</v>
      </c>
      <c r="I7" s="2" t="s">
        <v>47</v>
      </c>
    </row>
    <row r="8" spans="1:9" x14ac:dyDescent="0.25">
      <c r="B8" s="1">
        <v>6</v>
      </c>
      <c r="C8" s="1">
        <v>6</v>
      </c>
      <c r="D8" s="1">
        <v>6</v>
      </c>
      <c r="F8" s="3" t="s">
        <v>49</v>
      </c>
      <c r="G8" s="2" t="s">
        <v>50</v>
      </c>
      <c r="H8" s="2" t="s">
        <v>51</v>
      </c>
      <c r="I8" s="2" t="s">
        <v>52</v>
      </c>
    </row>
    <row r="9" spans="1:9" x14ac:dyDescent="0.25">
      <c r="B9" s="1">
        <v>7</v>
      </c>
      <c r="C9" s="1">
        <v>7</v>
      </c>
      <c r="D9" s="1">
        <v>7</v>
      </c>
      <c r="F9" s="3" t="s">
        <v>49</v>
      </c>
      <c r="G9" s="2" t="s">
        <v>50</v>
      </c>
      <c r="H9" s="2" t="s">
        <v>51</v>
      </c>
      <c r="I9" s="2" t="s">
        <v>52</v>
      </c>
    </row>
    <row r="10" spans="1:9" x14ac:dyDescent="0.25">
      <c r="B10" s="1">
        <v>8</v>
      </c>
      <c r="C10" s="1">
        <v>8</v>
      </c>
      <c r="D10" s="1">
        <v>8</v>
      </c>
      <c r="F10" s="3" t="s">
        <v>53</v>
      </c>
      <c r="G10" s="2" t="s">
        <v>54</v>
      </c>
      <c r="H10" s="2" t="s">
        <v>55</v>
      </c>
      <c r="I10" s="2" t="s">
        <v>56</v>
      </c>
    </row>
    <row r="11" spans="1:9" x14ac:dyDescent="0.25">
      <c r="B11" s="1">
        <v>9</v>
      </c>
      <c r="C11" s="1">
        <v>9</v>
      </c>
      <c r="D11" s="1">
        <v>9</v>
      </c>
      <c r="F11" s="3" t="s">
        <v>53</v>
      </c>
      <c r="G11" s="2" t="s">
        <v>54</v>
      </c>
      <c r="H11" s="2" t="s">
        <v>55</v>
      </c>
      <c r="I11" s="2" t="s">
        <v>56</v>
      </c>
    </row>
    <row r="12" spans="1:9" x14ac:dyDescent="0.25">
      <c r="B12" s="1">
        <v>10</v>
      </c>
      <c r="C12" s="1">
        <v>10</v>
      </c>
      <c r="D12" s="1">
        <v>10</v>
      </c>
      <c r="F12" s="3" t="s">
        <v>53</v>
      </c>
      <c r="G12" s="2" t="s">
        <v>54</v>
      </c>
      <c r="H12" s="2" t="s">
        <v>55</v>
      </c>
      <c r="I12" s="2" t="s">
        <v>56</v>
      </c>
    </row>
    <row r="13" spans="1:9" x14ac:dyDescent="0.25">
      <c r="F13" s="3"/>
      <c r="G13" s="2"/>
      <c r="H13" s="2"/>
    </row>
    <row r="14" spans="1:9" x14ac:dyDescent="0.25">
      <c r="F14" s="3"/>
      <c r="G14" s="2"/>
      <c r="H14" s="2"/>
      <c r="I14" s="2"/>
    </row>
    <row r="15" spans="1:9" x14ac:dyDescent="0.25">
      <c r="F15" s="3"/>
      <c r="G15" s="2"/>
      <c r="H15" s="2"/>
      <c r="I15" s="2"/>
    </row>
    <row r="16" spans="1:9" x14ac:dyDescent="0.25">
      <c r="F16" s="3"/>
      <c r="G16" s="2"/>
      <c r="H16" s="2"/>
      <c r="I16" s="2"/>
    </row>
    <row r="17" spans="6:9" x14ac:dyDescent="0.25">
      <c r="F17" s="3"/>
      <c r="G17" s="2"/>
      <c r="H17" s="2"/>
      <c r="I17" s="2"/>
    </row>
    <row r="18" spans="6:9" x14ac:dyDescent="0.25">
      <c r="F18" s="3"/>
      <c r="G18" s="2"/>
      <c r="H18" s="2"/>
      <c r="I18" s="2"/>
    </row>
    <row r="19" spans="6:9" x14ac:dyDescent="0.25">
      <c r="F19" s="3"/>
      <c r="G19" s="2"/>
      <c r="H19" s="2"/>
      <c r="I19" s="2"/>
    </row>
    <row r="20" spans="6:9" x14ac:dyDescent="0.25">
      <c r="F20" s="3"/>
      <c r="G20" s="2"/>
      <c r="H20" s="2"/>
      <c r="I20" s="2"/>
    </row>
    <row r="21" spans="6:9" x14ac:dyDescent="0.25">
      <c r="F21" s="3"/>
      <c r="G21" s="2"/>
      <c r="H21" s="2"/>
      <c r="I21" s="2"/>
    </row>
    <row r="22" spans="6:9" x14ac:dyDescent="0.25">
      <c r="F22" s="3"/>
      <c r="G22" s="2"/>
      <c r="H22" s="2"/>
      <c r="I22" s="2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卡车类型表</vt:lpstr>
      <vt:lpstr>卡车数量升级配置</vt:lpstr>
      <vt:lpstr>卡车升级配置</vt:lpstr>
      <vt:lpstr>卡车等级对应资源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2020-10-20T07:36:00Z</dcterms:created>
  <dcterms:modified xsi:type="dcterms:W3CDTF">2021-01-13T01:36:23Z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