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had/Dropbox/BDA - Projektarbeit/data/"/>
    </mc:Choice>
  </mc:AlternateContent>
  <bookViews>
    <workbookView xWindow="3520" yWindow="1040" windowWidth="28100" windowHeight="15660" tabRatio="500" activeTab="2"/>
  </bookViews>
  <sheets>
    <sheet name="Events" sheetId="1" r:id="rId1"/>
    <sheet name="Crime" sheetId="6" r:id="rId2"/>
    <sheet name="Regulation" sheetId="3" r:id="rId3"/>
    <sheet name="Hacking" sheetId="5" r:id="rId4"/>
    <sheet name="Hard Fork" sheetId="4" r:id="rId5"/>
    <sheet name="BIP" sheetId="2" r:id="rId6"/>
  </sheets>
  <definedNames>
    <definedName name="_xlnm._FilterDatabase" localSheetId="5" hidden="1">BIP!$A$1:$F$98</definedName>
    <definedName name="_xlnm._FilterDatabase" localSheetId="0" hidden="1">Events!$A$1:$I$105</definedName>
    <definedName name="_xlnm._FilterDatabase" localSheetId="2" hidden="1">Regulation!$A$1:$AE$1</definedName>
    <definedName name="_xlchart.v1.0" hidden="1">'Hard Fork'!$C$3</definedName>
    <definedName name="_xlchart.v1.1" hidden="1">'Hard Fork'!$C$4</definedName>
    <definedName name="_xlchart.v1.10" hidden="1">'Hard Fork'!$K$7:$X$7</definedName>
    <definedName name="_xlchart.v1.11" hidden="1">'Hard Fork'!$K$8:$X$8</definedName>
    <definedName name="_xlchart.v1.12" hidden="1">'Hard Fork'!$C$3</definedName>
    <definedName name="_xlchart.v1.13" hidden="1">'Hard Fork'!$C$4</definedName>
    <definedName name="_xlchart.v1.14" hidden="1">'Hard Fork'!$C$5</definedName>
    <definedName name="_xlchart.v1.15" hidden="1">'Hard Fork'!$C$6</definedName>
    <definedName name="_xlchart.v1.16" hidden="1">'Hard Fork'!$C$7</definedName>
    <definedName name="_xlchart.v1.17" hidden="1">'Hard Fork'!$C$8</definedName>
    <definedName name="_xlchart.v1.18" hidden="1">'Hard Fork'!$K$3:$X$3</definedName>
    <definedName name="_xlchart.v1.19" hidden="1">'Hard Fork'!$K$4:$X$4</definedName>
    <definedName name="_xlchart.v1.2" hidden="1">'Hard Fork'!$C$5</definedName>
    <definedName name="_xlchart.v1.20" hidden="1">'Hard Fork'!$K$5:$X$5</definedName>
    <definedName name="_xlchart.v1.21" hidden="1">'Hard Fork'!$K$6:$X$6</definedName>
    <definedName name="_xlchart.v1.22" hidden="1">'Hard Fork'!$K$7:$X$7</definedName>
    <definedName name="_xlchart.v1.23" hidden="1">'Hard Fork'!$K$8:$X$8</definedName>
    <definedName name="_xlchart.v1.24" hidden="1">'Hard Fork'!$C$3</definedName>
    <definedName name="_xlchart.v1.25" hidden="1">'Hard Fork'!$C$4</definedName>
    <definedName name="_xlchart.v1.26" hidden="1">'Hard Fork'!$C$5</definedName>
    <definedName name="_xlchart.v1.27" hidden="1">'Hard Fork'!$C$6</definedName>
    <definedName name="_xlchart.v1.28" hidden="1">'Hard Fork'!$C$7</definedName>
    <definedName name="_xlchart.v1.29" hidden="1">'Hard Fork'!$C$8</definedName>
    <definedName name="_xlchart.v1.3" hidden="1">'Hard Fork'!$C$6</definedName>
    <definedName name="_xlchart.v1.30" hidden="1">'Hard Fork'!$K$3:$X$3</definedName>
    <definedName name="_xlchart.v1.31" hidden="1">'Hard Fork'!$K$4:$X$4</definedName>
    <definedName name="_xlchart.v1.32" hidden="1">'Hard Fork'!$K$5:$X$5</definedName>
    <definedName name="_xlchart.v1.33" hidden="1">'Hard Fork'!$K$6:$X$6</definedName>
    <definedName name="_xlchart.v1.34" hidden="1">'Hard Fork'!$K$7:$X$7</definedName>
    <definedName name="_xlchart.v1.35" hidden="1">'Hard Fork'!$K$8:$X$8</definedName>
    <definedName name="_xlchart.v1.36" hidden="1">'Hard Fork'!$C$3</definedName>
    <definedName name="_xlchart.v1.37" hidden="1">'Hard Fork'!$C$4</definedName>
    <definedName name="_xlchart.v1.38" hidden="1">'Hard Fork'!$C$5</definedName>
    <definedName name="_xlchart.v1.39" hidden="1">'Hard Fork'!$C$6</definedName>
    <definedName name="_xlchart.v1.4" hidden="1">'Hard Fork'!$C$7</definedName>
    <definedName name="_xlchart.v1.40" hidden="1">'Hard Fork'!$C$7</definedName>
    <definedName name="_xlchart.v1.41" hidden="1">'Hard Fork'!$C$8</definedName>
    <definedName name="_xlchart.v1.42" hidden="1">'Hard Fork'!$K$3:$X$3</definedName>
    <definedName name="_xlchart.v1.43" hidden="1">'Hard Fork'!$K$4:$X$4</definedName>
    <definedName name="_xlchart.v1.44" hidden="1">'Hard Fork'!$K$5:$X$5</definedName>
    <definedName name="_xlchart.v1.45" hidden="1">'Hard Fork'!$K$6:$X$6</definedName>
    <definedName name="_xlchart.v1.46" hidden="1">'Hard Fork'!$K$7:$X$7</definedName>
    <definedName name="_xlchart.v1.47" hidden="1">'Hard Fork'!$K$8:$X$8</definedName>
    <definedName name="_xlchart.v1.48" hidden="1">'Hard Fork'!$C$3</definedName>
    <definedName name="_xlchart.v1.49" hidden="1">'Hard Fork'!$C$4</definedName>
    <definedName name="_xlchart.v1.5" hidden="1">'Hard Fork'!$C$8</definedName>
    <definedName name="_xlchart.v1.50" hidden="1">'Hard Fork'!$C$5</definedName>
    <definedName name="_xlchart.v1.51" hidden="1">'Hard Fork'!$C$6</definedName>
    <definedName name="_xlchart.v1.52" hidden="1">'Hard Fork'!$C$7</definedName>
    <definedName name="_xlchart.v1.53" hidden="1">'Hard Fork'!$C$8</definedName>
    <definedName name="_xlchart.v1.54" hidden="1">'Hard Fork'!$K$3:$X$3</definedName>
    <definedName name="_xlchart.v1.55" hidden="1">'Hard Fork'!$K$4:$X$4</definedName>
    <definedName name="_xlchart.v1.56" hidden="1">'Hard Fork'!$K$5:$X$5</definedName>
    <definedName name="_xlchart.v1.57" hidden="1">'Hard Fork'!$K$6:$X$6</definedName>
    <definedName name="_xlchart.v1.58" hidden="1">'Hard Fork'!$K$7:$X$7</definedName>
    <definedName name="_xlchart.v1.59" hidden="1">'Hard Fork'!$K$8:$X$8</definedName>
    <definedName name="_xlchart.v1.6" hidden="1">'Hard Fork'!$K$3:$X$3</definedName>
    <definedName name="_xlchart.v1.7" hidden="1">'Hard Fork'!$K$4:$X$4</definedName>
    <definedName name="_xlchart.v1.8" hidden="1">'Hard Fork'!$K$5:$X$5</definedName>
    <definedName name="_xlchart.v1.9" hidden="1">'Hard Fork'!$K$6:$X$6</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5" l="1"/>
  <c r="K10" i="5"/>
  <c r="L10" i="5"/>
  <c r="M10" i="5"/>
  <c r="N10" i="5"/>
  <c r="O10" i="5"/>
  <c r="P10" i="5"/>
  <c r="Q10" i="5"/>
  <c r="R10" i="5"/>
  <c r="S10" i="5"/>
  <c r="T10" i="5"/>
  <c r="U10" i="5"/>
  <c r="V10" i="5"/>
  <c r="W10" i="5"/>
  <c r="X10" i="5"/>
  <c r="Y10" i="5"/>
  <c r="Z10" i="5"/>
  <c r="AA10" i="5"/>
  <c r="AB10" i="5"/>
  <c r="AC10" i="5"/>
  <c r="AD10" i="5"/>
  <c r="AE10" i="5"/>
  <c r="I10" i="5"/>
  <c r="AE14" i="6"/>
  <c r="AD14" i="6"/>
  <c r="AC14" i="6"/>
  <c r="AB14" i="6"/>
  <c r="AA14" i="6"/>
  <c r="Z14" i="6"/>
  <c r="Y14" i="6"/>
  <c r="X14" i="6"/>
  <c r="W14" i="6"/>
  <c r="V14" i="6"/>
  <c r="U14" i="6"/>
  <c r="T14" i="6"/>
  <c r="S14" i="6"/>
  <c r="R14" i="6"/>
  <c r="Q14" i="6"/>
  <c r="P14" i="6"/>
  <c r="O14" i="6"/>
  <c r="N14" i="6"/>
  <c r="M14" i="6"/>
  <c r="L14" i="6"/>
  <c r="K14" i="6"/>
  <c r="J14" i="6"/>
  <c r="AE21" i="3"/>
  <c r="AD21" i="3"/>
  <c r="AC21" i="3"/>
  <c r="AB21" i="3"/>
  <c r="AA21" i="3"/>
  <c r="Z21" i="3"/>
  <c r="Y21" i="3"/>
  <c r="X21" i="3"/>
  <c r="W21" i="3"/>
  <c r="V21" i="3"/>
  <c r="U21" i="3"/>
  <c r="T21" i="3"/>
  <c r="S21" i="3"/>
  <c r="R21" i="3"/>
  <c r="Q21" i="3"/>
  <c r="P21" i="3"/>
  <c r="O21" i="3"/>
  <c r="N21" i="3"/>
  <c r="M21" i="3"/>
  <c r="L21" i="3"/>
  <c r="K21" i="3"/>
  <c r="J21" i="3"/>
  <c r="AE20" i="3"/>
  <c r="AD20" i="3"/>
  <c r="AC20" i="3"/>
  <c r="AB20" i="3"/>
  <c r="AA20" i="3"/>
  <c r="Z20" i="3"/>
  <c r="Y20" i="3"/>
  <c r="X20" i="3"/>
  <c r="W20" i="3"/>
  <c r="V20" i="3"/>
  <c r="U20" i="3"/>
  <c r="T20" i="3"/>
  <c r="S20" i="3"/>
  <c r="R20" i="3"/>
  <c r="Q20" i="3"/>
  <c r="P20" i="3"/>
  <c r="O20" i="3"/>
  <c r="N20" i="3"/>
  <c r="M20" i="3"/>
  <c r="L20" i="3"/>
  <c r="K20" i="3"/>
  <c r="J19" i="3"/>
  <c r="J20" i="3"/>
  <c r="AE19" i="3"/>
  <c r="AD19" i="3"/>
  <c r="AC19" i="3"/>
  <c r="AB19" i="3"/>
  <c r="AA19" i="3"/>
  <c r="Z19" i="3"/>
  <c r="Y19" i="3"/>
  <c r="X19" i="3"/>
  <c r="W19" i="3"/>
  <c r="V19" i="3"/>
  <c r="U19" i="3"/>
  <c r="T19" i="3"/>
  <c r="S19" i="3"/>
  <c r="R19" i="3"/>
  <c r="Q19" i="3"/>
  <c r="P19" i="3"/>
  <c r="O19" i="3"/>
  <c r="N19" i="3"/>
  <c r="M19" i="3"/>
  <c r="L19" i="3"/>
  <c r="K19" i="3"/>
  <c r="J9" i="4"/>
  <c r="Y9" i="4"/>
  <c r="Z9" i="4"/>
  <c r="AA9" i="4"/>
  <c r="AB9" i="4"/>
  <c r="AC9" i="4"/>
  <c r="AD9" i="4"/>
  <c r="AE9" i="4"/>
  <c r="L9" i="4"/>
  <c r="M9" i="4"/>
  <c r="N9" i="4"/>
  <c r="O9" i="4"/>
  <c r="P9" i="4"/>
  <c r="Q9" i="4"/>
  <c r="R9" i="4"/>
  <c r="S9" i="4"/>
  <c r="T9" i="4"/>
  <c r="U9" i="4"/>
  <c r="V9" i="4"/>
  <c r="W9" i="4"/>
  <c r="X9" i="4"/>
  <c r="K9" i="4"/>
  <c r="B79" i="1"/>
  <c r="B32" i="1"/>
  <c r="B51" i="1"/>
  <c r="B47" i="1"/>
  <c r="B46" i="1"/>
  <c r="B43" i="1"/>
  <c r="B36" i="1"/>
  <c r="B42" i="1"/>
  <c r="B41" i="1"/>
  <c r="B35" i="1"/>
  <c r="B28" i="1"/>
  <c r="B23" i="1"/>
  <c r="B21" i="1"/>
  <c r="B20" i="1"/>
  <c r="B17" i="1"/>
  <c r="B12" i="1"/>
  <c r="B83" i="1"/>
  <c r="B69" i="1"/>
  <c r="B38" i="1"/>
  <c r="B30" i="1"/>
  <c r="B26" i="1"/>
  <c r="B16" i="1"/>
  <c r="B22" i="1"/>
  <c r="B19" i="1"/>
  <c r="B14" i="1"/>
  <c r="B11" i="1"/>
  <c r="B8" i="1"/>
  <c r="B37" i="1"/>
  <c r="B4" i="1"/>
  <c r="B5" i="1"/>
  <c r="B27" i="1"/>
  <c r="B29" i="1"/>
  <c r="B39" i="1"/>
  <c r="B73" i="1"/>
  <c r="B81" i="1"/>
  <c r="B95" i="1"/>
  <c r="B96" i="1"/>
  <c r="B97" i="1"/>
  <c r="B98" i="1"/>
  <c r="B100" i="1"/>
  <c r="B101" i="1"/>
  <c r="B2" i="1"/>
  <c r="B3" i="1"/>
</calcChain>
</file>

<file path=xl/sharedStrings.xml><?xml version="1.0" encoding="utf-8"?>
<sst xmlns="http://schemas.openxmlformats.org/spreadsheetml/2006/main" count="1441" uniqueCount="338">
  <si>
    <t>Time</t>
  </si>
  <si>
    <t>Event</t>
  </si>
  <si>
    <t>Tag</t>
  </si>
  <si>
    <t>Segregated Witness (Peer Services)</t>
  </si>
  <si>
    <t xml:space="preserve">BIP141 Segregated Witness (Consensus layer) </t>
  </si>
  <si>
    <t>BIP 144 Segregated Witness (Peer Services)</t>
  </si>
  <si>
    <t xml:space="preserve">BIP 148 Mandatory activation of segwit deployment </t>
  </si>
  <si>
    <t>Number</t>
  </si>
  <si>
    <t>Layer</t>
  </si>
  <si>
    <t>Title</t>
  </si>
  <si>
    <t>Owner</t>
  </si>
  <si>
    <t>Type</t>
  </si>
  <si>
    <t>Status</t>
  </si>
  <si>
    <t>BIP Purpose and Guidelines</t>
  </si>
  <si>
    <t>Amir Taaki</t>
  </si>
  <si>
    <t>Process</t>
  </si>
  <si>
    <t>Replaced</t>
  </si>
  <si>
    <t>BIP process, revised</t>
  </si>
  <si>
    <t>Luke Dashjr</t>
  </si>
  <si>
    <t>Active</t>
  </si>
  <si>
    <t>Version bits with lock-in by height</t>
  </si>
  <si>
    <t>Shaolin Fry</t>
  </si>
  <si>
    <t>Informational</t>
  </si>
  <si>
    <t>Draft</t>
  </si>
  <si>
    <t>Version bits with timeout and delay</t>
  </si>
  <si>
    <t>Pieter Wuille, Peter Todd, Greg Maxwell, Rusty Russell</t>
  </si>
  <si>
    <t>Final</t>
  </si>
  <si>
    <t>Applications</t>
  </si>
  <si>
    <t>Multi-Sig Transaction Distribution</t>
  </si>
  <si>
    <t>Alan Reiner</t>
  </si>
  <si>
    <t>Withdrawn</t>
  </si>
  <si>
    <t>M-of-N Standard Transactions</t>
  </si>
  <si>
    <t>Gavin Andresen</t>
  </si>
  <si>
    <t>Standard</t>
  </si>
  <si>
    <t>Consensus (soft fork)</t>
  </si>
  <si>
    <t>OP_EVAL</t>
  </si>
  <si>
    <t>Address Format for pay-to-script-hash</t>
  </si>
  <si>
    <t>Peer Services</t>
  </si>
  <si>
    <t>Protocol Version and User Agent</t>
  </si>
  <si>
    <t>Amir Taaki, Patrick Strateman</t>
  </si>
  <si>
    <t>Aliases</t>
  </si>
  <si>
    <t>Deferred</t>
  </si>
  <si>
    <t>Pay to Script Hash</t>
  </si>
  <si>
    <t>OP_CHECKHASHVERIFY (CHV)</t>
  </si>
  <si>
    <t>hashScriptCheck</t>
  </si>
  <si>
    <t>Proposed</t>
  </si>
  <si>
    <t>M-of-N Standard Transactions (Low SigOp)</t>
  </si>
  <si>
    <t>URI Scheme</t>
  </si>
  <si>
    <t>Nils Schneider, Matt Corallo</t>
  </si>
  <si>
    <t>API/RPC</t>
  </si>
  <si>
    <t>getblocktemplate - Fundamentals</t>
  </si>
  <si>
    <t>getblocktemplate - Pooled Mining</t>
  </si>
  <si>
    <t>Duplicate transactions</t>
  </si>
  <si>
    <t>Pieter Wuille</t>
  </si>
  <si>
    <t>Pong message</t>
  </si>
  <si>
    <t>Mike Hearn</t>
  </si>
  <si>
    <t>Hierarchical Deterministic Wallets</t>
  </si>
  <si>
    <t>Stratized Nodes</t>
  </si>
  <si>
    <t>Block v2, Height in Coinbase</t>
  </si>
  <si>
    <t>mempool message</t>
  </si>
  <si>
    <t>Jeff Garzik</t>
  </si>
  <si>
    <t>Custom Services</t>
  </si>
  <si>
    <t>Stefan Thomas</t>
  </si>
  <si>
    <t>Connection Bloom filtering</t>
  </si>
  <si>
    <t>Mike Hearn, Matt Corallo</t>
  </si>
  <si>
    <t>Passphrase-protected private key</t>
  </si>
  <si>
    <t>Mike Caldwell, Aaron Voisine</t>
  </si>
  <si>
    <t>Mnemonic code for generating deterministic keys</t>
  </si>
  <si>
    <t>Marek Palatinus, Pavol Rusnak, Aaron Voisine, Sean Bowe</t>
  </si>
  <si>
    <t>Stratum wire protocol</t>
  </si>
  <si>
    <t>Marek Palatinus</t>
  </si>
  <si>
    <t>BIP number allocated</t>
  </si>
  <si>
    <t>Stratum mining protocol</t>
  </si>
  <si>
    <t>A finite monetary supply for Bitcoin</t>
  </si>
  <si>
    <t>Purpose Field for Deterministic Wallets</t>
  </si>
  <si>
    <t>Marek Palatinus, Pavol Rusnak</t>
  </si>
  <si>
    <t>Multi-Account Hierarchy for Deterministic Wallets</t>
  </si>
  <si>
    <t>Structure for Deterministic P2SH Multisignature Wallets</t>
  </si>
  <si>
    <t>Manuel Araoz, Ryan X. Charles, Matias Alejo Garcia</t>
  </si>
  <si>
    <t>Reusable Payment Codes for Hierarchical Deterministic Wallets</t>
  </si>
  <si>
    <t>Justus Ranvier</t>
  </si>
  <si>
    <t>Derivation scheme for P2WPKH-nested-in-P2SH based accounts</t>
  </si>
  <si>
    <t>Daniel Weigl</t>
  </si>
  <si>
    <t>March 2013 Chain Fork Post-Mortem</t>
  </si>
  <si>
    <t>Fixed Length "version" Message (Relay-Transactions Field)</t>
  </si>
  <si>
    <t>Reject P2P message</t>
  </si>
  <si>
    <t>Dealing with malleability</t>
  </si>
  <si>
    <t>Stealth Addresses</t>
  </si>
  <si>
    <t>Peter Todd</t>
  </si>
  <si>
    <t>getutxo message</t>
  </si>
  <si>
    <t>OP_CHECKLOCKTIMEVERIFY</t>
  </si>
  <si>
    <t>Strict DER signatures</t>
  </si>
  <si>
    <t>Deterministic Pay-to-script-hash multi-signature addresses through public key sorting</t>
  </si>
  <si>
    <t>Thomas Kerin, Jean-Pierre Rupp, Ruben de Vries</t>
  </si>
  <si>
    <t>Relative lock-time using consensus-enforced sequence numbers</t>
  </si>
  <si>
    <t>Mark Friedenbach, BtcDrak, Nicolas Dorier, kinoshitajona</t>
  </si>
  <si>
    <t>Lexicographical Indexing of Transaction Inputs and Outputs</t>
  </si>
  <si>
    <t>Kristov Atlas</t>
  </si>
  <si>
    <t>Payment Protocol</t>
  </si>
  <si>
    <t>Gavin Andresen, Mike Hearn</t>
  </si>
  <si>
    <t>Payment Protocol MIME types</t>
  </si>
  <si>
    <t>bitcoin: uri extensions for Payment Protocol</t>
  </si>
  <si>
    <t>Use "Accept" header for response type negotiation with Payment Request URLs</t>
  </si>
  <si>
    <t>Stephen Pair</t>
  </si>
  <si>
    <t>Allow zero value OP_RETURN in Payment Protocol</t>
  </si>
  <si>
    <t>Toby Padilla</t>
  </si>
  <si>
    <t>Out of Band Address Exchange using Payment Protocol Encryption</t>
  </si>
  <si>
    <t>Justin Newton, Matt David, Aaron Voisine, James MacWhyte</t>
  </si>
  <si>
    <t>Hierarchy for Non-Colored Voting Pool Deterministic Multisig Wallets</t>
  </si>
  <si>
    <t>Justus Ranvier, Jimmy Song</t>
  </si>
  <si>
    <t>Hierarchy for Colored Voting Pool Deterministic Multisig Wallets</t>
  </si>
  <si>
    <t>Dynamic Hierarchical Deterministic Key Trees</t>
  </si>
  <si>
    <t>Eric Lombrozo</t>
  </si>
  <si>
    <t>Consensus (hard fork)</t>
  </si>
  <si>
    <t>Buried Deployments</t>
  </si>
  <si>
    <t>Suhas Daftuar</t>
  </si>
  <si>
    <t>Reduced threshold Segwit MASF</t>
  </si>
  <si>
    <t>James Hilliard</t>
  </si>
  <si>
    <t>Fast Merkle Trees</t>
  </si>
  <si>
    <t>Mark Friedenbach, Kalle Alm, BtcDrak</t>
  </si>
  <si>
    <t>Motivation and deployment of consensus rule changes ([soft/hard]forks)</t>
  </si>
  <si>
    <t>Jorge Timón</t>
  </si>
  <si>
    <t>Increase maximum block size</t>
  </si>
  <si>
    <t>Block size increase to 2MB</t>
  </si>
  <si>
    <t>Block size following technological growth</t>
  </si>
  <si>
    <t>'Block75' - Max block size like difficulty</t>
  </si>
  <si>
    <t>t.khan</t>
  </si>
  <si>
    <t>Consensus based block size retargeting algorithm</t>
  </si>
  <si>
    <t>BtcDrak</t>
  </si>
  <si>
    <t>Dynamically Controlled Bitcoin Block Size Max Cap</t>
  </si>
  <si>
    <t>Upal Chakraborty</t>
  </si>
  <si>
    <t>Dynamic limit on the block size</t>
  </si>
  <si>
    <t>Washington Y. Sanchez</t>
  </si>
  <si>
    <t>Two million byte size limit with sigop and sighash limits</t>
  </si>
  <si>
    <t>Rejected</t>
  </si>
  <si>
    <t>NODE_BLOOM service bit</t>
  </si>
  <si>
    <t>Matt Corallo, Peter Todd</t>
  </si>
  <si>
    <t>CHECKSEQUENCEVERIFY</t>
  </si>
  <si>
    <t>BtcDrak, Mark Friedenbach, Eric Lombrozo</t>
  </si>
  <si>
    <t>Median time-past as endpoint for lock-time calculations</t>
  </si>
  <si>
    <t>Thomas Kerin, Mark Friedenbach</t>
  </si>
  <si>
    <t>Merkelized Abstract Syntax Tree</t>
  </si>
  <si>
    <t>Johnson Lau</t>
  </si>
  <si>
    <t>Generic anti-replay protection using Script</t>
  </si>
  <si>
    <t>MERKLEBRANCHVERIFY</t>
  </si>
  <si>
    <t>Tail Call Execution Semantics</t>
  </si>
  <si>
    <t>Proof of Payment</t>
  </si>
  <si>
    <t>Kalle Rosenbaum</t>
  </si>
  <si>
    <t>Proof of Payment URI scheme</t>
  </si>
  <si>
    <t>URI scheme for Blockchain references / exploration</t>
  </si>
  <si>
    <t>Marco Pontello</t>
  </si>
  <si>
    <t>BIP Classification</t>
  </si>
  <si>
    <t>Hierarchical Deterministic Script Templates</t>
  </si>
  <si>
    <t>Eric Lombrozo, William Swanson</t>
  </si>
  <si>
    <t>Opt-in Full Replace-by-Fee Signaling</t>
  </si>
  <si>
    <t>David A. Harding, Peter Todd</t>
  </si>
  <si>
    <t>Best Practices for Heterogeneous Input Script Transactions</t>
  </si>
  <si>
    <t>sendheaders message</t>
  </si>
  <si>
    <t>"Coalescing Transaction" Specification (wildcard inputs)</t>
  </si>
  <si>
    <t>Chris Priest</t>
  </si>
  <si>
    <t>Committee-based BIP Acceptance Process</t>
  </si>
  <si>
    <t>Andy Chase</t>
  </si>
  <si>
    <t>feefilter message</t>
  </si>
  <si>
    <t>Alex Morcos</t>
  </si>
  <si>
    <t>Flexible Transactions</t>
  </si>
  <si>
    <t>Tom Zander</t>
  </si>
  <si>
    <t>Generalized version bits voting</t>
  </si>
  <si>
    <t>Sancho Panza</t>
  </si>
  <si>
    <t>Normalized TXID</t>
  </si>
  <si>
    <t>Christian Decker</t>
  </si>
  <si>
    <t>Segregated Witness (Consensus layer)</t>
  </si>
  <si>
    <t>Eric Lombrozo, Johnson Lau, Pieter Wuille</t>
  </si>
  <si>
    <t>Address Format for Segregated Witness</t>
  </si>
  <si>
    <t>Transaction Signature Verification for Version 0 Witness Program</t>
  </si>
  <si>
    <t>Johnson Lau, Pieter Wuille</t>
  </si>
  <si>
    <t>Eric Lombrozo, Pieter Wuille</t>
  </si>
  <si>
    <t>getblocktemplate Updates for Segregated Witness</t>
  </si>
  <si>
    <t>Dealing with signature encoding malleability</t>
  </si>
  <si>
    <t>Dealing with dummy stack element malleability</t>
  </si>
  <si>
    <t>Mandatory activation of segwit deployment</t>
  </si>
  <si>
    <t>Release</t>
  </si>
  <si>
    <t>Hard Fork</t>
  </si>
  <si>
    <t>Soft Fork</t>
  </si>
  <si>
    <t>Timestamp</t>
  </si>
  <si>
    <t>A previously undiscovered protocol rule results in a hard fork of the 0.8.0 reference client</t>
  </si>
  <si>
    <t>https://en.bitcoin.it/wiki/Category:History</t>
  </si>
  <si>
    <t>Bitcoin v0.1 released and announced on the cryptography mailing list</t>
  </si>
  <si>
    <t>First Bitcoin transaction, in block 170 - from Satoshi to Hal Finney</t>
  </si>
  <si>
    <t>Bitcoin v0.2 released</t>
  </si>
  <si>
    <t>Internal/External</t>
  </si>
  <si>
    <t>Internal</t>
  </si>
  <si>
    <t>Block Number</t>
  </si>
  <si>
    <t>Source</t>
  </si>
  <si>
    <t>MtGox established</t>
  </si>
  <si>
    <t>External</t>
  </si>
  <si>
    <t>Exchange</t>
  </si>
  <si>
    <t>Bitcoin Pooled Mining, operated by slush, found its first block</t>
  </si>
  <si>
    <t>Mining Pool</t>
  </si>
  <si>
    <t xml:space="preserve"> WeUseCoins releases the viral video What Is Bitcoin? which has had more than 6.4 million views.</t>
  </si>
  <si>
    <t>News</t>
  </si>
  <si>
    <t>Transaction</t>
  </si>
  <si>
    <t>The MtGox database was compromised and the user table was leaked, containing details of 60,000 usernames, email addresses and password hashes, some of which were overly simple to brute force passwords.</t>
  </si>
  <si>
    <t>P2Pool, the first P2P decentralized pool, mines its first Bitcoin mainnet block.</t>
  </si>
  <si>
    <t xml:space="preserve"> TIME does an article on Bitcoin.</t>
  </si>
  <si>
    <t>Pay-to-script-hash (P2SH) as defined through BIP 0016 goes live.</t>
  </si>
  <si>
    <t>Largest block (most transactions), to-date (June 3), is block 181919 with 1322 transactions</t>
  </si>
  <si>
    <t>The United States federal agency charged with enforcing laws against money laundering (FinCEN) declares that Bitcoin users are subject to regulation only at the point of USD-BTC exchange.</t>
  </si>
  <si>
    <t>Regulation</t>
  </si>
  <si>
    <t>http://cryptocoin.cc/?newsid=00061</t>
  </si>
  <si>
    <t>Bitcoin v0.9.5 released. BIP 66 backport. Block v3</t>
  </si>
  <si>
    <t>https://bitcoin.org/en/release/v0.7.0</t>
  </si>
  <si>
    <t>Bitcoin v0.5.3 releaed. BIP 30 Duplicate transaction</t>
  </si>
  <si>
    <t>https://bitcoin.org/en/release/v0.5.3</t>
  </si>
  <si>
    <t>Bitcoin XT</t>
  </si>
  <si>
    <t>https://howtotoken.com/explained/bitcoin-forks-chronology-ultimate-list-forks/#bitcoin-classic
https://github.com/bitcoinclassic/bitcoinclassic/releases/tag/v0.11.2.cl1</t>
  </si>
  <si>
    <t>Bitcoin Classic. Release v0.11.2</t>
  </si>
  <si>
    <t>Bitcoin Unlimited. Release v0.12.0rc1</t>
  </si>
  <si>
    <t>Bitcoin Cash</t>
  </si>
  <si>
    <t>https://howtotoken.com/explained/bitcoin-forks-chronology-ultimate-list-forks/</t>
  </si>
  <si>
    <t>https://github.com/bitcoin/bips/blob/master/bip-0148.mediawiki</t>
  </si>
  <si>
    <t>https://github.com/bitcoin/bips/blob/master/bip-0144.mediawiki</t>
  </si>
  <si>
    <t>Bitcoin Gold</t>
  </si>
  <si>
    <t>https://en.wikipedia.org/wiki/Bitcoin_Gold</t>
  </si>
  <si>
    <t>Bitcoin Diamond</t>
  </si>
  <si>
    <t>https://medium.com/@jimmysong/bitcoin-diamond-super-bitcoin-bitcore-what-you-need-to-know-f49c35688a39</t>
  </si>
  <si>
    <t>Silk Road</t>
  </si>
  <si>
    <t>Bulgarian exchange established</t>
  </si>
  <si>
    <t>Chinese exchange established</t>
  </si>
  <si>
    <t>Bitstampi exchange established</t>
  </si>
  <si>
    <t>Litecoin launched</t>
  </si>
  <si>
    <t>Altcoin</t>
  </si>
  <si>
    <t>Satoshi Dice launched (bitcoin based gambling platform)</t>
  </si>
  <si>
    <t>Bitstampis moves to the UK</t>
  </si>
  <si>
    <t>FinCEN (USA pendant zu FINMA) nimmt Stellung zu virtuellen Währungen und definiert regeln.</t>
  </si>
  <si>
    <t>Satoshi Dice blockiert alle IP Adressen welche von Amerika kommen (Bedenken wegen dem Recht)</t>
  </si>
  <si>
    <t>Vorsitzender des FED Bernanke nimmt vor dem Kongress Stellung zu virtuellen Währungen</t>
  </si>
  <si>
    <t>Crime</t>
  </si>
  <si>
    <t>China verbietet Banken und Zahlungshäuser das Handeln mit Bitcoins.</t>
  </si>
  <si>
    <t>Genesis block established at 18:15:05 GMT. Block version 1.</t>
  </si>
  <si>
    <t>Release, Soft Fork</t>
  </si>
  <si>
    <t>https://github.com/bitcoin/bips/blob/master/bip-0034.mediawiki</t>
  </si>
  <si>
    <t xml:space="preserve">BIP 34 starts rejecting all block v1. </t>
  </si>
  <si>
    <t>https://bitcoin.org/en/release/v0.11.2</t>
  </si>
  <si>
    <t>Bitcoin v0.7.0 released. BIP 34. Block v2, Height in Coinbase. Became active in March 2013</t>
  </si>
  <si>
    <t>Bitcoin v0.11.2 released. Block v4. BIP 65. BIP 113. Became active in Decemter 2015.</t>
  </si>
  <si>
    <t>South Korea plans to ban cryptocurrency trading, rattles market</t>
  </si>
  <si>
    <t>https://www.reuters.com/article/us-southkorea-bitcoin/south-korea-plans-to-ban-cryptocurrency-trading-rattles-market-idUSKBN1F002B</t>
  </si>
  <si>
    <t>https://www.coindesk.com/chinas-ico-ban-a-full-translation-of-regulator-remarks/</t>
  </si>
  <si>
    <t>China's ICO Ban: A Full Translation of Regulator Remarks</t>
  </si>
  <si>
    <t>https://www.bitcoinerpro.com/blog/bitcoin-price-history-and-events-affecting-the-market</t>
  </si>
  <si>
    <t>Mt. Gox Opens For Business</t>
  </si>
  <si>
    <t xml:space="preserve">Bitcoin Posted on Slashdot </t>
  </si>
  <si>
    <t>Two Pizzas Are First Material Item Purchased Using Bitcoin</t>
  </si>
  <si>
    <t>Bitcoin Protocol Bug Causes Hard Fork</t>
  </si>
  <si>
    <t>Bitcoin Price Hits $1.00 USD </t>
  </si>
  <si>
    <t>Three New Exchanges Open Supporting More Fiat Currencies</t>
  </si>
  <si>
    <t>Gawker Publishes Article About The Silk Road</t>
  </si>
  <si>
    <t>"The Good Wife" Airs "Bitcoin for Dummies" TV Episode</t>
  </si>
  <si>
    <t>Paxum and Tradehill Drop Bitcoin</t>
  </si>
  <si>
    <t xml:space="preserve"> Linode Hacked. Largest theft of bitcoins to-date occurred (near 50K BTC) after security breach at web host Linode.</t>
  </si>
  <si>
    <t xml:space="preserve">Bitcoins Savings &amp; Trust Halts Payments </t>
  </si>
  <si>
    <t>Wordpress Accepts Bitcoin</t>
  </si>
  <si>
    <t>Halving Day. Difficulty is halved.</t>
  </si>
  <si>
    <t>Cyprus Bail-In</t>
  </si>
  <si>
    <t>Mt. Gox  stops trading for a day. Increased Trading Volume Breaks Mt.Gox</t>
  </si>
  <si>
    <t>https://web.archive.org/web/20130411093814/https://mtgox.com/press_release_20130411.html</t>
  </si>
  <si>
    <t>DHS Seizure Warrant Against Mt. Gox</t>
  </si>
  <si>
    <t xml:space="preserve">Tradehill Shuts Down (Again) </t>
  </si>
  <si>
    <t>Dread Pirate Roberts Arrested by FBI</t>
  </si>
  <si>
    <t>http://www.theverge.com/2013/10/2/4794780/fbi-seizes-underground-drug-market-silk-road-owner-indicted-in-new</t>
  </si>
  <si>
    <t>US Senate Holds Hearing On Bitcoin</t>
  </si>
  <si>
    <t>People’s Bank of China OK's Bitcoin. Mr. Yi says that “people are free to participate in the Bitcoin market,” [...]</t>
  </si>
  <si>
    <t>Exchange Rate Peaks at $1,242 on Mt. Gox</t>
  </si>
  <si>
    <t>Chinese Government Bans Financial Institutions From Using Bitcoin</t>
  </si>
  <si>
    <t>Major Exchanges Hit With DDoS Attacks</t>
  </si>
  <si>
    <t>Mt. Gox Closes</t>
  </si>
  <si>
    <t>Newsweek Claims Dorian Nakamoto is Bitcoin's Creator</t>
  </si>
  <si>
    <t>IRS Declares Bitcoin To Be Taxed As Property</t>
  </si>
  <si>
    <t>Chinese Exchanges' Bank Accounts Closed</t>
  </si>
  <si>
    <t>Mining Pool GHash.io Reaches 51%</t>
  </si>
  <si>
    <t>US Marshals Service Auctions 29,656 Seized Bitcoins </t>
  </si>
  <si>
    <t>New York DFS Releases Proposed “BitLicense”</t>
  </si>
  <si>
    <t>Dell Accepts Bitcoin</t>
  </si>
  <si>
    <t>Paypal Subsidiary Braintree to Accept Bitcoin</t>
  </si>
  <si>
    <t>The Slaying of BearWhale</t>
  </si>
  <si>
    <t>Microsoft Accepts Bitcoin</t>
  </si>
  <si>
    <t>Charlie Shrem Sentenced to 2 Years in Prison</t>
  </si>
  <si>
    <t>Bitstamp Hacked. 18866 Bitcoins with a value of roughly $5.2 mio dollars.</t>
  </si>
  <si>
    <t>Coinbase Launches US Licensed Exchange</t>
  </si>
  <si>
    <t>Ross Ulbricht Sentenced to Life in Prison</t>
  </si>
  <si>
    <t>New York State Releases the BitLicense</t>
  </si>
  <si>
    <t>2 Federal Agents Plead Guilty to Silk Road Theft</t>
  </si>
  <si>
    <t>Mark Karpeles Arrested, CEO of MT. Gox</t>
  </si>
  <si>
    <t>Bitcoin declared as a commodity by the US regulator</t>
  </si>
  <si>
    <t>Gemini Exchange Launched</t>
  </si>
  <si>
    <t>EU Declares No VAT on Bitcoin Trades</t>
  </si>
  <si>
    <t>​Bitcoin Featured on Front Page of The Economist</t>
  </si>
  <si>
    <t>Bitcoin Sign Accepted into Unicode</t>
  </si>
  <si>
    <t>Gwern and WIRED Claim Craig Wright is Probably Satoshi Nakamoto</t>
  </si>
  <si>
    <t xml:space="preserve">Mike Hearn Quits Bitcoin (a.k.a The Hearnia) </t>
  </si>
  <si>
    <t>Bitcoin Roundtable Consensus</t>
  </si>
  <si>
    <t xml:space="preserve">OpenBazaar Launched </t>
  </si>
  <si>
    <t>Steam Accepts Bitcoin</t>
  </si>
  <si>
    <t>Craig Wright Claims to be Bitcoin's Creator</t>
  </si>
  <si>
    <t>Second Halving Day</t>
  </si>
  <si>
    <t>Bitfinex Exchange Hacked</t>
  </si>
  <si>
    <t xml:space="preserve">Donald Trump Elected as President, Market Plummet </t>
  </si>
  <si>
    <t>Bitcoin price breaks $1000 for the first time in 3 years</t>
  </si>
  <si>
    <t>SEC denies Winkelvos ETF</t>
  </si>
  <si>
    <t>SEC denies second Bitcoin ETF application</t>
  </si>
  <si>
    <t>Japan Declares Bitcoin as Legel Tender</t>
  </si>
  <si>
    <t>NA</t>
  </si>
  <si>
    <t>mean return</t>
  </si>
  <si>
    <t>car</t>
  </si>
  <si>
    <t>Market</t>
  </si>
  <si>
    <t>Politics</t>
  </si>
  <si>
    <t>Sentiment</t>
  </si>
  <si>
    <t>Neutral</t>
  </si>
  <si>
    <t>Neutal</t>
  </si>
  <si>
    <t>Negative</t>
  </si>
  <si>
    <t>Positive</t>
  </si>
  <si>
    <t>Das Geldwäscher Gesetz in den USA fordert Dwolla (Payment Provider) transaktionen von Mt. Gox rückgängig zu machen</t>
  </si>
  <si>
    <t>Bitcoin Classic</t>
  </si>
  <si>
    <t>Bitcoin Unlimited</t>
  </si>
  <si>
    <t>Reference client 0.8.0 hard fork</t>
  </si>
  <si>
    <t>Mittelwert</t>
  </si>
  <si>
    <t>Mittelwert (Negativ)</t>
  </si>
  <si>
    <t>Mittelwert (Neutral)</t>
  </si>
  <si>
    <t>Mittelwert (Positiv)</t>
  </si>
  <si>
    <t>Japan Declares Bitcoin as Legal Tender</t>
  </si>
  <si>
    <t>Mt. Gox stops trading and goes offline. Hackers stole over 744,408 + 100000 bitcoins</t>
  </si>
  <si>
    <t xml:space="preserve">External </t>
  </si>
  <si>
    <t>https://blockonomi.com/mt-gox-hack/</t>
  </si>
  <si>
    <t>Hacking</t>
  </si>
  <si>
    <t>http://observer.com/2011/08/mybitcoin-spokesman-finally-comes-forward-what-did-you-think-we-did-after-the-hack-we-got-shitfaced/</t>
  </si>
  <si>
    <t>Wallet service MyBitcoins disappears from the Web due to hack</t>
  </si>
  <si>
    <t>Bitcoin user loses $500,000 in bitcoin to hackers</t>
  </si>
  <si>
    <t>https://arstechnica.com/tech-policy/2017/12/a-brief-history-of-bitcoin-hacks-and-frauds/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</si>
</sst>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yyyy\-mm\-dd"/>
    <numFmt numFmtId="167" formatCode="[$-F400]h:mm:ss\ AM/PM"/>
  </numFmts>
  <fonts count="4">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14" fontId="0" fillId="0" borderId="0" xfId="0" applyNumberFormat="1"/>
    <xf numFmtId="1" fontId="0" fillId="0" borderId="0" xfId="0" applyNumberFormat="1"/>
    <xf numFmtId="0" fontId="1" fillId="0" borderId="0" xfId="5"/>
    <xf numFmtId="0" fontId="0" fillId="0" borderId="0" xfId="0" applyAlignment="1">
      <alignment wrapText="1"/>
    </xf>
    <xf numFmtId="0" fontId="0" fillId="0" borderId="0" xfId="0" applyFill="1"/>
    <xf numFmtId="0" fontId="1" fillId="0" borderId="0" xfId="5" applyAlignment="1">
      <alignment wrapText="1"/>
    </xf>
    <xf numFmtId="165" fontId="0" fillId="0" borderId="0" xfId="0" applyNumberFormat="1"/>
    <xf numFmtId="165" fontId="3" fillId="0" borderId="0" xfId="0" applyNumberFormat="1" applyFont="1"/>
    <xf numFmtId="11" fontId="0" fillId="0" borderId="0" xfId="0" applyNumberFormat="1"/>
    <xf numFmtId="0" fontId="0" fillId="2" borderId="0" xfId="0" applyFill="1"/>
    <xf numFmtId="167" fontId="0" fillId="0" borderId="0" xfId="0" applyNumberFormat="1" applyAlignment="1">
      <alignment shrinkToFit="1"/>
    </xf>
    <xf numFmtId="167" fontId="1" fillId="0" borderId="0" xfId="5" applyNumberFormat="1" applyAlignment="1">
      <alignment shrinkToFit="1"/>
    </xf>
    <xf numFmtId="0" fontId="3" fillId="0" borderId="0" xfId="0" applyFon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nach kriminellen</a:t>
            </a:r>
            <a:r>
              <a:rPr lang="en-US" baseline="0"/>
              <a:t> Ereignissen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397796484652476E-2"/>
          <c:y val="0.13735139181545969"/>
          <c:w val="0.8762384076990376"/>
          <c:h val="0.77736111111111106"/>
        </c:manualLayout>
      </c:layout>
      <c:lineChart>
        <c:grouping val="standard"/>
        <c:varyColors val="0"/>
        <c:ser>
          <c:idx val="0"/>
          <c:order val="0"/>
          <c:tx>
            <c:strRef>
              <c:f>Crime!$C$14</c:f>
              <c:strCache>
                <c:ptCount val="1"/>
                <c:pt idx="0">
                  <c:v>Mittelwert</c:v>
                </c:pt>
              </c:strCache>
            </c:strRef>
          </c:tx>
          <c:spPr>
            <a:ln w="28575" cap="rnd">
              <a:solidFill>
                <a:schemeClr val="accent1"/>
              </a:solidFill>
              <a:round/>
            </a:ln>
            <a:effectLst/>
          </c:spPr>
          <c:marker>
            <c:symbol val="none"/>
          </c:marker>
          <c:val>
            <c:numRef>
              <c:f>Crime!$K$14:$X$14</c:f>
              <c:numCache>
                <c:formatCode>General</c:formatCode>
                <c:ptCount val="14"/>
                <c:pt idx="0">
                  <c:v>-1.4588296981333258E-2</c:v>
                </c:pt>
                <c:pt idx="1">
                  <c:v>2.6159249381495647E-2</c:v>
                </c:pt>
                <c:pt idx="2">
                  <c:v>-1.6623543181395927E-2</c:v>
                </c:pt>
                <c:pt idx="3">
                  <c:v>-1.2579528802544038E-3</c:v>
                </c:pt>
                <c:pt idx="4">
                  <c:v>3.7491884972931953E-2</c:v>
                </c:pt>
                <c:pt idx="5">
                  <c:v>5.20784730576693E-2</c:v>
                </c:pt>
                <c:pt idx="6">
                  <c:v>4.8075417593419767E-2</c:v>
                </c:pt>
                <c:pt idx="7">
                  <c:v>4.2624193018274324E-2</c:v>
                </c:pt>
                <c:pt idx="8">
                  <c:v>7.5249927920438678E-2</c:v>
                </c:pt>
                <c:pt idx="9">
                  <c:v>6.7682785427807118E-2</c:v>
                </c:pt>
                <c:pt idx="10">
                  <c:v>7.6548792146921965E-2</c:v>
                </c:pt>
                <c:pt idx="11">
                  <c:v>3.223862892534235E-2</c:v>
                </c:pt>
                <c:pt idx="12">
                  <c:v>3.9138249888845726E-2</c:v>
                </c:pt>
                <c:pt idx="13">
                  <c:v>2.7552868315603597E-2</c:v>
                </c:pt>
              </c:numCache>
            </c:numRef>
          </c:val>
          <c:smooth val="0"/>
          <c:extLst>
            <c:ext xmlns:c16="http://schemas.microsoft.com/office/drawing/2014/chart" uri="{C3380CC4-5D6E-409C-BE32-E72D297353CC}">
              <c16:uniqueId val="{00000000-6398-5841-83B2-CBBD5E6C42D7}"/>
            </c:ext>
          </c:extLst>
        </c:ser>
        <c:dLbls>
          <c:showLegendKey val="0"/>
          <c:showVal val="0"/>
          <c:showCatName val="0"/>
          <c:showSerName val="0"/>
          <c:showPercent val="0"/>
          <c:showBubbleSize val="0"/>
        </c:dLbls>
        <c:smooth val="0"/>
        <c:axId val="662272511"/>
        <c:axId val="662670735"/>
      </c:lineChart>
      <c:catAx>
        <c:axId val="66227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Tage nach Ereignis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70735"/>
        <c:crosses val="autoZero"/>
        <c:auto val="1"/>
        <c:lblAlgn val="ctr"/>
        <c:lblOffset val="100"/>
        <c:noMultiLvlLbl val="0"/>
      </c:catAx>
      <c:valAx>
        <c:axId val="66267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7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nach</a:t>
            </a:r>
            <a:r>
              <a:rPr lang="en-US" baseline="0"/>
              <a:t> regulatorischen Ereignissen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Regulation!$C$19</c:f>
              <c:strCache>
                <c:ptCount val="1"/>
                <c:pt idx="0">
                  <c:v>Mittelwert (Negativ)</c:v>
                </c:pt>
              </c:strCache>
            </c:strRef>
          </c:tx>
          <c:spPr>
            <a:ln w="28575" cap="rnd">
              <a:solidFill>
                <a:schemeClr val="accent1"/>
              </a:solidFill>
              <a:round/>
            </a:ln>
            <a:effectLst/>
          </c:spPr>
          <c:marker>
            <c:symbol val="none"/>
          </c:marker>
          <c:val>
            <c:numRef>
              <c:f>Regulation!$K$19:$X$19</c:f>
              <c:numCache>
                <c:formatCode>General</c:formatCode>
                <c:ptCount val="14"/>
                <c:pt idx="0">
                  <c:v>-2.6250952208133973E-2</c:v>
                </c:pt>
                <c:pt idx="1">
                  <c:v>-5.6104485987096699E-2</c:v>
                </c:pt>
                <c:pt idx="2">
                  <c:v>-0.12711247895916569</c:v>
                </c:pt>
                <c:pt idx="3">
                  <c:v>-0.14298443550471004</c:v>
                </c:pt>
                <c:pt idx="4">
                  <c:v>-0.13418568942968181</c:v>
                </c:pt>
                <c:pt idx="5">
                  <c:v>-0.14037717564304286</c:v>
                </c:pt>
                <c:pt idx="6">
                  <c:v>-0.17378752987506663</c:v>
                </c:pt>
                <c:pt idx="7">
                  <c:v>-0.25470273457458348</c:v>
                </c:pt>
                <c:pt idx="8">
                  <c:v>-0.2894890448222463</c:v>
                </c:pt>
                <c:pt idx="9">
                  <c:v>-0.28555353816462636</c:v>
                </c:pt>
                <c:pt idx="10">
                  <c:v>-0.31534884434115112</c:v>
                </c:pt>
                <c:pt idx="11">
                  <c:v>-0.31555571346537109</c:v>
                </c:pt>
                <c:pt idx="12">
                  <c:v>-0.40593844856213412</c:v>
                </c:pt>
                <c:pt idx="13">
                  <c:v>-0.40661550489734821</c:v>
                </c:pt>
              </c:numCache>
            </c:numRef>
          </c:val>
          <c:smooth val="0"/>
          <c:extLst>
            <c:ext xmlns:c16="http://schemas.microsoft.com/office/drawing/2014/chart" uri="{C3380CC4-5D6E-409C-BE32-E72D297353CC}">
              <c16:uniqueId val="{00000000-587E-1241-AEC4-91BF1B40575C}"/>
            </c:ext>
          </c:extLst>
        </c:ser>
        <c:ser>
          <c:idx val="1"/>
          <c:order val="1"/>
          <c:tx>
            <c:strRef>
              <c:f>Regulation!$C$20</c:f>
              <c:strCache>
                <c:ptCount val="1"/>
                <c:pt idx="0">
                  <c:v>Mittelwert (Neutral)</c:v>
                </c:pt>
              </c:strCache>
            </c:strRef>
          </c:tx>
          <c:spPr>
            <a:ln w="28575" cap="rnd">
              <a:solidFill>
                <a:schemeClr val="accent2"/>
              </a:solidFill>
              <a:round/>
            </a:ln>
            <a:effectLst/>
          </c:spPr>
          <c:marker>
            <c:symbol val="none"/>
          </c:marker>
          <c:val>
            <c:numRef>
              <c:f>Regulation!$K$20:$X$20</c:f>
              <c:numCache>
                <c:formatCode>General</c:formatCode>
                <c:ptCount val="14"/>
                <c:pt idx="0">
                  <c:v>1.7819860305048299E-2</c:v>
                </c:pt>
                <c:pt idx="1">
                  <c:v>4.8331022381709679E-2</c:v>
                </c:pt>
                <c:pt idx="2">
                  <c:v>3.6479269949947435E-2</c:v>
                </c:pt>
                <c:pt idx="3">
                  <c:v>3.7553038938522729E-2</c:v>
                </c:pt>
                <c:pt idx="4">
                  <c:v>7.2589921488170436E-2</c:v>
                </c:pt>
                <c:pt idx="5">
                  <c:v>6.0624974593305979E-2</c:v>
                </c:pt>
                <c:pt idx="6">
                  <c:v>7.320546912113722E-2</c:v>
                </c:pt>
                <c:pt idx="7">
                  <c:v>6.4668061208828537E-2</c:v>
                </c:pt>
                <c:pt idx="8">
                  <c:v>4.6129747787808553E-2</c:v>
                </c:pt>
                <c:pt idx="9">
                  <c:v>6.2002870235124422E-2</c:v>
                </c:pt>
                <c:pt idx="10">
                  <c:v>8.8473372225609775E-2</c:v>
                </c:pt>
                <c:pt idx="11">
                  <c:v>0.10015865742990897</c:v>
                </c:pt>
                <c:pt idx="12">
                  <c:v>8.9826642552504721E-2</c:v>
                </c:pt>
                <c:pt idx="13">
                  <c:v>8.9178191203918691E-2</c:v>
                </c:pt>
              </c:numCache>
            </c:numRef>
          </c:val>
          <c:smooth val="0"/>
          <c:extLst>
            <c:ext xmlns:c16="http://schemas.microsoft.com/office/drawing/2014/chart" uri="{C3380CC4-5D6E-409C-BE32-E72D297353CC}">
              <c16:uniqueId val="{00000001-587E-1241-AEC4-91BF1B40575C}"/>
            </c:ext>
          </c:extLst>
        </c:ser>
        <c:ser>
          <c:idx val="2"/>
          <c:order val="2"/>
          <c:tx>
            <c:strRef>
              <c:f>Regulation!$C$21</c:f>
              <c:strCache>
                <c:ptCount val="1"/>
                <c:pt idx="0">
                  <c:v>Mittelwert (Positiv)</c:v>
                </c:pt>
              </c:strCache>
            </c:strRef>
          </c:tx>
          <c:spPr>
            <a:ln w="28575" cap="rnd">
              <a:solidFill>
                <a:schemeClr val="accent3"/>
              </a:solidFill>
              <a:round/>
            </a:ln>
            <a:effectLst/>
          </c:spPr>
          <c:marker>
            <c:symbol val="none"/>
          </c:marker>
          <c:val>
            <c:numRef>
              <c:f>Regulation!$K$21:$X$21</c:f>
              <c:numCache>
                <c:formatCode>General</c:formatCode>
                <c:ptCount val="14"/>
                <c:pt idx="0">
                  <c:v>1.8950184966808978E-2</c:v>
                </c:pt>
                <c:pt idx="1">
                  <c:v>4.5822180161750631E-2</c:v>
                </c:pt>
                <c:pt idx="2">
                  <c:v>3.4621006855415234E-2</c:v>
                </c:pt>
                <c:pt idx="3">
                  <c:v>1.730656696755023E-2</c:v>
                </c:pt>
                <c:pt idx="4">
                  <c:v>2.7868463541397936E-2</c:v>
                </c:pt>
                <c:pt idx="5">
                  <c:v>7.0751123103650407E-2</c:v>
                </c:pt>
                <c:pt idx="6">
                  <c:v>5.5435855397899331E-2</c:v>
                </c:pt>
                <c:pt idx="7">
                  <c:v>9.1153925279423856E-2</c:v>
                </c:pt>
                <c:pt idx="8">
                  <c:v>8.7667282364085997E-2</c:v>
                </c:pt>
                <c:pt idx="9">
                  <c:v>3.2120309383885333E-2</c:v>
                </c:pt>
                <c:pt idx="10">
                  <c:v>4.954467891859634E-2</c:v>
                </c:pt>
                <c:pt idx="11">
                  <c:v>3.4720240593359673E-2</c:v>
                </c:pt>
                <c:pt idx="12">
                  <c:v>5.0464331668066E-2</c:v>
                </c:pt>
                <c:pt idx="13">
                  <c:v>2.3163161558229339E-2</c:v>
                </c:pt>
              </c:numCache>
            </c:numRef>
          </c:val>
          <c:smooth val="0"/>
          <c:extLst>
            <c:ext xmlns:c16="http://schemas.microsoft.com/office/drawing/2014/chart" uri="{C3380CC4-5D6E-409C-BE32-E72D297353CC}">
              <c16:uniqueId val="{00000002-587E-1241-AEC4-91BF1B40575C}"/>
            </c:ext>
          </c:extLst>
        </c:ser>
        <c:dLbls>
          <c:showLegendKey val="0"/>
          <c:showVal val="0"/>
          <c:showCatName val="0"/>
          <c:showSerName val="0"/>
          <c:showPercent val="0"/>
          <c:showBubbleSize val="0"/>
        </c:dLbls>
        <c:smooth val="0"/>
        <c:axId val="631674239"/>
        <c:axId val="658731151"/>
      </c:lineChart>
      <c:catAx>
        <c:axId val="63167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Tage nach Ereignis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31151"/>
        <c:crosses val="autoZero"/>
        <c:auto val="1"/>
        <c:lblAlgn val="ctr"/>
        <c:lblOffset val="100"/>
        <c:noMultiLvlLbl val="0"/>
      </c:catAx>
      <c:valAx>
        <c:axId val="65873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7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nach Hacking Ereignissen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Hacking!$K$10:$X$10</c:f>
              <c:numCache>
                <c:formatCode>General</c:formatCode>
                <c:ptCount val="14"/>
                <c:pt idx="0">
                  <c:v>-6.013169681308958E-2</c:v>
                </c:pt>
                <c:pt idx="1">
                  <c:v>-8.6059838373297212E-2</c:v>
                </c:pt>
                <c:pt idx="2">
                  <c:v>-0.15327273772352404</c:v>
                </c:pt>
                <c:pt idx="3">
                  <c:v>-0.18416162313709986</c:v>
                </c:pt>
                <c:pt idx="4">
                  <c:v>-0.21200253187412638</c:v>
                </c:pt>
                <c:pt idx="5">
                  <c:v>-0.21475004518478949</c:v>
                </c:pt>
                <c:pt idx="6">
                  <c:v>-0.23721807739757966</c:v>
                </c:pt>
                <c:pt idx="7">
                  <c:v>-0.25516854215156259</c:v>
                </c:pt>
                <c:pt idx="8">
                  <c:v>-0.28826294240048139</c:v>
                </c:pt>
                <c:pt idx="9">
                  <c:v>-0.26806597453072062</c:v>
                </c:pt>
                <c:pt idx="10">
                  <c:v>-0.31917635767660812</c:v>
                </c:pt>
                <c:pt idx="11">
                  <c:v>-0.37101661270586356</c:v>
                </c:pt>
                <c:pt idx="12">
                  <c:v>-0.36155829444193022</c:v>
                </c:pt>
                <c:pt idx="13">
                  <c:v>-0.35041079967760308</c:v>
                </c:pt>
              </c:numCache>
            </c:numRef>
          </c:val>
          <c:smooth val="0"/>
          <c:extLst>
            <c:ext xmlns:c16="http://schemas.microsoft.com/office/drawing/2014/chart" uri="{C3380CC4-5D6E-409C-BE32-E72D297353CC}">
              <c16:uniqueId val="{00000000-1248-2745-A7D4-A60EFE9944AC}"/>
            </c:ext>
          </c:extLst>
        </c:ser>
        <c:dLbls>
          <c:showLegendKey val="0"/>
          <c:showVal val="0"/>
          <c:showCatName val="0"/>
          <c:showSerName val="0"/>
          <c:showPercent val="0"/>
          <c:showBubbleSize val="0"/>
        </c:dLbls>
        <c:smooth val="0"/>
        <c:axId val="676110175"/>
        <c:axId val="679565167"/>
      </c:lineChart>
      <c:catAx>
        <c:axId val="67611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Tag nach  Ereignis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65167"/>
        <c:crosses val="autoZero"/>
        <c:auto val="1"/>
        <c:lblAlgn val="ctr"/>
        <c:lblOffset val="100"/>
        <c:noMultiLvlLbl val="0"/>
      </c:catAx>
      <c:valAx>
        <c:axId val="67956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nach Hard Forks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77530933633296E-2"/>
          <c:y val="8.7890995260663504E-2"/>
          <c:w val="0.92858183352080992"/>
          <c:h val="0.67657365442051853"/>
        </c:manualLayout>
      </c:layout>
      <c:lineChart>
        <c:grouping val="standard"/>
        <c:varyColors val="0"/>
        <c:ser>
          <c:idx val="1"/>
          <c:order val="0"/>
          <c:tx>
            <c:strRef>
              <c:f>'Hard Fork'!$C$3</c:f>
              <c:strCache>
                <c:ptCount val="1"/>
                <c:pt idx="0">
                  <c:v>Bitcoin XT</c:v>
                </c:pt>
              </c:strCache>
            </c:strRef>
          </c:tx>
          <c:spPr>
            <a:ln w="28575" cap="rnd">
              <a:solidFill>
                <a:schemeClr val="accent2"/>
              </a:solidFill>
              <a:round/>
            </a:ln>
            <a:effectLst/>
          </c:spPr>
          <c:marker>
            <c:symbol val="none"/>
          </c:marker>
          <c:val>
            <c:numRef>
              <c:f>'Hard Fork'!$K$3:$X$3</c:f>
              <c:numCache>
                <c:formatCode>General</c:formatCode>
                <c:ptCount val="14"/>
                <c:pt idx="0">
                  <c:v>5.76320888872894E-3</c:v>
                </c:pt>
                <c:pt idx="1">
                  <c:v>1.7633293766294001E-3</c:v>
                </c:pt>
                <c:pt idx="2">
                  <c:v>-2.66737374847336E-2</c:v>
                </c:pt>
                <c:pt idx="3">
                  <c:v>-2.47382126448966E-2</c:v>
                </c:pt>
                <c:pt idx="4">
                  <c:v>-2.2880369775113499E-2</c:v>
                </c:pt>
                <c:pt idx="5">
                  <c:v>-3.4790497907509897E-2</c:v>
                </c:pt>
                <c:pt idx="6">
                  <c:v>-0.117552531745042</c:v>
                </c:pt>
                <c:pt idx="7">
                  <c:v>-0.11587423060550101</c:v>
                </c:pt>
                <c:pt idx="8">
                  <c:v>-0.11239635508932</c:v>
                </c:pt>
                <c:pt idx="9">
                  <c:v>-0.143316297306436</c:v>
                </c:pt>
                <c:pt idx="10">
                  <c:v>-0.12976910083247101</c:v>
                </c:pt>
                <c:pt idx="11">
                  <c:v>-0.197738930433844</c:v>
                </c:pt>
                <c:pt idx="12">
                  <c:v>-0.15545422964406599</c:v>
                </c:pt>
                <c:pt idx="13">
                  <c:v>-0.123263103308402</c:v>
                </c:pt>
              </c:numCache>
            </c:numRef>
          </c:val>
          <c:smooth val="0"/>
          <c:extLst>
            <c:ext xmlns:c16="http://schemas.microsoft.com/office/drawing/2014/chart" uri="{C3380CC4-5D6E-409C-BE32-E72D297353CC}">
              <c16:uniqueId val="{00000001-7928-5E47-9B70-29D1B2F08FC3}"/>
            </c:ext>
          </c:extLst>
        </c:ser>
        <c:ser>
          <c:idx val="2"/>
          <c:order val="1"/>
          <c:tx>
            <c:strRef>
              <c:f>'Hard Fork'!$C$4</c:f>
              <c:strCache>
                <c:ptCount val="1"/>
                <c:pt idx="0">
                  <c:v>Bitcoin Unlimited</c:v>
                </c:pt>
              </c:strCache>
            </c:strRef>
          </c:tx>
          <c:spPr>
            <a:ln w="28575" cap="rnd">
              <a:solidFill>
                <a:schemeClr val="accent3"/>
              </a:solidFill>
              <a:round/>
            </a:ln>
            <a:effectLst/>
          </c:spPr>
          <c:marker>
            <c:symbol val="none"/>
          </c:marker>
          <c:val>
            <c:numRef>
              <c:f>'Hard Fork'!$K$4:$X$4</c:f>
              <c:numCache>
                <c:formatCode>General</c:formatCode>
                <c:ptCount val="14"/>
                <c:pt idx="0">
                  <c:v>3.44264049369744E-3</c:v>
                </c:pt>
                <c:pt idx="1">
                  <c:v>3.9305849572928604E-3</c:v>
                </c:pt>
                <c:pt idx="2">
                  <c:v>-3.3587470458939603E-2</c:v>
                </c:pt>
                <c:pt idx="3">
                  <c:v>-2.6683183824237199E-2</c:v>
                </c:pt>
                <c:pt idx="4">
                  <c:v>-0.12309036689364</c:v>
                </c:pt>
                <c:pt idx="5">
                  <c:v>-0.17730393097472499</c:v>
                </c:pt>
                <c:pt idx="6">
                  <c:v>-0.13598103581940699</c:v>
                </c:pt>
                <c:pt idx="7">
                  <c:v>-0.13492726102220501</c:v>
                </c:pt>
                <c:pt idx="8">
                  <c:v>-0.150763983856332</c:v>
                </c:pt>
                <c:pt idx="9">
                  <c:v>-7.38321026463713E-2</c:v>
                </c:pt>
                <c:pt idx="10">
                  <c:v>-7.3145684232230002E-2</c:v>
                </c:pt>
                <c:pt idx="11">
                  <c:v>-0.12785807840013799</c:v>
                </c:pt>
                <c:pt idx="12">
                  <c:v>-0.119129858784546</c:v>
                </c:pt>
                <c:pt idx="13">
                  <c:v>-7.6658521012432507E-2</c:v>
                </c:pt>
              </c:numCache>
            </c:numRef>
          </c:val>
          <c:smooth val="0"/>
          <c:extLst>
            <c:ext xmlns:c16="http://schemas.microsoft.com/office/drawing/2014/chart" uri="{C3380CC4-5D6E-409C-BE32-E72D297353CC}">
              <c16:uniqueId val="{00000002-7928-5E47-9B70-29D1B2F08FC3}"/>
            </c:ext>
          </c:extLst>
        </c:ser>
        <c:ser>
          <c:idx val="3"/>
          <c:order val="2"/>
          <c:tx>
            <c:strRef>
              <c:f>'Hard Fork'!$C$5</c:f>
              <c:strCache>
                <c:ptCount val="1"/>
                <c:pt idx="0">
                  <c:v>Bitcoin Classic</c:v>
                </c:pt>
              </c:strCache>
            </c:strRef>
          </c:tx>
          <c:spPr>
            <a:ln w="28575" cap="rnd">
              <a:solidFill>
                <a:schemeClr val="accent4"/>
              </a:solidFill>
              <a:round/>
            </a:ln>
            <a:effectLst/>
          </c:spPr>
          <c:marker>
            <c:symbol val="none"/>
          </c:marker>
          <c:val>
            <c:numRef>
              <c:f>'Hard Fork'!$K$5:$X$5</c:f>
              <c:numCache>
                <c:formatCode>General</c:formatCode>
                <c:ptCount val="14"/>
                <c:pt idx="0">
                  <c:v>5.0886791342519E-3</c:v>
                </c:pt>
                <c:pt idx="1">
                  <c:v>-3.8441509561375499E-3</c:v>
                </c:pt>
                <c:pt idx="2">
                  <c:v>1.2698946694347801E-2</c:v>
                </c:pt>
                <c:pt idx="3">
                  <c:v>6.3893116084802696E-3</c:v>
                </c:pt>
                <c:pt idx="4">
                  <c:v>1.8405430699152198E-2</c:v>
                </c:pt>
                <c:pt idx="5">
                  <c:v>3.6541932343207698E-2</c:v>
                </c:pt>
                <c:pt idx="6">
                  <c:v>7.0980271809954198E-2</c:v>
                </c:pt>
                <c:pt idx="7">
                  <c:v>7.1218179165964707E-2</c:v>
                </c:pt>
                <c:pt idx="8">
                  <c:v>8.0818501809229296E-2</c:v>
                </c:pt>
                <c:pt idx="9">
                  <c:v>0.107936359722156</c:v>
                </c:pt>
                <c:pt idx="10">
                  <c:v>0.109750516958306</c:v>
                </c:pt>
                <c:pt idx="11">
                  <c:v>0.10707243756392699</c:v>
                </c:pt>
                <c:pt idx="12">
                  <c:v>0.15672732977552101</c:v>
                </c:pt>
                <c:pt idx="13">
                  <c:v>0.145314203092578</c:v>
                </c:pt>
              </c:numCache>
            </c:numRef>
          </c:val>
          <c:smooth val="0"/>
          <c:extLst>
            <c:ext xmlns:c16="http://schemas.microsoft.com/office/drawing/2014/chart" uri="{C3380CC4-5D6E-409C-BE32-E72D297353CC}">
              <c16:uniqueId val="{00000003-7928-5E47-9B70-29D1B2F08FC3}"/>
            </c:ext>
          </c:extLst>
        </c:ser>
        <c:ser>
          <c:idx val="4"/>
          <c:order val="3"/>
          <c:tx>
            <c:strRef>
              <c:f>'Hard Fork'!$C$6</c:f>
              <c:strCache>
                <c:ptCount val="1"/>
                <c:pt idx="0">
                  <c:v>Bitcoin Cash</c:v>
                </c:pt>
              </c:strCache>
            </c:strRef>
          </c:tx>
          <c:spPr>
            <a:ln w="28575" cap="rnd">
              <a:solidFill>
                <a:schemeClr val="accent5"/>
              </a:solidFill>
              <a:round/>
            </a:ln>
            <a:effectLst/>
          </c:spPr>
          <c:marker>
            <c:symbol val="none"/>
          </c:marker>
          <c:val>
            <c:numRef>
              <c:f>'Hard Fork'!$K$6:$X$6</c:f>
              <c:numCache>
                <c:formatCode>General</c:formatCode>
                <c:ptCount val="14"/>
                <c:pt idx="0">
                  <c:v>4.5378783250659598E-3</c:v>
                </c:pt>
                <c:pt idx="1">
                  <c:v>4.3440820307622301E-2</c:v>
                </c:pt>
                <c:pt idx="2">
                  <c:v>-1.6561988805716701E-2</c:v>
                </c:pt>
                <c:pt idx="3">
                  <c:v>-2.6807751125674802E-2</c:v>
                </c:pt>
                <c:pt idx="4">
                  <c:v>5.7815146360235999E-3</c:v>
                </c:pt>
                <c:pt idx="5">
                  <c:v>2.9882172900160101E-2</c:v>
                </c:pt>
                <c:pt idx="6">
                  <c:v>0.138989070277902</c:v>
                </c:pt>
                <c:pt idx="7">
                  <c:v>0.14560051711167701</c:v>
                </c:pt>
                <c:pt idx="8">
                  <c:v>0.18802015370389299</c:v>
                </c:pt>
                <c:pt idx="9">
                  <c:v>0.19859495539028599</c:v>
                </c:pt>
                <c:pt idx="10">
                  <c:v>0.16519451469577501</c:v>
                </c:pt>
                <c:pt idx="11">
                  <c:v>0.18094117592591299</c:v>
                </c:pt>
                <c:pt idx="12">
                  <c:v>0.23590070626596299</c:v>
                </c:pt>
                <c:pt idx="13">
                  <c:v>0.29074274659432398</c:v>
                </c:pt>
              </c:numCache>
            </c:numRef>
          </c:val>
          <c:smooth val="0"/>
          <c:extLst>
            <c:ext xmlns:c16="http://schemas.microsoft.com/office/drawing/2014/chart" uri="{C3380CC4-5D6E-409C-BE32-E72D297353CC}">
              <c16:uniqueId val="{00000004-7928-5E47-9B70-29D1B2F08FC3}"/>
            </c:ext>
          </c:extLst>
        </c:ser>
        <c:ser>
          <c:idx val="5"/>
          <c:order val="4"/>
          <c:tx>
            <c:strRef>
              <c:f>'Hard Fork'!$C$7</c:f>
              <c:strCache>
                <c:ptCount val="1"/>
                <c:pt idx="0">
                  <c:v>Bitcoin Gold</c:v>
                </c:pt>
              </c:strCache>
            </c:strRef>
          </c:tx>
          <c:spPr>
            <a:ln w="28575" cap="rnd">
              <a:solidFill>
                <a:schemeClr val="accent6"/>
              </a:solidFill>
              <a:round/>
            </a:ln>
            <a:effectLst/>
          </c:spPr>
          <c:marker>
            <c:symbol val="none"/>
          </c:marker>
          <c:val>
            <c:numRef>
              <c:f>'Hard Fork'!$K$7:$X$7</c:f>
              <c:numCache>
                <c:formatCode>General</c:formatCode>
                <c:ptCount val="14"/>
                <c:pt idx="0">
                  <c:v>-2.2632197634257799E-2</c:v>
                </c:pt>
                <c:pt idx="1">
                  <c:v>-5.7131465527714601E-2</c:v>
                </c:pt>
                <c:pt idx="2">
                  <c:v>-0.13865034901949799</c:v>
                </c:pt>
                <c:pt idx="3">
                  <c:v>-0.12577108977008</c:v>
                </c:pt>
                <c:pt idx="4">
                  <c:v>-0.103541097253027</c:v>
                </c:pt>
                <c:pt idx="5">
                  <c:v>-0.14065982408310301</c:v>
                </c:pt>
                <c:pt idx="6">
                  <c:v>-0.15637005068153401</c:v>
                </c:pt>
                <c:pt idx="7">
                  <c:v>-0.109302994366965</c:v>
                </c:pt>
                <c:pt idx="8">
                  <c:v>-0.13382313031989601</c:v>
                </c:pt>
                <c:pt idx="9">
                  <c:v>-0.104988361560372</c:v>
                </c:pt>
                <c:pt idx="10">
                  <c:v>-7.9030775363433406E-2</c:v>
                </c:pt>
                <c:pt idx="11">
                  <c:v>-3.6802502146281599E-2</c:v>
                </c:pt>
                <c:pt idx="12">
                  <c:v>-3.5054741325153897E-2</c:v>
                </c:pt>
                <c:pt idx="13">
                  <c:v>-1.87146223863707E-2</c:v>
                </c:pt>
              </c:numCache>
            </c:numRef>
          </c:val>
          <c:smooth val="0"/>
          <c:extLst>
            <c:ext xmlns:c16="http://schemas.microsoft.com/office/drawing/2014/chart" uri="{C3380CC4-5D6E-409C-BE32-E72D297353CC}">
              <c16:uniqueId val="{00000005-7928-5E47-9B70-29D1B2F08FC3}"/>
            </c:ext>
          </c:extLst>
        </c:ser>
        <c:ser>
          <c:idx val="6"/>
          <c:order val="5"/>
          <c:tx>
            <c:strRef>
              <c:f>'Hard Fork'!$C$8</c:f>
              <c:strCache>
                <c:ptCount val="1"/>
                <c:pt idx="0">
                  <c:v>Bitcoin Diamond</c:v>
                </c:pt>
              </c:strCache>
            </c:strRef>
          </c:tx>
          <c:spPr>
            <a:ln w="28575" cap="rnd">
              <a:solidFill>
                <a:schemeClr val="accent1">
                  <a:lumMod val="60000"/>
                </a:schemeClr>
              </a:solidFill>
              <a:round/>
            </a:ln>
            <a:effectLst/>
          </c:spPr>
          <c:marker>
            <c:symbol val="none"/>
          </c:marker>
          <c:val>
            <c:numRef>
              <c:f>'Hard Fork'!$K$8:$X$8</c:f>
              <c:numCache>
                <c:formatCode>General</c:formatCode>
                <c:ptCount val="14"/>
                <c:pt idx="0">
                  <c:v>1.2888248700927E-2</c:v>
                </c:pt>
                <c:pt idx="1">
                  <c:v>-1.4239425683690601E-2</c:v>
                </c:pt>
                <c:pt idx="2">
                  <c:v>-1.44166150896955E-2</c:v>
                </c:pt>
                <c:pt idx="3">
                  <c:v>2.6805795132077901E-2</c:v>
                </c:pt>
                <c:pt idx="4">
                  <c:v>7.8319815075983804E-2</c:v>
                </c:pt>
                <c:pt idx="5">
                  <c:v>0.111402150495695</c:v>
                </c:pt>
                <c:pt idx="6">
                  <c:v>0.12259673190593801</c:v>
                </c:pt>
                <c:pt idx="7">
                  <c:v>0.102596712813943</c:v>
                </c:pt>
                <c:pt idx="8">
                  <c:v>0.116747057545649</c:v>
                </c:pt>
                <c:pt idx="9">
                  <c:v>0.17419815348120901</c:v>
                </c:pt>
                <c:pt idx="10">
                  <c:v>0.17865488029868201</c:v>
                </c:pt>
                <c:pt idx="11">
                  <c:v>0.189358119162159</c:v>
                </c:pt>
                <c:pt idx="12">
                  <c:v>0.19874924953590001</c:v>
                </c:pt>
                <c:pt idx="13">
                  <c:v>0.21115731286085801</c:v>
                </c:pt>
              </c:numCache>
            </c:numRef>
          </c:val>
          <c:smooth val="0"/>
          <c:extLst>
            <c:ext xmlns:c16="http://schemas.microsoft.com/office/drawing/2014/chart" uri="{C3380CC4-5D6E-409C-BE32-E72D297353CC}">
              <c16:uniqueId val="{00000006-7928-5E47-9B70-29D1B2F08FC3}"/>
            </c:ext>
          </c:extLst>
        </c:ser>
        <c:ser>
          <c:idx val="0"/>
          <c:order val="6"/>
          <c:tx>
            <c:strRef>
              <c:f>'Hard Fork'!$C$9</c:f>
              <c:strCache>
                <c:ptCount val="1"/>
                <c:pt idx="0">
                  <c:v>Mittelwert</c:v>
                </c:pt>
              </c:strCache>
            </c:strRef>
          </c:tx>
          <c:spPr>
            <a:ln w="28575" cap="rnd">
              <a:solidFill>
                <a:schemeClr val="accent1"/>
              </a:solidFill>
              <a:round/>
            </a:ln>
            <a:effectLst/>
          </c:spPr>
          <c:marker>
            <c:symbol val="none"/>
          </c:marker>
          <c:val>
            <c:numRef>
              <c:f>'Hard Fork'!$K$9:$X$9</c:f>
              <c:numCache>
                <c:formatCode>General</c:formatCode>
                <c:ptCount val="14"/>
                <c:pt idx="0">
                  <c:v>1.5439332690005061E-3</c:v>
                </c:pt>
                <c:pt idx="1">
                  <c:v>-1.5380078683585914E-2</c:v>
                </c:pt>
                <c:pt idx="2">
                  <c:v>-4.0648055051810163E-2</c:v>
                </c:pt>
                <c:pt idx="3">
                  <c:v>-3.6089257138619012E-2</c:v>
                </c:pt>
                <c:pt idx="4">
                  <c:v>-3.6280488626594838E-2</c:v>
                </c:pt>
                <c:pt idx="5">
                  <c:v>-4.4206673259230729E-2</c:v>
                </c:pt>
                <c:pt idx="6">
                  <c:v>-3.2775385337041253E-2</c:v>
                </c:pt>
                <c:pt idx="7">
                  <c:v>-3.0427764810308178E-2</c:v>
                </c:pt>
                <c:pt idx="8">
                  <c:v>-2.268731110854974E-3</c:v>
                </c:pt>
                <c:pt idx="9">
                  <c:v>3.183389644487597E-2</c:v>
                </c:pt>
                <c:pt idx="10">
                  <c:v>5.1864189772611945E-2</c:v>
                </c:pt>
                <c:pt idx="11">
                  <c:v>3.5730566766347054E-2</c:v>
                </c:pt>
                <c:pt idx="12">
                  <c:v>3.7960789846198002E-2</c:v>
                </c:pt>
                <c:pt idx="13">
                  <c:v>7.0680172472119676E-2</c:v>
                </c:pt>
              </c:numCache>
            </c:numRef>
          </c:val>
          <c:smooth val="0"/>
          <c:extLst>
            <c:ext xmlns:c16="http://schemas.microsoft.com/office/drawing/2014/chart" uri="{C3380CC4-5D6E-409C-BE32-E72D297353CC}">
              <c16:uniqueId val="{00000011-7928-5E47-9B70-29D1B2F08FC3}"/>
            </c:ext>
          </c:extLst>
        </c:ser>
        <c:dLbls>
          <c:showLegendKey val="0"/>
          <c:showVal val="0"/>
          <c:showCatName val="0"/>
          <c:showSerName val="0"/>
          <c:showPercent val="0"/>
          <c:showBubbleSize val="0"/>
        </c:dLbls>
        <c:smooth val="0"/>
        <c:axId val="658886527"/>
        <c:axId val="609883039"/>
      </c:lineChart>
      <c:catAx>
        <c:axId val="65888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Tag nach Ereignis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83039"/>
        <c:crosses val="autoZero"/>
        <c:auto val="1"/>
        <c:lblAlgn val="ctr"/>
        <c:lblOffset val="100"/>
        <c:noMultiLvlLbl val="0"/>
      </c:catAx>
      <c:valAx>
        <c:axId val="60988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86527"/>
        <c:crosses val="autoZero"/>
        <c:crossBetween val="between"/>
      </c:valAx>
      <c:spPr>
        <a:noFill/>
        <a:ln>
          <a:noFill/>
        </a:ln>
        <a:effectLst/>
      </c:spPr>
    </c:plotArea>
    <c:legend>
      <c:legendPos val="b"/>
      <c:layout>
        <c:manualLayout>
          <c:xMode val="edge"/>
          <c:yMode val="edge"/>
          <c:x val="4.8327759197324405E-2"/>
          <c:y val="0.88892541615321963"/>
          <c:w val="0.89999999999999991"/>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139700</xdr:colOff>
      <xdr:row>16</xdr:row>
      <xdr:rowOff>139700</xdr:rowOff>
    </xdr:from>
    <xdr:to>
      <xdr:col>14</xdr:col>
      <xdr:colOff>152400</xdr:colOff>
      <xdr:row>34</xdr:row>
      <xdr:rowOff>88900</xdr:rowOff>
    </xdr:to>
    <xdr:graphicFrame macro="">
      <xdr:nvGraphicFramePr>
        <xdr:cNvPr id="2" name="Chart 1">
          <a:extLst>
            <a:ext uri="{FF2B5EF4-FFF2-40B4-BE49-F238E27FC236}">
              <a16:creationId xmlns:a16="http://schemas.microsoft.com/office/drawing/2014/main" id="{D861593B-4B23-384C-897D-6F920A7CA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22</xdr:row>
      <xdr:rowOff>25400</xdr:rowOff>
    </xdr:from>
    <xdr:to>
      <xdr:col>5</xdr:col>
      <xdr:colOff>406400</xdr:colOff>
      <xdr:row>37</xdr:row>
      <xdr:rowOff>177800</xdr:rowOff>
    </xdr:to>
    <xdr:graphicFrame macro="">
      <xdr:nvGraphicFramePr>
        <xdr:cNvPr id="2" name="Chart 1">
          <a:extLst>
            <a:ext uri="{FF2B5EF4-FFF2-40B4-BE49-F238E27FC236}">
              <a16:creationId xmlns:a16="http://schemas.microsoft.com/office/drawing/2014/main" id="{5C43AB6C-3CEA-9F4E-B35F-EA44099D8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120650</xdr:colOff>
      <xdr:row>12</xdr:row>
      <xdr:rowOff>76200</xdr:rowOff>
    </xdr:from>
    <xdr:to>
      <xdr:col>19</xdr:col>
      <xdr:colOff>565150</xdr:colOff>
      <xdr:row>25</xdr:row>
      <xdr:rowOff>177800</xdr:rowOff>
    </xdr:to>
    <xdr:graphicFrame macro="">
      <xdr:nvGraphicFramePr>
        <xdr:cNvPr id="2" name="Chart 1">
          <a:extLst>
            <a:ext uri="{FF2B5EF4-FFF2-40B4-BE49-F238E27FC236}">
              <a16:creationId xmlns:a16="http://schemas.microsoft.com/office/drawing/2014/main" id="{9A41C449-1BD7-6847-9244-20A0AADC6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13</xdr:row>
      <xdr:rowOff>190500</xdr:rowOff>
    </xdr:from>
    <xdr:to>
      <xdr:col>7</xdr:col>
      <xdr:colOff>1930400</xdr:colOff>
      <xdr:row>36</xdr:row>
      <xdr:rowOff>88900</xdr:rowOff>
    </xdr:to>
    <xdr:graphicFrame macro="">
      <xdr:nvGraphicFramePr>
        <xdr:cNvPr id="3" name="Chart 2">
          <a:extLst>
            <a:ext uri="{FF2B5EF4-FFF2-40B4-BE49-F238E27FC236}">
              <a16:creationId xmlns:a16="http://schemas.microsoft.com/office/drawing/2014/main" id="{5B54B69A-9D0E-1242-A0A7-02B7E5142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bitcoin.it/wiki/Category:History" TargetMode="External"/><Relationship Id="rId13" Type="http://schemas.openxmlformats.org/officeDocument/2006/relationships/hyperlink" Target="https://en.bitcoin.it/wiki/Category:History" TargetMode="External"/><Relationship Id="rId18" Type="http://schemas.openxmlformats.org/officeDocument/2006/relationships/hyperlink" Target="https://howtotoken.com/explained/bitcoin-forks-chronology-ultimate-list-forks/" TargetMode="External"/><Relationship Id="rId26" Type="http://schemas.openxmlformats.org/officeDocument/2006/relationships/hyperlink" Target="https://blockonomi.com/mt-gox-hack/" TargetMode="External"/><Relationship Id="rId3" Type="http://schemas.openxmlformats.org/officeDocument/2006/relationships/hyperlink" Target="https://en.bitcoin.it/wiki/Category:History" TargetMode="External"/><Relationship Id="rId21" Type="http://schemas.openxmlformats.org/officeDocument/2006/relationships/hyperlink" Target="https://bitcoin.org/en/release/v0.11.2" TargetMode="External"/><Relationship Id="rId7" Type="http://schemas.openxmlformats.org/officeDocument/2006/relationships/hyperlink" Target="https://en.bitcoin.it/wiki/Category:History" TargetMode="External"/><Relationship Id="rId12" Type="http://schemas.openxmlformats.org/officeDocument/2006/relationships/hyperlink" Target="https://en.bitcoin.it/wiki/Category:History" TargetMode="External"/><Relationship Id="rId17" Type="http://schemas.openxmlformats.org/officeDocument/2006/relationships/hyperlink" Target="https://howtotoken.com/explained/bitcoin-forks-chronology-ultimate-list-forks/" TargetMode="External"/><Relationship Id="rId25" Type="http://schemas.openxmlformats.org/officeDocument/2006/relationships/hyperlink" Target="http://www.theverge.com/2013/10/2/4794780/fbi-seizes-underground-drug-market-silk-road-owner-indicted-in-new" TargetMode="External"/><Relationship Id="rId2" Type="http://schemas.openxmlformats.org/officeDocument/2006/relationships/hyperlink" Target="https://en.bitcoin.it/wiki/Category:History" TargetMode="External"/><Relationship Id="rId16" Type="http://schemas.openxmlformats.org/officeDocument/2006/relationships/hyperlink" Target="https://howtotoken.com/explained/bitcoin-forks-chronology-ultimate-list-forks/" TargetMode="External"/><Relationship Id="rId20" Type="http://schemas.openxmlformats.org/officeDocument/2006/relationships/hyperlink" Target="https://howtotoken.com/explained/bitcoin-forks-chronology-ultimate-list-forks/" TargetMode="External"/><Relationship Id="rId1" Type="http://schemas.openxmlformats.org/officeDocument/2006/relationships/hyperlink" Target="https://en.bitcoin.it/wiki/Category:History" TargetMode="External"/><Relationship Id="rId6" Type="http://schemas.openxmlformats.org/officeDocument/2006/relationships/hyperlink" Target="https://en.bitcoin.it/wiki/Category:History" TargetMode="External"/><Relationship Id="rId11" Type="http://schemas.openxmlformats.org/officeDocument/2006/relationships/hyperlink" Target="https://en.bitcoin.it/wiki/Category:History" TargetMode="External"/><Relationship Id="rId24" Type="http://schemas.openxmlformats.org/officeDocument/2006/relationships/hyperlink" Target="https://web.archive.org/web/20130411093814/https:/mtgox.com/press_release_20130411.html" TargetMode="External"/><Relationship Id="rId5" Type="http://schemas.openxmlformats.org/officeDocument/2006/relationships/hyperlink" Target="https://en.bitcoin.it/wiki/Category:History" TargetMode="External"/><Relationship Id="rId15" Type="http://schemas.openxmlformats.org/officeDocument/2006/relationships/hyperlink" Target="https://en.bitcoin.it/wiki/Category:History" TargetMode="External"/><Relationship Id="rId23" Type="http://schemas.openxmlformats.org/officeDocument/2006/relationships/hyperlink" Target="https://medium.com/@jimmysong/bitcoin-diamond-super-bitcoin-bitcore-what-you-need-to-know-f49c35688a39" TargetMode="External"/><Relationship Id="rId10" Type="http://schemas.openxmlformats.org/officeDocument/2006/relationships/hyperlink" Target="https://en.bitcoin.it/wiki/Category:History" TargetMode="External"/><Relationship Id="rId19" Type="http://schemas.openxmlformats.org/officeDocument/2006/relationships/hyperlink" Target="https://howtotoken.com/explained/bitcoin-forks-chronology-ultimate-list-forks/" TargetMode="External"/><Relationship Id="rId4" Type="http://schemas.openxmlformats.org/officeDocument/2006/relationships/hyperlink" Target="https://en.bitcoin.it/wiki/Category:History" TargetMode="External"/><Relationship Id="rId9" Type="http://schemas.openxmlformats.org/officeDocument/2006/relationships/hyperlink" Target="https://en.bitcoin.it/wiki/Category:History" TargetMode="External"/><Relationship Id="rId14" Type="http://schemas.openxmlformats.org/officeDocument/2006/relationships/hyperlink" Target="https://en.bitcoin.it/wiki/Category:History" TargetMode="External"/><Relationship Id="rId22" Type="http://schemas.openxmlformats.org/officeDocument/2006/relationships/hyperlink" Target="https://en.wikipedia.org/wiki/Bitcoin_Gol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theverge.com/2013/10/2/4794780/fbi-seizes-underground-drug-market-silk-road-owner-indicted-in-new" TargetMode="External"/><Relationship Id="rId2" Type="http://schemas.openxmlformats.org/officeDocument/2006/relationships/hyperlink" Target="https://en.bitcoin.it/wiki/Category:History" TargetMode="External"/><Relationship Id="rId1" Type="http://schemas.openxmlformats.org/officeDocument/2006/relationships/hyperlink" Target="https://en.bitcoin.it/wiki/Category:History"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n.bitcoin.it/wiki/Category:Histo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lockonomi.com/mt-gox-hack/" TargetMode="External"/><Relationship Id="rId2" Type="http://schemas.openxmlformats.org/officeDocument/2006/relationships/hyperlink" Target="https://en.bitcoin.it/wiki/Category:History" TargetMode="External"/><Relationship Id="rId1" Type="http://schemas.openxmlformats.org/officeDocument/2006/relationships/hyperlink" Target="https://en.bitcoin.it/wiki/Category:History"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howtotoken.com/explained/bitcoin-forks-chronology-ultimate-list-forks/" TargetMode="External"/><Relationship Id="rId7" Type="http://schemas.openxmlformats.org/officeDocument/2006/relationships/hyperlink" Target="https://medium.com/@jimmysong/bitcoin-diamond-super-bitcoin-bitcore-what-you-need-to-know-f49c35688a39" TargetMode="External"/><Relationship Id="rId2" Type="http://schemas.openxmlformats.org/officeDocument/2006/relationships/hyperlink" Target="https://howtotoken.com/explained/bitcoin-forks-chronology-ultimate-list-forks/" TargetMode="External"/><Relationship Id="rId1" Type="http://schemas.openxmlformats.org/officeDocument/2006/relationships/hyperlink" Target="https://en.bitcoin.it/wiki/Category:History" TargetMode="External"/><Relationship Id="rId6" Type="http://schemas.openxmlformats.org/officeDocument/2006/relationships/hyperlink" Target="https://en.wikipedia.org/wiki/Bitcoin_Gold" TargetMode="External"/><Relationship Id="rId5" Type="http://schemas.openxmlformats.org/officeDocument/2006/relationships/hyperlink" Target="https://howtotoken.com/explained/bitcoin-forks-chronology-ultimate-list-forks/" TargetMode="External"/><Relationship Id="rId4" Type="http://schemas.openxmlformats.org/officeDocument/2006/relationships/hyperlink" Target="https://howtotoken.com/explained/bitcoin-forks-chronology-ultimate-list-f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
  <sheetViews>
    <sheetView zoomScale="91" workbookViewId="0">
      <selection activeCell="B111" sqref="B111"/>
    </sheetView>
  </sheetViews>
  <sheetFormatPr baseColWidth="10" defaultRowHeight="16"/>
  <cols>
    <col min="1" max="1" width="14.6640625" style="7" bestFit="1" customWidth="1"/>
    <col min="2" max="2" width="16.33203125" style="1" customWidth="1"/>
    <col min="3" max="3" width="64.33203125" style="4" customWidth="1"/>
    <col min="4" max="4" width="19.1640625" customWidth="1"/>
    <col min="5" max="6" width="19.33203125" customWidth="1"/>
    <col min="7" max="7" width="18.5" customWidth="1"/>
    <col min="8" max="8" width="26.83203125" customWidth="1"/>
    <col min="9" max="9" width="10.83203125" customWidth="1"/>
    <col min="24" max="24" width="10.83203125" style="10"/>
  </cols>
  <sheetData>
    <row r="1" spans="1:31">
      <c r="A1" s="7" t="s">
        <v>0</v>
      </c>
      <c r="B1" s="1" t="s">
        <v>183</v>
      </c>
      <c r="C1" s="4" t="s">
        <v>1</v>
      </c>
      <c r="D1" t="s">
        <v>191</v>
      </c>
      <c r="E1" t="s">
        <v>189</v>
      </c>
      <c r="F1" t="s">
        <v>316</v>
      </c>
      <c r="G1" t="s">
        <v>2</v>
      </c>
      <c r="H1" t="s">
        <v>192</v>
      </c>
      <c r="J1" t="s">
        <v>312</v>
      </c>
      <c r="K1" t="s">
        <v>313</v>
      </c>
      <c r="L1" t="s">
        <v>313</v>
      </c>
      <c r="M1" t="s">
        <v>313</v>
      </c>
      <c r="N1" t="s">
        <v>313</v>
      </c>
      <c r="O1" t="s">
        <v>313</v>
      </c>
      <c r="P1" t="s">
        <v>313</v>
      </c>
      <c r="Q1" t="s">
        <v>313</v>
      </c>
      <c r="R1" t="s">
        <v>313</v>
      </c>
      <c r="S1" t="s">
        <v>313</v>
      </c>
      <c r="T1" t="s">
        <v>313</v>
      </c>
      <c r="U1" t="s">
        <v>313</v>
      </c>
      <c r="V1" t="s">
        <v>313</v>
      </c>
      <c r="W1" t="s">
        <v>313</v>
      </c>
      <c r="X1" s="10" t="s">
        <v>313</v>
      </c>
      <c r="Y1" t="s">
        <v>313</v>
      </c>
      <c r="Z1" t="s">
        <v>313</v>
      </c>
      <c r="AA1" t="s">
        <v>313</v>
      </c>
      <c r="AB1" t="s">
        <v>313</v>
      </c>
      <c r="AC1" t="s">
        <v>313</v>
      </c>
      <c r="AD1" t="s">
        <v>313</v>
      </c>
      <c r="AE1" t="s">
        <v>313</v>
      </c>
    </row>
    <row r="2" spans="1:31">
      <c r="A2" s="7">
        <v>39816</v>
      </c>
      <c r="B2" s="2">
        <f>(A2-DATE(1970, 1, 1))*86400</f>
        <v>1230940800</v>
      </c>
      <c r="C2" s="4" t="s">
        <v>238</v>
      </c>
      <c r="E2" t="s">
        <v>190</v>
      </c>
      <c r="G2" t="s">
        <v>200</v>
      </c>
      <c r="H2" s="3" t="s">
        <v>185</v>
      </c>
      <c r="I2">
        <v>0</v>
      </c>
      <c r="J2" t="s">
        <v>311</v>
      </c>
      <c r="K2" t="s">
        <v>311</v>
      </c>
      <c r="L2" t="s">
        <v>311</v>
      </c>
      <c r="M2" t="s">
        <v>311</v>
      </c>
      <c r="N2" t="s">
        <v>311</v>
      </c>
      <c r="O2" t="s">
        <v>311</v>
      </c>
      <c r="P2" t="s">
        <v>311</v>
      </c>
      <c r="Q2" t="s">
        <v>311</v>
      </c>
      <c r="R2" t="s">
        <v>311</v>
      </c>
      <c r="S2" t="s">
        <v>311</v>
      </c>
      <c r="T2" t="s">
        <v>311</v>
      </c>
      <c r="U2" t="s">
        <v>311</v>
      </c>
      <c r="V2" t="s">
        <v>311</v>
      </c>
      <c r="W2" t="s">
        <v>311</v>
      </c>
      <c r="X2" s="10" t="s">
        <v>311</v>
      </c>
      <c r="Y2" t="s">
        <v>311</v>
      </c>
      <c r="Z2" t="s">
        <v>311</v>
      </c>
      <c r="AA2" t="s">
        <v>311</v>
      </c>
      <c r="AB2" t="s">
        <v>311</v>
      </c>
      <c r="AC2" t="s">
        <v>311</v>
      </c>
      <c r="AD2" t="s">
        <v>311</v>
      </c>
      <c r="AE2" t="s">
        <v>311</v>
      </c>
    </row>
    <row r="3" spans="1:31">
      <c r="A3" s="7">
        <v>39822</v>
      </c>
      <c r="B3" s="2">
        <f>(A3-DATE(1970, 1, 1))*86400</f>
        <v>1231459200</v>
      </c>
      <c r="C3" s="4" t="s">
        <v>186</v>
      </c>
      <c r="E3" t="s">
        <v>190</v>
      </c>
      <c r="G3" t="s">
        <v>180</v>
      </c>
      <c r="H3" s="3" t="s">
        <v>185</v>
      </c>
      <c r="I3">
        <v>0</v>
      </c>
      <c r="J3" t="s">
        <v>311</v>
      </c>
      <c r="K3" t="s">
        <v>311</v>
      </c>
      <c r="L3" t="s">
        <v>311</v>
      </c>
      <c r="M3" t="s">
        <v>311</v>
      </c>
      <c r="N3" t="s">
        <v>311</v>
      </c>
      <c r="O3" t="s">
        <v>311</v>
      </c>
      <c r="P3" t="s">
        <v>311</v>
      </c>
      <c r="Q3" t="s">
        <v>311</v>
      </c>
      <c r="R3" t="s">
        <v>311</v>
      </c>
      <c r="S3" t="s">
        <v>311</v>
      </c>
      <c r="T3" t="s">
        <v>311</v>
      </c>
      <c r="U3" t="s">
        <v>311</v>
      </c>
      <c r="V3" t="s">
        <v>311</v>
      </c>
      <c r="W3" t="s">
        <v>311</v>
      </c>
      <c r="X3" s="10" t="s">
        <v>311</v>
      </c>
      <c r="Y3" t="s">
        <v>311</v>
      </c>
      <c r="Z3" t="s">
        <v>311</v>
      </c>
      <c r="AA3" t="s">
        <v>311</v>
      </c>
      <c r="AB3" t="s">
        <v>311</v>
      </c>
      <c r="AC3" t="s">
        <v>311</v>
      </c>
      <c r="AD3" t="s">
        <v>311</v>
      </c>
      <c r="AE3" t="s">
        <v>311</v>
      </c>
    </row>
    <row r="4" spans="1:31">
      <c r="A4" s="7">
        <v>39825</v>
      </c>
      <c r="B4" s="2">
        <f>(A4-DATE(1970, 1, 1))*86400</f>
        <v>1231718400</v>
      </c>
      <c r="C4" s="4" t="s">
        <v>187</v>
      </c>
      <c r="D4">
        <v>170</v>
      </c>
      <c r="E4" t="s">
        <v>190</v>
      </c>
      <c r="G4" t="s">
        <v>200</v>
      </c>
      <c r="H4" s="3" t="s">
        <v>185</v>
      </c>
      <c r="I4">
        <v>0</v>
      </c>
      <c r="J4" t="s">
        <v>311</v>
      </c>
      <c r="K4" t="s">
        <v>311</v>
      </c>
      <c r="L4" t="s">
        <v>311</v>
      </c>
      <c r="M4" t="s">
        <v>311</v>
      </c>
      <c r="N4" t="s">
        <v>311</v>
      </c>
      <c r="O4" t="s">
        <v>311</v>
      </c>
      <c r="P4" t="s">
        <v>311</v>
      </c>
      <c r="Q4" t="s">
        <v>311</v>
      </c>
      <c r="R4" t="s">
        <v>311</v>
      </c>
      <c r="S4" t="s">
        <v>311</v>
      </c>
      <c r="T4" t="s">
        <v>311</v>
      </c>
      <c r="U4" t="s">
        <v>311</v>
      </c>
      <c r="V4" t="s">
        <v>311</v>
      </c>
      <c r="W4" t="s">
        <v>311</v>
      </c>
      <c r="X4" s="10" t="s">
        <v>311</v>
      </c>
      <c r="Y4" t="s">
        <v>311</v>
      </c>
      <c r="Z4" t="s">
        <v>311</v>
      </c>
      <c r="AA4" t="s">
        <v>311</v>
      </c>
      <c r="AB4" t="s">
        <v>311</v>
      </c>
      <c r="AC4" t="s">
        <v>311</v>
      </c>
      <c r="AD4" t="s">
        <v>311</v>
      </c>
      <c r="AE4" t="s">
        <v>311</v>
      </c>
    </row>
    <row r="5" spans="1:31">
      <c r="A5" s="7">
        <v>39829</v>
      </c>
      <c r="B5" s="2">
        <f>(A5-DATE(1970, 1, 1))*86400</f>
        <v>1232064000</v>
      </c>
      <c r="C5" s="4" t="s">
        <v>188</v>
      </c>
      <c r="E5" t="s">
        <v>190</v>
      </c>
      <c r="G5" t="s">
        <v>180</v>
      </c>
      <c r="H5" s="3" t="s">
        <v>185</v>
      </c>
      <c r="I5">
        <v>0</v>
      </c>
      <c r="J5" t="s">
        <v>311</v>
      </c>
      <c r="K5" t="s">
        <v>311</v>
      </c>
      <c r="L5" t="s">
        <v>311</v>
      </c>
      <c r="M5" t="s">
        <v>311</v>
      </c>
      <c r="N5" t="s">
        <v>311</v>
      </c>
      <c r="O5" t="s">
        <v>311</v>
      </c>
      <c r="P5" t="s">
        <v>311</v>
      </c>
      <c r="Q5" t="s">
        <v>311</v>
      </c>
      <c r="R5" t="s">
        <v>311</v>
      </c>
      <c r="S5" t="s">
        <v>311</v>
      </c>
      <c r="T5" t="s">
        <v>311</v>
      </c>
      <c r="U5" t="s">
        <v>311</v>
      </c>
      <c r="V5" t="s">
        <v>311</v>
      </c>
      <c r="W5" t="s">
        <v>311</v>
      </c>
      <c r="X5" s="10" t="s">
        <v>311</v>
      </c>
      <c r="Y5" t="s">
        <v>311</v>
      </c>
      <c r="Z5" t="s">
        <v>311</v>
      </c>
      <c r="AA5" t="s">
        <v>311</v>
      </c>
      <c r="AB5" t="s">
        <v>311</v>
      </c>
      <c r="AC5" t="s">
        <v>311</v>
      </c>
      <c r="AD5" t="s">
        <v>311</v>
      </c>
      <c r="AE5" t="s">
        <v>311</v>
      </c>
    </row>
    <row r="6" spans="1:31">
      <c r="A6" s="7">
        <v>40320</v>
      </c>
      <c r="C6" s="4" t="s">
        <v>252</v>
      </c>
      <c r="E6" t="s">
        <v>194</v>
      </c>
      <c r="G6" t="s">
        <v>200</v>
      </c>
      <c r="H6" t="s">
        <v>249</v>
      </c>
      <c r="I6">
        <v>0</v>
      </c>
      <c r="J6" t="s">
        <v>311</v>
      </c>
      <c r="K6" t="s">
        <v>311</v>
      </c>
      <c r="L6" t="s">
        <v>311</v>
      </c>
      <c r="M6" t="s">
        <v>311</v>
      </c>
      <c r="N6" t="s">
        <v>311</v>
      </c>
      <c r="O6" t="s">
        <v>311</v>
      </c>
      <c r="P6" t="s">
        <v>311</v>
      </c>
      <c r="Q6" t="s">
        <v>311</v>
      </c>
      <c r="R6" t="s">
        <v>311</v>
      </c>
      <c r="S6" t="s">
        <v>311</v>
      </c>
      <c r="T6" t="s">
        <v>311</v>
      </c>
      <c r="U6" t="s">
        <v>311</v>
      </c>
      <c r="V6" t="s">
        <v>311</v>
      </c>
      <c r="W6" t="s">
        <v>311</v>
      </c>
      <c r="X6" s="10" t="s">
        <v>311</v>
      </c>
      <c r="Y6" t="s">
        <v>311</v>
      </c>
      <c r="Z6" t="s">
        <v>311</v>
      </c>
      <c r="AA6" t="s">
        <v>311</v>
      </c>
      <c r="AB6" t="s">
        <v>311</v>
      </c>
      <c r="AC6" t="s">
        <v>311</v>
      </c>
      <c r="AD6" t="s">
        <v>311</v>
      </c>
      <c r="AE6" t="s">
        <v>311</v>
      </c>
    </row>
    <row r="7" spans="1:31">
      <c r="A7" s="7">
        <v>40370</v>
      </c>
      <c r="C7" s="4" t="s">
        <v>251</v>
      </c>
      <c r="E7" t="s">
        <v>194</v>
      </c>
      <c r="G7" t="s">
        <v>195</v>
      </c>
      <c r="H7" t="s">
        <v>249</v>
      </c>
      <c r="I7">
        <v>0</v>
      </c>
      <c r="J7" t="s">
        <v>311</v>
      </c>
      <c r="K7" t="s">
        <v>311</v>
      </c>
      <c r="L7" t="s">
        <v>311</v>
      </c>
      <c r="M7" t="s">
        <v>311</v>
      </c>
      <c r="N7" t="s">
        <v>311</v>
      </c>
      <c r="O7" t="s">
        <v>311</v>
      </c>
      <c r="P7" t="s">
        <v>311</v>
      </c>
      <c r="Q7" t="s">
        <v>311</v>
      </c>
      <c r="R7" t="s">
        <v>311</v>
      </c>
      <c r="S7" t="s">
        <v>311</v>
      </c>
      <c r="T7" t="s">
        <v>311</v>
      </c>
      <c r="U7" t="s">
        <v>311</v>
      </c>
      <c r="V7" t="s">
        <v>311</v>
      </c>
      <c r="W7" t="s">
        <v>311</v>
      </c>
      <c r="X7" s="10" t="s">
        <v>311</v>
      </c>
      <c r="Y7" t="s">
        <v>311</v>
      </c>
      <c r="Z7" t="s">
        <v>311</v>
      </c>
      <c r="AA7" t="s">
        <v>311</v>
      </c>
      <c r="AB7" t="s">
        <v>311</v>
      </c>
      <c r="AC7" t="s">
        <v>311</v>
      </c>
      <c r="AD7" t="s">
        <v>311</v>
      </c>
      <c r="AE7" t="s">
        <v>311</v>
      </c>
    </row>
    <row r="8" spans="1:31">
      <c r="A8" s="7">
        <v>40376</v>
      </c>
      <c r="B8" s="2">
        <f>(A8-DATE(1970, 1, 1))*86400</f>
        <v>1279324800</v>
      </c>
      <c r="C8" s="4" t="s">
        <v>193</v>
      </c>
      <c r="E8" t="s">
        <v>194</v>
      </c>
      <c r="G8" t="s">
        <v>195</v>
      </c>
      <c r="H8" s="3" t="s">
        <v>185</v>
      </c>
      <c r="I8">
        <v>0</v>
      </c>
      <c r="J8" t="s">
        <v>311</v>
      </c>
      <c r="K8" t="s">
        <v>311</v>
      </c>
      <c r="L8" t="s">
        <v>311</v>
      </c>
      <c r="M8" t="s">
        <v>311</v>
      </c>
      <c r="N8" t="s">
        <v>311</v>
      </c>
      <c r="O8" t="s">
        <v>311</v>
      </c>
      <c r="P8" t="s">
        <v>311</v>
      </c>
      <c r="Q8" t="s">
        <v>311</v>
      </c>
      <c r="R8" t="s">
        <v>311</v>
      </c>
      <c r="S8" t="s">
        <v>311</v>
      </c>
      <c r="T8" t="s">
        <v>311</v>
      </c>
      <c r="U8" t="s">
        <v>311</v>
      </c>
      <c r="V8" t="s">
        <v>311</v>
      </c>
      <c r="W8" t="s">
        <v>311</v>
      </c>
      <c r="X8" s="10" t="s">
        <v>311</v>
      </c>
      <c r="Y8" t="s">
        <v>311</v>
      </c>
      <c r="Z8" t="s">
        <v>311</v>
      </c>
      <c r="AA8" t="s">
        <v>311</v>
      </c>
      <c r="AB8" t="s">
        <v>311</v>
      </c>
      <c r="AC8" t="s">
        <v>311</v>
      </c>
      <c r="AD8" t="s">
        <v>311</v>
      </c>
      <c r="AE8" t="s">
        <v>311</v>
      </c>
    </row>
    <row r="9" spans="1:31">
      <c r="A9" s="7">
        <v>40377</v>
      </c>
      <c r="C9" s="4" t="s">
        <v>250</v>
      </c>
      <c r="E9" t="s">
        <v>194</v>
      </c>
      <c r="G9" t="s">
        <v>195</v>
      </c>
      <c r="H9" t="s">
        <v>249</v>
      </c>
      <c r="I9">
        <v>0</v>
      </c>
      <c r="J9" t="s">
        <v>311</v>
      </c>
      <c r="K9" t="s">
        <v>311</v>
      </c>
      <c r="L9" t="s">
        <v>311</v>
      </c>
      <c r="M9" t="s">
        <v>311</v>
      </c>
      <c r="N9" t="s">
        <v>311</v>
      </c>
      <c r="O9" t="s">
        <v>311</v>
      </c>
      <c r="P9" t="s">
        <v>311</v>
      </c>
      <c r="Q9" t="s">
        <v>311</v>
      </c>
      <c r="R9" t="s">
        <v>311</v>
      </c>
      <c r="S9" t="s">
        <v>311</v>
      </c>
      <c r="T9" t="s">
        <v>311</v>
      </c>
      <c r="U9" t="s">
        <v>311</v>
      </c>
      <c r="V9" t="s">
        <v>311</v>
      </c>
      <c r="W9" t="s">
        <v>311</v>
      </c>
      <c r="X9" s="10" t="s">
        <v>311</v>
      </c>
      <c r="Y9" t="s">
        <v>311</v>
      </c>
      <c r="Z9" t="s">
        <v>311</v>
      </c>
      <c r="AA9" t="s">
        <v>311</v>
      </c>
      <c r="AB9" t="s">
        <v>311</v>
      </c>
      <c r="AC9" t="s">
        <v>311</v>
      </c>
      <c r="AD9" t="s">
        <v>311</v>
      </c>
      <c r="AE9" t="s">
        <v>311</v>
      </c>
    </row>
    <row r="10" spans="1:31">
      <c r="A10" s="7">
        <v>40405</v>
      </c>
      <c r="C10" s="4" t="s">
        <v>253</v>
      </c>
      <c r="D10">
        <v>74638</v>
      </c>
      <c r="E10" t="s">
        <v>194</v>
      </c>
      <c r="G10" t="s">
        <v>180</v>
      </c>
      <c r="H10" t="s">
        <v>249</v>
      </c>
      <c r="I10">
        <v>0</v>
      </c>
      <c r="J10" t="s">
        <v>311</v>
      </c>
      <c r="K10" t="s">
        <v>311</v>
      </c>
      <c r="L10" t="s">
        <v>311</v>
      </c>
      <c r="M10" t="s">
        <v>311</v>
      </c>
      <c r="N10" t="s">
        <v>311</v>
      </c>
      <c r="O10" t="s">
        <v>311</v>
      </c>
      <c r="P10" t="s">
        <v>311</v>
      </c>
      <c r="Q10" t="s">
        <v>311</v>
      </c>
      <c r="R10" t="s">
        <v>311</v>
      </c>
      <c r="S10" t="s">
        <v>311</v>
      </c>
      <c r="T10" t="s">
        <v>311</v>
      </c>
      <c r="U10" t="s">
        <v>311</v>
      </c>
      <c r="V10" t="s">
        <v>311</v>
      </c>
      <c r="W10" t="s">
        <v>311</v>
      </c>
      <c r="X10" s="10" t="s">
        <v>311</v>
      </c>
      <c r="Y10" t="s">
        <v>311</v>
      </c>
      <c r="Z10" t="s">
        <v>311</v>
      </c>
      <c r="AA10" t="s">
        <v>311</v>
      </c>
      <c r="AB10" t="s">
        <v>311</v>
      </c>
      <c r="AC10" t="s">
        <v>311</v>
      </c>
      <c r="AD10" t="s">
        <v>311</v>
      </c>
      <c r="AE10" t="s">
        <v>311</v>
      </c>
    </row>
    <row r="11" spans="1:31">
      <c r="A11" s="7">
        <v>40528</v>
      </c>
      <c r="B11" s="2">
        <f>(A11-DATE(1970, 1, 1))*86400</f>
        <v>1292457600</v>
      </c>
      <c r="C11" s="4" t="s">
        <v>196</v>
      </c>
      <c r="E11" t="s">
        <v>194</v>
      </c>
      <c r="G11" t="s">
        <v>197</v>
      </c>
      <c r="H11" s="3" t="s">
        <v>185</v>
      </c>
      <c r="I11">
        <v>0.24679999999999999</v>
      </c>
      <c r="J11">
        <v>-9.2648982734053597E-3</v>
      </c>
      <c r="K11">
        <v>7.9763881381442706E-2</v>
      </c>
      <c r="L11">
        <v>8.5375436845762195E-2</v>
      </c>
      <c r="M11">
        <v>0.130978931055447</v>
      </c>
      <c r="N11">
        <v>0.116433180635134</v>
      </c>
      <c r="O11">
        <v>0.129306020284738</v>
      </c>
      <c r="P11">
        <v>0.23428117838380799</v>
      </c>
      <c r="Q11">
        <v>0.22182087512629201</v>
      </c>
      <c r="R11">
        <v>0.22328853566429699</v>
      </c>
      <c r="S11">
        <v>0.16676569339969899</v>
      </c>
      <c r="T11">
        <v>0.176030591673105</v>
      </c>
      <c r="U11">
        <v>0.18529548994650999</v>
      </c>
      <c r="V11">
        <v>0.27151772564548099</v>
      </c>
      <c r="W11">
        <v>0.26209419461729699</v>
      </c>
      <c r="X11" s="10">
        <v>0.32641887007372899</v>
      </c>
      <c r="Y11">
        <v>0.408004429926761</v>
      </c>
      <c r="Z11">
        <v>0.41393820476860299</v>
      </c>
      <c r="AA11">
        <v>0.42320310304200798</v>
      </c>
      <c r="AB11">
        <v>0.432464667965413</v>
      </c>
      <c r="AC11">
        <v>0.44172289950548399</v>
      </c>
      <c r="AD11">
        <v>0.45099446451222402</v>
      </c>
      <c r="AE11">
        <v>0.459929306122906</v>
      </c>
    </row>
    <row r="12" spans="1:31">
      <c r="A12" s="7">
        <v>40575</v>
      </c>
      <c r="B12" s="2">
        <f>(A12-DATE(1970, 1, 1))*86400</f>
        <v>1296518400</v>
      </c>
      <c r="C12" s="4" t="s">
        <v>225</v>
      </c>
      <c r="E12" t="s">
        <v>194</v>
      </c>
      <c r="G12" t="s">
        <v>199</v>
      </c>
      <c r="H12" s="3"/>
      <c r="I12">
        <v>0.5</v>
      </c>
      <c r="J12">
        <v>1.8020437273861802E-2</v>
      </c>
      <c r="K12">
        <v>2.2801557246393399E-2</v>
      </c>
      <c r="L12">
        <v>0.64663500614492597</v>
      </c>
      <c r="M12">
        <v>0.50567232631208703</v>
      </c>
      <c r="N12">
        <v>0.37420535353297202</v>
      </c>
      <c r="O12">
        <v>0.51603361720100704</v>
      </c>
      <c r="P12">
        <v>0.53887153742262295</v>
      </c>
      <c r="Q12">
        <v>0.52444450522411701</v>
      </c>
      <c r="R12">
        <v>0.490924127329189</v>
      </c>
      <c r="S12">
        <v>0.46642472395761803</v>
      </c>
      <c r="T12">
        <v>0.48655605264813301</v>
      </c>
      <c r="U12">
        <v>0.63105454487204604</v>
      </c>
      <c r="V12">
        <v>0.52420289389156804</v>
      </c>
      <c r="W12">
        <v>0.585789439433126</v>
      </c>
      <c r="X12" s="10">
        <v>0.55864409438226403</v>
      </c>
      <c r="Y12">
        <v>0.54062365710840199</v>
      </c>
      <c r="Z12">
        <v>0.52722216569083502</v>
      </c>
      <c r="AA12">
        <v>0.47659284160502702</v>
      </c>
      <c r="AB12">
        <v>0.45857240433116497</v>
      </c>
      <c r="AC12">
        <v>0.44055196705730298</v>
      </c>
      <c r="AD12">
        <v>0.39336305689914403</v>
      </c>
      <c r="AE12">
        <v>0.30938714737404299</v>
      </c>
    </row>
    <row r="13" spans="1:31">
      <c r="A13" s="7">
        <v>40583</v>
      </c>
      <c r="C13" s="4" t="s">
        <v>254</v>
      </c>
      <c r="E13" t="s">
        <v>194</v>
      </c>
      <c r="G13" t="s">
        <v>314</v>
      </c>
      <c r="H13" t="s">
        <v>249</v>
      </c>
      <c r="I13">
        <v>0.9</v>
      </c>
      <c r="J13">
        <v>3.7154962832456298E-2</v>
      </c>
      <c r="K13">
        <v>-4.3633928930165398E-2</v>
      </c>
      <c r="L13">
        <v>-4.2637125798245301E-2</v>
      </c>
      <c r="M13">
        <v>8.2726840867073298E-2</v>
      </c>
      <c r="N13">
        <v>-4.32593356719988E-2</v>
      </c>
      <c r="O13">
        <v>-8.0731568903515095E-4</v>
      </c>
      <c r="P13">
        <v>-4.7087186298491998E-2</v>
      </c>
      <c r="Q13">
        <v>-8.4242149130948296E-2</v>
      </c>
      <c r="R13">
        <v>-0.11677816610711</v>
      </c>
      <c r="S13">
        <v>-0.186542015751512</v>
      </c>
      <c r="T13">
        <v>-0.223696978583969</v>
      </c>
      <c r="U13">
        <v>-0.26085194141642498</v>
      </c>
      <c r="V13">
        <v>-0.32717537713317801</v>
      </c>
      <c r="W13">
        <v>-0.43028581221687401</v>
      </c>
      <c r="X13" s="10">
        <v>-0.54957595039580198</v>
      </c>
      <c r="Y13">
        <v>-0.59828098820144404</v>
      </c>
      <c r="Z13">
        <v>-0.54689115014673395</v>
      </c>
      <c r="AA13">
        <v>-0.58415138167764002</v>
      </c>
      <c r="AB13">
        <v>-0.56990778142409604</v>
      </c>
      <c r="AC13">
        <v>-0.618561603461107</v>
      </c>
      <c r="AD13">
        <v>-0.68503970160926297</v>
      </c>
      <c r="AE13">
        <v>-0.73347576579395801</v>
      </c>
    </row>
    <row r="14" spans="1:31" ht="32">
      <c r="A14" s="7">
        <v>40624</v>
      </c>
      <c r="B14" s="2">
        <f>(A14-DATE(1970, 1, 1))*86400</f>
        <v>1300752000</v>
      </c>
      <c r="C14" s="4" t="s">
        <v>198</v>
      </c>
      <c r="E14" t="s">
        <v>194</v>
      </c>
      <c r="G14" t="s">
        <v>199</v>
      </c>
      <c r="H14" s="3" t="s">
        <v>185</v>
      </c>
      <c r="I14">
        <v>0.7883</v>
      </c>
      <c r="J14">
        <v>-1.01919761052961E-2</v>
      </c>
      <c r="K14">
        <v>8.0377587100914898E-3</v>
      </c>
      <c r="L14">
        <v>3.25201364854363E-2</v>
      </c>
      <c r="M14">
        <v>0.103779332339183</v>
      </c>
      <c r="N14">
        <v>0.17112972228442799</v>
      </c>
      <c r="O14">
        <v>0.17014839779159899</v>
      </c>
      <c r="P14">
        <v>0.19705385487063601</v>
      </c>
      <c r="Q14">
        <v>0.19702806104920501</v>
      </c>
      <c r="R14">
        <v>0.16352404242139701</v>
      </c>
      <c r="S14">
        <v>0.10430656715452501</v>
      </c>
      <c r="T14">
        <v>0.108228930246226</v>
      </c>
      <c r="U14">
        <v>0.12591476966480999</v>
      </c>
      <c r="V14">
        <v>0.13484499476727099</v>
      </c>
      <c r="W14">
        <v>0.141279780835222</v>
      </c>
      <c r="X14" s="10">
        <v>0.155016416425796</v>
      </c>
      <c r="Y14">
        <v>0.152879641579442</v>
      </c>
      <c r="Z14">
        <v>5.6303642259031603E-2</v>
      </c>
      <c r="AA14">
        <v>0.11842504840285301</v>
      </c>
      <c r="AB14">
        <v>0.154821656268116</v>
      </c>
      <c r="AC14">
        <v>0.20497554630583301</v>
      </c>
      <c r="AD14">
        <v>0.17507534077840001</v>
      </c>
      <c r="AE14">
        <v>0.173867251462484</v>
      </c>
    </row>
    <row r="15" spans="1:31">
      <c r="A15" s="7">
        <v>40629</v>
      </c>
      <c r="C15" s="4" t="s">
        <v>255</v>
      </c>
      <c r="G15" t="s">
        <v>195</v>
      </c>
      <c r="H15" t="s">
        <v>249</v>
      </c>
      <c r="I15">
        <v>0.90500000000000003</v>
      </c>
      <c r="J15">
        <v>-2.4844732971756301E-3</v>
      </c>
      <c r="K15">
        <v>1.9197954270916199E-2</v>
      </c>
      <c r="L15">
        <v>1.14646576413654E-2</v>
      </c>
      <c r="M15">
        <v>-2.9746863794563601E-2</v>
      </c>
      <c r="N15">
        <v>-9.66718418695557E-2</v>
      </c>
      <c r="O15">
        <v>-0.10045698158597501</v>
      </c>
      <c r="P15">
        <v>-9.0478644975511599E-2</v>
      </c>
      <c r="Q15">
        <v>-8.9255922681171398E-2</v>
      </c>
      <c r="R15">
        <v>-9.0528639421340304E-2</v>
      </c>
      <c r="S15">
        <v>-8.4499506638887001E-2</v>
      </c>
      <c r="T15">
        <v>-9.4343784293362098E-2</v>
      </c>
      <c r="U15">
        <v>-0.19862728642189301</v>
      </c>
      <c r="V15">
        <v>-0.144213383086192</v>
      </c>
      <c r="W15">
        <v>-0.11552427802905001</v>
      </c>
      <c r="X15" s="10">
        <v>-7.3077890799452205E-2</v>
      </c>
      <c r="Y15">
        <v>-0.110685599135006</v>
      </c>
      <c r="Z15">
        <v>-0.119601191259043</v>
      </c>
      <c r="AA15">
        <v>-8.8410266834514001E-2</v>
      </c>
      <c r="AB15">
        <v>5.2554918681771701E-2</v>
      </c>
      <c r="AC15">
        <v>0.16373880890228801</v>
      </c>
      <c r="AD15">
        <v>0.104347878481376</v>
      </c>
      <c r="AE15">
        <v>0.25487627738368102</v>
      </c>
    </row>
    <row r="16" spans="1:31">
      <c r="A16" s="7">
        <v>40649</v>
      </c>
      <c r="B16" s="2">
        <f>(A16-DATE(1970, 1, 1))*86400</f>
        <v>1302912000</v>
      </c>
      <c r="C16" s="4" t="s">
        <v>203</v>
      </c>
      <c r="E16" t="s">
        <v>194</v>
      </c>
      <c r="G16" t="s">
        <v>199</v>
      </c>
      <c r="H16" s="3" t="s">
        <v>185</v>
      </c>
      <c r="I16">
        <v>1.08999</v>
      </c>
      <c r="J16">
        <v>4.5747057172585096E-3</v>
      </c>
      <c r="K16">
        <v>0.14346921988787101</v>
      </c>
      <c r="L16">
        <v>0.143480355552035</v>
      </c>
      <c r="M16">
        <v>0.12973127355873501</v>
      </c>
      <c r="N16">
        <v>0.22581480083725999</v>
      </c>
      <c r="O16">
        <v>0.21295518225523299</v>
      </c>
      <c r="P16">
        <v>0.21499719316968499</v>
      </c>
      <c r="Q16">
        <v>0.210422487452426</v>
      </c>
      <c r="R16">
        <v>0.31195933009821702</v>
      </c>
      <c r="S16">
        <v>0.45831261369749199</v>
      </c>
      <c r="T16">
        <v>0.68395771912115799</v>
      </c>
      <c r="U16">
        <v>0.54276995424196905</v>
      </c>
      <c r="V16">
        <v>0.55510034362067295</v>
      </c>
      <c r="W16">
        <v>0.67023360196938198</v>
      </c>
      <c r="X16" s="10">
        <v>0.97238916367459904</v>
      </c>
      <c r="Y16">
        <v>0.986506590969493</v>
      </c>
      <c r="Z16">
        <v>1.41177880788389</v>
      </c>
      <c r="AA16">
        <v>1.3926503765794001</v>
      </c>
      <c r="AB16">
        <v>1.2308640764932099</v>
      </c>
      <c r="AC16">
        <v>1.2248577313045099</v>
      </c>
      <c r="AD16">
        <v>1.2457440897855301</v>
      </c>
      <c r="AE16">
        <v>1.21856955215103</v>
      </c>
    </row>
    <row r="17" spans="1:31">
      <c r="A17" s="7">
        <v>40695</v>
      </c>
      <c r="B17" s="2">
        <f>(A17-DATE(1970, 1, 1))*86400</f>
        <v>1306886400</v>
      </c>
      <c r="C17" s="4" t="s">
        <v>227</v>
      </c>
      <c r="E17" t="s">
        <v>194</v>
      </c>
      <c r="G17" t="s">
        <v>195</v>
      </c>
      <c r="H17" s="3"/>
      <c r="I17">
        <v>9.4998000000000005</v>
      </c>
      <c r="J17">
        <v>3.8011273827300802E-2</v>
      </c>
      <c r="K17">
        <v>1.6034894589786301E-2</v>
      </c>
      <c r="L17">
        <v>-3.3495341168344503E-2</v>
      </c>
      <c r="M17">
        <v>4.6761401064024502E-2</v>
      </c>
      <c r="N17">
        <v>0.31098986462043898</v>
      </c>
      <c r="O17">
        <v>0.46976380730737399</v>
      </c>
      <c r="P17">
        <v>0.51904149016796597</v>
      </c>
      <c r="Q17">
        <v>0.493168065473363</v>
      </c>
      <c r="R17">
        <v>0.44627713027143001</v>
      </c>
      <c r="S17">
        <v>0.92359026468946304</v>
      </c>
      <c r="T17">
        <v>0.87265023022235999</v>
      </c>
      <c r="U17">
        <v>0.93999947205288503</v>
      </c>
      <c r="V17">
        <v>0.74783751839832602</v>
      </c>
      <c r="W17">
        <v>0.52710460775573098</v>
      </c>
      <c r="X17" s="10">
        <v>0.46929070663224998</v>
      </c>
      <c r="Y17">
        <v>0.27665244908681003</v>
      </c>
      <c r="Z17">
        <v>0.19032731498095801</v>
      </c>
      <c r="AA17">
        <v>0.150314038482984</v>
      </c>
      <c r="AB17">
        <v>8.3319648378578096E-2</v>
      </c>
      <c r="AC17">
        <v>-7.4529396235527998E-2</v>
      </c>
      <c r="AD17">
        <v>-1.9526994127849098E-2</v>
      </c>
      <c r="AE17">
        <v>-0.141868821316669</v>
      </c>
    </row>
    <row r="18" spans="1:31">
      <c r="A18" s="7">
        <v>40695</v>
      </c>
      <c r="C18" s="4" t="s">
        <v>256</v>
      </c>
      <c r="E18" t="s">
        <v>194</v>
      </c>
      <c r="G18" t="s">
        <v>199</v>
      </c>
      <c r="H18" t="s">
        <v>249</v>
      </c>
      <c r="I18">
        <v>9.4998000000000005</v>
      </c>
      <c r="J18">
        <v>3.8011273827300802E-2</v>
      </c>
      <c r="K18">
        <v>1.6034894589786301E-2</v>
      </c>
      <c r="L18">
        <v>-3.3495341168344503E-2</v>
      </c>
      <c r="M18">
        <v>4.6761401064024502E-2</v>
      </c>
      <c r="N18">
        <v>0.31098986462043898</v>
      </c>
      <c r="O18">
        <v>0.46976380730737399</v>
      </c>
      <c r="P18">
        <v>0.51904149016796597</v>
      </c>
      <c r="Q18">
        <v>0.493168065473363</v>
      </c>
      <c r="R18">
        <v>0.44627713027143001</v>
      </c>
      <c r="S18">
        <v>0.92359026468946304</v>
      </c>
      <c r="T18">
        <v>0.87265023022235999</v>
      </c>
      <c r="U18">
        <v>0.93999947205288503</v>
      </c>
      <c r="V18">
        <v>0.74783751839832602</v>
      </c>
      <c r="W18">
        <v>0.52710460775573098</v>
      </c>
      <c r="X18" s="10">
        <v>0.46929070663224998</v>
      </c>
      <c r="Y18">
        <v>0.27665244908681003</v>
      </c>
      <c r="Z18">
        <v>0.19032731498095801</v>
      </c>
      <c r="AA18">
        <v>0.150314038482984</v>
      </c>
      <c r="AB18">
        <v>8.3319648378578096E-2</v>
      </c>
      <c r="AC18">
        <v>-7.4529396235527998E-2</v>
      </c>
      <c r="AD18">
        <v>-1.9526994127849098E-2</v>
      </c>
      <c r="AE18">
        <v>-0.141868821316669</v>
      </c>
    </row>
    <row r="19" spans="1:31" ht="48">
      <c r="A19" s="7">
        <v>40713</v>
      </c>
      <c r="B19" s="2">
        <f>(A19-DATE(1970, 1, 1))*86400</f>
        <v>1308441600</v>
      </c>
      <c r="C19" s="4" t="s">
        <v>201</v>
      </c>
      <c r="E19" t="s">
        <v>194</v>
      </c>
      <c r="G19" t="s">
        <v>333</v>
      </c>
      <c r="H19" s="3" t="s">
        <v>185</v>
      </c>
      <c r="I19">
        <v>17.2</v>
      </c>
      <c r="J19">
        <v>3.3250551806679997E-2</v>
      </c>
      <c r="K19">
        <v>-0.15308832259348501</v>
      </c>
      <c r="L19">
        <v>-9.3325198465185499E-2</v>
      </c>
      <c r="M19">
        <v>-0.210906303633384</v>
      </c>
      <c r="N19">
        <v>-0.35690933790773199</v>
      </c>
      <c r="O19">
        <v>-0.41962192244472801</v>
      </c>
      <c r="P19">
        <v>-0.39166174320651098</v>
      </c>
      <c r="Q19">
        <v>-0.37909678885046499</v>
      </c>
      <c r="R19">
        <v>-0.36285266701554603</v>
      </c>
      <c r="S19">
        <v>-0.40122940346650798</v>
      </c>
      <c r="T19">
        <v>-0.40688091477684801</v>
      </c>
      <c r="U19">
        <v>-0.46716013897144698</v>
      </c>
      <c r="V19">
        <v>-0.51304727478263901</v>
      </c>
      <c r="W19">
        <v>-0.53480344716358397</v>
      </c>
      <c r="X19" s="10">
        <v>-0.59704153584351705</v>
      </c>
      <c r="Y19">
        <v>-0.66075129513490505</v>
      </c>
      <c r="Z19">
        <v>-0.74309527115883001</v>
      </c>
      <c r="AA19">
        <v>-0.76683703499648304</v>
      </c>
      <c r="AB19">
        <v>-0.855206886024243</v>
      </c>
      <c r="AC19">
        <v>-0.79314725802659802</v>
      </c>
      <c r="AD19">
        <v>-0.84166528196406598</v>
      </c>
      <c r="AE19">
        <v>-0.91300055241019495</v>
      </c>
    </row>
    <row r="20" spans="1:31">
      <c r="A20" s="7">
        <v>40725</v>
      </c>
      <c r="B20" s="2">
        <f>(A20-DATE(1970, 1, 1))*86400</f>
        <v>1309478400</v>
      </c>
      <c r="C20" s="4" t="s">
        <v>226</v>
      </c>
      <c r="E20" t="s">
        <v>194</v>
      </c>
      <c r="G20" t="s">
        <v>195</v>
      </c>
      <c r="H20" s="3"/>
      <c r="I20">
        <v>17.5</v>
      </c>
      <c r="J20">
        <v>-4.4038816691965004E-3</v>
      </c>
      <c r="K20">
        <v>1.58982610949315E-2</v>
      </c>
      <c r="L20">
        <v>-8.6853941091243093E-3</v>
      </c>
      <c r="M20">
        <v>-3.4740719924636503E-2</v>
      </c>
      <c r="N20">
        <v>-7.9430262472685101E-2</v>
      </c>
      <c r="O20">
        <v>-6.5517592834461194E-2</v>
      </c>
      <c r="P20">
        <v>-0.116233010386344</v>
      </c>
      <c r="Q20">
        <v>-1.6518948912822899E-2</v>
      </c>
      <c r="R20">
        <v>-2.7382539374414799E-2</v>
      </c>
      <c r="S20">
        <v>-6.1063376344666999E-2</v>
      </c>
      <c r="T20">
        <v>-9.8617483709558196E-2</v>
      </c>
      <c r="U20">
        <v>-4.9877788220310103E-2</v>
      </c>
      <c r="V20">
        <v>-7.6571072590154499E-2</v>
      </c>
      <c r="W20">
        <v>-0.10970672802591799</v>
      </c>
      <c r="X20" s="10">
        <v>-0.13933753404573601</v>
      </c>
      <c r="Y20">
        <v>-0.13847347908166299</v>
      </c>
      <c r="Z20">
        <v>-0.119984857530728</v>
      </c>
      <c r="AA20">
        <v>-0.12966571574326999</v>
      </c>
      <c r="AB20">
        <v>-0.13524053412397</v>
      </c>
      <c r="AC20">
        <v>-0.15035980591342199</v>
      </c>
      <c r="AD20">
        <v>-7.4781374335112893E-2</v>
      </c>
      <c r="AE20">
        <v>-0.11631458785294201</v>
      </c>
    </row>
    <row r="21" spans="1:31">
      <c r="A21" s="7">
        <v>40756</v>
      </c>
      <c r="B21" s="2">
        <f>(A21-DATE(1970, 1, 1))*86400</f>
        <v>1312156800</v>
      </c>
      <c r="C21" s="4" t="s">
        <v>228</v>
      </c>
      <c r="E21" t="s">
        <v>194</v>
      </c>
      <c r="G21" t="s">
        <v>195</v>
      </c>
      <c r="H21" s="3"/>
      <c r="I21">
        <v>14.899900000000001</v>
      </c>
      <c r="J21">
        <v>-5.6972544533245E-3</v>
      </c>
      <c r="K21">
        <v>8.2383163809661403E-2</v>
      </c>
      <c r="L21">
        <v>-6.88015588423194E-3</v>
      </c>
      <c r="M21">
        <v>-8.5977227553374908E-3</v>
      </c>
      <c r="N21">
        <v>-2.9267344142755201E-2</v>
      </c>
      <c r="O21">
        <v>-0.154909400313645</v>
      </c>
      <c r="P21">
        <v>-0.143799628475409</v>
      </c>
      <c r="Q21">
        <v>-0.18689253819151699</v>
      </c>
      <c r="R21">
        <v>-0.29670817086003698</v>
      </c>
      <c r="S21">
        <v>-0.38846625255742501</v>
      </c>
      <c r="T21">
        <v>-7.4490595027218498E-2</v>
      </c>
      <c r="U21">
        <v>-0.191755051708729</v>
      </c>
      <c r="V21">
        <v>-0.205316834005942</v>
      </c>
      <c r="W21">
        <v>-0.25855414655862702</v>
      </c>
      <c r="X21" s="10">
        <v>-0.237334395311531</v>
      </c>
      <c r="Y21">
        <v>-0.119730930897746</v>
      </c>
      <c r="Z21">
        <v>-5.7814810207276503E-2</v>
      </c>
      <c r="AA21">
        <v>-9.5957837758457606E-2</v>
      </c>
      <c r="AB21">
        <v>-9.7315286285023103E-2</v>
      </c>
      <c r="AC21">
        <v>-5.9399311251529002E-2</v>
      </c>
      <c r="AD21">
        <v>-4.1776872887398203E-2</v>
      </c>
      <c r="AE21">
        <v>-3.7096223062461103E-2</v>
      </c>
    </row>
    <row r="22" spans="1:31" ht="32">
      <c r="A22" s="7">
        <v>40778</v>
      </c>
      <c r="B22" s="2">
        <f>(A22-DATE(1970, 1, 1))*86400</f>
        <v>1314057600</v>
      </c>
      <c r="C22" s="4" t="s">
        <v>202</v>
      </c>
      <c r="D22">
        <v>142312</v>
      </c>
      <c r="E22" t="s">
        <v>194</v>
      </c>
      <c r="G22" t="s">
        <v>197</v>
      </c>
      <c r="H22" s="3" t="s">
        <v>185</v>
      </c>
      <c r="I22">
        <v>11.500999999999999</v>
      </c>
      <c r="J22">
        <v>-7.9329970368863106E-3</v>
      </c>
      <c r="K22">
        <v>2.2432779567030099E-4</v>
      </c>
      <c r="L22">
        <v>7.2004285827766299E-3</v>
      </c>
      <c r="M22">
        <v>7.2696891594483601E-3</v>
      </c>
      <c r="N22">
        <v>-2.3653040940867998E-2</v>
      </c>
      <c r="O22">
        <v>-7.8333776931638704E-2</v>
      </c>
      <c r="P22">
        <v>-0.19317196385847599</v>
      </c>
      <c r="Q22">
        <v>-0.14542736182652599</v>
      </c>
      <c r="R22">
        <v>-0.137378337765761</v>
      </c>
      <c r="S22">
        <v>-0.16495792552474001</v>
      </c>
      <c r="T22">
        <v>-0.173588109646578</v>
      </c>
      <c r="U22">
        <v>-0.228791358171682</v>
      </c>
      <c r="V22">
        <v>-0.21500994955188499</v>
      </c>
      <c r="W22">
        <v>-0.182105720012462</v>
      </c>
      <c r="X22" s="10">
        <v>-0.18801641362208099</v>
      </c>
      <c r="Y22">
        <v>-0.19497144713822601</v>
      </c>
      <c r="Z22">
        <v>-0.287577464845924</v>
      </c>
      <c r="AA22">
        <v>-0.28724399285658098</v>
      </c>
      <c r="AB22">
        <v>-0.317409372805319</v>
      </c>
      <c r="AC22">
        <v>-0.36211393913210699</v>
      </c>
      <c r="AD22">
        <v>-0.46549574880444</v>
      </c>
      <c r="AE22">
        <v>-0.28206971936692399</v>
      </c>
    </row>
    <row r="23" spans="1:31">
      <c r="A23" s="7">
        <v>40817</v>
      </c>
      <c r="B23" s="2">
        <f>(A23-DATE(1970, 1, 1))*86400</f>
        <v>1317427200</v>
      </c>
      <c r="C23" s="4" t="s">
        <v>229</v>
      </c>
      <c r="E23" t="s">
        <v>194</v>
      </c>
      <c r="G23" t="s">
        <v>230</v>
      </c>
      <c r="H23" s="3"/>
      <c r="I23">
        <v>5.35</v>
      </c>
      <c r="J23">
        <v>-2.0797661480567602E-2</v>
      </c>
      <c r="K23">
        <v>0.12740506009295699</v>
      </c>
      <c r="L23">
        <v>0.13881298122368599</v>
      </c>
      <c r="M23">
        <v>0.132840401639648</v>
      </c>
      <c r="N23">
        <v>0.13711864484109201</v>
      </c>
      <c r="O23">
        <v>0.14891912921896</v>
      </c>
      <c r="P23">
        <v>0.168722260533019</v>
      </c>
      <c r="Q23">
        <v>0.170433456123046</v>
      </c>
      <c r="R23">
        <v>0.17487083449840701</v>
      </c>
      <c r="S23">
        <v>0.14144089529648901</v>
      </c>
      <c r="T23">
        <v>0.11658886321624699</v>
      </c>
      <c r="U23">
        <v>0.107406376011644</v>
      </c>
      <c r="V23">
        <v>9.9780978764528294E-2</v>
      </c>
      <c r="W23">
        <v>0.13642104449584</v>
      </c>
      <c r="X23" s="10">
        <v>0.21358219461056899</v>
      </c>
      <c r="Y23">
        <v>0.156005232047636</v>
      </c>
      <c r="Z23">
        <v>0.160990302512003</v>
      </c>
      <c r="AA23">
        <v>0.14427837866863999</v>
      </c>
      <c r="AB23">
        <v>0.12827706340203501</v>
      </c>
      <c r="AC23">
        <v>-0.110622857172313</v>
      </c>
      <c r="AD23">
        <v>-0.17998006627806901</v>
      </c>
      <c r="AE23">
        <v>-0.249970731035011</v>
      </c>
    </row>
    <row r="24" spans="1:31">
      <c r="A24" s="7">
        <v>40896</v>
      </c>
      <c r="C24" s="4" t="s">
        <v>257</v>
      </c>
      <c r="E24" t="s">
        <v>194</v>
      </c>
      <c r="G24" t="s">
        <v>199</v>
      </c>
      <c r="H24" t="s">
        <v>249</v>
      </c>
      <c r="I24">
        <v>3.25</v>
      </c>
      <c r="J24">
        <v>1.05670399428679E-2</v>
      </c>
      <c r="K24">
        <v>-4.3941808357868904E-3</v>
      </c>
      <c r="L24">
        <v>0.1148138950941</v>
      </c>
      <c r="M24">
        <v>0.29989413971310502</v>
      </c>
      <c r="N24">
        <v>0.19867273150210699</v>
      </c>
      <c r="O24">
        <v>0.15897251648715499</v>
      </c>
      <c r="P24">
        <v>0.13783120202125801</v>
      </c>
      <c r="Q24">
        <v>0.12723884530222701</v>
      </c>
      <c r="R24">
        <v>0.22224243084464301</v>
      </c>
      <c r="S24">
        <v>0.19395315498455301</v>
      </c>
      <c r="T24">
        <v>0.123030436950397</v>
      </c>
      <c r="U24">
        <v>0.14371381849346701</v>
      </c>
      <c r="V24">
        <v>0.166280925465419</v>
      </c>
      <c r="W24">
        <v>0.148761366207669</v>
      </c>
      <c r="X24" s="10">
        <v>0.288016715665801</v>
      </c>
      <c r="Y24">
        <v>0.31767088920979802</v>
      </c>
      <c r="Z24">
        <v>0.36317513393450102</v>
      </c>
      <c r="AA24">
        <v>0.31369642960688898</v>
      </c>
      <c r="AB24">
        <v>0.36120210919662599</v>
      </c>
      <c r="AC24">
        <v>0.48288583200826801</v>
      </c>
      <c r="AD24">
        <v>0.59303201681281204</v>
      </c>
      <c r="AE24">
        <v>0.55374056327146304</v>
      </c>
    </row>
    <row r="25" spans="1:31">
      <c r="A25" s="7">
        <v>40950</v>
      </c>
      <c r="C25" s="4" t="s">
        <v>258</v>
      </c>
      <c r="E25" t="s">
        <v>194</v>
      </c>
      <c r="G25" t="s">
        <v>195</v>
      </c>
      <c r="H25" t="s">
        <v>249</v>
      </c>
      <c r="I25">
        <v>5.9252500000000001</v>
      </c>
      <c r="J25">
        <v>-8.2219882738330703E-3</v>
      </c>
      <c r="K25">
        <v>2.9586950945335699E-2</v>
      </c>
      <c r="L25">
        <v>5.0345528223347702E-2</v>
      </c>
      <c r="M25">
        <v>3.3249708512890802E-2</v>
      </c>
      <c r="N25">
        <v>1.8998840934665299E-2</v>
      </c>
      <c r="O25">
        <v>6.0186215578952899E-3</v>
      </c>
      <c r="P25">
        <v>-0.12338076804431899</v>
      </c>
      <c r="Q25">
        <v>-0.14560108694169399</v>
      </c>
      <c r="R25">
        <v>-0.12973989934236699</v>
      </c>
      <c r="S25">
        <v>-0.18050510946193299</v>
      </c>
      <c r="T25">
        <v>-0.209301735251681</v>
      </c>
      <c r="U25">
        <v>-0.15890405269607</v>
      </c>
      <c r="V25">
        <v>-0.169576254914585</v>
      </c>
      <c r="W25">
        <v>-0.13804505793928701</v>
      </c>
      <c r="X25" s="10">
        <v>-4.84643865190377E-2</v>
      </c>
      <c r="Y25">
        <v>1.37035179079786E-2</v>
      </c>
      <c r="Z25">
        <v>-2.9652875679524299E-3</v>
      </c>
      <c r="AA25">
        <v>-8.5002151200735503E-3</v>
      </c>
      <c r="AB25">
        <v>1.9378411106901899E-2</v>
      </c>
      <c r="AC25">
        <v>7.7977720845553702E-3</v>
      </c>
      <c r="AD25">
        <v>-4.1829469591309204E-3</v>
      </c>
      <c r="AE25">
        <v>2.1078751627086698E-2</v>
      </c>
    </row>
    <row r="26" spans="1:31" ht="32">
      <c r="A26" s="7">
        <v>40969</v>
      </c>
      <c r="B26" s="2">
        <f>(A26-DATE(1970, 1, 1))*86400</f>
        <v>1330560000</v>
      </c>
      <c r="C26" s="4" t="s">
        <v>259</v>
      </c>
      <c r="E26" t="s">
        <v>194</v>
      </c>
      <c r="G26" t="s">
        <v>333</v>
      </c>
      <c r="H26" s="3" t="s">
        <v>185</v>
      </c>
      <c r="I26">
        <v>4.9000000000000004</v>
      </c>
      <c r="J26">
        <v>-6.6679263250365196E-3</v>
      </c>
      <c r="K26">
        <v>-1.3534780992482801E-2</v>
      </c>
      <c r="L26">
        <v>1.01728556449382E-2</v>
      </c>
      <c r="M26">
        <v>1.7777302214217298E-2</v>
      </c>
      <c r="N26">
        <v>-1.8336120936344499E-2</v>
      </c>
      <c r="O26">
        <v>1.31369243076632E-2</v>
      </c>
      <c r="P26">
        <v>4.7975727599396001E-2</v>
      </c>
      <c r="Q26">
        <v>5.6625815128423698E-2</v>
      </c>
      <c r="R26">
        <v>6.7246315769283499E-2</v>
      </c>
      <c r="S26">
        <v>6.00113369253285E-2</v>
      </c>
      <c r="T26">
        <v>5.6608725172598101E-2</v>
      </c>
      <c r="U26">
        <v>6.1274608341132401E-2</v>
      </c>
      <c r="V26">
        <v>7.8013113229764994E-2</v>
      </c>
      <c r="W26">
        <v>7.8479484874786301E-2</v>
      </c>
      <c r="X26" s="10">
        <v>0.172162148974801</v>
      </c>
      <c r="Y26">
        <v>0.18516853991722901</v>
      </c>
      <c r="Z26">
        <v>0.19286451744163699</v>
      </c>
      <c r="AA26">
        <v>0.190315788661749</v>
      </c>
      <c r="AB26">
        <v>0.196946677263861</v>
      </c>
      <c r="AC26">
        <v>0.19993734443625799</v>
      </c>
      <c r="AD26">
        <v>0.19349361675143201</v>
      </c>
      <c r="AE26">
        <v>0.136018431428228</v>
      </c>
    </row>
    <row r="27" spans="1:31">
      <c r="A27" s="7">
        <v>40982</v>
      </c>
      <c r="B27" s="2">
        <f>(A27-DATE(1970, 1, 1))*86400</f>
        <v>1331683200</v>
      </c>
      <c r="C27" s="4" t="s">
        <v>211</v>
      </c>
      <c r="E27" t="s">
        <v>190</v>
      </c>
      <c r="G27" t="s">
        <v>182</v>
      </c>
      <c r="H27" t="s">
        <v>212</v>
      </c>
      <c r="I27">
        <v>5.41</v>
      </c>
      <c r="J27">
        <v>6.1317297964113698E-3</v>
      </c>
      <c r="K27">
        <v>8.0883007978566804E-2</v>
      </c>
      <c r="L27">
        <v>8.1089742799546699E-2</v>
      </c>
      <c r="M27">
        <v>7.5986064202506601E-2</v>
      </c>
      <c r="N27">
        <v>6.0637679301171303E-2</v>
      </c>
      <c r="O27">
        <v>5.44689117818348E-2</v>
      </c>
      <c r="P27">
        <v>4.4659922832783999E-2</v>
      </c>
      <c r="Q27">
        <v>2.5416539026510299E-2</v>
      </c>
      <c r="R27">
        <v>-4.4858302418141302E-2</v>
      </c>
      <c r="S27">
        <v>-7.3325986156615897E-2</v>
      </c>
      <c r="T27">
        <v>-7.7406433182469897E-2</v>
      </c>
      <c r="U27">
        <v>-9.3836915179455693E-2</v>
      </c>
      <c r="V27">
        <v>-0.116889465934694</v>
      </c>
      <c r="W27">
        <v>-0.13702072461724099</v>
      </c>
      <c r="X27" s="10">
        <v>-0.13147824077203099</v>
      </c>
      <c r="Y27">
        <v>-0.13717316632259699</v>
      </c>
      <c r="Z27">
        <v>-0.12120491802851199</v>
      </c>
      <c r="AA27">
        <v>-0.12424604121354201</v>
      </c>
      <c r="AB27">
        <v>-0.13675902375433499</v>
      </c>
      <c r="AC27">
        <v>-0.11834964463462901</v>
      </c>
      <c r="AD27">
        <v>-0.128732823288399</v>
      </c>
      <c r="AE27">
        <v>-0.10468941921766001</v>
      </c>
    </row>
    <row r="28" spans="1:31">
      <c r="A28" s="7">
        <v>41000</v>
      </c>
      <c r="B28" s="2">
        <f>(A28-DATE(1970, 1, 1))*86400</f>
        <v>1333238400</v>
      </c>
      <c r="C28" s="4" t="s">
        <v>231</v>
      </c>
      <c r="E28" t="s">
        <v>194</v>
      </c>
      <c r="G28" t="s">
        <v>314</v>
      </c>
      <c r="I28">
        <v>4.95</v>
      </c>
      <c r="J28">
        <v>-1.57233839861905E-3</v>
      </c>
      <c r="K28">
        <v>2.61134473147367E-2</v>
      </c>
      <c r="L28">
        <v>2.3434336855997499E-2</v>
      </c>
      <c r="M28">
        <v>5.5181809121766401E-2</v>
      </c>
      <c r="N28">
        <v>4.2878801026768297E-2</v>
      </c>
      <c r="O28">
        <v>3.6435064437151297E-2</v>
      </c>
      <c r="P28">
        <v>3.2936215975450003E-2</v>
      </c>
      <c r="Q28">
        <v>3.7565641862688098E-2</v>
      </c>
      <c r="R28">
        <v>4.3162130561032699E-2</v>
      </c>
      <c r="S28">
        <v>7.9204958369353106E-3</v>
      </c>
      <c r="T28">
        <v>9.4928342355543593E-3</v>
      </c>
      <c r="U28">
        <v>3.16844598369092E-2</v>
      </c>
      <c r="V28">
        <v>3.2051991114162501E-2</v>
      </c>
      <c r="W28">
        <v>5.10238225541279E-2</v>
      </c>
      <c r="X28" s="10">
        <v>4.5470431531855197E-2</v>
      </c>
      <c r="Y28">
        <v>6.4158592426452193E-2</v>
      </c>
      <c r="Z28">
        <v>5.6521657329012299E-2</v>
      </c>
      <c r="AA28">
        <v>5.7313176148604102E-2</v>
      </c>
      <c r="AB28">
        <v>6.7297822818764994E-2</v>
      </c>
      <c r="AC28">
        <v>9.9485467444421105E-2</v>
      </c>
      <c r="AD28">
        <v>0.10333399748569699</v>
      </c>
      <c r="AE28">
        <v>0.101045327226856</v>
      </c>
    </row>
    <row r="29" spans="1:31">
      <c r="A29" s="7">
        <v>41000</v>
      </c>
      <c r="B29" s="2">
        <f>(A29-DATE(1970, 1, 1))*86400</f>
        <v>1333238400</v>
      </c>
      <c r="C29" s="4" t="s">
        <v>204</v>
      </c>
      <c r="E29" t="s">
        <v>190</v>
      </c>
      <c r="G29" t="s">
        <v>182</v>
      </c>
      <c r="H29" s="3" t="s">
        <v>185</v>
      </c>
      <c r="I29">
        <v>4.95</v>
      </c>
      <c r="J29">
        <v>-1.57233839861905E-3</v>
      </c>
      <c r="K29">
        <v>2.61134473147367E-2</v>
      </c>
      <c r="L29">
        <v>2.3434336855997499E-2</v>
      </c>
      <c r="M29">
        <v>5.5181809121766401E-2</v>
      </c>
      <c r="N29">
        <v>4.2878801026768297E-2</v>
      </c>
      <c r="O29">
        <v>3.6435064437151297E-2</v>
      </c>
      <c r="P29">
        <v>3.2936215975450003E-2</v>
      </c>
      <c r="Q29">
        <v>3.7565641862688098E-2</v>
      </c>
      <c r="R29">
        <v>4.3162130561032699E-2</v>
      </c>
      <c r="S29">
        <v>7.9204958369353106E-3</v>
      </c>
      <c r="T29">
        <v>9.4928342355543593E-3</v>
      </c>
      <c r="U29">
        <v>3.16844598369092E-2</v>
      </c>
      <c r="V29">
        <v>3.2051991114162501E-2</v>
      </c>
      <c r="W29">
        <v>5.10238225541279E-2</v>
      </c>
      <c r="X29" s="10">
        <v>4.5470431531855197E-2</v>
      </c>
      <c r="Y29">
        <v>6.4158592426452193E-2</v>
      </c>
      <c r="Z29">
        <v>5.6521657329012299E-2</v>
      </c>
      <c r="AA29">
        <v>5.7313176148604102E-2</v>
      </c>
      <c r="AB29">
        <v>6.7297822818764994E-2</v>
      </c>
      <c r="AC29">
        <v>9.9485467444421105E-2</v>
      </c>
      <c r="AD29">
        <v>0.10333399748569699</v>
      </c>
      <c r="AE29">
        <v>0.101045327226856</v>
      </c>
    </row>
    <row r="30" spans="1:31" ht="32">
      <c r="A30" s="7">
        <v>41063</v>
      </c>
      <c r="B30" s="2">
        <f>(A30-DATE(1970, 1, 1))*86400</f>
        <v>1338681600</v>
      </c>
      <c r="C30" s="4" t="s">
        <v>205</v>
      </c>
      <c r="D30">
        <v>181919</v>
      </c>
      <c r="E30" t="s">
        <v>190</v>
      </c>
      <c r="G30" t="s">
        <v>200</v>
      </c>
      <c r="H30" s="3" t="s">
        <v>185</v>
      </c>
      <c r="I30">
        <v>5.2789999999999999</v>
      </c>
      <c r="J30">
        <v>1.26817443312723E-3</v>
      </c>
      <c r="K30">
        <v>4.3814885508099399E-4</v>
      </c>
      <c r="L30">
        <v>-3.5501453167071798E-3</v>
      </c>
      <c r="M30">
        <v>-2.1929194050401301E-3</v>
      </c>
      <c r="N30">
        <v>3.7645031952645298E-2</v>
      </c>
      <c r="O30">
        <v>3.0907381714982599E-2</v>
      </c>
      <c r="P30">
        <v>4.0367558203761603E-2</v>
      </c>
      <c r="Q30">
        <v>6.2516308629930004E-2</v>
      </c>
      <c r="R30">
        <v>6.8288662434711697E-2</v>
      </c>
      <c r="S30">
        <v>5.2887731454183698E-2</v>
      </c>
      <c r="T30">
        <v>3.8265664817930298E-2</v>
      </c>
      <c r="U30">
        <v>6.4485893522833904E-2</v>
      </c>
      <c r="V30">
        <v>0.107822025326461</v>
      </c>
      <c r="W30">
        <v>0.10487458937361301</v>
      </c>
      <c r="X30" s="10">
        <v>0.13910333199925501</v>
      </c>
      <c r="Y30">
        <v>0.20586514335110501</v>
      </c>
      <c r="Z30">
        <v>0.194084258410292</v>
      </c>
      <c r="AA30">
        <v>0.18309206782887999</v>
      </c>
      <c r="AB30">
        <v>0.19199956932483001</v>
      </c>
      <c r="AC30">
        <v>0.208489674124545</v>
      </c>
      <c r="AD30">
        <v>0.229528760966245</v>
      </c>
      <c r="AE30">
        <v>0.22820470261869999</v>
      </c>
    </row>
    <row r="31" spans="1:31">
      <c r="A31" s="7">
        <v>41138</v>
      </c>
      <c r="C31" s="4" t="s">
        <v>260</v>
      </c>
      <c r="G31" t="s">
        <v>236</v>
      </c>
      <c r="H31" t="s">
        <v>249</v>
      </c>
      <c r="I31">
        <v>13.841189999999999</v>
      </c>
      <c r="J31">
        <v>1.5748489424827702E-2</v>
      </c>
      <c r="K31">
        <v>7.2663445394310702E-2</v>
      </c>
      <c r="L31">
        <v>0.16363353623688101</v>
      </c>
      <c r="M31">
        <v>0.138761737518623</v>
      </c>
      <c r="N31">
        <v>-0.117324302244358</v>
      </c>
      <c r="O31">
        <v>-0.26660418429370802</v>
      </c>
      <c r="P31">
        <v>-0.30158500652068099</v>
      </c>
      <c r="Q31">
        <v>-0.32122358056421801</v>
      </c>
      <c r="R31">
        <v>-0.33794720414725199</v>
      </c>
      <c r="S31">
        <v>-0.35369569357208003</v>
      </c>
      <c r="T31">
        <v>-0.36944418299690701</v>
      </c>
      <c r="U31">
        <v>-0.34981328645201498</v>
      </c>
      <c r="V31">
        <v>-0.23089052069002799</v>
      </c>
      <c r="W31">
        <v>-0.312048418625823</v>
      </c>
      <c r="X31" s="10">
        <v>-0.34291050125762501</v>
      </c>
      <c r="Y31">
        <v>-0.383312799352374</v>
      </c>
      <c r="Z31">
        <v>-0.408348129447625</v>
      </c>
      <c r="AA31">
        <v>-0.46323427822989699</v>
      </c>
      <c r="AB31">
        <v>-0.50130393810006302</v>
      </c>
      <c r="AC31">
        <v>-0.48708303624129601</v>
      </c>
      <c r="AD31">
        <v>-0.49397561714273802</v>
      </c>
      <c r="AE31">
        <v>-0.51109571154127398</v>
      </c>
    </row>
    <row r="32" spans="1:31" ht="32">
      <c r="A32" s="7">
        <v>41169</v>
      </c>
      <c r="B32" s="2">
        <f>(A32-DATE(1970, 1, 1))*86400</f>
        <v>1347840000</v>
      </c>
      <c r="C32" s="4" t="s">
        <v>243</v>
      </c>
      <c r="E32" t="s">
        <v>190</v>
      </c>
      <c r="G32" t="s">
        <v>239</v>
      </c>
      <c r="H32" s="3" t="s">
        <v>210</v>
      </c>
      <c r="I32">
        <v>11.99</v>
      </c>
      <c r="J32">
        <v>6.39713984242568E-3</v>
      </c>
      <c r="K32">
        <v>9.6610470792151092E-3</v>
      </c>
      <c r="L32">
        <v>9.6769497643916396E-4</v>
      </c>
      <c r="M32">
        <v>5.1724629816420403E-3</v>
      </c>
      <c r="N32">
        <v>4.0886808489343202E-2</v>
      </c>
      <c r="O32">
        <v>4.0550566383770401E-2</v>
      </c>
      <c r="P32">
        <v>2.4916196974451601E-2</v>
      </c>
      <c r="Q32">
        <v>8.3875644294247702E-3</v>
      </c>
      <c r="R32">
        <v>-1.1635373849298599E-2</v>
      </c>
      <c r="S32">
        <v>-1.6080839377742899E-2</v>
      </c>
      <c r="T32">
        <v>-2.8168640806731898E-2</v>
      </c>
      <c r="U32">
        <v>-3.0411397665468499E-2</v>
      </c>
      <c r="V32">
        <v>-2.2256946867583199E-2</v>
      </c>
      <c r="W32">
        <v>-2.99390210339254E-2</v>
      </c>
      <c r="X32" s="10">
        <v>-3.2646415774255401E-2</v>
      </c>
      <c r="Y32">
        <v>-4.02460397201128E-2</v>
      </c>
      <c r="Z32">
        <v>-4.6161531660276499E-2</v>
      </c>
      <c r="AA32">
        <v>-2.1090438762811099E-2</v>
      </c>
      <c r="AB32">
        <v>-2.5943739881848799E-2</v>
      </c>
      <c r="AC32">
        <v>-1.77194986506462E-2</v>
      </c>
      <c r="AD32">
        <v>-3.1777748283787599E-2</v>
      </c>
      <c r="AE32">
        <v>-4.5128182635193803E-2</v>
      </c>
    </row>
    <row r="33" spans="1:31">
      <c r="A33" s="7">
        <v>41228</v>
      </c>
      <c r="C33" s="4" t="s">
        <v>261</v>
      </c>
      <c r="E33" t="s">
        <v>194</v>
      </c>
      <c r="G33" t="s">
        <v>314</v>
      </c>
      <c r="H33" t="s">
        <v>249</v>
      </c>
      <c r="I33">
        <v>11.05</v>
      </c>
      <c r="J33">
        <v>-2.6996507371810502E-3</v>
      </c>
      <c r="K33">
        <v>-4.4242352903450504E-3</v>
      </c>
      <c r="L33">
        <v>4.0505623408037903E-3</v>
      </c>
      <c r="M33">
        <v>6.6644169691874505E-2</v>
      </c>
      <c r="N33">
        <v>6.93438204290555E-2</v>
      </c>
      <c r="O33">
        <v>7.4751665103116094E-2</v>
      </c>
      <c r="P33">
        <v>7.4741426986726894E-2</v>
      </c>
      <c r="Q33">
        <v>8.0826870624839106E-2</v>
      </c>
      <c r="R33">
        <v>7.8785571066489701E-2</v>
      </c>
      <c r="S33">
        <v>0.122714465362338</v>
      </c>
      <c r="T33">
        <v>0.13755509890314199</v>
      </c>
      <c r="U33">
        <v>0.13870890539831701</v>
      </c>
      <c r="V33">
        <v>0.15653830881231701</v>
      </c>
      <c r="W33">
        <v>0.163316930810988</v>
      </c>
      <c r="X33" s="10">
        <v>0.15636576715230899</v>
      </c>
      <c r="Y33">
        <v>0.14921094843976701</v>
      </c>
      <c r="Z33">
        <v>0.16725754353210201</v>
      </c>
      <c r="AA33">
        <v>0.173996963714319</v>
      </c>
      <c r="AB33">
        <v>0.179678724801978</v>
      </c>
      <c r="AC33">
        <v>0.18176499902423199</v>
      </c>
      <c r="AD33">
        <v>0.18438657100356701</v>
      </c>
      <c r="AE33">
        <v>0.20952674016037201</v>
      </c>
    </row>
    <row r="34" spans="1:31">
      <c r="A34" s="7">
        <v>41241</v>
      </c>
      <c r="C34" s="4" t="s">
        <v>262</v>
      </c>
      <c r="E34" t="s">
        <v>190</v>
      </c>
      <c r="G34" t="s">
        <v>200</v>
      </c>
      <c r="H34" t="s">
        <v>249</v>
      </c>
      <c r="I34">
        <v>12.52999</v>
      </c>
      <c r="J34">
        <v>7.7001341675851801E-3</v>
      </c>
      <c r="K34">
        <v>-1.73509485634461E-2</v>
      </c>
      <c r="L34">
        <v>-3.4905552180753599E-2</v>
      </c>
      <c r="M34">
        <v>-2.72587419931852E-2</v>
      </c>
      <c r="N34">
        <v>-3.0919106715733901E-2</v>
      </c>
      <c r="O34">
        <v>-3.5637130532841101E-2</v>
      </c>
      <c r="P34">
        <v>-4.3950641215353699E-2</v>
      </c>
      <c r="Q34">
        <v>-5.1728854140784902E-2</v>
      </c>
      <c r="R34">
        <v>-3.6988469888745899E-2</v>
      </c>
      <c r="S34">
        <v>-4.3873072828054301E-3</v>
      </c>
      <c r="T34">
        <v>1.80085334084937E-3</v>
      </c>
      <c r="U34">
        <v>-6.5423488679550498E-3</v>
      </c>
      <c r="V34">
        <v>-2.3790847904234701E-2</v>
      </c>
      <c r="W34">
        <v>-3.29680872148332E-2</v>
      </c>
      <c r="X34" s="10">
        <v>-3.9191116239404897E-2</v>
      </c>
      <c r="Y34">
        <v>-4.0271878455482697E-2</v>
      </c>
      <c r="Z34">
        <v>-4.7972012623067897E-2</v>
      </c>
      <c r="AA34">
        <v>-4.40174449509729E-2</v>
      </c>
      <c r="AB34">
        <v>-4.4403752252474497E-2</v>
      </c>
      <c r="AC34">
        <v>-6.1426266813214898E-2</v>
      </c>
      <c r="AD34">
        <v>-7.6905523572599693E-2</v>
      </c>
      <c r="AE34">
        <v>-9.6937076416996504E-2</v>
      </c>
    </row>
    <row r="35" spans="1:31" ht="32">
      <c r="A35" s="7">
        <v>41306</v>
      </c>
      <c r="B35" s="2">
        <f>(A35-DATE(1970, 1, 1))*86400</f>
        <v>1359676800</v>
      </c>
      <c r="C35" s="4" t="s">
        <v>321</v>
      </c>
      <c r="E35" t="s">
        <v>194</v>
      </c>
      <c r="G35" t="s">
        <v>195</v>
      </c>
      <c r="H35" s="3"/>
      <c r="I35">
        <v>21.43</v>
      </c>
      <c r="J35">
        <v>1.6080840457603399E-2</v>
      </c>
      <c r="K35">
        <v>6.8092333283939294E-2</v>
      </c>
      <c r="L35">
        <v>4.5926756056229603E-2</v>
      </c>
      <c r="M35">
        <v>2.04118833652677E-2</v>
      </c>
      <c r="N35">
        <v>-1.57749479341283E-2</v>
      </c>
      <c r="O35">
        <v>-1.41222779035696E-2</v>
      </c>
      <c r="P35">
        <v>-4.2631576619642002E-2</v>
      </c>
      <c r="Q35">
        <v>-3.2887162108381697E-2</v>
      </c>
      <c r="R35">
        <v>-1.14278629136257E-2</v>
      </c>
      <c r="S35">
        <v>-2.7508703371229199E-2</v>
      </c>
      <c r="T35">
        <v>2.4046741997522401E-2</v>
      </c>
      <c r="U35">
        <v>4.3564371063897402E-3</v>
      </c>
      <c r="V35">
        <v>1.25779442233118E-2</v>
      </c>
      <c r="W35">
        <v>5.9540298826454702E-2</v>
      </c>
      <c r="X35" s="10">
        <v>5.6184529036420898E-2</v>
      </c>
      <c r="Y35">
        <v>5.6479602663727702E-2</v>
      </c>
      <c r="Z35">
        <v>5.7887004447355402E-2</v>
      </c>
      <c r="AA35">
        <v>4.4436504811187098E-2</v>
      </c>
      <c r="AB35">
        <v>-2.7157246292829101E-2</v>
      </c>
      <c r="AC35">
        <v>2.8310678667798502E-3</v>
      </c>
      <c r="AD35">
        <v>5.77923123851855E-2</v>
      </c>
      <c r="AE35">
        <v>7.6605110109017993E-2</v>
      </c>
    </row>
    <row r="36" spans="1:31" ht="32">
      <c r="A36" s="7">
        <v>41334</v>
      </c>
      <c r="B36" s="2">
        <f>(A36-DATE(1970, 1, 1))*86400</f>
        <v>1362096000</v>
      </c>
      <c r="C36" s="4" t="s">
        <v>233</v>
      </c>
      <c r="E36" t="s">
        <v>194</v>
      </c>
      <c r="F36" t="s">
        <v>318</v>
      </c>
      <c r="G36" t="s">
        <v>207</v>
      </c>
      <c r="H36" s="3"/>
      <c r="I36">
        <v>33.500010000000003</v>
      </c>
      <c r="J36">
        <v>1.87451560315944E-2</v>
      </c>
      <c r="K36">
        <v>4.5935046741846897E-2</v>
      </c>
      <c r="L36">
        <v>6.7500124605353207E-2</v>
      </c>
      <c r="M36">
        <v>2.85630802540521E-2</v>
      </c>
      <c r="N36">
        <v>7.4532783819128597E-3</v>
      </c>
      <c r="O36">
        <v>5.2602889256558802E-2</v>
      </c>
      <c r="P36">
        <v>0.130542483692456</v>
      </c>
      <c r="Q36">
        <v>0.28264808425443699</v>
      </c>
      <c r="R36">
        <v>0.15250574898800201</v>
      </c>
      <c r="S36">
        <v>0.145162952365017</v>
      </c>
      <c r="T36">
        <v>0.19456601152439301</v>
      </c>
      <c r="U36">
        <v>0.18639006168077499</v>
      </c>
      <c r="V36">
        <v>0.19395592990826699</v>
      </c>
      <c r="W36">
        <v>0.116503404927476</v>
      </c>
      <c r="X36" s="10">
        <v>0.136585270241046</v>
      </c>
      <c r="Y36">
        <v>0.127957565346381</v>
      </c>
      <c r="Z36">
        <v>0.108665681069743</v>
      </c>
      <c r="AA36">
        <v>8.6952105609847702E-2</v>
      </c>
      <c r="AB36">
        <v>7.5227461343989305E-2</v>
      </c>
      <c r="AC36">
        <v>6.0859130934920402E-2</v>
      </c>
      <c r="AD36">
        <v>0.23452783938768601</v>
      </c>
      <c r="AE36">
        <v>0.309102562243456</v>
      </c>
    </row>
    <row r="37" spans="1:31" ht="32">
      <c r="A37" s="7">
        <v>41345</v>
      </c>
      <c r="B37" s="2">
        <f>(A37-DATE(1970, 1, 1))*86400</f>
        <v>1363046400</v>
      </c>
      <c r="C37" s="4" t="s">
        <v>184</v>
      </c>
      <c r="D37">
        <v>225430</v>
      </c>
      <c r="E37" t="s">
        <v>190</v>
      </c>
      <c r="G37" t="s">
        <v>181</v>
      </c>
      <c r="H37" s="3" t="s">
        <v>185</v>
      </c>
      <c r="I37">
        <v>47.739699999999999</v>
      </c>
      <c r="J37">
        <v>2.4591949284496501E-2</v>
      </c>
      <c r="K37">
        <v>1.7190749745900999E-3</v>
      </c>
      <c r="L37">
        <v>-8.1580243259103194E-2</v>
      </c>
      <c r="M37">
        <v>-6.7345171198435499E-2</v>
      </c>
      <c r="N37">
        <v>-8.1819669346002696E-2</v>
      </c>
      <c r="O37">
        <v>-0.106958346875543</v>
      </c>
      <c r="P37">
        <v>-0.13451871558834</v>
      </c>
      <c r="Q37">
        <v>-0.1520901531071</v>
      </c>
      <c r="R37">
        <v>-0.17230527676907101</v>
      </c>
      <c r="S37">
        <v>-4.4833615692080799E-3</v>
      </c>
      <c r="T37">
        <v>6.4244568033660104E-2</v>
      </c>
      <c r="U37">
        <v>0.191394976883655</v>
      </c>
      <c r="V37">
        <v>0.13514174569269399</v>
      </c>
      <c r="W37">
        <v>-1.6012926900232101E-2</v>
      </c>
      <c r="X37" s="10">
        <v>6.6183191464282906E-2</v>
      </c>
      <c r="Y37">
        <v>9.4218610631342306E-2</v>
      </c>
      <c r="Z37">
        <v>0.12378532554433699</v>
      </c>
      <c r="AA37">
        <v>0.22999669209010801</v>
      </c>
      <c r="AB37">
        <v>0.25657046437668102</v>
      </c>
      <c r="AC37">
        <v>0.182498660736927</v>
      </c>
      <c r="AD37">
        <v>0.17956809834349399</v>
      </c>
      <c r="AE37">
        <v>0.171325505058745</v>
      </c>
    </row>
    <row r="38" spans="1:31" ht="48">
      <c r="A38" s="7">
        <v>41351</v>
      </c>
      <c r="B38" s="2">
        <f>(A38-DATE(1970, 1, 1))*86400</f>
        <v>1363564800</v>
      </c>
      <c r="C38" s="4" t="s">
        <v>206</v>
      </c>
      <c r="E38" t="s">
        <v>194</v>
      </c>
      <c r="F38" t="s">
        <v>318</v>
      </c>
      <c r="G38" t="s">
        <v>207</v>
      </c>
      <c r="H38" s="3" t="s">
        <v>185</v>
      </c>
      <c r="I38">
        <v>47.441899999999997</v>
      </c>
      <c r="J38">
        <v>1.9168033948743501E-2</v>
      </c>
      <c r="K38">
        <v>-1.2147522183007501E-2</v>
      </c>
      <c r="L38">
        <v>-2.69387305092255E-2</v>
      </c>
      <c r="M38">
        <v>0.146307100026391</v>
      </c>
      <c r="N38">
        <v>0.220458944965012</v>
      </c>
      <c r="O38">
        <v>0.35303326915076</v>
      </c>
      <c r="P38">
        <v>0.302203953295551</v>
      </c>
      <c r="Q38">
        <v>0.156473196038379</v>
      </c>
      <c r="R38">
        <v>0.244093229738647</v>
      </c>
      <c r="S38">
        <v>0.27755256424145902</v>
      </c>
      <c r="T38">
        <v>0.31254319449020701</v>
      </c>
      <c r="U38">
        <v>0.42417847637173101</v>
      </c>
      <c r="V38">
        <v>0.45617616399405703</v>
      </c>
      <c r="W38">
        <v>0.38752827569005599</v>
      </c>
      <c r="X38" s="10">
        <v>0.39002162863237599</v>
      </c>
      <c r="Y38">
        <v>0.38720295068338001</v>
      </c>
      <c r="Z38">
        <v>0.47078661645491898</v>
      </c>
      <c r="AA38">
        <v>0.51052587516907</v>
      </c>
      <c r="AB38">
        <v>0.73545209557841595</v>
      </c>
      <c r="AC38">
        <v>0.66611633330387099</v>
      </c>
      <c r="AD38">
        <v>0.73257747360012704</v>
      </c>
      <c r="AE38">
        <v>0.70431150270909104</v>
      </c>
    </row>
    <row r="39" spans="1:31">
      <c r="A39" s="7">
        <v>41357</v>
      </c>
      <c r="B39" s="2">
        <f>(A39-DATE(1970, 1, 1))*86400</f>
        <v>1364083200</v>
      </c>
      <c r="C39" s="4" t="s">
        <v>241</v>
      </c>
      <c r="D39">
        <v>227836</v>
      </c>
      <c r="E39" t="s">
        <v>190</v>
      </c>
      <c r="G39" t="s">
        <v>182</v>
      </c>
      <c r="H39" t="s">
        <v>240</v>
      </c>
      <c r="I39">
        <v>63</v>
      </c>
      <c r="J39">
        <v>3.44614414709783E-2</v>
      </c>
      <c r="K39">
        <v>-0.16102416477940801</v>
      </c>
      <c r="L39">
        <v>-8.8697538601374304E-2</v>
      </c>
      <c r="M39">
        <v>-7.0531611620796797E-2</v>
      </c>
      <c r="N39">
        <v>-5.0834388894283503E-2</v>
      </c>
      <c r="O39">
        <v>4.5507485465005403E-2</v>
      </c>
      <c r="P39">
        <v>6.2211765565096798E-2</v>
      </c>
      <c r="Q39">
        <v>-2.1729530261139499E-2</v>
      </c>
      <c r="R39">
        <v>-3.4529584841054402E-2</v>
      </c>
      <c r="S39">
        <v>-5.2641670312284998E-2</v>
      </c>
      <c r="T39">
        <v>1.5648587937018701E-2</v>
      </c>
      <c r="U39">
        <v>4.00944391289349E-2</v>
      </c>
      <c r="V39">
        <v>0.24972725201604701</v>
      </c>
      <c r="W39">
        <v>0.165098082219266</v>
      </c>
      <c r="X39" s="10">
        <v>0.21626581499328801</v>
      </c>
      <c r="Y39">
        <v>0.172706436580017</v>
      </c>
      <c r="Z39">
        <v>0.25471623293644202</v>
      </c>
      <c r="AA39">
        <v>0.35939380290239198</v>
      </c>
      <c r="AB39">
        <v>0.58222525980444995</v>
      </c>
      <c r="AC39">
        <v>0.36380219304598499</v>
      </c>
      <c r="AD39">
        <v>-0.14348722602661501</v>
      </c>
      <c r="AE39">
        <v>-0.65625385480736198</v>
      </c>
    </row>
    <row r="40" spans="1:31">
      <c r="A40" s="7">
        <v>41358</v>
      </c>
      <c r="C40" s="4" t="s">
        <v>263</v>
      </c>
      <c r="E40" t="s">
        <v>194</v>
      </c>
      <c r="G40" t="s">
        <v>314</v>
      </c>
      <c r="H40" t="s">
        <v>249</v>
      </c>
      <c r="I40">
        <v>70.099999999999994</v>
      </c>
      <c r="J40">
        <v>2.6876307052636099E-2</v>
      </c>
      <c r="K40">
        <v>7.9911760596375503E-2</v>
      </c>
      <c r="L40">
        <v>0.105662821995295</v>
      </c>
      <c r="M40">
        <v>0.132945179140151</v>
      </c>
      <c r="N40">
        <v>0.236872187917782</v>
      </c>
      <c r="O40">
        <v>0.261161602436216</v>
      </c>
      <c r="P40">
        <v>0.184805441028322</v>
      </c>
      <c r="Q40">
        <v>0.17959052086674901</v>
      </c>
      <c r="R40">
        <v>0.169063569813861</v>
      </c>
      <c r="S40">
        <v>0.24493896248150701</v>
      </c>
      <c r="T40">
        <v>0.27696994809176501</v>
      </c>
      <c r="U40">
        <v>0.49418789539721902</v>
      </c>
      <c r="V40">
        <v>0.41714386001878101</v>
      </c>
      <c r="W40">
        <v>0.47589672721114501</v>
      </c>
      <c r="X40" s="10">
        <v>0.43992248321621602</v>
      </c>
      <c r="Y40">
        <v>0.52951741399098295</v>
      </c>
      <c r="Z40">
        <v>0.64178011837527604</v>
      </c>
      <c r="AA40">
        <v>0.87219670969567598</v>
      </c>
      <c r="AB40">
        <v>0.66135877735555404</v>
      </c>
      <c r="AC40">
        <v>0.161654492701296</v>
      </c>
      <c r="AD40">
        <v>-0.343527001661109</v>
      </c>
      <c r="AE40">
        <v>-1.16127165645394E-2</v>
      </c>
    </row>
    <row r="41" spans="1:31">
      <c r="A41" s="7">
        <v>41365</v>
      </c>
      <c r="B41" s="2">
        <f>(A41-DATE(1970, 1, 1))*86400</f>
        <v>1364774400</v>
      </c>
      <c r="C41" s="4" t="s">
        <v>264</v>
      </c>
      <c r="E41" t="s">
        <v>194</v>
      </c>
      <c r="G41" t="s">
        <v>195</v>
      </c>
      <c r="H41" s="3" t="s">
        <v>265</v>
      </c>
      <c r="I41">
        <v>92.500010000000003</v>
      </c>
      <c r="J41">
        <v>3.4096568427834997E-2</v>
      </c>
      <c r="K41">
        <v>-1.7747212428087199E-2</v>
      </c>
      <c r="L41">
        <v>5.0907918864359802E-2</v>
      </c>
      <c r="M41">
        <v>7.5718643099419294E-2</v>
      </c>
      <c r="N41">
        <v>0.28571632902967398</v>
      </c>
      <c r="O41">
        <v>0.201452032276037</v>
      </c>
      <c r="P41">
        <v>0.25298463809320199</v>
      </c>
      <c r="Q41">
        <v>0.20979013272307401</v>
      </c>
      <c r="R41">
        <v>0.29216480212264301</v>
      </c>
      <c r="S41">
        <v>0.397207245131737</v>
      </c>
      <c r="T41">
        <v>0.620403575076937</v>
      </c>
      <c r="U41">
        <v>0.40234538136161602</v>
      </c>
      <c r="V41">
        <v>-0.10457916466784099</v>
      </c>
      <c r="W41">
        <v>-0.61698092040544406</v>
      </c>
      <c r="X41" s="10">
        <v>-0.29228689668407398</v>
      </c>
      <c r="Y41">
        <v>-0.51144841652740902</v>
      </c>
      <c r="Z41">
        <v>-0.54554498495524395</v>
      </c>
      <c r="AA41">
        <v>-0.57964155338307899</v>
      </c>
      <c r="AB41">
        <v>-0.67491246200250399</v>
      </c>
      <c r="AC41">
        <v>-0.58915118841065905</v>
      </c>
      <c r="AD41">
        <v>-0.40847071356702302</v>
      </c>
      <c r="AE41">
        <v>-0.40773543810135399</v>
      </c>
    </row>
    <row r="42" spans="1:31">
      <c r="A42" s="7">
        <v>41365</v>
      </c>
      <c r="B42" s="2">
        <f>(A42-DATE(1970, 1, 1))*86400</f>
        <v>1364774400</v>
      </c>
      <c r="C42" s="4" t="s">
        <v>232</v>
      </c>
      <c r="E42" t="s">
        <v>194</v>
      </c>
      <c r="G42" t="s">
        <v>195</v>
      </c>
      <c r="I42">
        <v>92.500010000000003</v>
      </c>
      <c r="J42">
        <v>3.4096568427834997E-2</v>
      </c>
      <c r="K42">
        <v>-1.7747212428087199E-2</v>
      </c>
      <c r="L42">
        <v>5.0907918864359802E-2</v>
      </c>
      <c r="M42">
        <v>7.5718643099419294E-2</v>
      </c>
      <c r="N42">
        <v>0.28571632902967398</v>
      </c>
      <c r="O42">
        <v>0.201452032276037</v>
      </c>
      <c r="P42">
        <v>0.25298463809320199</v>
      </c>
      <c r="Q42">
        <v>0.20979013272307401</v>
      </c>
      <c r="R42">
        <v>0.29216480212264301</v>
      </c>
      <c r="S42">
        <v>0.397207245131737</v>
      </c>
      <c r="T42">
        <v>0.620403575076937</v>
      </c>
      <c r="U42">
        <v>0.40234538136161602</v>
      </c>
      <c r="V42">
        <v>-0.10457916466784099</v>
      </c>
      <c r="W42">
        <v>-0.61698092040544406</v>
      </c>
      <c r="X42" s="10">
        <v>-0.29228689668407398</v>
      </c>
      <c r="Y42">
        <v>-0.51144841652740902</v>
      </c>
      <c r="Z42">
        <v>-0.54554498495524395</v>
      </c>
      <c r="AA42">
        <v>-0.57964155338307899</v>
      </c>
      <c r="AB42">
        <v>-0.67491246200250399</v>
      </c>
      <c r="AC42">
        <v>-0.58915118841065905</v>
      </c>
      <c r="AD42">
        <v>-0.40847071356702302</v>
      </c>
      <c r="AE42">
        <v>-0.40773543810135399</v>
      </c>
    </row>
    <row r="43" spans="1:31" ht="32">
      <c r="A43" s="7">
        <v>41395</v>
      </c>
      <c r="B43" s="2">
        <f>(A43-DATE(1970, 1, 1))*86400</f>
        <v>1367366400</v>
      </c>
      <c r="C43" s="4" t="s">
        <v>234</v>
      </c>
      <c r="E43" t="s">
        <v>194</v>
      </c>
      <c r="G43" t="s">
        <v>314</v>
      </c>
      <c r="I43">
        <v>139.10900000000001</v>
      </c>
      <c r="J43">
        <v>-5.6134948975462701E-3</v>
      </c>
      <c r="K43">
        <v>-1.1428565038669999E-2</v>
      </c>
      <c r="L43">
        <v>-0.118376479126034</v>
      </c>
      <c r="M43">
        <v>-0.28149873786163099</v>
      </c>
      <c r="N43">
        <v>-0.39563478178825601</v>
      </c>
      <c r="O43">
        <v>-0.20582467751288899</v>
      </c>
      <c r="P43">
        <v>-0.14886681791189199</v>
      </c>
      <c r="Q43">
        <v>-0.117628239765975</v>
      </c>
      <c r="R43">
        <v>-0.23634034414406399</v>
      </c>
      <c r="S43">
        <v>-0.166018560898644</v>
      </c>
      <c r="T43">
        <v>-0.199678508929587</v>
      </c>
      <c r="U43">
        <v>-0.122582338259847</v>
      </c>
      <c r="V43">
        <v>-0.136533565581484</v>
      </c>
      <c r="W43">
        <v>-0.14032289113632501</v>
      </c>
      <c r="X43" s="10">
        <v>-0.10724723489565199</v>
      </c>
      <c r="Y43">
        <v>-8.8973941851314894E-2</v>
      </c>
      <c r="Z43">
        <v>-0.117682341959882</v>
      </c>
      <c r="AA43">
        <v>-0.111153928864998</v>
      </c>
      <c r="AB43">
        <v>-2.7031558876510799E-2</v>
      </c>
      <c r="AC43">
        <v>-2.7380457964345101E-2</v>
      </c>
      <c r="AD43">
        <v>-4.3774399048051901E-2</v>
      </c>
      <c r="AE43">
        <v>-2.5081613340254699E-2</v>
      </c>
    </row>
    <row r="44" spans="1:31">
      <c r="A44" s="7">
        <v>41408</v>
      </c>
      <c r="C44" s="4" t="s">
        <v>266</v>
      </c>
      <c r="E44" t="s">
        <v>194</v>
      </c>
      <c r="G44" t="s">
        <v>199</v>
      </c>
      <c r="H44" t="s">
        <v>249</v>
      </c>
      <c r="I44">
        <v>117.50297999999999</v>
      </c>
      <c r="J44">
        <v>-3.6431982676501198E-3</v>
      </c>
      <c r="K44">
        <v>3.1105359610777001E-2</v>
      </c>
      <c r="L44">
        <v>4.7408356025217799E-2</v>
      </c>
      <c r="M44">
        <v>1.6729659286754701E-2</v>
      </c>
      <c r="N44">
        <v>2.1287775751742701E-2</v>
      </c>
      <c r="O44">
        <v>0.10343984911033299</v>
      </c>
      <c r="P44">
        <v>0.101120653392603</v>
      </c>
      <c r="Q44">
        <v>8.2756415678999995E-2</v>
      </c>
      <c r="R44">
        <v>9.9478904756901104E-2</v>
      </c>
      <c r="S44">
        <v>0.101898280772021</v>
      </c>
      <c r="T44">
        <v>0.106683683618448</v>
      </c>
      <c r="U44">
        <v>0.134733070949593</v>
      </c>
      <c r="V44">
        <v>0.18372369720800899</v>
      </c>
      <c r="W44">
        <v>0.196375624406185</v>
      </c>
      <c r="X44" s="10">
        <v>0.21019380144866201</v>
      </c>
      <c r="Y44">
        <v>0.203058703855339</v>
      </c>
      <c r="Z44">
        <v>0.17382457576608501</v>
      </c>
      <c r="AA44">
        <v>0.19031296778505799</v>
      </c>
      <c r="AB44">
        <v>0.20174198385926501</v>
      </c>
      <c r="AC44">
        <v>0.17708556219086799</v>
      </c>
      <c r="AD44">
        <v>0.195219766104887</v>
      </c>
      <c r="AE44">
        <v>0.130009209187716</v>
      </c>
    </row>
    <row r="45" spans="1:31">
      <c r="A45" s="7">
        <v>41516</v>
      </c>
      <c r="C45" s="4" t="s">
        <v>267</v>
      </c>
      <c r="E45" t="s">
        <v>194</v>
      </c>
      <c r="G45" t="s">
        <v>195</v>
      </c>
      <c r="H45" t="s">
        <v>249</v>
      </c>
      <c r="I45">
        <v>119.48</v>
      </c>
      <c r="J45">
        <v>4.9763660835926097E-3</v>
      </c>
      <c r="K45">
        <v>-3.0495025041341302E-3</v>
      </c>
      <c r="L45">
        <v>3.5457462584127297E-2</v>
      </c>
      <c r="M45">
        <v>9.2316432102819895E-2</v>
      </c>
      <c r="N45">
        <v>7.2694738430245695E-2</v>
      </c>
      <c r="O45">
        <v>6.9322344430080396E-2</v>
      </c>
      <c r="P45">
        <v>5.9909685312731102E-2</v>
      </c>
      <c r="Q45">
        <v>2.6081051541772E-2</v>
      </c>
      <c r="R45">
        <v>3.3529755271297602E-3</v>
      </c>
      <c r="S45">
        <v>-1.8388310443572298E-2</v>
      </c>
      <c r="T45">
        <v>-4.2244828421898702E-2</v>
      </c>
      <c r="U45">
        <v>-6.0964811487612E-2</v>
      </c>
      <c r="V45">
        <v>-3.9708253879002599E-2</v>
      </c>
      <c r="W45">
        <v>-3.0564817944712001E-2</v>
      </c>
      <c r="X45" s="10">
        <v>-2.98035627281855E-2</v>
      </c>
      <c r="Y45">
        <v>-3.27897466447164E-4</v>
      </c>
      <c r="Z45">
        <v>-6.5506608446835E-3</v>
      </c>
      <c r="AA45">
        <v>-4.2961466570187602E-2</v>
      </c>
      <c r="AB45">
        <v>-3.8809736604520299E-2</v>
      </c>
      <c r="AC45">
        <v>-3.9332460842800697E-2</v>
      </c>
      <c r="AD45">
        <v>-3.2162609298445798E-2</v>
      </c>
      <c r="AE45">
        <v>-3.9729345369286302E-2</v>
      </c>
    </row>
    <row r="46" spans="1:31" ht="32">
      <c r="A46" s="7">
        <v>41518</v>
      </c>
      <c r="B46" s="2">
        <f>(A46-DATE(1970, 1, 1))*86400</f>
        <v>1377993600</v>
      </c>
      <c r="C46" s="4" t="s">
        <v>235</v>
      </c>
      <c r="E46" t="s">
        <v>194</v>
      </c>
      <c r="F46" t="s">
        <v>317</v>
      </c>
      <c r="G46" t="s">
        <v>207</v>
      </c>
      <c r="I46">
        <v>132.75</v>
      </c>
      <c r="J46">
        <v>9.2109265586856406E-3</v>
      </c>
      <c r="K46">
        <v>5.26244090435996E-2</v>
      </c>
      <c r="L46">
        <v>2.8768154895932398E-2</v>
      </c>
      <c r="M46">
        <v>2.1161200420674001E-2</v>
      </c>
      <c r="N46">
        <v>7.5139808282317401E-3</v>
      </c>
      <c r="O46">
        <v>-3.0549213417820398E-2</v>
      </c>
      <c r="P46">
        <v>-5.7511849907555701E-2</v>
      </c>
      <c r="Q46">
        <v>-8.3487696353350793E-2</v>
      </c>
      <c r="R46">
        <v>-0.11157877480677</v>
      </c>
      <c r="S46">
        <v>-0.13453331834757701</v>
      </c>
      <c r="T46">
        <v>-0.11751132121405999</v>
      </c>
      <c r="U46">
        <v>-0.112602445754863</v>
      </c>
      <c r="V46">
        <v>-0.116075751013429</v>
      </c>
      <c r="W46">
        <v>-9.0834646226783805E-2</v>
      </c>
      <c r="X46" s="10">
        <v>-0.10129197008011299</v>
      </c>
      <c r="Y46">
        <v>-0.14193733628071001</v>
      </c>
      <c r="Z46">
        <v>-0.14202016679013599</v>
      </c>
      <c r="AA46">
        <v>-0.14677745150350899</v>
      </c>
      <c r="AB46">
        <v>-0.143842160434248</v>
      </c>
      <c r="AC46">
        <v>-0.15564345698018101</v>
      </c>
      <c r="AD46">
        <v>-0.189763163482914</v>
      </c>
      <c r="AE46">
        <v>-0.19994151997838799</v>
      </c>
    </row>
    <row r="47" spans="1:31">
      <c r="A47" s="7">
        <v>41548</v>
      </c>
      <c r="B47" s="2">
        <f>(A47-DATE(1970, 1, 1))*86400</f>
        <v>1380585600</v>
      </c>
      <c r="C47" s="4" t="s">
        <v>268</v>
      </c>
      <c r="E47" t="s">
        <v>194</v>
      </c>
      <c r="G47" t="s">
        <v>199</v>
      </c>
      <c r="H47" s="3" t="s">
        <v>269</v>
      </c>
      <c r="I47">
        <v>125.8</v>
      </c>
      <c r="J47">
        <v>2.9122839418277498E-3</v>
      </c>
      <c r="K47">
        <v>-2.10301485781762E-2</v>
      </c>
      <c r="L47">
        <v>-1.3582923479766499E-2</v>
      </c>
      <c r="M47">
        <v>-0.21264811187875499</v>
      </c>
      <c r="N47">
        <v>-0.102713851639812</v>
      </c>
      <c r="O47">
        <v>-6.3351583878570802E-2</v>
      </c>
      <c r="P47">
        <v>-7.0288348633134698E-2</v>
      </c>
      <c r="Q47">
        <v>-7.2460226963416197E-2</v>
      </c>
      <c r="R47">
        <v>-5.9058935413720197E-2</v>
      </c>
      <c r="S47">
        <v>-6.0031354537721203E-2</v>
      </c>
      <c r="T47">
        <v>-4.5017422211397103E-2</v>
      </c>
      <c r="U47">
        <v>-4.5157536938987497E-2</v>
      </c>
      <c r="V47">
        <v>-4.4832166534474999E-2</v>
      </c>
      <c r="W47">
        <v>-4.2319269107640799E-2</v>
      </c>
      <c r="X47" s="10">
        <v>-2.8050736303367602E-2</v>
      </c>
      <c r="Y47">
        <v>1.38774041277567E-2</v>
      </c>
      <c r="Z47">
        <v>3.6791310971305703E-2</v>
      </c>
      <c r="AA47">
        <v>5.2309121392755897E-2</v>
      </c>
      <c r="AB47">
        <v>5.9917344079536299E-2</v>
      </c>
      <c r="AC47">
        <v>0.106416308301312</v>
      </c>
      <c r="AD47">
        <v>0.19519157055995801</v>
      </c>
      <c r="AE47">
        <v>0.19627010096063099</v>
      </c>
    </row>
    <row r="48" spans="1:31">
      <c r="A48" s="7">
        <v>41596</v>
      </c>
      <c r="C48" s="4" t="s">
        <v>270</v>
      </c>
      <c r="E48" t="s">
        <v>194</v>
      </c>
      <c r="F48" t="s">
        <v>317</v>
      </c>
      <c r="G48" t="s">
        <v>207</v>
      </c>
      <c r="H48" t="s">
        <v>249</v>
      </c>
      <c r="I48">
        <v>463</v>
      </c>
      <c r="J48">
        <v>4.18076487687477E-2</v>
      </c>
      <c r="K48">
        <v>2.3958407339137702E-2</v>
      </c>
      <c r="L48">
        <v>0.212885295720777</v>
      </c>
      <c r="M48">
        <v>0.13053498214230499</v>
      </c>
      <c r="N48">
        <v>0.14936981249229001</v>
      </c>
      <c r="O48">
        <v>0.26284065870868001</v>
      </c>
      <c r="P48">
        <v>0.311826467270851</v>
      </c>
      <c r="Q48">
        <v>0.36639162787707602</v>
      </c>
      <c r="R48">
        <v>0.318803512424852</v>
      </c>
      <c r="S48">
        <v>0.25373052910546301</v>
      </c>
      <c r="T48">
        <v>0.24918079149297401</v>
      </c>
      <c r="U48">
        <v>0.33612927453572</v>
      </c>
      <c r="V48">
        <v>0.343062237150288</v>
      </c>
      <c r="W48">
        <v>0.37286049484963601</v>
      </c>
      <c r="X48" s="10">
        <v>0.36378016862483997</v>
      </c>
      <c r="Y48">
        <v>0.17822034198786499</v>
      </c>
      <c r="Z48">
        <v>0.15911186939236199</v>
      </c>
      <c r="AA48">
        <v>0.18333316005905401</v>
      </c>
      <c r="AB48">
        <v>0.223887732906076</v>
      </c>
      <c r="AC48">
        <v>6.9394806047981497E-2</v>
      </c>
      <c r="AD48">
        <v>-0.112408198179788</v>
      </c>
      <c r="AE48">
        <v>-0.36059632454047402</v>
      </c>
    </row>
    <row r="49" spans="1:31" ht="32">
      <c r="A49" s="7">
        <v>41601</v>
      </c>
      <c r="C49" s="4" t="s">
        <v>271</v>
      </c>
      <c r="E49" t="s">
        <v>194</v>
      </c>
      <c r="F49" t="s">
        <v>320</v>
      </c>
      <c r="G49" t="s">
        <v>207</v>
      </c>
      <c r="H49" t="s">
        <v>249</v>
      </c>
      <c r="I49">
        <v>761</v>
      </c>
      <c r="J49">
        <v>5.5850662833334702E-2</v>
      </c>
      <c r="K49">
        <v>3.4942794497584098E-2</v>
      </c>
      <c r="L49">
        <v>7.5464941039221398E-2</v>
      </c>
      <c r="M49">
        <v>1.3833811522411201E-2</v>
      </c>
      <c r="N49">
        <v>-6.5282185861565506E-2</v>
      </c>
      <c r="O49">
        <v>-8.3874937538641406E-2</v>
      </c>
      <c r="P49">
        <v>-1.09694685604827E-2</v>
      </c>
      <c r="Q49">
        <v>-1.80795200105009E-2</v>
      </c>
      <c r="R49">
        <v>-2.32427637574034E-3</v>
      </c>
      <c r="S49">
        <v>-2.5447616665123601E-2</v>
      </c>
      <c r="T49">
        <v>-0.225050457366685</v>
      </c>
      <c r="U49">
        <v>-0.25820194402677499</v>
      </c>
      <c r="V49">
        <v>-0.248023667424671</v>
      </c>
      <c r="W49">
        <v>-0.221512108642235</v>
      </c>
      <c r="X49" s="10">
        <v>-0.39004804956491701</v>
      </c>
      <c r="Y49">
        <v>-0.58589406785727305</v>
      </c>
      <c r="Z49">
        <v>-0.84812520828254701</v>
      </c>
      <c r="AA49">
        <v>-0.90990577789298899</v>
      </c>
      <c r="AB49">
        <v>-0.77950985467828904</v>
      </c>
      <c r="AC49">
        <v>-0.76234055707068804</v>
      </c>
      <c r="AD49">
        <v>-0.87391049843207202</v>
      </c>
      <c r="AE49">
        <v>-0.97648001236997795</v>
      </c>
    </row>
    <row r="50" spans="1:31">
      <c r="A50" s="7">
        <v>41607</v>
      </c>
      <c r="C50" s="4" t="s">
        <v>272</v>
      </c>
      <c r="E50" t="s">
        <v>194</v>
      </c>
      <c r="G50" t="s">
        <v>314</v>
      </c>
      <c r="H50" t="s">
        <v>249</v>
      </c>
      <c r="I50">
        <v>1009</v>
      </c>
      <c r="J50">
        <v>6.1822053233551902E-2</v>
      </c>
      <c r="K50">
        <v>-1.30814418502354E-2</v>
      </c>
      <c r="L50">
        <v>-3.2975886156920301E-3</v>
      </c>
      <c r="M50">
        <v>-3.2392319305292398E-2</v>
      </c>
      <c r="N50">
        <v>-0.23796655040707099</v>
      </c>
      <c r="O50">
        <v>-0.27708942746737802</v>
      </c>
      <c r="P50">
        <v>-0.272882541265491</v>
      </c>
      <c r="Q50">
        <v>-0.25234237288327299</v>
      </c>
      <c r="R50">
        <v>-0.42684970420617202</v>
      </c>
      <c r="S50">
        <v>-0.628667112898745</v>
      </c>
      <c r="T50">
        <v>-0.89686964372423605</v>
      </c>
      <c r="U50">
        <v>-0.96462160373489603</v>
      </c>
      <c r="V50">
        <v>-0.84019707092041196</v>
      </c>
      <c r="W50">
        <v>-0.82899916371302895</v>
      </c>
      <c r="X50" s="10">
        <v>-0.94654049547463004</v>
      </c>
      <c r="Y50">
        <v>-1.05508139981275</v>
      </c>
      <c r="Z50">
        <v>-1.0840468850515901</v>
      </c>
      <c r="AA50">
        <v>-1.15656668797429</v>
      </c>
      <c r="AB50">
        <v>-1.2376902797759799</v>
      </c>
      <c r="AC50">
        <v>-1.4787378938756499</v>
      </c>
      <c r="AD50">
        <v>-1.5504108470806801</v>
      </c>
      <c r="AE50">
        <v>-1.80985212697432</v>
      </c>
    </row>
    <row r="51" spans="1:31">
      <c r="A51" s="7">
        <v>41609</v>
      </c>
      <c r="B51" s="2">
        <f>(A51-DATE(1970, 1, 1))*86400</f>
        <v>1385856000</v>
      </c>
      <c r="C51" s="4" t="s">
        <v>237</v>
      </c>
      <c r="E51" t="s">
        <v>194</v>
      </c>
      <c r="F51" t="s">
        <v>319</v>
      </c>
      <c r="G51" t="s">
        <v>207</v>
      </c>
      <c r="I51">
        <v>1119.96</v>
      </c>
      <c r="J51">
        <v>5.9566901554182199E-2</v>
      </c>
      <c r="K51">
        <v>-2.6839579010230701E-2</v>
      </c>
      <c r="L51">
        <v>-0.23015865843264</v>
      </c>
      <c r="M51">
        <v>-0.26702638381357702</v>
      </c>
      <c r="N51">
        <v>-0.26056434593231997</v>
      </c>
      <c r="O51">
        <v>-0.23776902587073301</v>
      </c>
      <c r="P51">
        <v>-0.41002120551426202</v>
      </c>
      <c r="Q51">
        <v>-0.60958346252746498</v>
      </c>
      <c r="R51">
        <v>-0.87553084167358597</v>
      </c>
      <c r="S51">
        <v>-0.94102765000487598</v>
      </c>
      <c r="T51">
        <v>-0.81434796551102295</v>
      </c>
      <c r="U51">
        <v>-0.80089490662426999</v>
      </c>
      <c r="V51">
        <v>-0.916181086706501</v>
      </c>
      <c r="W51">
        <v>-1.0224668393652501</v>
      </c>
      <c r="X51" s="10">
        <v>-1.0491771729247199</v>
      </c>
      <c r="Y51">
        <v>-1.1194418241680499</v>
      </c>
      <c r="Z51">
        <v>-1.19831026429037</v>
      </c>
      <c r="AA51">
        <v>-1.43710272671067</v>
      </c>
      <c r="AB51">
        <v>-1.5065205282363301</v>
      </c>
      <c r="AC51">
        <v>-1.7637066564506001</v>
      </c>
      <c r="AD51">
        <v>-1.6980818286289201</v>
      </c>
      <c r="AE51">
        <v>-1.74698602443906</v>
      </c>
    </row>
    <row r="52" spans="1:31">
      <c r="A52" s="7">
        <v>41613</v>
      </c>
      <c r="C52" s="4" t="s">
        <v>273</v>
      </c>
      <c r="E52" t="s">
        <v>194</v>
      </c>
      <c r="F52" t="s">
        <v>319</v>
      </c>
      <c r="G52" t="s">
        <v>207</v>
      </c>
      <c r="H52" t="s">
        <v>249</v>
      </c>
      <c r="I52">
        <v>1151</v>
      </c>
      <c r="J52">
        <v>5.1768352889156002E-2</v>
      </c>
      <c r="K52">
        <v>3.05938687266137E-2</v>
      </c>
      <c r="L52">
        <v>-0.133859762251889</v>
      </c>
      <c r="M52">
        <v>-0.32562347060006702</v>
      </c>
      <c r="N52">
        <v>-0.58377230108116196</v>
      </c>
      <c r="O52">
        <v>-0.64147056074742603</v>
      </c>
      <c r="P52">
        <v>-0.50699232758854595</v>
      </c>
      <c r="Q52">
        <v>-0.48574072003676699</v>
      </c>
      <c r="R52">
        <v>-0.59322835145397201</v>
      </c>
      <c r="S52">
        <v>-0.69171555544770003</v>
      </c>
      <c r="T52">
        <v>-0.71062734034213804</v>
      </c>
      <c r="U52">
        <v>-0.77309344292044502</v>
      </c>
      <c r="V52">
        <v>-0.84416333437773505</v>
      </c>
      <c r="W52">
        <v>-1.0751572481330101</v>
      </c>
      <c r="X52" s="10">
        <v>-1.1367765009936499</v>
      </c>
      <c r="Y52">
        <v>-1.3861640805428901</v>
      </c>
      <c r="Z52">
        <v>-1.31274070405618</v>
      </c>
      <c r="AA52">
        <v>-1.3538463512012899</v>
      </c>
      <c r="AB52">
        <v>-1.48030559669204</v>
      </c>
      <c r="AC52">
        <v>-1.4928532364279099</v>
      </c>
      <c r="AD52">
        <v>-1.5400793307438201</v>
      </c>
      <c r="AE52">
        <v>-1.5803960796627601</v>
      </c>
    </row>
    <row r="53" spans="1:31">
      <c r="A53" s="7">
        <v>41677</v>
      </c>
      <c r="C53" s="4" t="s">
        <v>274</v>
      </c>
      <c r="E53" t="s">
        <v>194</v>
      </c>
      <c r="G53" t="s">
        <v>333</v>
      </c>
      <c r="H53" t="s">
        <v>249</v>
      </c>
      <c r="I53">
        <v>778</v>
      </c>
      <c r="J53">
        <v>-1.16394675971704E-3</v>
      </c>
      <c r="K53">
        <v>-2.67212567298186E-2</v>
      </c>
      <c r="L53">
        <v>-7.1883930180519098E-2</v>
      </c>
      <c r="M53">
        <v>-0.120089221492203</v>
      </c>
      <c r="N53">
        <v>-0.114690970593698</v>
      </c>
      <c r="O53">
        <v>-0.179004953213488</v>
      </c>
      <c r="P53">
        <v>-0.170350334724613</v>
      </c>
      <c r="Q53">
        <v>-0.173659062042923</v>
      </c>
      <c r="R53">
        <v>-0.22326697214801999</v>
      </c>
      <c r="S53">
        <v>-0.16372906785455399</v>
      </c>
      <c r="T53">
        <v>-0.19381766459894101</v>
      </c>
      <c r="U53">
        <v>-0.236459548190949</v>
      </c>
      <c r="V53">
        <v>-0.20605606286136199</v>
      </c>
      <c r="W53">
        <v>-0.22890077261215699</v>
      </c>
      <c r="X53" s="10">
        <v>-0.23227829044223</v>
      </c>
      <c r="Y53">
        <v>-0.29948005212314299</v>
      </c>
      <c r="Z53">
        <v>-0.32711185574492502</v>
      </c>
      <c r="AA53">
        <v>-0.26128354794893799</v>
      </c>
      <c r="AB53">
        <v>-0.223081038813572</v>
      </c>
      <c r="AC53">
        <v>-0.36171094457005898</v>
      </c>
      <c r="AD53">
        <v>-0.39223650876732502</v>
      </c>
      <c r="AE53">
        <v>-0.287907636713437</v>
      </c>
    </row>
    <row r="54" spans="1:31">
      <c r="A54" s="7">
        <v>41704</v>
      </c>
      <c r="C54" s="4" t="s">
        <v>276</v>
      </c>
      <c r="E54" t="s">
        <v>194</v>
      </c>
      <c r="G54" t="s">
        <v>199</v>
      </c>
      <c r="H54" t="s">
        <v>249</v>
      </c>
      <c r="I54">
        <v>664.85</v>
      </c>
      <c r="J54">
        <v>8.5385729738163198E-4</v>
      </c>
      <c r="K54">
        <v>-1.9864307192917E-2</v>
      </c>
      <c r="L54">
        <v>-3.2565156371428601E-2</v>
      </c>
      <c r="M54">
        <v>-8.9319416020747E-2</v>
      </c>
      <c r="N54">
        <v>-0.11016906267788</v>
      </c>
      <c r="O54">
        <v>-6.45185784443979E-2</v>
      </c>
      <c r="P54">
        <v>-9.0771029543017703E-2</v>
      </c>
      <c r="Q54">
        <v>-9.0162910019821796E-2</v>
      </c>
      <c r="R54">
        <v>-6.0658704777300503E-2</v>
      </c>
      <c r="S54">
        <v>-6.0718608533742301E-2</v>
      </c>
      <c r="T54">
        <v>-7.1173190042654794E-2</v>
      </c>
      <c r="U54">
        <v>-7.2309897211497096E-2</v>
      </c>
      <c r="V54">
        <v>-7.5287682527404601E-2</v>
      </c>
      <c r="W54">
        <v>-9.2400511564687093E-2</v>
      </c>
      <c r="X54" s="10">
        <v>-8.9579362728672299E-2</v>
      </c>
      <c r="Y54">
        <v>-0.120530763854017</v>
      </c>
      <c r="Z54">
        <v>-0.15211108105659099</v>
      </c>
      <c r="AA54">
        <v>-0.17007661324121701</v>
      </c>
      <c r="AB54">
        <v>-0.211376092623835</v>
      </c>
      <c r="AC54">
        <v>-0.19420663550473599</v>
      </c>
      <c r="AD54">
        <v>-0.18651005576608501</v>
      </c>
      <c r="AE54">
        <v>-0.173440318738695</v>
      </c>
    </row>
    <row r="55" spans="1:31">
      <c r="A55" s="7">
        <v>41724</v>
      </c>
      <c r="C55" s="4" t="s">
        <v>277</v>
      </c>
      <c r="E55" t="s">
        <v>194</v>
      </c>
      <c r="F55" t="s">
        <v>317</v>
      </c>
      <c r="G55" t="s">
        <v>207</v>
      </c>
      <c r="H55" t="s">
        <v>249</v>
      </c>
      <c r="I55">
        <v>580.02</v>
      </c>
      <c r="J55">
        <v>9.7347801487968099E-4</v>
      </c>
      <c r="K55">
        <v>1.29501163098916E-2</v>
      </c>
      <c r="L55">
        <v>2.17217656861796E-2</v>
      </c>
      <c r="M55">
        <v>-9.7846072409885507E-2</v>
      </c>
      <c r="N55">
        <v>-0.13244273333957701</v>
      </c>
      <c r="O55">
        <v>-0.13951829023258</v>
      </c>
      <c r="P55">
        <v>-0.247912429289007</v>
      </c>
      <c r="Q55">
        <v>-0.231269946589751</v>
      </c>
      <c r="R55">
        <v>-0.18416206633545501</v>
      </c>
      <c r="S55">
        <v>-0.25982601134747502</v>
      </c>
      <c r="T55">
        <v>-0.257859993691333</v>
      </c>
      <c r="U55">
        <v>-0.25950587625010502</v>
      </c>
      <c r="V55">
        <v>-0.24749259269353099</v>
      </c>
      <c r="W55">
        <v>-0.231285364842717</v>
      </c>
      <c r="X55" s="10">
        <v>-0.25855497678837802</v>
      </c>
      <c r="Y55">
        <v>-0.24548979042490701</v>
      </c>
      <c r="Z55">
        <v>-0.270919161412429</v>
      </c>
      <c r="AA55">
        <v>-0.371726690326183</v>
      </c>
      <c r="AB55">
        <v>-0.30756176482476999</v>
      </c>
      <c r="AC55">
        <v>-0.315592964668925</v>
      </c>
      <c r="AD55">
        <v>-0.36472148457085202</v>
      </c>
      <c r="AE55">
        <v>-0.25338090118296303</v>
      </c>
    </row>
    <row r="56" spans="1:31">
      <c r="A56" s="7">
        <v>41739</v>
      </c>
      <c r="C56" s="4" t="s">
        <v>278</v>
      </c>
      <c r="E56" t="s">
        <v>194</v>
      </c>
      <c r="G56" t="s">
        <v>195</v>
      </c>
      <c r="H56" t="s">
        <v>249</v>
      </c>
      <c r="I56">
        <v>443.1</v>
      </c>
      <c r="J56">
        <v>-1.4500916514610799E-2</v>
      </c>
      <c r="K56">
        <v>-9.9549764580309091E-3</v>
      </c>
      <c r="L56">
        <v>-9.5288110842294799E-2</v>
      </c>
      <c r="M56">
        <v>-1.5648790811391599E-2</v>
      </c>
      <c r="N56">
        <v>-8.2055961260561108E-3</v>
      </c>
      <c r="O56">
        <v>-4.1859721498492403E-2</v>
      </c>
      <c r="P56">
        <v>8.4955256418887404E-2</v>
      </c>
      <c r="Q56">
        <v>0.17747674518943701</v>
      </c>
      <c r="R56">
        <v>0.235103546330482</v>
      </c>
      <c r="S56">
        <v>0.21681464002210199</v>
      </c>
      <c r="T56">
        <v>0.200502230335213</v>
      </c>
      <c r="U56">
        <v>0.25566678890215799</v>
      </c>
      <c r="V56">
        <v>0.27074765323772099</v>
      </c>
      <c r="W56">
        <v>0.27784402699708199</v>
      </c>
      <c r="X56" s="10">
        <v>0.28593978133693299</v>
      </c>
      <c r="Y56">
        <v>0.288142326390537</v>
      </c>
      <c r="Z56">
        <v>0.31142867074756703</v>
      </c>
      <c r="AA56">
        <v>0.25764116362982997</v>
      </c>
      <c r="AB56">
        <v>0.282391024173412</v>
      </c>
      <c r="AC56">
        <v>0.24426801641656601</v>
      </c>
      <c r="AD56">
        <v>0.27432555372770001</v>
      </c>
      <c r="AE56">
        <v>0.29039124087566198</v>
      </c>
    </row>
    <row r="57" spans="1:31">
      <c r="A57" s="7">
        <v>41803</v>
      </c>
      <c r="C57" s="4" t="s">
        <v>279</v>
      </c>
      <c r="E57" t="s">
        <v>194</v>
      </c>
      <c r="G57" t="s">
        <v>197</v>
      </c>
      <c r="H57" t="s">
        <v>249</v>
      </c>
      <c r="I57">
        <v>617</v>
      </c>
      <c r="J57">
        <v>1.26037746340919E-2</v>
      </c>
      <c r="K57">
        <v>-4.9187301960350101E-2</v>
      </c>
      <c r="L57">
        <v>-0.120189652768392</v>
      </c>
      <c r="M57">
        <v>-0.175048292206581</v>
      </c>
      <c r="N57">
        <v>-0.183056248628158</v>
      </c>
      <c r="O57">
        <v>-0.13591001885647599</v>
      </c>
      <c r="P57">
        <v>-0.14406990071220699</v>
      </c>
      <c r="Q57">
        <v>-0.14511189132493099</v>
      </c>
      <c r="R57">
        <v>-0.158178889340234</v>
      </c>
      <c r="S57">
        <v>-0.18913578631376099</v>
      </c>
      <c r="T57">
        <v>-0.20569120078339301</v>
      </c>
      <c r="U57">
        <v>-0.209719185961185</v>
      </c>
      <c r="V57">
        <v>-0.23003616342230701</v>
      </c>
      <c r="W57">
        <v>-0.25276712309341598</v>
      </c>
      <c r="X57" s="10">
        <v>-0.29754609238118002</v>
      </c>
      <c r="Y57">
        <v>-0.30662873661669299</v>
      </c>
      <c r="Z57">
        <v>-0.28473769680877697</v>
      </c>
      <c r="AA57">
        <v>-0.28366561224616899</v>
      </c>
      <c r="AB57">
        <v>-0.29807982757995</v>
      </c>
      <c r="AC57">
        <v>-0.27120479124025398</v>
      </c>
      <c r="AD57">
        <v>-0.22973285567575499</v>
      </c>
      <c r="AE57">
        <v>-0.24302446709037701</v>
      </c>
    </row>
    <row r="58" spans="1:31">
      <c r="A58" s="7">
        <v>41817</v>
      </c>
      <c r="C58" s="4" t="s">
        <v>280</v>
      </c>
      <c r="E58" t="s">
        <v>194</v>
      </c>
      <c r="G58" t="s">
        <v>314</v>
      </c>
      <c r="H58" t="s">
        <v>249</v>
      </c>
      <c r="I58">
        <v>569</v>
      </c>
      <c r="J58">
        <v>-7.8510194647463203E-3</v>
      </c>
      <c r="K58">
        <v>1.13721498633253E-2</v>
      </c>
      <c r="L58">
        <v>5.3717983770080101E-2</v>
      </c>
      <c r="M58">
        <v>7.5244862431526102E-2</v>
      </c>
      <c r="N58">
        <v>8.1285441196583194E-2</v>
      </c>
      <c r="O58">
        <v>0.12861527163511699</v>
      </c>
      <c r="P58">
        <v>0.190542001298454</v>
      </c>
      <c r="Q58">
        <v>0.19770518398267101</v>
      </c>
      <c r="R58">
        <v>0.190209687966956</v>
      </c>
      <c r="S58">
        <v>0.18469622631943999</v>
      </c>
      <c r="T58">
        <v>0.18827370131110999</v>
      </c>
      <c r="U58">
        <v>0.19882343697341101</v>
      </c>
      <c r="V58">
        <v>0.18676086773058601</v>
      </c>
      <c r="W58">
        <v>0.19737343284602701</v>
      </c>
      <c r="X58" s="10">
        <v>0.20705058574150501</v>
      </c>
      <c r="Y58">
        <v>0.20677056460275101</v>
      </c>
      <c r="Z58">
        <v>0.23146876956229001</v>
      </c>
      <c r="AA58">
        <v>0.24196577524944099</v>
      </c>
      <c r="AB58">
        <v>0.248106418014446</v>
      </c>
      <c r="AC58">
        <v>0.24303550606227101</v>
      </c>
      <c r="AD58">
        <v>0.25148044032573003</v>
      </c>
      <c r="AE58">
        <v>0.253392521479894</v>
      </c>
    </row>
    <row r="59" spans="1:31">
      <c r="A59" s="7">
        <v>41837</v>
      </c>
      <c r="C59" s="4" t="s">
        <v>281</v>
      </c>
      <c r="E59" t="s">
        <v>194</v>
      </c>
      <c r="F59" t="s">
        <v>319</v>
      </c>
      <c r="G59" t="s">
        <v>207</v>
      </c>
      <c r="H59" t="s">
        <v>249</v>
      </c>
      <c r="I59">
        <v>619.48</v>
      </c>
      <c r="J59">
        <v>2.3708032427324798E-3</v>
      </c>
      <c r="K59">
        <v>-8.3097415533146205E-3</v>
      </c>
      <c r="L59">
        <v>-2.10590143922218E-4</v>
      </c>
      <c r="M59">
        <v>3.5658079815862301E-3</v>
      </c>
      <c r="N59">
        <v>2.87650388978735E-3</v>
      </c>
      <c r="O59">
        <v>-1.08916602922766E-2</v>
      </c>
      <c r="P59">
        <v>-2.0712755859272899E-2</v>
      </c>
      <c r="Q59">
        <v>-2.0035587512311499E-2</v>
      </c>
      <c r="R59">
        <v>-2.0829610920054701E-2</v>
      </c>
      <c r="S59">
        <v>-5.7262193417415001E-2</v>
      </c>
      <c r="T59">
        <v>-5.7290355383431399E-2</v>
      </c>
      <c r="U59">
        <v>-7.0858885917221004E-2</v>
      </c>
      <c r="V59">
        <v>-7.8901243167354404E-2</v>
      </c>
      <c r="W59">
        <v>-9.0683122508339306E-2</v>
      </c>
      <c r="X59" s="10">
        <v>-0.10239962819809199</v>
      </c>
      <c r="Y59">
        <v>-0.118658341021476</v>
      </c>
      <c r="Z59">
        <v>-9.9432417065262999E-2</v>
      </c>
      <c r="AA59">
        <v>-7.4965237317435998E-2</v>
      </c>
      <c r="AB59">
        <v>-9.46799857470077E-2</v>
      </c>
      <c r="AC59">
        <v>-0.100098075032999</v>
      </c>
      <c r="AD59">
        <v>-9.5457115453434396E-2</v>
      </c>
      <c r="AE59">
        <v>-0.12121611588110601</v>
      </c>
    </row>
    <row r="60" spans="1:31">
      <c r="A60" s="7">
        <v>41838</v>
      </c>
      <c r="C60" s="4" t="s">
        <v>282</v>
      </c>
      <c r="E60" t="s">
        <v>194</v>
      </c>
      <c r="G60" t="s">
        <v>314</v>
      </c>
      <c r="H60" t="s">
        <v>249</v>
      </c>
      <c r="I60">
        <v>626</v>
      </c>
      <c r="J60">
        <v>2.5611780939340501E-3</v>
      </c>
      <c r="K60">
        <v>7.9087765581908297E-3</v>
      </c>
      <c r="L60">
        <v>1.1494799832497699E-2</v>
      </c>
      <c r="M60">
        <v>1.0615120889497299E-2</v>
      </c>
      <c r="N60">
        <v>-3.3434181437683101E-3</v>
      </c>
      <c r="O60">
        <v>-1.3354888561966099E-2</v>
      </c>
      <c r="P60">
        <v>-1.28680950662063E-2</v>
      </c>
      <c r="Q60">
        <v>-1.3852493325151099E-2</v>
      </c>
      <c r="R60">
        <v>-5.0475450673713E-2</v>
      </c>
      <c r="S60">
        <v>-5.0693987490930903E-2</v>
      </c>
      <c r="T60">
        <v>-6.4452892875922096E-2</v>
      </c>
      <c r="U60">
        <v>-7.2685624977257099E-2</v>
      </c>
      <c r="V60">
        <v>-8.4657879169443603E-2</v>
      </c>
      <c r="W60">
        <v>-9.6564759710397394E-2</v>
      </c>
      <c r="X60" s="10">
        <v>-0.113013847384983</v>
      </c>
      <c r="Y60">
        <v>-9.3978298279972006E-2</v>
      </c>
      <c r="Z60">
        <v>-6.9701493383346497E-2</v>
      </c>
      <c r="AA60">
        <v>-8.9606616664119801E-2</v>
      </c>
      <c r="AB60">
        <v>-9.5215080801312899E-2</v>
      </c>
      <c r="AC60">
        <v>-9.0764496072949605E-2</v>
      </c>
      <c r="AD60">
        <v>-0.116713871351823</v>
      </c>
      <c r="AE60">
        <v>-0.116882230201279</v>
      </c>
    </row>
    <row r="61" spans="1:31">
      <c r="A61" s="7">
        <v>41890</v>
      </c>
      <c r="C61" s="4" t="s">
        <v>283</v>
      </c>
      <c r="E61" t="s">
        <v>194</v>
      </c>
      <c r="G61" t="s">
        <v>314</v>
      </c>
      <c r="H61" t="s">
        <v>249</v>
      </c>
      <c r="I61">
        <v>480.62</v>
      </c>
      <c r="J61">
        <v>-1.5848612624660501E-3</v>
      </c>
      <c r="K61">
        <v>6.0743555738182302E-4</v>
      </c>
      <c r="L61">
        <v>-6.18609386496959E-3</v>
      </c>
      <c r="M61">
        <v>-2.60846320886448E-2</v>
      </c>
      <c r="N61">
        <v>1.44958269545237E-2</v>
      </c>
      <c r="O61">
        <v>-1.7527288031334E-2</v>
      </c>
      <c r="P61">
        <v>-1.28980251540974E-2</v>
      </c>
      <c r="Q61">
        <v>8.5340607395940401E-3</v>
      </c>
      <c r="R61">
        <v>9.7037857986930496E-4</v>
      </c>
      <c r="S61">
        <v>2.1555721922146601E-3</v>
      </c>
      <c r="T61">
        <v>-1.17374542476363E-2</v>
      </c>
      <c r="U61">
        <v>-5.3827656487831797E-2</v>
      </c>
      <c r="V61">
        <v>-9.7469005330564004E-2</v>
      </c>
      <c r="W61">
        <v>-0.16676547672033901</v>
      </c>
      <c r="X61" s="10">
        <v>-0.12423929691308799</v>
      </c>
      <c r="Y61">
        <v>-0.145189640859272</v>
      </c>
      <c r="Z61">
        <v>-0.156785031839453</v>
      </c>
      <c r="AA61">
        <v>-0.10173954228174301</v>
      </c>
      <c r="AB61">
        <v>-7.9309626859180901E-2</v>
      </c>
      <c r="AC61">
        <v>-0.134478765188417</v>
      </c>
      <c r="AD61">
        <v>-0.140124451154962</v>
      </c>
      <c r="AE61">
        <v>-0.14945943831255701</v>
      </c>
    </row>
    <row r="62" spans="1:31">
      <c r="A62" s="7">
        <v>41918</v>
      </c>
      <c r="C62" s="4" t="s">
        <v>284</v>
      </c>
      <c r="E62" t="s">
        <v>194</v>
      </c>
      <c r="G62" t="s">
        <v>314</v>
      </c>
      <c r="H62" t="s">
        <v>249</v>
      </c>
      <c r="I62">
        <v>293.67</v>
      </c>
      <c r="J62">
        <v>-1.5297091368083901E-2</v>
      </c>
      <c r="K62">
        <v>-0.119357380653672</v>
      </c>
      <c r="L62">
        <v>1.6205445284068101E-2</v>
      </c>
      <c r="M62">
        <v>2.9991734128794498E-2</v>
      </c>
      <c r="N62">
        <v>9.1267143460061401E-2</v>
      </c>
      <c r="O62">
        <v>0.196752178081431</v>
      </c>
      <c r="P62">
        <v>0.15791020778218001</v>
      </c>
      <c r="Q62">
        <v>0.17604473289995101</v>
      </c>
      <c r="R62">
        <v>0.20469706264248499</v>
      </c>
      <c r="S62">
        <v>0.26456865829783099</v>
      </c>
      <c r="T62">
        <v>0.35661607712764598</v>
      </c>
      <c r="U62">
        <v>0.32750775438365198</v>
      </c>
      <c r="V62">
        <v>0.301401040726613</v>
      </c>
      <c r="W62">
        <v>0.32934205423588098</v>
      </c>
      <c r="X62" s="10">
        <v>0.36237400868825698</v>
      </c>
      <c r="Y62">
        <v>0.37589884690519698</v>
      </c>
      <c r="Z62">
        <v>0.38075575765019598</v>
      </c>
      <c r="AA62">
        <v>0.401364086324004</v>
      </c>
      <c r="AB62">
        <v>0.411739525483169</v>
      </c>
      <c r="AC62">
        <v>0.37065997076228102</v>
      </c>
      <c r="AD62">
        <v>0.37064774520192501</v>
      </c>
      <c r="AE62">
        <v>0.35888444504094202</v>
      </c>
    </row>
    <row r="63" spans="1:31">
      <c r="A63" s="7">
        <v>41967</v>
      </c>
      <c r="C63" s="4" t="s">
        <v>275</v>
      </c>
      <c r="E63" t="s">
        <v>194</v>
      </c>
      <c r="G63" t="s">
        <v>195</v>
      </c>
      <c r="H63" t="s">
        <v>249</v>
      </c>
      <c r="I63">
        <v>362.99</v>
      </c>
      <c r="J63">
        <v>2.4460219340805001E-3</v>
      </c>
      <c r="K63">
        <v>6.3809422255122396E-3</v>
      </c>
      <c r="L63">
        <v>6.0202187203133098E-2</v>
      </c>
      <c r="M63">
        <v>4.9991724865663403E-2</v>
      </c>
      <c r="N63">
        <v>2.2054934458911501E-2</v>
      </c>
      <c r="O63">
        <v>2.2780702405372499E-2</v>
      </c>
      <c r="P63">
        <v>2.9683788287960401E-2</v>
      </c>
      <c r="Q63">
        <v>3.0158096568028502E-2</v>
      </c>
      <c r="R63">
        <v>2.4366257763023799E-2</v>
      </c>
      <c r="S63">
        <v>3.7124836625895899E-2</v>
      </c>
      <c r="T63">
        <v>3.5228804884425903E-2</v>
      </c>
      <c r="U63">
        <v>2.3100789877147001E-2</v>
      </c>
      <c r="V63">
        <v>3.1057790703584599E-3</v>
      </c>
      <c r="W63">
        <v>6.8557133893349803E-3</v>
      </c>
      <c r="X63" s="10">
        <v>4.5968497248541698E-3</v>
      </c>
      <c r="Y63">
        <v>6.6321498092688199E-3</v>
      </c>
      <c r="Z63">
        <v>-1.9295576821966101E-2</v>
      </c>
      <c r="AA63">
        <v>-6.8369311559581203E-2</v>
      </c>
      <c r="AB63">
        <v>-6.8875966602261904E-2</v>
      </c>
      <c r="AC63">
        <v>-5.6811147980230202E-2</v>
      </c>
      <c r="AD63">
        <v>-6.21256439979243E-2</v>
      </c>
      <c r="AE63">
        <v>-7.8096305376390104E-2</v>
      </c>
    </row>
    <row r="64" spans="1:31">
      <c r="A64" s="7">
        <v>41984</v>
      </c>
      <c r="C64" s="4" t="s">
        <v>285</v>
      </c>
      <c r="E64" t="s">
        <v>194</v>
      </c>
      <c r="G64" t="s">
        <v>314</v>
      </c>
      <c r="H64" t="s">
        <v>249</v>
      </c>
      <c r="I64">
        <v>350.97</v>
      </c>
      <c r="J64">
        <v>-3.5182658403033001E-3</v>
      </c>
      <c r="K64">
        <v>5.4576327317030701E-3</v>
      </c>
      <c r="L64">
        <v>2.3486739128118501E-2</v>
      </c>
      <c r="M64">
        <v>2.4136530884808299E-2</v>
      </c>
      <c r="N64">
        <v>1.4130157280726301E-2</v>
      </c>
      <c r="O64">
        <v>2.60908900139721E-2</v>
      </c>
      <c r="P64">
        <v>2.6405433397018899E-2</v>
      </c>
      <c r="Q64">
        <v>-1.48520996671453E-2</v>
      </c>
      <c r="R64">
        <v>-6.7935140210107298E-2</v>
      </c>
      <c r="S64">
        <v>-6.5989448998020006E-2</v>
      </c>
      <c r="T64">
        <v>-6.2691541082836699E-2</v>
      </c>
      <c r="U64">
        <v>-3.4083746310696203E-2</v>
      </c>
      <c r="V64">
        <v>-2.6796112049284899E-2</v>
      </c>
      <c r="W64">
        <v>-6.2938453225402499E-3</v>
      </c>
      <c r="X64" s="10">
        <v>1.04585678736365E-2</v>
      </c>
      <c r="Y64">
        <v>-1.42245687491798E-2</v>
      </c>
      <c r="Z64">
        <v>-3.6306711651806503E-2</v>
      </c>
      <c r="AA64">
        <v>-5.6629025611362903E-3</v>
      </c>
      <c r="AB64">
        <v>-4.4607516721248602E-2</v>
      </c>
      <c r="AC64">
        <v>-3.1436513537711298E-2</v>
      </c>
      <c r="AD64">
        <v>-3.7443786897563301E-2</v>
      </c>
      <c r="AE64">
        <v>-3.8387111045280302E-2</v>
      </c>
    </row>
    <row r="65" spans="1:31">
      <c r="A65" s="7">
        <v>41992</v>
      </c>
      <c r="C65" s="4" t="s">
        <v>286</v>
      </c>
      <c r="E65" t="s">
        <v>194</v>
      </c>
      <c r="G65" t="s">
        <v>199</v>
      </c>
      <c r="H65" t="s">
        <v>249</v>
      </c>
      <c r="I65">
        <v>317.7</v>
      </c>
      <c r="J65">
        <v>-8.1908180127568796E-3</v>
      </c>
      <c r="K65">
        <v>6.6182433845408698E-3</v>
      </c>
      <c r="L65">
        <v>1.4588703472177699E-2</v>
      </c>
      <c r="M65">
        <v>4.7869050416771801E-2</v>
      </c>
      <c r="N65">
        <v>5.9829236850636701E-2</v>
      </c>
      <c r="O65">
        <v>8.5004055749834898E-2</v>
      </c>
      <c r="P65">
        <v>0.106429021118465</v>
      </c>
      <c r="Q65">
        <v>8.6418436668102602E-2</v>
      </c>
      <c r="R65">
        <v>6.9008845937929497E-2</v>
      </c>
      <c r="S65">
        <v>0.104325207201053</v>
      </c>
      <c r="T65">
        <v>7.0053145213394494E-2</v>
      </c>
      <c r="U65">
        <v>8.7896700569385394E-2</v>
      </c>
      <c r="V65">
        <v>8.6561979381986995E-2</v>
      </c>
      <c r="W65">
        <v>9.02912074067235E-2</v>
      </c>
      <c r="X65" s="10">
        <v>0.112154144367218</v>
      </c>
      <c r="Y65">
        <v>0.114974549851612</v>
      </c>
      <c r="Z65">
        <v>0.124589756805045</v>
      </c>
      <c r="AA65">
        <v>8.8082926341102999E-2</v>
      </c>
      <c r="AB65">
        <v>-1.3384906743246E-2</v>
      </c>
      <c r="AC65">
        <v>1.6240650082208399E-2</v>
      </c>
      <c r="AD65">
        <v>2.4431468094965301E-2</v>
      </c>
      <c r="AE65">
        <v>3.2622286107722102E-2</v>
      </c>
    </row>
    <row r="66" spans="1:31">
      <c r="A66" s="7">
        <v>42008</v>
      </c>
      <c r="C66" s="4" t="s">
        <v>287</v>
      </c>
      <c r="E66" t="s">
        <v>194</v>
      </c>
      <c r="G66" t="s">
        <v>333</v>
      </c>
      <c r="H66" t="s">
        <v>249</v>
      </c>
      <c r="I66">
        <v>302.33</v>
      </c>
      <c r="J66">
        <v>-5.4088548081413796E-3</v>
      </c>
      <c r="K66">
        <v>-3.9288793668557802E-2</v>
      </c>
      <c r="L66">
        <v>-0.143538589957522</v>
      </c>
      <c r="M66">
        <v>-0.116694996336683</v>
      </c>
      <c r="N66">
        <v>-0.11128614152854201</v>
      </c>
      <c r="O66">
        <v>-0.105877286720401</v>
      </c>
      <c r="P66">
        <v>-0.100468431912259</v>
      </c>
      <c r="Q66">
        <v>-9.5059577104117901E-2</v>
      </c>
      <c r="R66">
        <v>-8.5324832348854102E-2</v>
      </c>
      <c r="S66">
        <v>-0.10081632941828</v>
      </c>
      <c r="T66">
        <v>-0.103706277424834</v>
      </c>
      <c r="U66">
        <v>-0.254777974984155</v>
      </c>
      <c r="V66">
        <v>-0.51798965043357403</v>
      </c>
      <c r="W66">
        <v>-0.30090214931502302</v>
      </c>
      <c r="X66" s="10">
        <v>-0.35577697678807502</v>
      </c>
      <c r="Y66">
        <v>-0.39127128203734701</v>
      </c>
      <c r="Z66">
        <v>-0.31696425719599203</v>
      </c>
      <c r="AA66">
        <v>-0.30584204548606397</v>
      </c>
      <c r="AB66">
        <v>-0.29761218170756798</v>
      </c>
      <c r="AC66">
        <v>-0.28188071486230698</v>
      </c>
      <c r="AD66">
        <v>-0.19314601475166099</v>
      </c>
      <c r="AE66">
        <v>-0.191463632891406</v>
      </c>
    </row>
    <row r="67" spans="1:31">
      <c r="A67" s="7">
        <v>42030</v>
      </c>
      <c r="C67" s="4" t="s">
        <v>288</v>
      </c>
      <c r="E67" t="s">
        <v>194</v>
      </c>
      <c r="G67" t="s">
        <v>195</v>
      </c>
      <c r="H67" t="s">
        <v>249</v>
      </c>
      <c r="I67">
        <v>247.11</v>
      </c>
      <c r="J67">
        <v>-1.16558655601759E-2</v>
      </c>
      <c r="K67">
        <v>2.17017050006909E-2</v>
      </c>
      <c r="L67">
        <v>0.127375624970751</v>
      </c>
      <c r="M67">
        <v>0.11878893887695501</v>
      </c>
      <c r="N67">
        <v>6.5292128901899296E-2</v>
      </c>
      <c r="O67">
        <v>1.03451575303654E-2</v>
      </c>
      <c r="P67">
        <v>8.7049066427860207E-3</v>
      </c>
      <c r="Q67">
        <v>1.8577426435531799E-2</v>
      </c>
      <c r="R67">
        <v>-9.6458877903141792E-3</v>
      </c>
      <c r="S67">
        <v>1.2286819320949801E-2</v>
      </c>
      <c r="T67">
        <v>8.2761403757178303E-2</v>
      </c>
      <c r="U67">
        <v>3.3623507156315603E-2</v>
      </c>
      <c r="V67">
        <v>2.1683615226132699E-2</v>
      </c>
      <c r="W67">
        <v>4.75001413104243E-2</v>
      </c>
      <c r="X67" s="10">
        <v>8.0205636257536503E-2</v>
      </c>
      <c r="Y67">
        <v>8.4461655275510097E-2</v>
      </c>
      <c r="Z67">
        <v>8.2104810980662496E-2</v>
      </c>
      <c r="AA67">
        <v>9.2716527087217296E-2</v>
      </c>
      <c r="AB67">
        <v>0.11265017371508999</v>
      </c>
      <c r="AC67">
        <v>0.123585026220733</v>
      </c>
      <c r="AD67">
        <v>0.21371846110954801</v>
      </c>
      <c r="AE67">
        <v>0.24750815142493801</v>
      </c>
    </row>
    <row r="68" spans="1:31">
      <c r="A68" s="7">
        <v>42143</v>
      </c>
      <c r="C68" s="4" t="s">
        <v>289</v>
      </c>
      <c r="E68" t="s">
        <v>194</v>
      </c>
      <c r="G68" t="s">
        <v>199</v>
      </c>
      <c r="H68" t="s">
        <v>249</v>
      </c>
      <c r="I68">
        <v>236.45</v>
      </c>
      <c r="J68">
        <v>1.40570070469415E-3</v>
      </c>
      <c r="K68">
        <v>1.43190152120923E-3</v>
      </c>
      <c r="L68">
        <v>-1.88007976755061E-2</v>
      </c>
      <c r="M68">
        <v>-9.2343327586888006E-3</v>
      </c>
      <c r="N68">
        <v>-4.6901646571478996E-3</v>
      </c>
      <c r="O68">
        <v>1.2792419158363801E-2</v>
      </c>
      <c r="P68">
        <v>4.1673743937214701E-3</v>
      </c>
      <c r="Q68">
        <v>9.8146837499227396E-3</v>
      </c>
      <c r="R68">
        <v>-1.17971191317946E-2</v>
      </c>
      <c r="S68">
        <v>-1.1972937792532201E-2</v>
      </c>
      <c r="T68">
        <v>-1.7370659766763798E-2</v>
      </c>
      <c r="U68">
        <v>-1.2498236855780101E-2</v>
      </c>
      <c r="V68">
        <v>-1.6486769524527101E-2</v>
      </c>
      <c r="W68">
        <v>-3.8236219867025398E-2</v>
      </c>
      <c r="X68" s="10">
        <v>-3.6057145531946798E-2</v>
      </c>
      <c r="Y68">
        <v>-7.9507115057966204E-2</v>
      </c>
      <c r="Z68">
        <v>-7.0045817066176505E-2</v>
      </c>
      <c r="AA68">
        <v>-6.4978716310132606E-2</v>
      </c>
      <c r="AB68">
        <v>-6.9704252744334297E-2</v>
      </c>
      <c r="AC68">
        <v>-7.7292009651721505E-2</v>
      </c>
      <c r="AD68">
        <v>-7.7182018197487198E-2</v>
      </c>
      <c r="AE68">
        <v>-8.70424428211138E-2</v>
      </c>
    </row>
    <row r="69" spans="1:31">
      <c r="A69" s="7">
        <v>42148</v>
      </c>
      <c r="B69" s="2">
        <f>(A69-DATE(1970, 1, 1))*86400</f>
        <v>1432425600</v>
      </c>
      <c r="C69" s="4" t="s">
        <v>209</v>
      </c>
      <c r="E69" t="s">
        <v>190</v>
      </c>
      <c r="G69" t="s">
        <v>182</v>
      </c>
      <c r="H69" t="s">
        <v>208</v>
      </c>
      <c r="I69">
        <v>238.77</v>
      </c>
      <c r="J69">
        <v>1.02643349392279E-3</v>
      </c>
      <c r="K69">
        <v>-8.24577755387099E-3</v>
      </c>
      <c r="L69">
        <v>-2.2192009868983601E-3</v>
      </c>
      <c r="M69">
        <v>-2.3451736657844401E-2</v>
      </c>
      <c r="N69">
        <v>-2.32482881078106E-2</v>
      </c>
      <c r="O69">
        <v>-2.82667428712709E-2</v>
      </c>
      <c r="P69">
        <v>-2.3015052749515801E-2</v>
      </c>
      <c r="Q69">
        <v>-2.66243182074914E-2</v>
      </c>
      <c r="R69">
        <v>-4.7994501339218398E-2</v>
      </c>
      <c r="S69">
        <v>-4.5436159793368402E-2</v>
      </c>
      <c r="T69">
        <v>-8.8506862108616496E-2</v>
      </c>
      <c r="U69">
        <v>-7.8666296906055394E-2</v>
      </c>
      <c r="V69">
        <v>-7.3219928939240203E-2</v>
      </c>
      <c r="W69">
        <v>-7.7566198162670505E-2</v>
      </c>
      <c r="X69" s="10">
        <v>-8.4774687859286296E-2</v>
      </c>
      <c r="Y69">
        <v>-8.4285429194280698E-2</v>
      </c>
      <c r="Z69">
        <v>-9.3766586607135896E-2</v>
      </c>
      <c r="AA69">
        <v>-7.0823829988062303E-2</v>
      </c>
      <c r="AB69">
        <v>-6.2681895395105602E-2</v>
      </c>
      <c r="AC69">
        <v>-7.2832838288591301E-2</v>
      </c>
      <c r="AD69">
        <v>-6.9526755870031695E-2</v>
      </c>
      <c r="AE69">
        <v>-6.62828442976756E-2</v>
      </c>
    </row>
    <row r="70" spans="1:31">
      <c r="A70" s="7">
        <v>42158</v>
      </c>
      <c r="C70" s="4" t="s">
        <v>290</v>
      </c>
      <c r="E70" t="s">
        <v>194</v>
      </c>
      <c r="F70" t="s">
        <v>317</v>
      </c>
      <c r="G70" t="s">
        <v>207</v>
      </c>
      <c r="H70" t="s">
        <v>249</v>
      </c>
      <c r="I70">
        <v>224.83</v>
      </c>
      <c r="J70">
        <v>-3.33860697554957E-3</v>
      </c>
      <c r="K70">
        <v>1.4205605672033401E-2</v>
      </c>
      <c r="L70">
        <v>2.4017014108321098E-2</v>
      </c>
      <c r="M70">
        <v>2.4035785354363001E-2</v>
      </c>
      <c r="N70">
        <v>2.1192336127219599E-2</v>
      </c>
      <c r="O70">
        <v>2.60466352616976E-2</v>
      </c>
      <c r="P70">
        <v>2.09305183183148E-2</v>
      </c>
      <c r="Q70">
        <v>4.8238315406860799E-2</v>
      </c>
      <c r="R70">
        <v>6.0745290469289802E-2</v>
      </c>
      <c r="S70">
        <v>5.4959388045276399E-2</v>
      </c>
      <c r="T70">
        <v>6.2630510933308403E-2</v>
      </c>
      <c r="U70">
        <v>7.0239462975136904E-2</v>
      </c>
      <c r="V70">
        <v>7.4621094817083899E-2</v>
      </c>
      <c r="W70">
        <v>8.5877193992902404E-2</v>
      </c>
      <c r="X70" s="10">
        <v>0.108041995716234</v>
      </c>
      <c r="Y70">
        <v>0.148287304792729</v>
      </c>
      <c r="Z70">
        <v>0.17024105429324701</v>
      </c>
      <c r="AA70">
        <v>0.16671505913319801</v>
      </c>
      <c r="AB70">
        <v>0.162776496334852</v>
      </c>
      <c r="AC70">
        <v>0.156452010567429</v>
      </c>
      <c r="AD70">
        <v>0.153172568519017</v>
      </c>
      <c r="AE70">
        <v>0.17238647310008601</v>
      </c>
    </row>
    <row r="71" spans="1:31">
      <c r="A71" s="7">
        <v>42186</v>
      </c>
      <c r="C71" s="4" t="s">
        <v>291</v>
      </c>
      <c r="E71" t="s">
        <v>194</v>
      </c>
      <c r="G71" t="s">
        <v>199</v>
      </c>
      <c r="H71" t="s">
        <v>249</v>
      </c>
      <c r="I71">
        <v>262.52999999999997</v>
      </c>
      <c r="J71">
        <v>5.9622780199474002E-3</v>
      </c>
      <c r="K71">
        <v>2.7856527915614701E-2</v>
      </c>
      <c r="L71">
        <v>3.9069091767860199E-3</v>
      </c>
      <c r="M71">
        <v>-1.2934577741375601E-2</v>
      </c>
      <c r="N71">
        <v>-1.8740042212311198E-2</v>
      </c>
      <c r="O71">
        <v>-1.37084860617607E-2</v>
      </c>
      <c r="P71">
        <v>2.9503350946731299E-2</v>
      </c>
      <c r="Q71">
        <v>3.2543687514917603E-2</v>
      </c>
      <c r="R71">
        <v>3.9771879130483098E-3</v>
      </c>
      <c r="S71">
        <v>7.0290134659913902E-3</v>
      </c>
      <c r="T71">
        <v>4.7679758842635103E-3</v>
      </c>
      <c r="U71">
        <v>5.7280913420551798E-2</v>
      </c>
      <c r="V71">
        <v>7.3783747748494999E-2</v>
      </c>
      <c r="W71">
        <v>0.12025551015142</v>
      </c>
      <c r="X71" s="10">
        <v>4.95175883680588E-2</v>
      </c>
      <c r="Y71">
        <v>5.37480989729828E-2</v>
      </c>
      <c r="Z71">
        <v>4.1208427503233197E-2</v>
      </c>
      <c r="AA71">
        <v>-1.8374359410783199E-2</v>
      </c>
      <c r="AB71">
        <v>-1.6282417818704799E-2</v>
      </c>
      <c r="AC71">
        <v>-2.1920995582260499E-2</v>
      </c>
      <c r="AD71">
        <v>-3.5065216160359999E-2</v>
      </c>
      <c r="AE71">
        <v>-3.3198465285451902E-2</v>
      </c>
    </row>
    <row r="72" spans="1:31">
      <c r="A72" s="7">
        <v>42217</v>
      </c>
      <c r="C72" s="4" t="s">
        <v>292</v>
      </c>
      <c r="E72" t="s">
        <v>194</v>
      </c>
      <c r="G72" t="s">
        <v>199</v>
      </c>
      <c r="H72" t="s">
        <v>249</v>
      </c>
      <c r="I72">
        <v>284.77999999999997</v>
      </c>
      <c r="J72">
        <v>2.9179755995393502E-3</v>
      </c>
      <c r="K72">
        <v>-1.2632557362361701E-2</v>
      </c>
      <c r="L72">
        <v>-2.99097540397897E-2</v>
      </c>
      <c r="M72">
        <v>-3.2934603403703001E-2</v>
      </c>
      <c r="N72">
        <v>-2.2756900946953599E-2</v>
      </c>
      <c r="O72">
        <v>-2.3532231844717099E-2</v>
      </c>
      <c r="P72">
        <v>-3.4588496826132402E-2</v>
      </c>
      <c r="Q72">
        <v>-5.74789114435134E-2</v>
      </c>
      <c r="R72">
        <v>-5.2166683710309497E-2</v>
      </c>
      <c r="S72">
        <v>-8.9678845933503004E-2</v>
      </c>
      <c r="T72">
        <v>-0.109297813101961</v>
      </c>
      <c r="U72">
        <v>-0.117315046195586</v>
      </c>
      <c r="V72">
        <v>-0.113515001359795</v>
      </c>
      <c r="W72">
        <v>-0.108788768416758</v>
      </c>
      <c r="X72" s="10">
        <v>-0.11889967204277301</v>
      </c>
      <c r="Y72">
        <v>-0.11798996359342</v>
      </c>
      <c r="Z72">
        <v>-0.12684334354489599</v>
      </c>
      <c r="AA72">
        <v>-0.160133910845636</v>
      </c>
      <c r="AB72">
        <v>-0.16305188644517499</v>
      </c>
      <c r="AC72">
        <v>-0.16604754401476801</v>
      </c>
      <c r="AD72">
        <v>-0.182811172586541</v>
      </c>
      <c r="AE72">
        <v>-0.27042670686344999</v>
      </c>
    </row>
    <row r="73" spans="1:31">
      <c r="A73" s="8">
        <v>42231</v>
      </c>
      <c r="B73" s="2">
        <f>(A73-DATE(1970, 1, 1))*86400</f>
        <v>1439596800</v>
      </c>
      <c r="C73" s="4" t="s">
        <v>213</v>
      </c>
      <c r="E73" t="s">
        <v>190</v>
      </c>
      <c r="G73" s="5" t="s">
        <v>181</v>
      </c>
      <c r="H73" s="3" t="s">
        <v>218</v>
      </c>
      <c r="I73">
        <v>266.99</v>
      </c>
      <c r="J73">
        <v>-1.93552483983707E-3</v>
      </c>
      <c r="K73">
        <v>5.76320888872894E-3</v>
      </c>
      <c r="L73">
        <v>1.7633293766294001E-3</v>
      </c>
      <c r="M73">
        <v>-2.66737374847336E-2</v>
      </c>
      <c r="N73">
        <v>-2.47382126448966E-2</v>
      </c>
      <c r="O73">
        <v>-2.2880369775113499E-2</v>
      </c>
      <c r="P73">
        <v>-3.4790497907509897E-2</v>
      </c>
      <c r="Q73">
        <v>-0.117552531745042</v>
      </c>
      <c r="R73">
        <v>-0.11587423060550101</v>
      </c>
      <c r="S73">
        <v>-0.11239635508932</v>
      </c>
      <c r="T73">
        <v>-0.143316297306436</v>
      </c>
      <c r="U73">
        <v>-0.12976910083247101</v>
      </c>
      <c r="V73">
        <v>-0.197738930433844</v>
      </c>
      <c r="W73">
        <v>-0.15545422964406599</v>
      </c>
      <c r="X73" s="10">
        <v>-0.123263103308402</v>
      </c>
      <c r="Y73">
        <v>-0.123821509012352</v>
      </c>
      <c r="Z73">
        <v>-9.6367775715135204E-2</v>
      </c>
      <c r="AA73">
        <v>-0.12016952218268601</v>
      </c>
      <c r="AB73">
        <v>-0.12593158752973899</v>
      </c>
      <c r="AC73">
        <v>-0.104450611985835</v>
      </c>
      <c r="AD73">
        <v>-0.11392486994118201</v>
      </c>
      <c r="AE73">
        <v>-0.10170603008265899</v>
      </c>
    </row>
    <row r="74" spans="1:31">
      <c r="A74" s="7">
        <v>42265</v>
      </c>
      <c r="C74" s="4" t="s">
        <v>293</v>
      </c>
      <c r="E74" t="s">
        <v>194</v>
      </c>
      <c r="F74" t="s">
        <v>317</v>
      </c>
      <c r="G74" s="5" t="s">
        <v>207</v>
      </c>
      <c r="H74" t="s">
        <v>249</v>
      </c>
      <c r="I74">
        <v>227.86</v>
      </c>
      <c r="J74">
        <v>3.4391371349379602E-3</v>
      </c>
      <c r="K74">
        <v>-1.27870407881636E-2</v>
      </c>
      <c r="L74">
        <v>1.0363532164630001E-2</v>
      </c>
      <c r="M74">
        <v>2.59881386173242E-3</v>
      </c>
      <c r="N74">
        <v>-1.06743468854301E-2</v>
      </c>
      <c r="O74">
        <v>-1.6326498310103001E-2</v>
      </c>
      <c r="P74">
        <v>-3.5704321227468201E-2</v>
      </c>
      <c r="Q74">
        <v>-2.6555296785690501E-2</v>
      </c>
      <c r="R74">
        <v>-2.7730512016766101E-2</v>
      </c>
      <c r="S74">
        <v>-1.41378695475035E-2</v>
      </c>
      <c r="T74">
        <v>-9.5291018896185593E-3</v>
      </c>
      <c r="U74">
        <v>-2.55153479791266E-2</v>
      </c>
      <c r="V74">
        <v>-3.13648015337304E-3</v>
      </c>
      <c r="W74">
        <v>-1.1862860523036501E-2</v>
      </c>
      <c r="X74" s="10">
        <v>-1.43347779185741E-2</v>
      </c>
      <c r="Y74">
        <v>-1.32864995256568E-2</v>
      </c>
      <c r="Z74">
        <v>-2.1759626651804E-2</v>
      </c>
      <c r="AA74">
        <v>-1.93700440663673E-2</v>
      </c>
      <c r="AB74">
        <v>-2.1555629307251901E-2</v>
      </c>
      <c r="AC74">
        <v>-2.6039283865697802E-2</v>
      </c>
      <c r="AD74">
        <v>1.1893593303579501E-3</v>
      </c>
      <c r="AE74">
        <v>-8.0230903114200305E-3</v>
      </c>
    </row>
    <row r="75" spans="1:31">
      <c r="A75" s="7">
        <v>42285</v>
      </c>
      <c r="C75" s="4" t="s">
        <v>294</v>
      </c>
      <c r="E75" t="s">
        <v>194</v>
      </c>
      <c r="G75" s="5" t="s">
        <v>195</v>
      </c>
      <c r="H75" t="s">
        <v>249</v>
      </c>
      <c r="I75">
        <v>245.25</v>
      </c>
      <c r="J75">
        <v>3.2082265005318098E-3</v>
      </c>
      <c r="K75">
        <v>-8.9815390073718394E-3</v>
      </c>
      <c r="L75">
        <v>-1.7668559161991199E-2</v>
      </c>
      <c r="M75">
        <v>-1.7316242499715501E-2</v>
      </c>
      <c r="N75">
        <v>-1.64068041326066E-2</v>
      </c>
      <c r="O75">
        <v>-1.0341268662777899E-2</v>
      </c>
      <c r="P75">
        <v>-1.9411532123351501E-2</v>
      </c>
      <c r="Q75">
        <v>-1.07294913763268E-2</v>
      </c>
      <c r="R75">
        <v>5.9764631667392999E-3</v>
      </c>
      <c r="S75">
        <v>3.2787112222830901E-3</v>
      </c>
      <c r="T75">
        <v>2.9393334473655101E-2</v>
      </c>
      <c r="U75">
        <v>5.1629666339859097E-2</v>
      </c>
      <c r="V75">
        <v>2.3472355517982799E-2</v>
      </c>
      <c r="W75">
        <v>2.0264129017450901E-2</v>
      </c>
      <c r="X75" s="10">
        <v>2.35883982120604E-2</v>
      </c>
      <c r="Y75">
        <v>4.1506135313366201E-2</v>
      </c>
      <c r="Z75">
        <v>3.5700022772039097E-2</v>
      </c>
      <c r="AA75">
        <v>5.0354346523071802E-2</v>
      </c>
      <c r="AB75">
        <v>5.9769161151401601E-2</v>
      </c>
      <c r="AC75">
        <v>6.5424682058991296E-2</v>
      </c>
      <c r="AD75">
        <v>0.114793313107422</v>
      </c>
      <c r="AE75">
        <v>7.68895588175285E-2</v>
      </c>
    </row>
    <row r="76" spans="1:31">
      <c r="A76" s="7">
        <v>42299</v>
      </c>
      <c r="C76" s="4" t="s">
        <v>295</v>
      </c>
      <c r="E76" t="s">
        <v>194</v>
      </c>
      <c r="F76" t="s">
        <v>320</v>
      </c>
      <c r="G76" s="5" t="s">
        <v>207</v>
      </c>
      <c r="H76" t="s">
        <v>249</v>
      </c>
      <c r="I76">
        <v>269.8</v>
      </c>
      <c r="J76">
        <v>4.5610229901245601E-3</v>
      </c>
      <c r="K76">
        <v>1.6564940611713101E-2</v>
      </c>
      <c r="L76">
        <v>9.40603158079319E-3</v>
      </c>
      <c r="M76">
        <v>2.2707558842233199E-2</v>
      </c>
      <c r="N76">
        <v>3.0769576980970201E-2</v>
      </c>
      <c r="O76">
        <v>3.50723013989672E-2</v>
      </c>
      <c r="P76">
        <v>8.3088135957804898E-2</v>
      </c>
      <c r="Q76">
        <v>4.3831585178318901E-2</v>
      </c>
      <c r="R76">
        <v>7.30165189088159E-2</v>
      </c>
      <c r="S76">
        <v>8.2672148243974605E-2</v>
      </c>
      <c r="T76">
        <v>0.11556770395268499</v>
      </c>
      <c r="U76">
        <v>0.169939235739727</v>
      </c>
      <c r="V76">
        <v>0.10824838830870701</v>
      </c>
      <c r="W76">
        <v>0.105551059184071</v>
      </c>
      <c r="X76" s="10">
        <v>0.19056367086711501</v>
      </c>
      <c r="Y76">
        <v>0.36874483101911598</v>
      </c>
      <c r="Z76">
        <v>0.43051625701268598</v>
      </c>
      <c r="AA76">
        <v>0.33737217610404702</v>
      </c>
      <c r="AB76">
        <v>0.303330847791414</v>
      </c>
      <c r="AC76">
        <v>0.296191706429909</v>
      </c>
      <c r="AD76">
        <v>0.27636162272645598</v>
      </c>
      <c r="AE76">
        <v>0.26467189834749</v>
      </c>
    </row>
    <row r="77" spans="1:31">
      <c r="A77" s="7">
        <v>42308</v>
      </c>
      <c r="C77" s="4" t="s">
        <v>296</v>
      </c>
      <c r="E77" t="s">
        <v>194</v>
      </c>
      <c r="G77" s="5" t="s">
        <v>199</v>
      </c>
      <c r="H77" t="s">
        <v>249</v>
      </c>
      <c r="I77">
        <v>310.36</v>
      </c>
      <c r="J77">
        <v>8.9999198582473398E-3</v>
      </c>
      <c r="K77">
        <v>2.8456658840587901E-2</v>
      </c>
      <c r="L77">
        <v>7.8389293759506803E-2</v>
      </c>
      <c r="M77">
        <v>1.2259549460363801E-2</v>
      </c>
      <c r="N77">
        <v>5.1233234676052297E-3</v>
      </c>
      <c r="O77">
        <v>8.56970382825262E-2</v>
      </c>
      <c r="P77">
        <v>0.25943930156640399</v>
      </c>
      <c r="Q77">
        <v>0.316771830691852</v>
      </c>
      <c r="R77">
        <v>0.21918885291508999</v>
      </c>
      <c r="S77">
        <v>0.18070862773433399</v>
      </c>
      <c r="T77">
        <v>0.169130589504706</v>
      </c>
      <c r="U77">
        <v>0.14486160893313099</v>
      </c>
      <c r="V77">
        <v>0.12873298768604199</v>
      </c>
      <c r="W77">
        <v>5.0834474593748201E-2</v>
      </c>
      <c r="X77" s="10">
        <v>-9.0025548548673603E-2</v>
      </c>
      <c r="Y77">
        <v>-3.13457099394834E-2</v>
      </c>
      <c r="Z77">
        <v>-3.8537855879676203E-2</v>
      </c>
      <c r="AA77">
        <v>-4.8441254191189199E-2</v>
      </c>
      <c r="AB77">
        <v>-8.6699027305285906E-2</v>
      </c>
      <c r="AC77">
        <v>-7.4244890203387495E-2</v>
      </c>
      <c r="AD77">
        <v>-6.3312393125701E-2</v>
      </c>
      <c r="AE77">
        <v>-7.6757361397130505E-2</v>
      </c>
    </row>
    <row r="78" spans="1:31">
      <c r="A78" s="7">
        <v>42311</v>
      </c>
      <c r="C78" s="4" t="s">
        <v>297</v>
      </c>
      <c r="E78" t="s">
        <v>194</v>
      </c>
      <c r="G78" s="5" t="s">
        <v>199</v>
      </c>
      <c r="H78" t="s">
        <v>249</v>
      </c>
      <c r="I78">
        <v>311.5</v>
      </c>
      <c r="J78">
        <v>1.06844605245539E-2</v>
      </c>
      <c r="K78">
        <v>-8.8207666590651296E-3</v>
      </c>
      <c r="L78">
        <v>7.0068407489549303E-2</v>
      </c>
      <c r="M78">
        <v>0.242126130107121</v>
      </c>
      <c r="N78">
        <v>0.29777411856626201</v>
      </c>
      <c r="O78">
        <v>0.19850660012319299</v>
      </c>
      <c r="P78">
        <v>0.15834183427613099</v>
      </c>
      <c r="Q78">
        <v>0.145079255380196</v>
      </c>
      <c r="R78">
        <v>0.119125734142314</v>
      </c>
      <c r="S78">
        <v>0.101312572228919</v>
      </c>
      <c r="T78">
        <v>2.1729518470318399E-2</v>
      </c>
      <c r="U78">
        <v>-0.12081504533841</v>
      </c>
      <c r="V78">
        <v>-6.3819747395526399E-2</v>
      </c>
      <c r="W78">
        <v>-7.2696434002025703E-2</v>
      </c>
      <c r="X78" s="10">
        <v>-8.4284372979845298E-2</v>
      </c>
      <c r="Y78">
        <v>-0.12422668676024901</v>
      </c>
      <c r="Z78">
        <v>-0.11345709032465701</v>
      </c>
      <c r="AA78">
        <v>-0.10420913391327701</v>
      </c>
      <c r="AB78">
        <v>-0.119338642851013</v>
      </c>
      <c r="AC78">
        <v>-0.146482643563172</v>
      </c>
      <c r="AD78">
        <v>-0.18296823359157</v>
      </c>
      <c r="AE78">
        <v>-0.17836253891881099</v>
      </c>
    </row>
    <row r="79" spans="1:31" ht="32">
      <c r="A79" s="8">
        <v>42321</v>
      </c>
      <c r="B79" s="2">
        <f>(A79-DATE(1970, 1, 1))*86400</f>
        <v>1447372800</v>
      </c>
      <c r="C79" s="4" t="s">
        <v>244</v>
      </c>
      <c r="E79" t="s">
        <v>190</v>
      </c>
      <c r="G79" s="5" t="s">
        <v>182</v>
      </c>
      <c r="H79" s="3" t="s">
        <v>242</v>
      </c>
      <c r="I79">
        <v>309.89999999999998</v>
      </c>
      <c r="J79">
        <v>1.3252490359366299E-2</v>
      </c>
      <c r="K79">
        <v>-0.14511259364354101</v>
      </c>
      <c r="L79">
        <v>-9.0685325535469596E-2</v>
      </c>
      <c r="M79">
        <v>-0.10213004197678099</v>
      </c>
      <c r="N79">
        <v>-0.116286010789413</v>
      </c>
      <c r="O79">
        <v>-0.158796354404629</v>
      </c>
      <c r="P79">
        <v>-0.15059478780384999</v>
      </c>
      <c r="Q79">
        <v>-0.143914861227282</v>
      </c>
      <c r="R79">
        <v>-0.16161239999983101</v>
      </c>
      <c r="S79">
        <v>-0.19132443054680201</v>
      </c>
      <c r="T79">
        <v>-0.230378050410012</v>
      </c>
      <c r="U79">
        <v>-0.22834038557206601</v>
      </c>
      <c r="V79">
        <v>-0.25156378692019299</v>
      </c>
      <c r="W79">
        <v>-0.25813742372132298</v>
      </c>
      <c r="X79" s="10">
        <v>-0.28189203201353702</v>
      </c>
      <c r="Y79">
        <v>-0.28307194113863399</v>
      </c>
      <c r="Z79">
        <v>-0.227947134053264</v>
      </c>
      <c r="AA79">
        <v>-0.208576667568834</v>
      </c>
      <c r="AB79">
        <v>-0.23769672193128599</v>
      </c>
      <c r="AC79">
        <v>-0.22280816383357599</v>
      </c>
      <c r="AD79">
        <v>-0.21284200377576101</v>
      </c>
      <c r="AE79">
        <v>-0.26219870926356398</v>
      </c>
    </row>
    <row r="80" spans="1:31">
      <c r="A80" s="7">
        <v>42346</v>
      </c>
      <c r="C80" s="4" t="s">
        <v>298</v>
      </c>
      <c r="E80" t="s">
        <v>194</v>
      </c>
      <c r="G80" s="5" t="s">
        <v>199</v>
      </c>
      <c r="H80" t="s">
        <v>249</v>
      </c>
      <c r="I80">
        <v>390.04</v>
      </c>
      <c r="J80">
        <v>7.2960045812601798E-3</v>
      </c>
      <c r="K80">
        <v>-7.2960045812601798E-3</v>
      </c>
      <c r="L80">
        <v>-4.8826477617537302E-4</v>
      </c>
      <c r="M80">
        <v>-9.2768635857400205E-3</v>
      </c>
      <c r="N80">
        <v>3.0456811831010001E-2</v>
      </c>
      <c r="O80">
        <v>2.7090180111226801E-2</v>
      </c>
      <c r="P80">
        <v>8.6452176919212795E-2</v>
      </c>
      <c r="Q80">
        <v>3.72588513863178E-2</v>
      </c>
      <c r="R80">
        <v>5.9403604098686197E-2</v>
      </c>
      <c r="S80">
        <v>6.7508349414814497E-2</v>
      </c>
      <c r="T80">
        <v>9.0886071497683601E-2</v>
      </c>
      <c r="U80">
        <v>7.2538537993623503E-2</v>
      </c>
      <c r="V80">
        <v>6.2951329308098797E-2</v>
      </c>
      <c r="W80">
        <v>6.7843914141799494E-2</v>
      </c>
      <c r="X80" s="10">
        <v>6.5351692260192398E-2</v>
      </c>
      <c r="Y80">
        <v>-3.8931366560597899E-4</v>
      </c>
      <c r="Z80">
        <v>8.3043690508745305E-4</v>
      </c>
      <c r="AA80">
        <v>-1.2685005111071899E-2</v>
      </c>
      <c r="AB80">
        <v>-7.6258866069652898E-3</v>
      </c>
      <c r="AC80">
        <v>1.31136748069048E-2</v>
      </c>
      <c r="AD80">
        <v>8.0840723487775601E-3</v>
      </c>
      <c r="AE80">
        <v>-8.4007885379771705E-2</v>
      </c>
    </row>
    <row r="81" spans="1:31">
      <c r="A81" s="8">
        <v>42382</v>
      </c>
      <c r="B81" s="2">
        <f>(A81-DATE(1970, 1, 1))*86400</f>
        <v>1452643200</v>
      </c>
      <c r="C81" s="4" t="s">
        <v>216</v>
      </c>
      <c r="E81" t="s">
        <v>190</v>
      </c>
      <c r="G81" s="5" t="s">
        <v>181</v>
      </c>
      <c r="H81" s="3" t="s">
        <v>218</v>
      </c>
      <c r="I81">
        <v>447.11</v>
      </c>
      <c r="J81">
        <v>-1.4949150220715599E-3</v>
      </c>
      <c r="K81">
        <v>3.44264049369744E-3</v>
      </c>
      <c r="L81">
        <v>3.9305849572928604E-3</v>
      </c>
      <c r="M81">
        <v>-3.3587470458939603E-2</v>
      </c>
      <c r="N81">
        <v>-2.6683183824237199E-2</v>
      </c>
      <c r="O81">
        <v>-0.12309036689364</v>
      </c>
      <c r="P81">
        <v>-0.17730393097472499</v>
      </c>
      <c r="Q81">
        <v>-0.13598103581940699</v>
      </c>
      <c r="R81">
        <v>-0.13492726102220501</v>
      </c>
      <c r="S81">
        <v>-0.150763983856332</v>
      </c>
      <c r="T81">
        <v>-7.38321026463713E-2</v>
      </c>
      <c r="U81">
        <v>-7.3145684232230002E-2</v>
      </c>
      <c r="V81">
        <v>-0.12785807840013799</v>
      </c>
      <c r="W81">
        <v>-0.119129858784546</v>
      </c>
      <c r="X81" s="10">
        <v>-7.6658521012432507E-2</v>
      </c>
      <c r="Y81">
        <v>-0.11977597441624099</v>
      </c>
      <c r="Z81">
        <v>-0.10028285207176001</v>
      </c>
      <c r="AA81">
        <v>-9.7950978962863894E-2</v>
      </c>
      <c r="AB81">
        <v>-0.12737667526464599</v>
      </c>
      <c r="AC81">
        <v>-0.13951893354224101</v>
      </c>
      <c r="AD81">
        <v>-0.13542970866006901</v>
      </c>
      <c r="AE81">
        <v>-0.13758994272133199</v>
      </c>
    </row>
    <row r="82" spans="1:31">
      <c r="A82" s="7">
        <v>42383</v>
      </c>
      <c r="C82" s="4" t="s">
        <v>299</v>
      </c>
      <c r="E82" t="s">
        <v>194</v>
      </c>
      <c r="G82" s="5" t="s">
        <v>199</v>
      </c>
      <c r="H82" t="s">
        <v>249</v>
      </c>
      <c r="I82">
        <v>446.66</v>
      </c>
      <c r="J82">
        <v>1.2502089241177199E-3</v>
      </c>
      <c r="K82">
        <v>-2.2571794825938601E-3</v>
      </c>
      <c r="L82">
        <v>-4.25203588450156E-2</v>
      </c>
      <c r="M82">
        <v>-3.8361196156502499E-2</v>
      </c>
      <c r="N82">
        <v>-0.13751350317209399</v>
      </c>
      <c r="O82">
        <v>-0.19447219119936901</v>
      </c>
      <c r="P82">
        <v>-0.15589441999024001</v>
      </c>
      <c r="Q82">
        <v>-0.15758576913922701</v>
      </c>
      <c r="R82">
        <v>-0.176167615919543</v>
      </c>
      <c r="S82">
        <v>-0.101980858655772</v>
      </c>
      <c r="T82">
        <v>-0.10403956418782</v>
      </c>
      <c r="U82">
        <v>-0.161497082301918</v>
      </c>
      <c r="V82">
        <v>-0.15551398663251501</v>
      </c>
      <c r="W82">
        <v>-0.115787772806591</v>
      </c>
      <c r="X82" s="10">
        <v>-0.16165035015658899</v>
      </c>
      <c r="Y82">
        <v>-0.14490235175829699</v>
      </c>
      <c r="Z82">
        <v>-0.14531560259559001</v>
      </c>
      <c r="AA82">
        <v>-0.177486422843561</v>
      </c>
      <c r="AB82">
        <v>-0.192373805067345</v>
      </c>
      <c r="AC82">
        <v>-0.191029704131363</v>
      </c>
      <c r="AD82">
        <v>-0.19593506213881501</v>
      </c>
      <c r="AE82">
        <v>-0.21016518248413099</v>
      </c>
    </row>
    <row r="83" spans="1:31" ht="32">
      <c r="A83" s="8">
        <v>42410</v>
      </c>
      <c r="B83" s="2">
        <f>(A83-DATE(1970, 1, 1))*86400</f>
        <v>1455062400</v>
      </c>
      <c r="C83" s="4" t="s">
        <v>215</v>
      </c>
      <c r="E83" t="s">
        <v>190</v>
      </c>
      <c r="G83" s="5" t="s">
        <v>181</v>
      </c>
      <c r="H83" s="6" t="s">
        <v>214</v>
      </c>
      <c r="I83">
        <v>375.8</v>
      </c>
      <c r="J83">
        <v>4.0803935100384601E-4</v>
      </c>
      <c r="K83">
        <v>5.0886791342519E-3</v>
      </c>
      <c r="L83">
        <v>-3.8441509561375499E-3</v>
      </c>
      <c r="M83">
        <v>1.2698946694347801E-2</v>
      </c>
      <c r="N83">
        <v>6.3893116084802696E-3</v>
      </c>
      <c r="O83">
        <v>1.8405430699152198E-2</v>
      </c>
      <c r="P83">
        <v>3.6541932343207698E-2</v>
      </c>
      <c r="Q83">
        <v>7.0980271809954198E-2</v>
      </c>
      <c r="R83">
        <v>7.1218179165964707E-2</v>
      </c>
      <c r="S83">
        <v>8.0818501809229296E-2</v>
      </c>
      <c r="T83">
        <v>0.107936359722156</v>
      </c>
      <c r="U83">
        <v>0.109750516958306</v>
      </c>
      <c r="V83">
        <v>0.10707243756392699</v>
      </c>
      <c r="W83">
        <v>0.15672732977552101</v>
      </c>
      <c r="X83" s="10">
        <v>0.145314203092578</v>
      </c>
      <c r="Y83">
        <v>0.153678853053071</v>
      </c>
      <c r="Z83">
        <v>0.102997223688631</v>
      </c>
      <c r="AA83">
        <v>0.117111520264848</v>
      </c>
      <c r="AB83">
        <v>0.11267742455790999</v>
      </c>
      <c r="AC83">
        <v>0.11922190452178801</v>
      </c>
      <c r="AD83">
        <v>0.136704432729924</v>
      </c>
      <c r="AE83">
        <v>0.13969339480844001</v>
      </c>
    </row>
    <row r="84" spans="1:31">
      <c r="A84" s="7">
        <v>42421</v>
      </c>
      <c r="C84" s="4" t="s">
        <v>300</v>
      </c>
      <c r="E84" t="s">
        <v>194</v>
      </c>
      <c r="G84" s="5" t="s">
        <v>199</v>
      </c>
      <c r="H84" t="s">
        <v>249</v>
      </c>
      <c r="I84">
        <v>418.02</v>
      </c>
      <c r="J84">
        <v>2.74122403510724E-3</v>
      </c>
      <c r="K84">
        <v>-5.01126407848253E-3</v>
      </c>
      <c r="L84">
        <v>4.2310443449008001E-2</v>
      </c>
      <c r="M84">
        <v>2.8564132081961201E-2</v>
      </c>
      <c r="N84">
        <v>3.4595597358351E-2</v>
      </c>
      <c r="O84">
        <v>-1.8419216690192398E-2</v>
      </c>
      <c r="P84">
        <v>-6.6381047980792699E-3</v>
      </c>
      <c r="Q84">
        <v>-1.34053851891198E-2</v>
      </c>
      <c r="R84">
        <v>-9.1940899093453498E-3</v>
      </c>
      <c r="S84">
        <v>5.9552536146872904E-3</v>
      </c>
      <c r="T84">
        <v>6.6110310090994103E-3</v>
      </c>
      <c r="U84">
        <v>1.01022194894426E-2</v>
      </c>
      <c r="V84">
        <v>-2.5693897038524399E-3</v>
      </c>
      <c r="W84">
        <v>-9.6732781666179699E-3</v>
      </c>
      <c r="X84" s="10">
        <v>-3.2499036250043002E-2</v>
      </c>
      <c r="Y84">
        <v>-4.7079237593811198E-2</v>
      </c>
      <c r="Z84">
        <v>-8.7697475568604605E-2</v>
      </c>
      <c r="AA84">
        <v>-7.10273277534193E-2</v>
      </c>
      <c r="AB84">
        <v>-6.6263643269056705E-2</v>
      </c>
      <c r="AC84">
        <v>-6.7913071434304403E-2</v>
      </c>
      <c r="AD84">
        <v>-6.8934104612884003E-2</v>
      </c>
      <c r="AE84">
        <v>-6.4679762789446898E-2</v>
      </c>
    </row>
    <row r="85" spans="1:31">
      <c r="A85" s="7">
        <v>42464</v>
      </c>
      <c r="C85" s="4" t="s">
        <v>301</v>
      </c>
      <c r="E85" t="s">
        <v>194</v>
      </c>
      <c r="G85" t="s">
        <v>195</v>
      </c>
      <c r="H85" t="s">
        <v>249</v>
      </c>
      <c r="I85">
        <v>418.07</v>
      </c>
      <c r="J85" s="9">
        <v>2.7308228790476199E-5</v>
      </c>
      <c r="K85">
        <v>4.3355330955951203E-3</v>
      </c>
      <c r="L85">
        <v>4.30822486680465E-3</v>
      </c>
      <c r="M85">
        <v>6.4790873078581397E-3</v>
      </c>
      <c r="N85">
        <v>1.3064867550110101E-2</v>
      </c>
      <c r="O85">
        <v>1.14240051188782E-2</v>
      </c>
      <c r="P85">
        <v>9.5902263838532707E-3</v>
      </c>
      <c r="Q85">
        <v>1.40019365180333E-2</v>
      </c>
      <c r="R85">
        <v>3.3307836808177602E-3</v>
      </c>
      <c r="S85">
        <v>1.2596336837066501E-2</v>
      </c>
      <c r="T85">
        <v>1.03370968241109E-2</v>
      </c>
      <c r="U85">
        <v>2.2594665152098702E-2</v>
      </c>
      <c r="V85">
        <v>1.9557360529638201E-2</v>
      </c>
      <c r="W85">
        <v>1.7526208967341601E-2</v>
      </c>
      <c r="X85" s="10">
        <v>2.9998330637198301E-2</v>
      </c>
      <c r="Y85">
        <v>3.0763083205536002E-2</v>
      </c>
      <c r="Z85">
        <v>2.2035390324068101E-2</v>
      </c>
      <c r="AA85">
        <v>2.5689254847423501E-2</v>
      </c>
      <c r="AB85">
        <v>4.5658210609846803E-2</v>
      </c>
      <c r="AC85">
        <v>6.02739194989029E-2</v>
      </c>
      <c r="AD85">
        <v>7.9635133632215596E-2</v>
      </c>
      <c r="AE85">
        <v>7.1258208289575395E-2</v>
      </c>
    </row>
    <row r="86" spans="1:31">
      <c r="A86" s="7">
        <v>42487</v>
      </c>
      <c r="C86" s="4" t="s">
        <v>302</v>
      </c>
      <c r="E86" t="s">
        <v>194</v>
      </c>
      <c r="G86" t="s">
        <v>199</v>
      </c>
      <c r="H86" t="s">
        <v>249</v>
      </c>
      <c r="I86">
        <v>463.86</v>
      </c>
      <c r="J86">
        <v>4.28510943799814E-3</v>
      </c>
      <c r="K86">
        <v>5.37638286744236E-3</v>
      </c>
      <c r="L86">
        <v>9.9340508307496807E-3</v>
      </c>
      <c r="M86">
        <v>-3.9524752019704998E-2</v>
      </c>
      <c r="N86">
        <v>-3.7814145242624997E-2</v>
      </c>
      <c r="O86">
        <v>-2.85032122806268E-2</v>
      </c>
      <c r="P86">
        <v>-5.2693111371046902E-2</v>
      </c>
      <c r="Q86">
        <v>-4.6456139903751102E-2</v>
      </c>
      <c r="R86">
        <v>-6.8602853918993706E-2</v>
      </c>
      <c r="S86">
        <v>-5.71086314236618E-2</v>
      </c>
      <c r="T86">
        <v>-6.9386391917475795E-2</v>
      </c>
      <c r="U86">
        <v>-7.1126516278655405E-2</v>
      </c>
      <c r="V86">
        <v>-4.8139807339474698E-2</v>
      </c>
      <c r="W86">
        <v>-5.6490360715919098E-2</v>
      </c>
      <c r="X86" s="10">
        <v>-6.3436728623113101E-2</v>
      </c>
      <c r="Y86">
        <v>-5.9434227408436902E-2</v>
      </c>
      <c r="Z86">
        <v>-8.9235458498602899E-2</v>
      </c>
      <c r="AA86">
        <v>-8.7958288357661105E-2</v>
      </c>
      <c r="AB86">
        <v>-8.7415399307999894E-2</v>
      </c>
      <c r="AC86">
        <v>-8.7048929356474999E-2</v>
      </c>
      <c r="AD86">
        <v>-9.3898508072825307E-2</v>
      </c>
      <c r="AE86">
        <v>-9.50501581744463E-2</v>
      </c>
    </row>
    <row r="87" spans="1:31">
      <c r="A87" s="7">
        <v>42492</v>
      </c>
      <c r="C87" s="4" t="s">
        <v>303</v>
      </c>
      <c r="E87" t="s">
        <v>194</v>
      </c>
      <c r="G87" t="s">
        <v>199</v>
      </c>
      <c r="H87" t="s">
        <v>249</v>
      </c>
      <c r="I87">
        <v>447.17</v>
      </c>
      <c r="J87">
        <v>3.7183412778687502E-3</v>
      </c>
      <c r="K87">
        <v>-2.3623130930290701E-2</v>
      </c>
      <c r="L87">
        <v>-1.68193913028655E-2</v>
      </c>
      <c r="M87">
        <v>-3.8399337157978802E-2</v>
      </c>
      <c r="N87">
        <v>-2.6338346502517498E-2</v>
      </c>
      <c r="O87">
        <v>-3.8049338836202103E-2</v>
      </c>
      <c r="P87">
        <v>-3.92226950372523E-2</v>
      </c>
      <c r="Q87">
        <v>-1.5669217937942199E-2</v>
      </c>
      <c r="R87">
        <v>-2.3453003154257201E-2</v>
      </c>
      <c r="S87">
        <v>-2.9832602901321802E-2</v>
      </c>
      <c r="T87">
        <v>-2.5263333526516201E-2</v>
      </c>
      <c r="U87">
        <v>-5.4497796456552797E-2</v>
      </c>
      <c r="V87">
        <v>-5.2653858155481598E-2</v>
      </c>
      <c r="W87">
        <v>-5.1544200945691003E-2</v>
      </c>
      <c r="X87" s="10">
        <v>-5.06109628340368E-2</v>
      </c>
      <c r="Y87">
        <v>-5.6893773390257599E-2</v>
      </c>
      <c r="Z87">
        <v>-5.7478655331749201E-2</v>
      </c>
      <c r="AA87">
        <v>-6.6021778985441204E-2</v>
      </c>
      <c r="AB87">
        <v>-7.4124497776940898E-2</v>
      </c>
      <c r="AC87">
        <v>-7.78207588817003E-2</v>
      </c>
      <c r="AD87">
        <v>-0.106194729552176</v>
      </c>
      <c r="AE87">
        <v>-0.11131718375209899</v>
      </c>
    </row>
    <row r="88" spans="1:31">
      <c r="A88" s="7">
        <v>42560</v>
      </c>
      <c r="C88" s="4" t="s">
        <v>304</v>
      </c>
      <c r="E88" t="s">
        <v>190</v>
      </c>
      <c r="G88" t="s">
        <v>200</v>
      </c>
      <c r="H88" t="s">
        <v>249</v>
      </c>
      <c r="I88">
        <v>636.35</v>
      </c>
      <c r="J88">
        <v>-7.6661335130337005E-4</v>
      </c>
      <c r="K88">
        <v>-5.6388308344224099E-2</v>
      </c>
      <c r="L88">
        <v>-1.9812637136048201E-2</v>
      </c>
      <c r="M88">
        <v>-3.07739931358838E-2</v>
      </c>
      <c r="N88">
        <v>-3.5807619131375402E-2</v>
      </c>
      <c r="O88">
        <v>-3.5210749698632103E-2</v>
      </c>
      <c r="P88">
        <v>3.08468583346854E-3</v>
      </c>
      <c r="Q88">
        <v>-1.9168639141532301E-2</v>
      </c>
      <c r="R88">
        <v>-1.6305206715845399E-2</v>
      </c>
      <c r="S88">
        <v>-6.8639130039917498E-3</v>
      </c>
      <c r="T88">
        <v>-9.7453982475768208E-3</v>
      </c>
      <c r="U88">
        <v>1.09082341464437E-2</v>
      </c>
      <c r="V88">
        <v>8.3381743987077008E-3</v>
      </c>
      <c r="W88">
        <v>8.5698853569415295E-3</v>
      </c>
      <c r="X88" s="10">
        <v>-1.4220773601932E-3</v>
      </c>
      <c r="Y88">
        <v>-1.79787461926235E-3</v>
      </c>
      <c r="Z88">
        <v>-2.12376519330028E-2</v>
      </c>
      <c r="AA88">
        <v>-1.3954364405398999E-2</v>
      </c>
      <c r="AB88">
        <v>-4.7306879331238099E-3</v>
      </c>
      <c r="AC88">
        <v>-1.41761532998015E-2</v>
      </c>
      <c r="AD88">
        <v>-1.28445466141328E-2</v>
      </c>
      <c r="AE88">
        <v>-1.22000669382888E-2</v>
      </c>
    </row>
    <row r="89" spans="1:31">
      <c r="A89" s="7">
        <v>42584</v>
      </c>
      <c r="C89" s="4" t="s">
        <v>305</v>
      </c>
      <c r="E89" t="s">
        <v>194</v>
      </c>
      <c r="G89" t="s">
        <v>333</v>
      </c>
      <c r="H89" t="s">
        <v>249</v>
      </c>
      <c r="I89">
        <v>628.01</v>
      </c>
      <c r="J89">
        <v>-3.3340215379881201E-4</v>
      </c>
      <c r="K89">
        <v>-4.1333444849257099E-2</v>
      </c>
      <c r="L89">
        <v>-7.61482330999836E-2</v>
      </c>
      <c r="M89">
        <v>-0.23893933171801701</v>
      </c>
      <c r="N89">
        <v>-0.14597510549000001</v>
      </c>
      <c r="O89">
        <v>-0.12417654220921499</v>
      </c>
      <c r="P89">
        <v>-0.125160457771437</v>
      </c>
      <c r="Q89">
        <v>-0.104771093955297</v>
      </c>
      <c r="R89">
        <v>-9.4221958138265199E-2</v>
      </c>
      <c r="S89">
        <v>-9.6550820817666499E-2</v>
      </c>
      <c r="T89">
        <v>-0.102853300343708</v>
      </c>
      <c r="U89">
        <v>-9.6744870496574695E-2</v>
      </c>
      <c r="V89">
        <v>-0.10138854011903201</v>
      </c>
      <c r="W89">
        <v>-0.103587021491792</v>
      </c>
      <c r="X89" s="10">
        <v>-0.10550199787633099</v>
      </c>
      <c r="Y89">
        <v>-0.131885235733159</v>
      </c>
      <c r="Z89">
        <v>-0.13300655774508</v>
      </c>
      <c r="AA89">
        <v>-0.113615032621743</v>
      </c>
      <c r="AB89">
        <v>-0.12296509393739</v>
      </c>
      <c r="AC89">
        <v>-0.12172855331624299</v>
      </c>
      <c r="AD89">
        <v>-0.120319397163431</v>
      </c>
      <c r="AE89">
        <v>-0.108691310987131</v>
      </c>
    </row>
    <row r="90" spans="1:31">
      <c r="A90" s="7">
        <v>42683</v>
      </c>
      <c r="C90" s="4" t="s">
        <v>306</v>
      </c>
      <c r="E90" t="s">
        <v>194</v>
      </c>
      <c r="G90" t="s">
        <v>315</v>
      </c>
      <c r="H90" t="s">
        <v>249</v>
      </c>
      <c r="I90">
        <v>703.81</v>
      </c>
      <c r="J90">
        <v>4.9924398353062196E-3</v>
      </c>
      <c r="K90">
        <v>-1.65619178787547E-2</v>
      </c>
      <c r="L90">
        <v>-1.4249578562752101E-2</v>
      </c>
      <c r="M90">
        <v>-2.5131857248708602E-3</v>
      </c>
      <c r="N90">
        <v>-1.7598976363762099E-2</v>
      </c>
      <c r="O90">
        <v>-2.0128395235763E-2</v>
      </c>
      <c r="P90">
        <v>-4.1666210951171199E-2</v>
      </c>
      <c r="Q90">
        <v>-4.9234046522743699E-2</v>
      </c>
      <c r="R90">
        <v>-4.7750846699334298E-2</v>
      </c>
      <c r="S90">
        <v>-4.64640304171847E-2</v>
      </c>
      <c r="T90">
        <v>-1.55365417218323E-2</v>
      </c>
      <c r="U90">
        <v>-2.0461132968023901E-2</v>
      </c>
      <c r="V90">
        <v>-1.12261286758978E-2</v>
      </c>
      <c r="W90">
        <v>-1.2866423540579401E-2</v>
      </c>
      <c r="X90" s="10">
        <v>-4.6216035957687703E-2</v>
      </c>
      <c r="Y90">
        <v>-3.8302784910997097E-2</v>
      </c>
      <c r="Z90">
        <v>-2.9565155029057599E-2</v>
      </c>
      <c r="AA90">
        <v>-4.4098922104306201E-2</v>
      </c>
      <c r="AB90">
        <v>-5.4743539141976598E-2</v>
      </c>
      <c r="AC90">
        <v>-5.65814235834785E-2</v>
      </c>
      <c r="AD90">
        <v>-6.9867371880701204E-2</v>
      </c>
      <c r="AE90">
        <v>-8.2673046321200497E-2</v>
      </c>
    </row>
    <row r="91" spans="1:31">
      <c r="A91" s="7">
        <v>42738</v>
      </c>
      <c r="C91" s="4" t="s">
        <v>307</v>
      </c>
      <c r="E91" t="s">
        <v>194</v>
      </c>
      <c r="G91" t="s">
        <v>314</v>
      </c>
      <c r="H91" t="s">
        <v>249</v>
      </c>
      <c r="I91">
        <v>997.72</v>
      </c>
      <c r="J91">
        <v>1.0017335004053E-2</v>
      </c>
      <c r="K91">
        <v>2.8657482194981199E-2</v>
      </c>
      <c r="L91">
        <v>3.6766571509768399E-2</v>
      </c>
      <c r="M91">
        <v>3.3781745345398899E-2</v>
      </c>
      <c r="N91">
        <v>0.12023433797281501</v>
      </c>
      <c r="O91">
        <v>-1.4473509789455E-2</v>
      </c>
      <c r="P91">
        <v>-0.143474747985121</v>
      </c>
      <c r="Q91">
        <v>-0.138052880180732</v>
      </c>
      <c r="R91">
        <v>-0.13553798691994401</v>
      </c>
      <c r="S91">
        <v>-0.16104677647327101</v>
      </c>
      <c r="T91">
        <v>-0.15787671650791399</v>
      </c>
      <c r="U91">
        <v>-0.31102461037468898</v>
      </c>
      <c r="V91">
        <v>-0.29819049874568598</v>
      </c>
      <c r="W91">
        <v>-0.28007741218641202</v>
      </c>
      <c r="X91" s="10">
        <v>-0.30028824258255699</v>
      </c>
      <c r="Y91">
        <v>-0.305074209222568</v>
      </c>
      <c r="Z91">
        <v>-0.30504728963704902</v>
      </c>
      <c r="AA91">
        <v>-0.23044020011749999</v>
      </c>
      <c r="AB91">
        <v>-0.27289743097762498</v>
      </c>
      <c r="AC91">
        <v>-0.25941130579082999</v>
      </c>
      <c r="AD91">
        <v>-0.27186271286389702</v>
      </c>
      <c r="AE91">
        <v>-0.25230149431344301</v>
      </c>
    </row>
    <row r="92" spans="1:31">
      <c r="A92" s="7">
        <v>42804</v>
      </c>
      <c r="C92" s="4" t="s">
        <v>308</v>
      </c>
      <c r="E92" t="s">
        <v>194</v>
      </c>
      <c r="F92" t="s">
        <v>319</v>
      </c>
      <c r="G92" t="s">
        <v>207</v>
      </c>
      <c r="H92" t="s">
        <v>249</v>
      </c>
      <c r="I92">
        <v>1157.3933</v>
      </c>
      <c r="J92">
        <v>9.7264003567546393E-3</v>
      </c>
      <c r="K92">
        <v>-7.7414254382498895E-2</v>
      </c>
      <c r="L92">
        <v>-5.7284908605867199E-2</v>
      </c>
      <c r="M92">
        <v>-0.148985143324257</v>
      </c>
      <c r="N92">
        <v>-8.7961562189215595E-2</v>
      </c>
      <c r="O92">
        <v>-5.75149752551007E-2</v>
      </c>
      <c r="P92">
        <v>-5.7253414481827199E-2</v>
      </c>
      <c r="Q92">
        <v>-6.2509672402291203E-2</v>
      </c>
      <c r="R92">
        <v>-6.2623579451251798E-2</v>
      </c>
      <c r="S92">
        <v>-0.135080256659835</v>
      </c>
      <c r="T92">
        <v>-0.22386993404345201</v>
      </c>
      <c r="U92">
        <v>-0.36979477497056401</v>
      </c>
      <c r="V92">
        <v>-0.30120958199285203</v>
      </c>
      <c r="W92">
        <v>-0.292383512805023</v>
      </c>
      <c r="X92" s="10">
        <v>-0.23792301972532801</v>
      </c>
      <c r="Y92">
        <v>-0.33143219881164099</v>
      </c>
      <c r="Z92">
        <v>-0.33142496942854199</v>
      </c>
      <c r="AA92">
        <v>-0.43904221842809499</v>
      </c>
      <c r="AB92">
        <v>-0.43044302336104001</v>
      </c>
      <c r="AC92">
        <v>-0.44283498349346601</v>
      </c>
      <c r="AD92">
        <v>-0.371833207254332</v>
      </c>
      <c r="AE92">
        <v>-0.37301721219327</v>
      </c>
    </row>
    <row r="93" spans="1:31">
      <c r="A93" s="7">
        <v>42822</v>
      </c>
      <c r="C93" s="4" t="s">
        <v>309</v>
      </c>
      <c r="E93" t="s">
        <v>194</v>
      </c>
      <c r="F93" t="s">
        <v>319</v>
      </c>
      <c r="G93" t="s">
        <v>207</v>
      </c>
      <c r="H93" t="s">
        <v>249</v>
      </c>
      <c r="I93">
        <v>956.78631250000001</v>
      </c>
      <c r="J93">
        <v>-1.3289877429040199E-2</v>
      </c>
      <c r="K93">
        <v>1.06243176533686E-2</v>
      </c>
      <c r="L93">
        <v>0.104642371678297</v>
      </c>
      <c r="M93">
        <v>0.126474644525154</v>
      </c>
      <c r="N93">
        <v>0.13444307681380599</v>
      </c>
      <c r="O93">
        <v>0.14516285358662101</v>
      </c>
      <c r="P93">
        <v>0.19779255864241399</v>
      </c>
      <c r="Q93">
        <v>0.21789559796046301</v>
      </c>
      <c r="R93">
        <v>0.24238321452379299</v>
      </c>
      <c r="S93">
        <v>0.29373588848609999</v>
      </c>
      <c r="T93">
        <v>0.30683952061754599</v>
      </c>
      <c r="U93">
        <v>0.312637276711483</v>
      </c>
      <c r="V93">
        <v>0.38022826597248399</v>
      </c>
      <c r="W93">
        <v>0.38861300516238001</v>
      </c>
      <c r="X93" s="10">
        <v>0.39405632819631398</v>
      </c>
      <c r="Y93">
        <v>0.43048634865517998</v>
      </c>
      <c r="Z93">
        <v>0.44290256149007101</v>
      </c>
      <c r="AA93">
        <v>0.471697562038075</v>
      </c>
      <c r="AB93">
        <v>0.47869433792988902</v>
      </c>
      <c r="AC93">
        <v>0.45955184637632601</v>
      </c>
      <c r="AD93">
        <v>0.47726939820264702</v>
      </c>
      <c r="AE93">
        <v>0.49023913792115598</v>
      </c>
    </row>
    <row r="94" spans="1:31">
      <c r="A94" s="7">
        <v>42826</v>
      </c>
      <c r="C94" s="4" t="s">
        <v>310</v>
      </c>
      <c r="E94" t="s">
        <v>194</v>
      </c>
      <c r="F94" t="s">
        <v>320</v>
      </c>
      <c r="G94" t="s">
        <v>207</v>
      </c>
      <c r="H94" t="s">
        <v>249</v>
      </c>
      <c r="I94">
        <v>1037.90455</v>
      </c>
      <c r="J94">
        <v>-7.9129204473550197E-3</v>
      </c>
      <c r="K94">
        <v>5.3428197911297402E-3</v>
      </c>
      <c r="L94">
        <v>5.2595567865237301E-2</v>
      </c>
      <c r="M94">
        <v>6.7321650201601302E-2</v>
      </c>
      <c r="N94">
        <v>8.6432309783245995E-2</v>
      </c>
      <c r="O94">
        <v>0.13240802676386801</v>
      </c>
      <c r="P94">
        <v>0.14013470191362901</v>
      </c>
      <c r="Q94">
        <v>0.14055550102587999</v>
      </c>
      <c r="R94">
        <v>0.20276953330519601</v>
      </c>
      <c r="S94">
        <v>0.205777315513407</v>
      </c>
      <c r="T94">
        <v>0.20584368156565599</v>
      </c>
      <c r="U94">
        <v>0.236896745042837</v>
      </c>
      <c r="V94">
        <v>0.243936000896043</v>
      </c>
      <c r="W94">
        <v>0.26735404446236199</v>
      </c>
      <c r="X94" s="10">
        <v>0.26897386337249002</v>
      </c>
      <c r="Y94">
        <v>0.24445441483724201</v>
      </c>
      <c r="Z94">
        <v>0.25679500968187902</v>
      </c>
      <c r="AA94">
        <v>0.26438779241870197</v>
      </c>
      <c r="AB94">
        <v>0.274026604258299</v>
      </c>
      <c r="AC94">
        <v>0.29757785842874801</v>
      </c>
      <c r="AD94">
        <v>0.31420482664338101</v>
      </c>
      <c r="AE94">
        <v>0.32355017212173198</v>
      </c>
    </row>
    <row r="95" spans="1:31">
      <c r="A95" s="8">
        <v>42948</v>
      </c>
      <c r="B95" s="2">
        <f>(A95-DATE(1970, 1, 1))*86400</f>
        <v>1501545600</v>
      </c>
      <c r="C95" s="4" t="s">
        <v>217</v>
      </c>
      <c r="D95">
        <v>478559</v>
      </c>
      <c r="E95" t="s">
        <v>190</v>
      </c>
      <c r="G95" t="s">
        <v>181</v>
      </c>
      <c r="H95" s="3" t="s">
        <v>218</v>
      </c>
      <c r="I95">
        <v>2745.95541667</v>
      </c>
      <c r="J95">
        <v>4.0359210271330099E-3</v>
      </c>
      <c r="K95">
        <v>4.5378783250659598E-3</v>
      </c>
      <c r="L95">
        <v>4.3440820307622301E-2</v>
      </c>
      <c r="M95">
        <v>-1.6561988805716701E-2</v>
      </c>
      <c r="N95">
        <v>-2.6807751125674802E-2</v>
      </c>
      <c r="O95">
        <v>5.7815146360235999E-3</v>
      </c>
      <c r="P95">
        <v>2.9882172900160101E-2</v>
      </c>
      <c r="Q95">
        <v>0.138989070277902</v>
      </c>
      <c r="R95">
        <v>0.14560051711167701</v>
      </c>
      <c r="S95">
        <v>0.18802015370389299</v>
      </c>
      <c r="T95">
        <v>0.19859495539028599</v>
      </c>
      <c r="U95">
        <v>0.16519451469577501</v>
      </c>
      <c r="V95">
        <v>0.18094117592591299</v>
      </c>
      <c r="W95">
        <v>0.23590070626596299</v>
      </c>
      <c r="X95" s="10">
        <v>0.29074274659432398</v>
      </c>
      <c r="Y95">
        <v>0.355104776762596</v>
      </c>
      <c r="Z95">
        <v>0.38852182222155901</v>
      </c>
      <c r="AA95">
        <v>0.368964762861335</v>
      </c>
      <c r="AB95">
        <v>0.39847130382547102</v>
      </c>
      <c r="AC95">
        <v>0.38703543529826401</v>
      </c>
      <c r="AD95">
        <v>0.33611026230080099</v>
      </c>
      <c r="AE95">
        <v>0.35415617191249699</v>
      </c>
    </row>
    <row r="96" spans="1:31">
      <c r="A96" s="7">
        <v>42948</v>
      </c>
      <c r="B96" s="2">
        <f>(A96-DATE(1970, 1, 1))*86400</f>
        <v>1501545600</v>
      </c>
      <c r="C96" s="4" t="s">
        <v>6</v>
      </c>
      <c r="E96" t="s">
        <v>190</v>
      </c>
      <c r="G96" t="s">
        <v>182</v>
      </c>
      <c r="H96" t="s">
        <v>219</v>
      </c>
      <c r="I96">
        <v>2745.95541667</v>
      </c>
      <c r="J96">
        <v>4.0359210271330099E-3</v>
      </c>
      <c r="K96">
        <v>4.5378783250659598E-3</v>
      </c>
      <c r="L96">
        <v>4.3440820307622301E-2</v>
      </c>
      <c r="M96">
        <v>-1.6561988805716701E-2</v>
      </c>
      <c r="N96">
        <v>-2.6807751125674802E-2</v>
      </c>
      <c r="O96">
        <v>5.7815146360235999E-3</v>
      </c>
      <c r="P96">
        <v>2.9882172900160101E-2</v>
      </c>
      <c r="Q96">
        <v>0.138989070277902</v>
      </c>
      <c r="R96">
        <v>0.14560051711167701</v>
      </c>
      <c r="S96">
        <v>0.18802015370389299</v>
      </c>
      <c r="T96">
        <v>0.19859495539028599</v>
      </c>
      <c r="U96">
        <v>0.16519451469577501</v>
      </c>
      <c r="V96">
        <v>0.18094117592591299</v>
      </c>
      <c r="W96">
        <v>0.23590070626596299</v>
      </c>
      <c r="X96" s="10">
        <v>0.29074274659432398</v>
      </c>
      <c r="Y96">
        <v>0.355104776762596</v>
      </c>
      <c r="Z96">
        <v>0.38852182222155901</v>
      </c>
      <c r="AA96">
        <v>0.368964762861335</v>
      </c>
      <c r="AB96">
        <v>0.39847130382547102</v>
      </c>
      <c r="AC96">
        <v>0.38703543529826401</v>
      </c>
      <c r="AD96">
        <v>0.33611026230080099</v>
      </c>
      <c r="AE96">
        <v>0.35415617191249699</v>
      </c>
    </row>
    <row r="97" spans="1:31">
      <c r="A97" s="7">
        <v>42955</v>
      </c>
      <c r="B97" s="2">
        <f>(A97-DATE(1970, 1, 1))*86400</f>
        <v>1502150400</v>
      </c>
      <c r="C97" s="4" t="s">
        <v>5</v>
      </c>
      <c r="D97">
        <v>481824</v>
      </c>
      <c r="E97" t="s">
        <v>190</v>
      </c>
      <c r="G97" t="s">
        <v>182</v>
      </c>
      <c r="H97" t="s">
        <v>220</v>
      </c>
      <c r="I97">
        <v>3252.56253333</v>
      </c>
      <c r="J97">
        <v>1.7475524490429498E-2</v>
      </c>
      <c r="K97">
        <v>-6.8281566295209503E-3</v>
      </c>
      <c r="L97">
        <v>2.2151876499398301E-2</v>
      </c>
      <c r="M97">
        <v>1.9287074722495301E-2</v>
      </c>
      <c r="N97">
        <v>-2.7552969435312699E-2</v>
      </c>
      <c r="O97">
        <v>-2.5245911668470698E-2</v>
      </c>
      <c r="P97">
        <v>1.6274015208282502E-2</v>
      </c>
      <c r="Q97">
        <v>5.7676452073347199E-2</v>
      </c>
      <c r="R97">
        <v>0.108598878778322</v>
      </c>
      <c r="S97">
        <v>0.12857632077398901</v>
      </c>
      <c r="T97">
        <v>9.5579657950467897E-2</v>
      </c>
      <c r="U97">
        <v>0.11164659545130701</v>
      </c>
      <c r="V97">
        <v>8.6771123460804497E-2</v>
      </c>
      <c r="W97">
        <v>2.24063470000452E-2</v>
      </c>
      <c r="X97" s="10">
        <v>2.7012653148444098E-2</v>
      </c>
      <c r="Y97">
        <v>-5.9045605597808403E-3</v>
      </c>
      <c r="Z97">
        <v>-5.1238626463610402E-2</v>
      </c>
      <c r="AA97">
        <v>-5.92483056009711E-2</v>
      </c>
      <c r="AB97">
        <v>-5.4252848238526802E-2</v>
      </c>
      <c r="AC97">
        <v>-3.2883433271232602E-2</v>
      </c>
      <c r="AD97">
        <v>-4.51339053939964E-2</v>
      </c>
      <c r="AE97">
        <v>-6.3192020280887995E-2</v>
      </c>
    </row>
    <row r="98" spans="1:31">
      <c r="A98" s="8">
        <v>42971</v>
      </c>
      <c r="B98" s="2">
        <f>(A98-DATE(1970, 1, 1))*86400</f>
        <v>1503532800</v>
      </c>
      <c r="C98" s="4" t="s">
        <v>4</v>
      </c>
      <c r="E98" t="s">
        <v>190</v>
      </c>
      <c r="G98" t="s">
        <v>182</v>
      </c>
      <c r="H98" s="3" t="s">
        <v>218</v>
      </c>
      <c r="I98">
        <v>4082.1809833299999</v>
      </c>
      <c r="J98">
        <v>1.7592567431768E-2</v>
      </c>
      <c r="K98">
        <v>-8.1267220786991595E-3</v>
      </c>
      <c r="L98">
        <v>-3.24830765759326E-3</v>
      </c>
      <c r="M98">
        <v>1.80040643683625E-2</v>
      </c>
      <c r="N98">
        <v>5.6365493042602197E-3</v>
      </c>
      <c r="O98">
        <v>-1.25386085239698E-2</v>
      </c>
      <c r="P98">
        <v>-3.1555183155824701E-2</v>
      </c>
      <c r="Q98">
        <v>-4.0603161468479303E-2</v>
      </c>
      <c r="R98">
        <v>-1.01153285948804E-2</v>
      </c>
      <c r="S98">
        <v>-3.05325502374704E-2</v>
      </c>
      <c r="T98">
        <v>-1.5314047165750499E-2</v>
      </c>
      <c r="U98">
        <v>9.4446451502693202E-4</v>
      </c>
      <c r="V98">
        <v>-8.6492766990892894E-2</v>
      </c>
      <c r="W98">
        <v>-8.9397492811551793E-2</v>
      </c>
      <c r="X98" s="10">
        <v>-0.17464328389557199</v>
      </c>
      <c r="Y98">
        <v>-0.15948645210376899</v>
      </c>
      <c r="Z98">
        <v>-0.143539668717963</v>
      </c>
      <c r="AA98">
        <v>-0.15837065525577501</v>
      </c>
      <c r="AB98">
        <v>-0.25271982332241599</v>
      </c>
      <c r="AC98">
        <v>-0.25538993426282303</v>
      </c>
      <c r="AD98">
        <v>-0.28345975426192299</v>
      </c>
      <c r="AE98">
        <v>-0.320139996964383</v>
      </c>
    </row>
    <row r="99" spans="1:31">
      <c r="A99" s="8">
        <v>42982</v>
      </c>
      <c r="B99" s="2"/>
      <c r="C99" s="5" t="s">
        <v>248</v>
      </c>
      <c r="E99" t="s">
        <v>194</v>
      </c>
      <c r="F99" t="s">
        <v>319</v>
      </c>
      <c r="G99" s="5" t="s">
        <v>207</v>
      </c>
      <c r="H99" s="6" t="s">
        <v>247</v>
      </c>
      <c r="I99">
        <v>4580.3874800000003</v>
      </c>
      <c r="J99">
        <v>1.6395489130184501E-2</v>
      </c>
      <c r="K99">
        <v>-8.6240153204336395E-2</v>
      </c>
      <c r="L99">
        <v>-8.7947800723411906E-2</v>
      </c>
      <c r="M99">
        <v>-0.17199651350584799</v>
      </c>
      <c r="N99">
        <v>-0.155642603412462</v>
      </c>
      <c r="O99">
        <v>-0.13849874172507201</v>
      </c>
      <c r="P99">
        <v>-0.15213264996130099</v>
      </c>
      <c r="Q99">
        <v>-0.245284739726359</v>
      </c>
      <c r="R99">
        <v>-0.24675777236518301</v>
      </c>
      <c r="S99">
        <v>-0.273630514062698</v>
      </c>
      <c r="T99">
        <v>-0.30911367846357501</v>
      </c>
      <c r="U99">
        <v>-0.33237182957657102</v>
      </c>
      <c r="V99">
        <v>-0.41180913011881098</v>
      </c>
      <c r="W99">
        <v>-0.60491628899940997</v>
      </c>
      <c r="X99" s="10">
        <v>-0.49295937223805802</v>
      </c>
      <c r="Y99">
        <v>-0.51217773316053405</v>
      </c>
      <c r="Z99">
        <v>-0.53325125723848998</v>
      </c>
      <c r="AA99">
        <v>-0.46099601407269603</v>
      </c>
      <c r="AB99">
        <v>-0.51470038906459803</v>
      </c>
      <c r="AC99">
        <v>-0.52247356972881098</v>
      </c>
      <c r="AD99">
        <v>-0.62237598456064203</v>
      </c>
      <c r="AE99">
        <v>-0.64463619944731498</v>
      </c>
    </row>
    <row r="100" spans="1:31">
      <c r="A100" s="8">
        <v>43032</v>
      </c>
      <c r="B100" s="2">
        <f>(A100-DATE(1970, 1, 1))*86400</f>
        <v>1508803200</v>
      </c>
      <c r="C100" s="4" t="s">
        <v>221</v>
      </c>
      <c r="D100">
        <v>491407</v>
      </c>
      <c r="E100" t="s">
        <v>190</v>
      </c>
      <c r="G100" t="s">
        <v>181</v>
      </c>
      <c r="H100" s="3" t="s">
        <v>222</v>
      </c>
      <c r="I100">
        <v>5983.1845499999999</v>
      </c>
      <c r="J100">
        <v>1.6436158464249499E-2</v>
      </c>
      <c r="K100">
        <v>-2.2632197634257799E-2</v>
      </c>
      <c r="L100">
        <v>-5.7131465527714601E-2</v>
      </c>
      <c r="M100">
        <v>-0.13865034901949799</v>
      </c>
      <c r="N100">
        <v>-0.12577108977008</v>
      </c>
      <c r="O100">
        <v>-0.103541097253027</v>
      </c>
      <c r="P100">
        <v>-0.14065982408310301</v>
      </c>
      <c r="Q100">
        <v>-0.15637005068153401</v>
      </c>
      <c r="R100">
        <v>-0.109302994366965</v>
      </c>
      <c r="S100">
        <v>-0.13382313031989601</v>
      </c>
      <c r="T100">
        <v>-0.104988361560372</v>
      </c>
      <c r="U100">
        <v>-7.9030775363433406E-2</v>
      </c>
      <c r="V100">
        <v>-3.6802502146281599E-2</v>
      </c>
      <c r="W100">
        <v>-3.5054741325153897E-2</v>
      </c>
      <c r="X100" s="10">
        <v>-1.87146223863707E-2</v>
      </c>
      <c r="Y100">
        <v>-4.3322647512734201E-2</v>
      </c>
      <c r="Z100">
        <v>-0.11377979560785199</v>
      </c>
      <c r="AA100">
        <v>-0.115578364271096</v>
      </c>
      <c r="AB100">
        <v>-8.7376440265491503E-2</v>
      </c>
      <c r="AC100">
        <v>-0.139200219898198</v>
      </c>
      <c r="AD100">
        <v>-0.21887362325126999</v>
      </c>
      <c r="AE100">
        <v>-0.289831773993667</v>
      </c>
    </row>
    <row r="101" spans="1:31">
      <c r="A101" s="8">
        <v>43063</v>
      </c>
      <c r="B101" s="2">
        <f>(A101-DATE(1970, 1, 1))*86400</f>
        <v>1511481600</v>
      </c>
      <c r="C101" s="4" t="s">
        <v>223</v>
      </c>
      <c r="D101">
        <v>495866</v>
      </c>
      <c r="E101" t="s">
        <v>190</v>
      </c>
      <c r="G101" t="s">
        <v>181</v>
      </c>
      <c r="H101" s="3" t="s">
        <v>224</v>
      </c>
      <c r="I101">
        <v>8268.0349999999999</v>
      </c>
      <c r="J101">
        <v>1.26198839829448E-2</v>
      </c>
      <c r="K101">
        <v>1.2888248700927E-2</v>
      </c>
      <c r="L101">
        <v>-1.4239425683690601E-2</v>
      </c>
      <c r="M101">
        <v>-1.44166150896955E-2</v>
      </c>
      <c r="N101">
        <v>2.6805795132077901E-2</v>
      </c>
      <c r="O101">
        <v>7.8319815075983804E-2</v>
      </c>
      <c r="P101">
        <v>0.111402150495695</v>
      </c>
      <c r="Q101">
        <v>0.12259673190593801</v>
      </c>
      <c r="R101">
        <v>0.102596712813943</v>
      </c>
      <c r="S101">
        <v>0.116747057545649</v>
      </c>
      <c r="T101">
        <v>0.17419815348120901</v>
      </c>
      <c r="U101">
        <v>0.17865488029868201</v>
      </c>
      <c r="V101">
        <v>0.189358119162159</v>
      </c>
      <c r="W101">
        <v>0.19874924953590001</v>
      </c>
      <c r="X101" s="10">
        <v>0.21115731286085801</v>
      </c>
      <c r="Y101">
        <v>0.32953364094474702</v>
      </c>
      <c r="Z101">
        <v>0.51467298267709405</v>
      </c>
      <c r="AA101">
        <v>0.47162663590139398</v>
      </c>
      <c r="AB101">
        <v>0.40348077279016098</v>
      </c>
      <c r="AC101">
        <v>0.37266610874359402</v>
      </c>
      <c r="AD101">
        <v>0.479834957868425</v>
      </c>
      <c r="AE101">
        <v>0.49743471649658</v>
      </c>
    </row>
    <row r="102" spans="1:31">
      <c r="A102" s="7">
        <v>43111</v>
      </c>
      <c r="C102" s="4" t="s">
        <v>245</v>
      </c>
      <c r="E102" t="s">
        <v>194</v>
      </c>
      <c r="F102" t="s">
        <v>319</v>
      </c>
      <c r="G102" t="s">
        <v>207</v>
      </c>
      <c r="H102" t="s">
        <v>246</v>
      </c>
      <c r="I102">
        <v>14714.253333299999</v>
      </c>
      <c r="J102">
        <v>-1.06342573467507E-2</v>
      </c>
      <c r="K102">
        <v>-2.61711236865395E-2</v>
      </c>
      <c r="L102">
        <v>1.2087946569756499E-2</v>
      </c>
      <c r="M102">
        <v>-0.106196293977151</v>
      </c>
      <c r="N102">
        <v>-5.0269816621404201E-2</v>
      </c>
      <c r="O102">
        <v>1.6822842962147899E-3</v>
      </c>
      <c r="P102">
        <v>-3.3320434738504899E-2</v>
      </c>
      <c r="Q102">
        <v>-1.1254124880735799E-2</v>
      </c>
      <c r="R102">
        <v>-0.22633220068182999</v>
      </c>
      <c r="S102">
        <v>-0.22144303264929999</v>
      </c>
      <c r="T102">
        <v>-0.190465014026311</v>
      </c>
      <c r="U102">
        <v>-0.17306534709047</v>
      </c>
      <c r="V102">
        <v>-3.6853883866828599E-2</v>
      </c>
      <c r="W102">
        <v>-0.14457513328628699</v>
      </c>
      <c r="X102" s="10">
        <v>-0.221129168397904</v>
      </c>
      <c r="Y102">
        <v>-0.148137212761488</v>
      </c>
      <c r="Z102">
        <v>-0.13224246912363299</v>
      </c>
      <c r="AA102">
        <v>-0.12763741106072199</v>
      </c>
      <c r="AB102">
        <v>-0.13905797734424999</v>
      </c>
      <c r="AC102">
        <v>-7.9071919432980795E-2</v>
      </c>
      <c r="AD102">
        <v>-4.7747503770946199E-2</v>
      </c>
      <c r="AE102">
        <v>-8.5259564127244003E-2</v>
      </c>
    </row>
    <row r="103" spans="1:31" ht="32">
      <c r="A103" s="7">
        <v>41684</v>
      </c>
      <c r="B103" s="2"/>
      <c r="C103" s="4" t="s">
        <v>330</v>
      </c>
      <c r="E103" t="s">
        <v>331</v>
      </c>
      <c r="G103" t="s">
        <v>333</v>
      </c>
      <c r="H103" s="3" t="s">
        <v>332</v>
      </c>
      <c r="I103">
        <v>24.99</v>
      </c>
      <c r="J103">
        <v>6.55046635279493E-2</v>
      </c>
      <c r="K103">
        <v>-0.248226300343244</v>
      </c>
      <c r="L103">
        <v>-0.33353359116737302</v>
      </c>
      <c r="M103">
        <v>-0.55366523841346205</v>
      </c>
      <c r="N103">
        <v>-0.66748376221996197</v>
      </c>
      <c r="O103">
        <v>-0.73499042841858397</v>
      </c>
      <c r="P103">
        <v>-0.82947820822363905</v>
      </c>
      <c r="Q103">
        <v>-1.0148206425383901</v>
      </c>
      <c r="R103">
        <v>-0.98731163013136303</v>
      </c>
      <c r="S103">
        <v>-1.1371468470208299</v>
      </c>
      <c r="T103">
        <v>-1.3154039930164501</v>
      </c>
      <c r="U103">
        <v>-1.4103706892747101</v>
      </c>
      <c r="V103">
        <v>-1.4146646217577701</v>
      </c>
      <c r="W103">
        <v>-1.4343537791229899</v>
      </c>
      <c r="X103">
        <v>-1.4503637690093401</v>
      </c>
      <c r="Y103">
        <v>-1.52099461718157</v>
      </c>
      <c r="Z103">
        <v>-1.55890024021318</v>
      </c>
      <c r="AA103">
        <v>-1.65143357612905</v>
      </c>
      <c r="AB103">
        <v>-1.7295748236615101</v>
      </c>
      <c r="AC103">
        <v>-1.7835851077637199</v>
      </c>
      <c r="AD103">
        <v>-1.87807730816493</v>
      </c>
      <c r="AE103">
        <v>-1.97404117917758</v>
      </c>
    </row>
    <row r="104" spans="1:31">
      <c r="A104" s="7">
        <v>40756</v>
      </c>
      <c r="C104" s="4" t="s">
        <v>335</v>
      </c>
      <c r="E104" t="s">
        <v>194</v>
      </c>
      <c r="G104" t="s">
        <v>333</v>
      </c>
      <c r="H104" t="s">
        <v>334</v>
      </c>
      <c r="I104">
        <v>14.899900000000001</v>
      </c>
      <c r="J104">
        <v>-5.6972544533245E-3</v>
      </c>
      <c r="K104">
        <v>8.2383163809661403E-2</v>
      </c>
      <c r="L104">
        <v>-6.88015588423194E-3</v>
      </c>
      <c r="M104">
        <v>-8.5977227553374908E-3</v>
      </c>
      <c r="N104">
        <v>-2.9267344142755201E-2</v>
      </c>
      <c r="O104">
        <v>-0.154909400313645</v>
      </c>
      <c r="P104">
        <v>-0.143799628475409</v>
      </c>
      <c r="Q104">
        <v>-0.18689253819151699</v>
      </c>
      <c r="R104">
        <v>-0.29670817086003698</v>
      </c>
      <c r="S104">
        <v>-0.38846625255742501</v>
      </c>
      <c r="T104">
        <v>-7.4490595027218498E-2</v>
      </c>
      <c r="U104">
        <v>-0.191755051708729</v>
      </c>
      <c r="V104">
        <v>-0.205316834005942</v>
      </c>
      <c r="W104">
        <v>-0.25855414655862702</v>
      </c>
      <c r="X104">
        <v>-0.237334395311531</v>
      </c>
      <c r="Y104">
        <v>-0.119730930897746</v>
      </c>
      <c r="Z104">
        <v>-5.7814810207276503E-2</v>
      </c>
      <c r="AA104">
        <v>-9.5957837758457606E-2</v>
      </c>
      <c r="AB104">
        <v>-9.7315286285023103E-2</v>
      </c>
      <c r="AC104">
        <v>-5.9399311251529002E-2</v>
      </c>
      <c r="AD104">
        <v>-4.1776872887398203E-2</v>
      </c>
      <c r="AE104">
        <v>-3.7096223062461103E-2</v>
      </c>
    </row>
    <row r="105" spans="1:31">
      <c r="A105" s="7">
        <v>40707</v>
      </c>
      <c r="C105" s="4" t="s">
        <v>336</v>
      </c>
      <c r="E105" t="s">
        <v>194</v>
      </c>
      <c r="G105" t="s">
        <v>333</v>
      </c>
      <c r="H105" t="s">
        <v>337</v>
      </c>
      <c r="I105">
        <v>633.99</v>
      </c>
      <c r="J105">
        <v>-9.5280177272822307E-3</v>
      </c>
      <c r="K105">
        <v>-4.1243839137532698E-2</v>
      </c>
      <c r="L105">
        <v>2.66581361234993E-2</v>
      </c>
      <c r="M105">
        <v>4.9336103466770401E-3</v>
      </c>
      <c r="N105">
        <v>-2.93442022777652E-2</v>
      </c>
      <c r="O105">
        <v>9.4233540193869505E-3</v>
      </c>
      <c r="P105">
        <v>-5.0572847638437699E-3</v>
      </c>
      <c r="Q105" s="9">
        <v>-7.0731626350973797E-5</v>
      </c>
      <c r="R105">
        <v>-5.8908422339699E-2</v>
      </c>
      <c r="S105">
        <v>-7.8176154993916197E-2</v>
      </c>
      <c r="T105">
        <v>-3.9837762303632698E-3</v>
      </c>
      <c r="U105">
        <v>4.2582803872567299E-2</v>
      </c>
      <c r="V105">
        <v>-8.7683030916354696E-2</v>
      </c>
      <c r="W105">
        <v>-0.109844524146055</v>
      </c>
      <c r="X105">
        <v>2.84841887539811E-3</v>
      </c>
      <c r="Y105">
        <v>1.20176309091978E-2</v>
      </c>
      <c r="Z105">
        <v>9.1652095407076598E-3</v>
      </c>
      <c r="AA105">
        <v>7.4357462916778303E-3</v>
      </c>
      <c r="AB105">
        <v>-3.5782441634602102E-3</v>
      </c>
      <c r="AC105">
        <v>0.18026743813014001</v>
      </c>
      <c r="AD105">
        <v>0.20632721743690899</v>
      </c>
      <c r="AE105">
        <v>0.19684478526865601</v>
      </c>
    </row>
  </sheetData>
  <autoFilter ref="A1:I105"/>
  <sortState ref="A2:I104">
    <sortCondition ref="A1"/>
  </sortState>
  <hyperlinks>
    <hyperlink ref="H2" r:id="rId1"/>
    <hyperlink ref="H3" r:id="rId2"/>
    <hyperlink ref="H4" r:id="rId3"/>
    <hyperlink ref="H5" r:id="rId4"/>
    <hyperlink ref="H8" r:id="rId5"/>
    <hyperlink ref="H11" r:id="rId6"/>
    <hyperlink ref="H14" r:id="rId7"/>
    <hyperlink ref="H19" r:id="rId8"/>
    <hyperlink ref="H22" r:id="rId9"/>
    <hyperlink ref="H26" r:id="rId10"/>
    <hyperlink ref="H29" r:id="rId11"/>
    <hyperlink ref="H37" r:id="rId12"/>
    <hyperlink ref="H30" r:id="rId13"/>
    <hyperlink ref="H38" r:id="rId14"/>
    <hyperlink ref="H16" r:id="rId15"/>
    <hyperlink ref="H83" r:id="rId16" location="bitcoin-classic" display="https://howtotoken.com/explained/bitcoin-forks-chronology-ultimate-list-forks/#bitcoin-classic"/>
    <hyperlink ref="H81" r:id="rId17"/>
    <hyperlink ref="H73" r:id="rId18"/>
    <hyperlink ref="H95" r:id="rId19"/>
    <hyperlink ref="H98" r:id="rId20"/>
    <hyperlink ref="H79" r:id="rId21"/>
    <hyperlink ref="H100" r:id="rId22"/>
    <hyperlink ref="H101" r:id="rId23"/>
    <hyperlink ref="H41" r:id="rId24"/>
    <hyperlink ref="H47" r:id="rId25"/>
    <hyperlink ref="H103" r:id="rId2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
  <sheetViews>
    <sheetView workbookViewId="0">
      <selection activeCell="E23" sqref="E23"/>
    </sheetView>
  </sheetViews>
  <sheetFormatPr baseColWidth="10" defaultRowHeight="16"/>
  <sheetData>
    <row r="1" spans="1:31">
      <c r="A1" s="7" t="s">
        <v>0</v>
      </c>
      <c r="B1" s="1" t="s">
        <v>183</v>
      </c>
      <c r="C1" s="4" t="s">
        <v>1</v>
      </c>
      <c r="D1" t="s">
        <v>191</v>
      </c>
      <c r="E1" t="s">
        <v>189</v>
      </c>
      <c r="F1" t="s">
        <v>316</v>
      </c>
      <c r="G1" t="s">
        <v>2</v>
      </c>
      <c r="H1" t="s">
        <v>192</v>
      </c>
      <c r="J1" t="s">
        <v>312</v>
      </c>
      <c r="K1" t="s">
        <v>313</v>
      </c>
      <c r="L1" t="s">
        <v>313</v>
      </c>
      <c r="M1" t="s">
        <v>313</v>
      </c>
      <c r="N1" t="s">
        <v>313</v>
      </c>
      <c r="O1" t="s">
        <v>313</v>
      </c>
      <c r="P1" t="s">
        <v>313</v>
      </c>
      <c r="Q1" t="s">
        <v>313</v>
      </c>
      <c r="R1" t="s">
        <v>313</v>
      </c>
      <c r="S1" t="s">
        <v>313</v>
      </c>
      <c r="T1" t="s">
        <v>313</v>
      </c>
      <c r="U1" t="s">
        <v>313</v>
      </c>
      <c r="V1" t="s">
        <v>313</v>
      </c>
      <c r="W1" t="s">
        <v>313</v>
      </c>
      <c r="X1" s="10" t="s">
        <v>313</v>
      </c>
      <c r="Y1" t="s">
        <v>313</v>
      </c>
      <c r="Z1" t="s">
        <v>313</v>
      </c>
      <c r="AA1" t="s">
        <v>313</v>
      </c>
      <c r="AB1" t="s">
        <v>313</v>
      </c>
      <c r="AC1" t="s">
        <v>313</v>
      </c>
      <c r="AD1" t="s">
        <v>313</v>
      </c>
      <c r="AE1" t="s">
        <v>313</v>
      </c>
    </row>
    <row r="2" spans="1:31">
      <c r="A2" s="7">
        <v>40575</v>
      </c>
      <c r="B2" s="2">
        <v>1296518400</v>
      </c>
      <c r="C2" s="4" t="s">
        <v>225</v>
      </c>
      <c r="E2" t="s">
        <v>194</v>
      </c>
      <c r="G2" t="s">
        <v>236</v>
      </c>
      <c r="H2" s="3"/>
      <c r="I2">
        <v>0.5</v>
      </c>
      <c r="J2">
        <v>1.8020437273861802E-2</v>
      </c>
      <c r="K2">
        <v>2.2801557246393399E-2</v>
      </c>
      <c r="L2">
        <v>0.64663500614492597</v>
      </c>
      <c r="M2">
        <v>0.50567232631208703</v>
      </c>
      <c r="N2">
        <v>0.37420535353297202</v>
      </c>
      <c r="O2">
        <v>0.51603361720100704</v>
      </c>
      <c r="P2">
        <v>0.53887153742262295</v>
      </c>
      <c r="Q2">
        <v>0.52444450522411701</v>
      </c>
      <c r="R2">
        <v>0.490924127329189</v>
      </c>
      <c r="S2">
        <v>0.46642472395761803</v>
      </c>
      <c r="T2">
        <v>0.48655605264813301</v>
      </c>
      <c r="U2">
        <v>0.63105454487204604</v>
      </c>
      <c r="V2">
        <v>0.52420289389156804</v>
      </c>
      <c r="W2">
        <v>0.585789439433126</v>
      </c>
      <c r="X2" s="10">
        <v>0.55864409438226403</v>
      </c>
      <c r="Y2">
        <v>0.54062365710840199</v>
      </c>
      <c r="Z2">
        <v>0.52722216569083502</v>
      </c>
      <c r="AA2">
        <v>0.47659284160502702</v>
      </c>
      <c r="AB2">
        <v>0.45857240433116497</v>
      </c>
      <c r="AC2">
        <v>0.44055196705730298</v>
      </c>
      <c r="AD2">
        <v>0.39336305689914403</v>
      </c>
      <c r="AE2">
        <v>0.30938714737404299</v>
      </c>
    </row>
    <row r="3" spans="1:31">
      <c r="A3" s="7">
        <v>40695</v>
      </c>
      <c r="B3" s="1"/>
      <c r="C3" s="4" t="s">
        <v>256</v>
      </c>
      <c r="E3" t="s">
        <v>194</v>
      </c>
      <c r="G3" t="s">
        <v>236</v>
      </c>
      <c r="H3" t="s">
        <v>249</v>
      </c>
      <c r="I3">
        <v>9.4998000000000005</v>
      </c>
      <c r="J3">
        <v>3.8011273827300802E-2</v>
      </c>
      <c r="K3">
        <v>1.6034894589786301E-2</v>
      </c>
      <c r="L3">
        <v>-3.3495341168344503E-2</v>
      </c>
      <c r="M3">
        <v>4.6761401064024502E-2</v>
      </c>
      <c r="N3">
        <v>0.31098986462043898</v>
      </c>
      <c r="O3">
        <v>0.46976380730737399</v>
      </c>
      <c r="P3">
        <v>0.51904149016796597</v>
      </c>
      <c r="Q3">
        <v>0.493168065473363</v>
      </c>
      <c r="R3">
        <v>0.44627713027143001</v>
      </c>
      <c r="S3">
        <v>0.92359026468946304</v>
      </c>
      <c r="T3">
        <v>0.87265023022235999</v>
      </c>
      <c r="U3">
        <v>0.93999947205288503</v>
      </c>
      <c r="V3">
        <v>0.74783751839832602</v>
      </c>
      <c r="W3">
        <v>0.52710460775573098</v>
      </c>
      <c r="X3" s="10">
        <v>0.46929070663224998</v>
      </c>
      <c r="Y3">
        <v>0.27665244908681003</v>
      </c>
      <c r="Z3">
        <v>0.19032731498095801</v>
      </c>
      <c r="AA3">
        <v>0.150314038482984</v>
      </c>
      <c r="AB3">
        <v>8.3319648378578096E-2</v>
      </c>
      <c r="AC3">
        <v>-7.4529396235527998E-2</v>
      </c>
      <c r="AD3">
        <v>-1.9526994127849098E-2</v>
      </c>
      <c r="AE3">
        <v>-0.141868821316669</v>
      </c>
    </row>
    <row r="4" spans="1:31" ht="48">
      <c r="A4" s="7">
        <v>40713</v>
      </c>
      <c r="B4" s="2">
        <v>1308441600</v>
      </c>
      <c r="C4" s="4" t="s">
        <v>201</v>
      </c>
      <c r="E4" t="s">
        <v>194</v>
      </c>
      <c r="G4" t="s">
        <v>236</v>
      </c>
      <c r="H4" s="3" t="s">
        <v>185</v>
      </c>
      <c r="I4">
        <v>17.2</v>
      </c>
      <c r="J4">
        <v>3.3250551806679997E-2</v>
      </c>
      <c r="K4">
        <v>-0.15308832259348501</v>
      </c>
      <c r="L4">
        <v>-9.3325198465185499E-2</v>
      </c>
      <c r="M4">
        <v>-0.210906303633384</v>
      </c>
      <c r="N4">
        <v>-0.35690933790773199</v>
      </c>
      <c r="O4">
        <v>-0.41962192244472801</v>
      </c>
      <c r="P4">
        <v>-0.39166174320651098</v>
      </c>
      <c r="Q4">
        <v>-0.37909678885046499</v>
      </c>
      <c r="R4">
        <v>-0.36285266701554603</v>
      </c>
      <c r="S4">
        <v>-0.40122940346650798</v>
      </c>
      <c r="T4">
        <v>-0.40688091477684801</v>
      </c>
      <c r="U4">
        <v>-0.46716013897144698</v>
      </c>
      <c r="V4">
        <v>-0.51304727478263901</v>
      </c>
      <c r="W4">
        <v>-0.53480344716358397</v>
      </c>
      <c r="X4" s="10">
        <v>-0.59704153584351705</v>
      </c>
      <c r="Y4">
        <v>-0.66075129513490505</v>
      </c>
      <c r="Z4">
        <v>-0.74309527115883001</v>
      </c>
      <c r="AA4">
        <v>-0.76683703499648304</v>
      </c>
      <c r="AB4">
        <v>-0.855206886024243</v>
      </c>
      <c r="AC4">
        <v>-0.79314725802659802</v>
      </c>
      <c r="AD4">
        <v>-0.84166528196406598</v>
      </c>
      <c r="AE4">
        <v>-0.91300055241019495</v>
      </c>
    </row>
    <row r="5" spans="1:31" ht="32">
      <c r="A5" s="7">
        <v>40969</v>
      </c>
      <c r="B5" s="2">
        <v>1330560000</v>
      </c>
      <c r="C5" s="4" t="s">
        <v>259</v>
      </c>
      <c r="E5" t="s">
        <v>194</v>
      </c>
      <c r="G5" t="s">
        <v>236</v>
      </c>
      <c r="H5" s="3" t="s">
        <v>185</v>
      </c>
      <c r="I5">
        <v>4.9000000000000004</v>
      </c>
      <c r="J5">
        <v>-6.6679263250365196E-3</v>
      </c>
      <c r="K5">
        <v>-1.3534780992482801E-2</v>
      </c>
      <c r="L5">
        <v>1.01728556449382E-2</v>
      </c>
      <c r="M5">
        <v>1.7777302214217298E-2</v>
      </c>
      <c r="N5">
        <v>-1.8336120936344499E-2</v>
      </c>
      <c r="O5">
        <v>1.31369243076632E-2</v>
      </c>
      <c r="P5">
        <v>4.7975727599396001E-2</v>
      </c>
      <c r="Q5">
        <v>5.6625815128423698E-2</v>
      </c>
      <c r="R5">
        <v>6.7246315769283499E-2</v>
      </c>
      <c r="S5">
        <v>6.00113369253285E-2</v>
      </c>
      <c r="T5">
        <v>5.6608725172598101E-2</v>
      </c>
      <c r="U5">
        <v>6.1274608341132401E-2</v>
      </c>
      <c r="V5">
        <v>7.8013113229764994E-2</v>
      </c>
      <c r="W5">
        <v>7.8479484874786301E-2</v>
      </c>
      <c r="X5" s="10">
        <v>0.172162148974801</v>
      </c>
      <c r="Y5">
        <v>0.18516853991722901</v>
      </c>
      <c r="Z5">
        <v>0.19286451744163699</v>
      </c>
      <c r="AA5">
        <v>0.190315788661749</v>
      </c>
      <c r="AB5">
        <v>0.196946677263861</v>
      </c>
      <c r="AC5">
        <v>0.19993734443625799</v>
      </c>
      <c r="AD5">
        <v>0.19349361675143201</v>
      </c>
      <c r="AE5">
        <v>0.136018431428228</v>
      </c>
    </row>
    <row r="6" spans="1:31">
      <c r="A6" s="7">
        <v>41408</v>
      </c>
      <c r="B6" s="1"/>
      <c r="C6" s="4" t="s">
        <v>266</v>
      </c>
      <c r="E6" t="s">
        <v>194</v>
      </c>
      <c r="G6" t="s">
        <v>236</v>
      </c>
      <c r="H6" t="s">
        <v>249</v>
      </c>
      <c r="I6">
        <v>117.50297999999999</v>
      </c>
      <c r="J6">
        <v>-3.6431982676501198E-3</v>
      </c>
      <c r="K6">
        <v>3.1105359610777001E-2</v>
      </c>
      <c r="L6">
        <v>4.7408356025217799E-2</v>
      </c>
      <c r="M6">
        <v>1.6729659286754701E-2</v>
      </c>
      <c r="N6">
        <v>2.1287775751742701E-2</v>
      </c>
      <c r="O6">
        <v>0.10343984911033299</v>
      </c>
      <c r="P6">
        <v>0.101120653392603</v>
      </c>
      <c r="Q6">
        <v>8.2756415678999995E-2</v>
      </c>
      <c r="R6">
        <v>9.9478904756901104E-2</v>
      </c>
      <c r="S6">
        <v>0.101898280772021</v>
      </c>
      <c r="T6">
        <v>0.106683683618448</v>
      </c>
      <c r="U6">
        <v>0.134733070949593</v>
      </c>
      <c r="V6">
        <v>0.18372369720800899</v>
      </c>
      <c r="W6">
        <v>0.196375624406185</v>
      </c>
      <c r="X6" s="10">
        <v>0.21019380144866201</v>
      </c>
      <c r="Y6">
        <v>0.203058703855339</v>
      </c>
      <c r="Z6">
        <v>0.17382457576608501</v>
      </c>
      <c r="AA6">
        <v>0.19031296778505799</v>
      </c>
      <c r="AB6">
        <v>0.20174198385926501</v>
      </c>
      <c r="AC6">
        <v>0.17708556219086799</v>
      </c>
      <c r="AD6">
        <v>0.195219766104887</v>
      </c>
      <c r="AE6">
        <v>0.130009209187716</v>
      </c>
    </row>
    <row r="7" spans="1:31">
      <c r="A7" s="7">
        <v>41548</v>
      </c>
      <c r="B7" s="2">
        <v>1380585600</v>
      </c>
      <c r="C7" s="4" t="s">
        <v>268</v>
      </c>
      <c r="E7" t="s">
        <v>194</v>
      </c>
      <c r="G7" t="s">
        <v>236</v>
      </c>
      <c r="H7" s="3" t="s">
        <v>269</v>
      </c>
      <c r="I7">
        <v>125.8</v>
      </c>
      <c r="J7">
        <v>2.9122839418277498E-3</v>
      </c>
      <c r="K7">
        <v>-2.10301485781762E-2</v>
      </c>
      <c r="L7">
        <v>-1.3582923479766499E-2</v>
      </c>
      <c r="M7">
        <v>-0.21264811187875499</v>
      </c>
      <c r="N7">
        <v>-0.102713851639812</v>
      </c>
      <c r="O7">
        <v>-6.3351583878570802E-2</v>
      </c>
      <c r="P7">
        <v>-7.0288348633134698E-2</v>
      </c>
      <c r="Q7">
        <v>-7.2460226963416197E-2</v>
      </c>
      <c r="R7">
        <v>-5.9058935413720197E-2</v>
      </c>
      <c r="S7">
        <v>-6.0031354537721203E-2</v>
      </c>
      <c r="T7">
        <v>-4.5017422211397103E-2</v>
      </c>
      <c r="U7">
        <v>-4.5157536938987497E-2</v>
      </c>
      <c r="V7">
        <v>-4.4832166534474999E-2</v>
      </c>
      <c r="W7">
        <v>-4.2319269107640799E-2</v>
      </c>
      <c r="X7" s="10">
        <v>-2.8050736303367602E-2</v>
      </c>
      <c r="Y7">
        <v>1.38774041277567E-2</v>
      </c>
      <c r="Z7">
        <v>3.6791310971305703E-2</v>
      </c>
      <c r="AA7">
        <v>5.2309121392755897E-2</v>
      </c>
      <c r="AB7">
        <v>5.9917344079536299E-2</v>
      </c>
      <c r="AC7">
        <v>0.106416308301312</v>
      </c>
      <c r="AD7">
        <v>0.19519157055995801</v>
      </c>
      <c r="AE7">
        <v>0.19627010096063099</v>
      </c>
    </row>
    <row r="8" spans="1:31">
      <c r="A8" s="7">
        <v>41992</v>
      </c>
      <c r="B8" s="1"/>
      <c r="C8" s="4" t="s">
        <v>286</v>
      </c>
      <c r="E8" t="s">
        <v>194</v>
      </c>
      <c r="G8" t="s">
        <v>236</v>
      </c>
      <c r="H8" t="s">
        <v>249</v>
      </c>
      <c r="I8">
        <v>317.7</v>
      </c>
      <c r="J8">
        <v>-8.1908180127568796E-3</v>
      </c>
      <c r="K8">
        <v>6.6182433845408698E-3</v>
      </c>
      <c r="L8">
        <v>1.4588703472177699E-2</v>
      </c>
      <c r="M8">
        <v>4.7869050416771801E-2</v>
      </c>
      <c r="N8">
        <v>5.9829236850636701E-2</v>
      </c>
      <c r="O8">
        <v>8.5004055749834898E-2</v>
      </c>
      <c r="P8">
        <v>0.106429021118465</v>
      </c>
      <c r="Q8">
        <v>8.6418436668102602E-2</v>
      </c>
      <c r="R8">
        <v>6.9008845937929497E-2</v>
      </c>
      <c r="S8">
        <v>0.104325207201053</v>
      </c>
      <c r="T8">
        <v>7.0053145213394494E-2</v>
      </c>
      <c r="U8">
        <v>8.7896700569385394E-2</v>
      </c>
      <c r="V8">
        <v>8.6561979381986995E-2</v>
      </c>
      <c r="W8">
        <v>9.02912074067235E-2</v>
      </c>
      <c r="X8" s="10">
        <v>0.112154144367218</v>
      </c>
      <c r="Y8">
        <v>0.114974549851612</v>
      </c>
      <c r="Z8">
        <v>0.124589756805045</v>
      </c>
      <c r="AA8">
        <v>8.8082926341102999E-2</v>
      </c>
      <c r="AB8">
        <v>-1.3384906743246E-2</v>
      </c>
      <c r="AC8">
        <v>1.6240650082208399E-2</v>
      </c>
      <c r="AD8">
        <v>2.4431468094965301E-2</v>
      </c>
      <c r="AE8">
        <v>3.2622286107722102E-2</v>
      </c>
    </row>
    <row r="9" spans="1:31">
      <c r="A9" s="7">
        <v>42008</v>
      </c>
      <c r="B9" s="1"/>
      <c r="C9" s="4" t="s">
        <v>287</v>
      </c>
      <c r="E9" t="s">
        <v>194</v>
      </c>
      <c r="G9" t="s">
        <v>236</v>
      </c>
      <c r="H9" t="s">
        <v>249</v>
      </c>
      <c r="I9">
        <v>302.33</v>
      </c>
      <c r="J9">
        <v>-5.4088548081413796E-3</v>
      </c>
      <c r="K9">
        <v>-3.9288793668557802E-2</v>
      </c>
      <c r="L9">
        <v>-0.143538589957522</v>
      </c>
      <c r="M9">
        <v>-0.116694996336683</v>
      </c>
      <c r="N9">
        <v>-0.11128614152854201</v>
      </c>
      <c r="O9">
        <v>-0.105877286720401</v>
      </c>
      <c r="P9">
        <v>-0.100468431912259</v>
      </c>
      <c r="Q9">
        <v>-9.5059577104117901E-2</v>
      </c>
      <c r="R9">
        <v>-8.5324832348854102E-2</v>
      </c>
      <c r="S9">
        <v>-0.10081632941828</v>
      </c>
      <c r="T9">
        <v>-0.103706277424834</v>
      </c>
      <c r="U9">
        <v>-0.254777974984155</v>
      </c>
      <c r="V9">
        <v>-0.51798965043357403</v>
      </c>
      <c r="W9">
        <v>-0.30090214931502302</v>
      </c>
      <c r="X9" s="10">
        <v>-0.35577697678807502</v>
      </c>
      <c r="Y9">
        <v>-0.39127128203734701</v>
      </c>
      <c r="Z9">
        <v>-0.31696425719599203</v>
      </c>
      <c r="AA9">
        <v>-0.30584204548606397</v>
      </c>
      <c r="AB9">
        <v>-0.29761218170756798</v>
      </c>
      <c r="AC9">
        <v>-0.28188071486230698</v>
      </c>
      <c r="AD9">
        <v>-0.19314601475166099</v>
      </c>
      <c r="AE9">
        <v>-0.191463632891406</v>
      </c>
    </row>
    <row r="10" spans="1:31">
      <c r="A10" s="7">
        <v>42143</v>
      </c>
      <c r="B10" s="1"/>
      <c r="C10" s="4" t="s">
        <v>289</v>
      </c>
      <c r="E10" t="s">
        <v>194</v>
      </c>
      <c r="G10" t="s">
        <v>236</v>
      </c>
      <c r="H10" t="s">
        <v>249</v>
      </c>
      <c r="I10">
        <v>236.45</v>
      </c>
      <c r="J10">
        <v>1.40570070469415E-3</v>
      </c>
      <c r="K10">
        <v>1.43190152120923E-3</v>
      </c>
      <c r="L10">
        <v>-1.88007976755061E-2</v>
      </c>
      <c r="M10">
        <v>-9.2343327586888006E-3</v>
      </c>
      <c r="N10">
        <v>-4.6901646571478996E-3</v>
      </c>
      <c r="O10">
        <v>1.2792419158363801E-2</v>
      </c>
      <c r="P10">
        <v>4.1673743937214701E-3</v>
      </c>
      <c r="Q10">
        <v>9.8146837499227396E-3</v>
      </c>
      <c r="R10">
        <v>-1.17971191317946E-2</v>
      </c>
      <c r="S10">
        <v>-1.1972937792532201E-2</v>
      </c>
      <c r="T10">
        <v>-1.7370659766763798E-2</v>
      </c>
      <c r="U10">
        <v>-1.2498236855780101E-2</v>
      </c>
      <c r="V10">
        <v>-1.6486769524527101E-2</v>
      </c>
      <c r="W10">
        <v>-3.8236219867025398E-2</v>
      </c>
      <c r="X10" s="10">
        <v>-3.6057145531946798E-2</v>
      </c>
      <c r="Y10">
        <v>-7.9507115057966204E-2</v>
      </c>
      <c r="Z10">
        <v>-7.0045817066176505E-2</v>
      </c>
      <c r="AA10">
        <v>-6.4978716310132606E-2</v>
      </c>
      <c r="AB10">
        <v>-6.9704252744334297E-2</v>
      </c>
      <c r="AC10">
        <v>-7.7292009651721505E-2</v>
      </c>
      <c r="AD10">
        <v>-7.7182018197487198E-2</v>
      </c>
      <c r="AE10">
        <v>-8.70424428211138E-2</v>
      </c>
    </row>
    <row r="11" spans="1:31">
      <c r="A11" s="7">
        <v>42186</v>
      </c>
      <c r="B11" s="1"/>
      <c r="C11" s="4" t="s">
        <v>291</v>
      </c>
      <c r="E11" t="s">
        <v>194</v>
      </c>
      <c r="G11" t="s">
        <v>236</v>
      </c>
      <c r="H11" t="s">
        <v>249</v>
      </c>
      <c r="I11">
        <v>262.52999999999997</v>
      </c>
      <c r="J11">
        <v>5.9622780199474002E-3</v>
      </c>
      <c r="K11">
        <v>2.7856527915614701E-2</v>
      </c>
      <c r="L11">
        <v>3.9069091767860199E-3</v>
      </c>
      <c r="M11">
        <v>-1.2934577741375601E-2</v>
      </c>
      <c r="N11">
        <v>-1.8740042212311198E-2</v>
      </c>
      <c r="O11">
        <v>-1.37084860617607E-2</v>
      </c>
      <c r="P11">
        <v>2.9503350946731299E-2</v>
      </c>
      <c r="Q11">
        <v>3.2543687514917603E-2</v>
      </c>
      <c r="R11">
        <v>3.9771879130483098E-3</v>
      </c>
      <c r="S11">
        <v>7.0290134659913902E-3</v>
      </c>
      <c r="T11">
        <v>4.7679758842635103E-3</v>
      </c>
      <c r="U11">
        <v>5.7280913420551798E-2</v>
      </c>
      <c r="V11">
        <v>7.3783747748494999E-2</v>
      </c>
      <c r="W11">
        <v>0.12025551015142</v>
      </c>
      <c r="X11" s="10">
        <v>4.95175883680588E-2</v>
      </c>
      <c r="Y11">
        <v>5.37480989729828E-2</v>
      </c>
      <c r="Z11">
        <v>4.1208427503233197E-2</v>
      </c>
      <c r="AA11">
        <v>-1.8374359410783199E-2</v>
      </c>
      <c r="AB11">
        <v>-1.6282417818704799E-2</v>
      </c>
      <c r="AC11">
        <v>-2.1920995582260499E-2</v>
      </c>
      <c r="AD11">
        <v>-3.5065216160359999E-2</v>
      </c>
      <c r="AE11">
        <v>-3.3198465285451902E-2</v>
      </c>
    </row>
    <row r="12" spans="1:31">
      <c r="A12" s="7">
        <v>42217</v>
      </c>
      <c r="B12" s="1"/>
      <c r="C12" s="4" t="s">
        <v>292</v>
      </c>
      <c r="E12" t="s">
        <v>194</v>
      </c>
      <c r="G12" t="s">
        <v>236</v>
      </c>
      <c r="H12" t="s">
        <v>249</v>
      </c>
      <c r="I12">
        <v>284.77999999999997</v>
      </c>
      <c r="J12">
        <v>2.9179755995393502E-3</v>
      </c>
      <c r="K12">
        <v>-1.2632557362361701E-2</v>
      </c>
      <c r="L12">
        <v>-2.99097540397897E-2</v>
      </c>
      <c r="M12">
        <v>-3.2934603403703001E-2</v>
      </c>
      <c r="N12">
        <v>-2.2756900946953599E-2</v>
      </c>
      <c r="O12">
        <v>-2.3532231844717099E-2</v>
      </c>
      <c r="P12">
        <v>-3.4588496826132402E-2</v>
      </c>
      <c r="Q12">
        <v>-5.74789114435134E-2</v>
      </c>
      <c r="R12">
        <v>-5.2166683710309497E-2</v>
      </c>
      <c r="S12">
        <v>-8.9678845933503004E-2</v>
      </c>
      <c r="T12">
        <v>-0.109297813101961</v>
      </c>
      <c r="U12">
        <v>-0.117315046195586</v>
      </c>
      <c r="V12">
        <v>-0.113515001359795</v>
      </c>
      <c r="W12">
        <v>-0.108788768416758</v>
      </c>
      <c r="X12" s="10">
        <v>-0.11889967204277301</v>
      </c>
      <c r="Y12">
        <v>-0.11798996359342</v>
      </c>
      <c r="Z12">
        <v>-0.12684334354489599</v>
      </c>
      <c r="AA12">
        <v>-0.160133910845636</v>
      </c>
      <c r="AB12">
        <v>-0.16305188644517499</v>
      </c>
      <c r="AC12">
        <v>-0.16604754401476801</v>
      </c>
      <c r="AD12">
        <v>-0.182811172586541</v>
      </c>
      <c r="AE12">
        <v>-0.27042670686344999</v>
      </c>
    </row>
    <row r="13" spans="1:31">
      <c r="A13" s="7">
        <v>42584</v>
      </c>
      <c r="B13" s="1"/>
      <c r="C13" s="4" t="s">
        <v>305</v>
      </c>
      <c r="E13" t="s">
        <v>194</v>
      </c>
      <c r="G13" t="s">
        <v>236</v>
      </c>
      <c r="H13" t="s">
        <v>249</v>
      </c>
      <c r="I13">
        <v>628.01</v>
      </c>
      <c r="J13">
        <v>-3.3340215379881201E-4</v>
      </c>
      <c r="K13">
        <v>-4.1333444849257099E-2</v>
      </c>
      <c r="L13">
        <v>-7.61482330999836E-2</v>
      </c>
      <c r="M13">
        <v>-0.23893933171801701</v>
      </c>
      <c r="N13">
        <v>-0.14597510549000001</v>
      </c>
      <c r="O13">
        <v>-0.12417654220921499</v>
      </c>
      <c r="P13">
        <v>-0.125160457771437</v>
      </c>
      <c r="Q13">
        <v>-0.104771093955297</v>
      </c>
      <c r="R13">
        <v>-9.4221958138265199E-2</v>
      </c>
      <c r="S13">
        <v>-9.6550820817666499E-2</v>
      </c>
      <c r="T13">
        <v>-0.102853300343708</v>
      </c>
      <c r="U13">
        <v>-9.6744870496574695E-2</v>
      </c>
      <c r="V13">
        <v>-0.10138854011903201</v>
      </c>
      <c r="W13">
        <v>-0.103587021491792</v>
      </c>
      <c r="X13" s="10">
        <v>-0.10550199787633099</v>
      </c>
      <c r="Y13">
        <v>-0.131885235733159</v>
      </c>
      <c r="Z13">
        <v>-0.13300655774508</v>
      </c>
      <c r="AA13">
        <v>-0.113615032621743</v>
      </c>
      <c r="AB13">
        <v>-0.12296509393739</v>
      </c>
      <c r="AC13">
        <v>-0.12172855331624299</v>
      </c>
      <c r="AD13">
        <v>-0.120319397163431</v>
      </c>
      <c r="AE13">
        <v>-0.108691310987131</v>
      </c>
    </row>
    <row r="14" spans="1:31">
      <c r="C14" s="4" t="s">
        <v>325</v>
      </c>
      <c r="J14">
        <f>AVERAGE(J2:J13)</f>
        <v>6.5196918005389626E-3</v>
      </c>
      <c r="K14">
        <f t="shared" ref="K14:AE14" si="0">AVERAGE(K2:K13)</f>
        <v>-1.4588296981333258E-2</v>
      </c>
      <c r="L14">
        <f t="shared" si="0"/>
        <v>2.6159249381495647E-2</v>
      </c>
      <c r="M14">
        <f t="shared" si="0"/>
        <v>-1.6623543181395927E-2</v>
      </c>
      <c r="N14">
        <f t="shared" si="0"/>
        <v>-1.2579528802544038E-3</v>
      </c>
      <c r="O14">
        <f t="shared" si="0"/>
        <v>3.7491884972931953E-2</v>
      </c>
      <c r="P14">
        <f t="shared" si="0"/>
        <v>5.20784730576693E-2</v>
      </c>
      <c r="Q14">
        <f t="shared" si="0"/>
        <v>4.8075417593419767E-2</v>
      </c>
      <c r="R14">
        <f t="shared" si="0"/>
        <v>4.2624193018274324E-2</v>
      </c>
      <c r="S14">
        <f t="shared" si="0"/>
        <v>7.5249927920438678E-2</v>
      </c>
      <c r="T14">
        <f t="shared" si="0"/>
        <v>6.7682785427807118E-2</v>
      </c>
      <c r="U14">
        <f t="shared" si="0"/>
        <v>7.6548792146921965E-2</v>
      </c>
      <c r="V14">
        <f t="shared" si="0"/>
        <v>3.223862892534235E-2</v>
      </c>
      <c r="W14">
        <f t="shared" si="0"/>
        <v>3.9138249888845726E-2</v>
      </c>
      <c r="X14">
        <f t="shared" si="0"/>
        <v>2.7552868315603597E-2</v>
      </c>
      <c r="Y14">
        <f t="shared" si="0"/>
        <v>5.5820928027786737E-4</v>
      </c>
      <c r="Z14">
        <f t="shared" si="0"/>
        <v>-8.5939314626562926E-3</v>
      </c>
      <c r="AA14">
        <f t="shared" si="0"/>
        <v>-2.3487784616847075E-2</v>
      </c>
      <c r="AB14">
        <f t="shared" si="0"/>
        <v>-4.4809130625687976E-2</v>
      </c>
      <c r="AC14">
        <f t="shared" si="0"/>
        <v>-4.9692886635123057E-2</v>
      </c>
      <c r="AD14">
        <f t="shared" si="0"/>
        <v>-3.9001384711750742E-2</v>
      </c>
      <c r="AE14">
        <f t="shared" si="0"/>
        <v>-7.8448729793089714E-2</v>
      </c>
    </row>
  </sheetData>
  <hyperlinks>
    <hyperlink ref="H4" r:id="rId1"/>
    <hyperlink ref="H5" r:id="rId2"/>
    <hyperlink ref="H7"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tabSelected="1" topLeftCell="A14" workbookViewId="0">
      <selection activeCell="F25" sqref="F25"/>
    </sheetView>
  </sheetViews>
  <sheetFormatPr baseColWidth="10" defaultRowHeight="16"/>
  <cols>
    <col min="2" max="2" width="11.1640625" bestFit="1" customWidth="1"/>
    <col min="3" max="3" width="48.83203125" bestFit="1" customWidth="1"/>
    <col min="8" max="8" width="20.33203125" customWidth="1"/>
  </cols>
  <sheetData>
    <row r="1" spans="1:31">
      <c r="A1" s="7" t="s">
        <v>0</v>
      </c>
      <c r="B1" s="1" t="s">
        <v>183</v>
      </c>
      <c r="C1" s="4" t="s">
        <v>1</v>
      </c>
      <c r="D1" t="s">
        <v>191</v>
      </c>
      <c r="E1" t="s">
        <v>189</v>
      </c>
      <c r="F1" t="s">
        <v>316</v>
      </c>
      <c r="G1" t="s">
        <v>2</v>
      </c>
      <c r="H1" t="s">
        <v>192</v>
      </c>
      <c r="J1" t="s">
        <v>312</v>
      </c>
      <c r="K1" t="s">
        <v>313</v>
      </c>
      <c r="L1" t="s">
        <v>313</v>
      </c>
      <c r="M1" t="s">
        <v>313</v>
      </c>
      <c r="N1" t="s">
        <v>313</v>
      </c>
      <c r="O1" t="s">
        <v>313</v>
      </c>
      <c r="P1" t="s">
        <v>313</v>
      </c>
      <c r="Q1" t="s">
        <v>313</v>
      </c>
      <c r="R1" t="s">
        <v>313</v>
      </c>
      <c r="S1" t="s">
        <v>313</v>
      </c>
      <c r="T1" t="s">
        <v>313</v>
      </c>
      <c r="U1" t="s">
        <v>313</v>
      </c>
      <c r="V1" t="s">
        <v>313</v>
      </c>
      <c r="W1" t="s">
        <v>313</v>
      </c>
      <c r="X1" s="10" t="s">
        <v>313</v>
      </c>
      <c r="Y1" t="s">
        <v>313</v>
      </c>
      <c r="Z1" t="s">
        <v>313</v>
      </c>
      <c r="AA1" t="s">
        <v>313</v>
      </c>
      <c r="AB1" t="s">
        <v>313</v>
      </c>
      <c r="AC1" t="s">
        <v>313</v>
      </c>
      <c r="AD1" t="s">
        <v>313</v>
      </c>
      <c r="AE1" t="s">
        <v>313</v>
      </c>
    </row>
    <row r="2" spans="1:31" ht="32">
      <c r="A2" s="7">
        <v>41609</v>
      </c>
      <c r="B2" s="2">
        <v>1385856000</v>
      </c>
      <c r="C2" s="4" t="s">
        <v>237</v>
      </c>
      <c r="E2" t="s">
        <v>194</v>
      </c>
      <c r="F2" t="s">
        <v>319</v>
      </c>
      <c r="G2" t="s">
        <v>207</v>
      </c>
      <c r="I2">
        <v>1119.96</v>
      </c>
      <c r="J2">
        <v>5.9566901554182199E-2</v>
      </c>
      <c r="K2">
        <v>-2.6839579010230701E-2</v>
      </c>
      <c r="L2">
        <v>-0.23015865843264</v>
      </c>
      <c r="M2">
        <v>-0.26702638381357702</v>
      </c>
      <c r="N2">
        <v>-0.26056434593231997</v>
      </c>
      <c r="O2">
        <v>-0.23776902587073301</v>
      </c>
      <c r="P2">
        <v>-0.41002120551426202</v>
      </c>
      <c r="Q2">
        <v>-0.60958346252746498</v>
      </c>
      <c r="R2">
        <v>-0.87553084167358597</v>
      </c>
      <c r="S2">
        <v>-0.94102765000487598</v>
      </c>
      <c r="T2">
        <v>-0.81434796551102295</v>
      </c>
      <c r="U2">
        <v>-0.80089490662426999</v>
      </c>
      <c r="V2">
        <v>-0.916181086706501</v>
      </c>
      <c r="W2">
        <v>-1.0224668393652501</v>
      </c>
      <c r="X2" s="10">
        <v>-1.0491771729247199</v>
      </c>
      <c r="Y2">
        <v>-1.1194418241680499</v>
      </c>
      <c r="Z2">
        <v>-1.19831026429037</v>
      </c>
      <c r="AA2">
        <v>-1.43710272671067</v>
      </c>
      <c r="AB2">
        <v>-1.5065205282363301</v>
      </c>
      <c r="AC2">
        <v>-1.7637066564506001</v>
      </c>
      <c r="AD2">
        <v>-1.6980818286289201</v>
      </c>
      <c r="AE2">
        <v>-1.74698602443906</v>
      </c>
    </row>
    <row r="3" spans="1:31" ht="32">
      <c r="A3" s="7">
        <v>41613</v>
      </c>
      <c r="B3" s="1"/>
      <c r="C3" s="4" t="s">
        <v>273</v>
      </c>
      <c r="E3" t="s">
        <v>194</v>
      </c>
      <c r="F3" t="s">
        <v>319</v>
      </c>
      <c r="G3" t="s">
        <v>207</v>
      </c>
      <c r="H3" t="s">
        <v>249</v>
      </c>
      <c r="I3">
        <v>1151</v>
      </c>
      <c r="J3">
        <v>5.1768352889156002E-2</v>
      </c>
      <c r="K3">
        <v>3.05938687266137E-2</v>
      </c>
      <c r="L3">
        <v>-0.133859762251889</v>
      </c>
      <c r="M3">
        <v>-0.32562347060006702</v>
      </c>
      <c r="N3">
        <v>-0.58377230108116196</v>
      </c>
      <c r="O3">
        <v>-0.64147056074742603</v>
      </c>
      <c r="P3">
        <v>-0.50699232758854595</v>
      </c>
      <c r="Q3">
        <v>-0.48574072003676699</v>
      </c>
      <c r="R3">
        <v>-0.59322835145397201</v>
      </c>
      <c r="S3">
        <v>-0.69171555544770003</v>
      </c>
      <c r="T3">
        <v>-0.71062734034213804</v>
      </c>
      <c r="U3">
        <v>-0.77309344292044502</v>
      </c>
      <c r="V3">
        <v>-0.84416333437773505</v>
      </c>
      <c r="W3">
        <v>-1.0751572481330101</v>
      </c>
      <c r="X3" s="10">
        <v>-1.1367765009936499</v>
      </c>
      <c r="Y3">
        <v>-1.3861640805428901</v>
      </c>
      <c r="Z3">
        <v>-1.31274070405618</v>
      </c>
      <c r="AA3">
        <v>-1.3538463512012899</v>
      </c>
      <c r="AB3">
        <v>-1.48030559669204</v>
      </c>
      <c r="AC3">
        <v>-1.4928532364279099</v>
      </c>
      <c r="AD3">
        <v>-1.5400793307438201</v>
      </c>
      <c r="AE3">
        <v>-1.5803960796627601</v>
      </c>
    </row>
    <row r="4" spans="1:31">
      <c r="A4" s="7">
        <v>41837</v>
      </c>
      <c r="B4" s="1"/>
      <c r="C4" s="4" t="s">
        <v>281</v>
      </c>
      <c r="E4" t="s">
        <v>194</v>
      </c>
      <c r="F4" t="s">
        <v>319</v>
      </c>
      <c r="G4" t="s">
        <v>207</v>
      </c>
      <c r="H4" t="s">
        <v>249</v>
      </c>
      <c r="I4">
        <v>619.48</v>
      </c>
      <c r="J4">
        <v>2.3708032427324798E-3</v>
      </c>
      <c r="K4">
        <v>-8.3097415533146205E-3</v>
      </c>
      <c r="L4">
        <v>-2.10590143922218E-4</v>
      </c>
      <c r="M4">
        <v>3.5658079815862301E-3</v>
      </c>
      <c r="N4">
        <v>2.87650388978735E-3</v>
      </c>
      <c r="O4">
        <v>-1.08916602922766E-2</v>
      </c>
      <c r="P4">
        <v>-2.0712755859272899E-2</v>
      </c>
      <c r="Q4">
        <v>-2.0035587512311499E-2</v>
      </c>
      <c r="R4">
        <v>-2.0829610920054701E-2</v>
      </c>
      <c r="S4">
        <v>-5.7262193417415001E-2</v>
      </c>
      <c r="T4">
        <v>-5.7290355383431399E-2</v>
      </c>
      <c r="U4">
        <v>-7.0858885917221004E-2</v>
      </c>
      <c r="V4">
        <v>-7.8901243167354404E-2</v>
      </c>
      <c r="W4">
        <v>-9.0683122508339306E-2</v>
      </c>
      <c r="X4" s="10">
        <v>-0.10239962819809199</v>
      </c>
      <c r="Y4">
        <v>-0.118658341021476</v>
      </c>
      <c r="Z4">
        <v>-9.9432417065262999E-2</v>
      </c>
      <c r="AA4">
        <v>-7.4965237317435998E-2</v>
      </c>
      <c r="AB4">
        <v>-9.46799857470077E-2</v>
      </c>
      <c r="AC4">
        <v>-0.100098075032999</v>
      </c>
      <c r="AD4">
        <v>-9.5457115453434396E-2</v>
      </c>
      <c r="AE4">
        <v>-0.12121611588110601</v>
      </c>
    </row>
    <row r="5" spans="1:31">
      <c r="A5" s="7">
        <v>42804</v>
      </c>
      <c r="B5" s="1"/>
      <c r="C5" s="4" t="s">
        <v>308</v>
      </c>
      <c r="E5" t="s">
        <v>194</v>
      </c>
      <c r="F5" t="s">
        <v>319</v>
      </c>
      <c r="G5" t="s">
        <v>207</v>
      </c>
      <c r="H5" t="s">
        <v>249</v>
      </c>
      <c r="I5">
        <v>1157.3933</v>
      </c>
      <c r="J5">
        <v>9.7264003567546393E-3</v>
      </c>
      <c r="K5">
        <v>-7.7414254382498895E-2</v>
      </c>
      <c r="L5">
        <v>-5.7284908605867199E-2</v>
      </c>
      <c r="M5">
        <v>-0.148985143324257</v>
      </c>
      <c r="N5">
        <v>-8.7961562189215595E-2</v>
      </c>
      <c r="O5">
        <v>-5.75149752551007E-2</v>
      </c>
      <c r="P5">
        <v>-5.7253414481827199E-2</v>
      </c>
      <c r="Q5">
        <v>-6.2509672402291203E-2</v>
      </c>
      <c r="R5">
        <v>-6.2623579451251798E-2</v>
      </c>
      <c r="S5">
        <v>-0.135080256659835</v>
      </c>
      <c r="T5">
        <v>-0.22386993404345201</v>
      </c>
      <c r="U5">
        <v>-0.36979477497056401</v>
      </c>
      <c r="V5">
        <v>-0.30120958199285203</v>
      </c>
      <c r="W5">
        <v>-0.292383512805023</v>
      </c>
      <c r="X5" s="10">
        <v>-0.23792301972532801</v>
      </c>
      <c r="Y5">
        <v>-0.33143219881164099</v>
      </c>
      <c r="Z5">
        <v>-0.33142496942854199</v>
      </c>
      <c r="AA5">
        <v>-0.43904221842809499</v>
      </c>
      <c r="AB5">
        <v>-0.43044302336104001</v>
      </c>
      <c r="AC5">
        <v>-0.44283498349346601</v>
      </c>
      <c r="AD5">
        <v>-0.371833207254332</v>
      </c>
      <c r="AE5">
        <v>-0.37301721219327</v>
      </c>
    </row>
    <row r="6" spans="1:31">
      <c r="A6" s="7">
        <v>42822</v>
      </c>
      <c r="B6" s="1"/>
      <c r="C6" s="4" t="s">
        <v>309</v>
      </c>
      <c r="E6" t="s">
        <v>194</v>
      </c>
      <c r="F6" t="s">
        <v>319</v>
      </c>
      <c r="G6" t="s">
        <v>207</v>
      </c>
      <c r="H6" t="s">
        <v>249</v>
      </c>
      <c r="I6">
        <v>956.78631250000001</v>
      </c>
      <c r="J6">
        <v>-1.3289877429040199E-2</v>
      </c>
      <c r="K6">
        <v>1.06243176533686E-2</v>
      </c>
      <c r="L6">
        <v>0.104642371678297</v>
      </c>
      <c r="M6">
        <v>0.126474644525154</v>
      </c>
      <c r="N6">
        <v>0.13444307681380599</v>
      </c>
      <c r="O6">
        <v>0.14516285358662101</v>
      </c>
      <c r="P6">
        <v>0.19779255864241399</v>
      </c>
      <c r="Q6">
        <v>0.21789559796046301</v>
      </c>
      <c r="R6">
        <v>0.24238321452379299</v>
      </c>
      <c r="S6">
        <v>0.29373588848609999</v>
      </c>
      <c r="T6">
        <v>0.30683952061754599</v>
      </c>
      <c r="U6">
        <v>0.312637276711483</v>
      </c>
      <c r="V6">
        <v>0.38022826597248399</v>
      </c>
      <c r="W6">
        <v>0.38861300516238001</v>
      </c>
      <c r="X6" s="10">
        <v>0.39405632819631398</v>
      </c>
      <c r="Y6">
        <v>0.43048634865517998</v>
      </c>
      <c r="Z6">
        <v>0.44290256149007101</v>
      </c>
      <c r="AA6">
        <v>0.471697562038075</v>
      </c>
      <c r="AB6">
        <v>0.47869433792988902</v>
      </c>
      <c r="AC6">
        <v>0.45955184637632601</v>
      </c>
      <c r="AD6">
        <v>0.47726939820264702</v>
      </c>
      <c r="AE6">
        <v>0.49023913792115598</v>
      </c>
    </row>
    <row r="7" spans="1:31" ht="32">
      <c r="A7" s="8">
        <v>42982</v>
      </c>
      <c r="B7" s="2"/>
      <c r="C7" s="5" t="s">
        <v>248</v>
      </c>
      <c r="E7" t="s">
        <v>194</v>
      </c>
      <c r="F7" t="s">
        <v>319</v>
      </c>
      <c r="G7" s="5" t="s">
        <v>207</v>
      </c>
      <c r="H7" s="6" t="s">
        <v>247</v>
      </c>
      <c r="I7">
        <v>4580.3874800000003</v>
      </c>
      <c r="J7">
        <v>1.6395489130184501E-2</v>
      </c>
      <c r="K7">
        <v>-8.6240153204336395E-2</v>
      </c>
      <c r="L7">
        <v>-8.7947800723411906E-2</v>
      </c>
      <c r="M7">
        <v>-0.17199651350584799</v>
      </c>
      <c r="N7">
        <v>-0.155642603412462</v>
      </c>
      <c r="O7">
        <v>-0.13849874172507201</v>
      </c>
      <c r="P7">
        <v>-0.15213264996130099</v>
      </c>
      <c r="Q7">
        <v>-0.245284739726359</v>
      </c>
      <c r="R7">
        <v>-0.24675777236518301</v>
      </c>
      <c r="S7">
        <v>-0.273630514062698</v>
      </c>
      <c r="T7">
        <v>-0.30911367846357501</v>
      </c>
      <c r="U7">
        <v>-0.33237182957657102</v>
      </c>
      <c r="V7">
        <v>-0.41180913011881098</v>
      </c>
      <c r="W7">
        <v>-0.60491628899940997</v>
      </c>
      <c r="X7" s="10">
        <v>-0.49295937223805802</v>
      </c>
      <c r="Y7">
        <v>-0.51217773316053405</v>
      </c>
      <c r="Z7">
        <v>-0.53325125723848998</v>
      </c>
      <c r="AA7">
        <v>-0.46099601407269603</v>
      </c>
      <c r="AB7">
        <v>-0.51470038906459803</v>
      </c>
      <c r="AC7">
        <v>-0.52247356972881098</v>
      </c>
      <c r="AD7">
        <v>-0.62237598456064203</v>
      </c>
      <c r="AE7">
        <v>-0.64463619944731498</v>
      </c>
    </row>
    <row r="8" spans="1:31" ht="32">
      <c r="A8" s="7">
        <v>43111</v>
      </c>
      <c r="B8" s="1"/>
      <c r="C8" s="4" t="s">
        <v>245</v>
      </c>
      <c r="E8" t="s">
        <v>194</v>
      </c>
      <c r="F8" t="s">
        <v>319</v>
      </c>
      <c r="G8" t="s">
        <v>207</v>
      </c>
      <c r="H8" t="s">
        <v>246</v>
      </c>
      <c r="I8">
        <v>14714.253333299999</v>
      </c>
      <c r="J8">
        <v>-1.06342573467507E-2</v>
      </c>
      <c r="K8">
        <v>-2.61711236865395E-2</v>
      </c>
      <c r="L8">
        <v>1.2087946569756499E-2</v>
      </c>
      <c r="M8">
        <v>-0.106196293977151</v>
      </c>
      <c r="N8">
        <v>-5.0269816621404201E-2</v>
      </c>
      <c r="O8">
        <v>1.6822842962147899E-3</v>
      </c>
      <c r="P8">
        <v>-3.3320434738504899E-2</v>
      </c>
      <c r="Q8">
        <v>-1.1254124880735799E-2</v>
      </c>
      <c r="R8">
        <v>-0.22633220068182999</v>
      </c>
      <c r="S8">
        <v>-0.22144303264929999</v>
      </c>
      <c r="T8">
        <v>-0.190465014026311</v>
      </c>
      <c r="U8">
        <v>-0.17306534709047</v>
      </c>
      <c r="V8">
        <v>-3.6853883866828599E-2</v>
      </c>
      <c r="W8">
        <v>-0.14457513328628699</v>
      </c>
      <c r="X8" s="10">
        <v>-0.221129168397904</v>
      </c>
      <c r="Y8">
        <v>-0.148137212761488</v>
      </c>
      <c r="Z8">
        <v>-0.13224246912363299</v>
      </c>
      <c r="AA8">
        <v>-0.12763741106072199</v>
      </c>
      <c r="AB8">
        <v>-0.13905797734424999</v>
      </c>
      <c r="AC8">
        <v>-7.9071919432980795E-2</v>
      </c>
      <c r="AD8">
        <v>-4.7747503770946199E-2</v>
      </c>
      <c r="AE8">
        <v>-8.5259564127244003E-2</v>
      </c>
    </row>
    <row r="9" spans="1:31" ht="32">
      <c r="A9" s="7">
        <v>41334</v>
      </c>
      <c r="B9" s="2">
        <v>1362096000</v>
      </c>
      <c r="C9" s="4" t="s">
        <v>233</v>
      </c>
      <c r="E9" t="s">
        <v>194</v>
      </c>
      <c r="F9" t="s">
        <v>318</v>
      </c>
      <c r="G9" t="s">
        <v>207</v>
      </c>
      <c r="H9" s="3"/>
      <c r="I9">
        <v>33.500010000000003</v>
      </c>
      <c r="J9">
        <v>1.87451560315944E-2</v>
      </c>
      <c r="K9">
        <v>4.5935046741846897E-2</v>
      </c>
      <c r="L9">
        <v>6.7500124605353207E-2</v>
      </c>
      <c r="M9">
        <v>2.85630802540521E-2</v>
      </c>
      <c r="N9">
        <v>7.4532783819128597E-3</v>
      </c>
      <c r="O9">
        <v>5.2602889256558802E-2</v>
      </c>
      <c r="P9">
        <v>0.130542483692456</v>
      </c>
      <c r="Q9">
        <v>0.28264808425443699</v>
      </c>
      <c r="R9">
        <v>0.15250574898800201</v>
      </c>
      <c r="S9">
        <v>0.145162952365017</v>
      </c>
      <c r="T9">
        <v>0.19456601152439301</v>
      </c>
      <c r="U9">
        <v>0.18639006168077499</v>
      </c>
      <c r="V9">
        <v>0.19395592990826699</v>
      </c>
      <c r="W9">
        <v>0.116503404927476</v>
      </c>
      <c r="X9" s="10">
        <v>0.136585270241046</v>
      </c>
      <c r="Y9">
        <v>0.127957565346381</v>
      </c>
      <c r="Z9">
        <v>0.108665681069743</v>
      </c>
      <c r="AA9">
        <v>8.6952105609847702E-2</v>
      </c>
      <c r="AB9">
        <v>7.5227461343989305E-2</v>
      </c>
      <c r="AC9">
        <v>6.0859130934920402E-2</v>
      </c>
      <c r="AD9">
        <v>0.23452783938768601</v>
      </c>
      <c r="AE9">
        <v>0.309102562243456</v>
      </c>
    </row>
    <row r="10" spans="1:31" ht="64">
      <c r="A10" s="7">
        <v>41351</v>
      </c>
      <c r="B10" s="2">
        <v>1363564800</v>
      </c>
      <c r="C10" s="4" t="s">
        <v>206</v>
      </c>
      <c r="E10" t="s">
        <v>194</v>
      </c>
      <c r="F10" t="s">
        <v>318</v>
      </c>
      <c r="G10" t="s">
        <v>207</v>
      </c>
      <c r="H10" s="3" t="s">
        <v>185</v>
      </c>
      <c r="I10">
        <v>47.441899999999997</v>
      </c>
      <c r="J10">
        <v>1.9168033948743501E-2</v>
      </c>
      <c r="K10">
        <v>-1.2147522183007501E-2</v>
      </c>
      <c r="L10">
        <v>-2.69387305092255E-2</v>
      </c>
      <c r="M10">
        <v>0.146307100026391</v>
      </c>
      <c r="N10">
        <v>0.220458944965012</v>
      </c>
      <c r="O10">
        <v>0.35303326915076</v>
      </c>
      <c r="P10">
        <v>0.302203953295551</v>
      </c>
      <c r="Q10">
        <v>0.156473196038379</v>
      </c>
      <c r="R10">
        <v>0.244093229738647</v>
      </c>
      <c r="S10">
        <v>0.27755256424145902</v>
      </c>
      <c r="T10">
        <v>0.31254319449020701</v>
      </c>
      <c r="U10">
        <v>0.42417847637173101</v>
      </c>
      <c r="V10">
        <v>0.45617616399405703</v>
      </c>
      <c r="W10">
        <v>0.38752827569005599</v>
      </c>
      <c r="X10" s="10">
        <v>0.39002162863237599</v>
      </c>
      <c r="Y10">
        <v>0.38720295068338001</v>
      </c>
      <c r="Z10">
        <v>0.47078661645491898</v>
      </c>
      <c r="AA10">
        <v>0.51052587516907</v>
      </c>
      <c r="AB10">
        <v>0.73545209557841595</v>
      </c>
      <c r="AC10">
        <v>0.66611633330387099</v>
      </c>
      <c r="AD10">
        <v>0.73257747360012704</v>
      </c>
      <c r="AE10">
        <v>0.70431150270909104</v>
      </c>
    </row>
    <row r="11" spans="1:31" ht="32">
      <c r="A11" s="7">
        <v>41518</v>
      </c>
      <c r="B11" s="2">
        <v>1377993600</v>
      </c>
      <c r="C11" s="4" t="s">
        <v>235</v>
      </c>
      <c r="E11" t="s">
        <v>194</v>
      </c>
      <c r="F11" t="s">
        <v>317</v>
      </c>
      <c r="G11" t="s">
        <v>207</v>
      </c>
      <c r="I11">
        <v>132.75</v>
      </c>
      <c r="J11">
        <v>9.2109265586856406E-3</v>
      </c>
      <c r="K11">
        <v>5.26244090435996E-2</v>
      </c>
      <c r="L11">
        <v>2.8768154895932398E-2</v>
      </c>
      <c r="M11">
        <v>2.1161200420674001E-2</v>
      </c>
      <c r="N11">
        <v>7.5139808282317401E-3</v>
      </c>
      <c r="O11">
        <v>-3.0549213417820398E-2</v>
      </c>
      <c r="P11">
        <v>-5.7511849907555701E-2</v>
      </c>
      <c r="Q11">
        <v>-8.3487696353350793E-2</v>
      </c>
      <c r="R11">
        <v>-0.11157877480677</v>
      </c>
      <c r="S11">
        <v>-0.13453331834757701</v>
      </c>
      <c r="T11">
        <v>-0.11751132121405999</v>
      </c>
      <c r="U11">
        <v>-0.112602445754863</v>
      </c>
      <c r="V11">
        <v>-0.116075751013429</v>
      </c>
      <c r="W11">
        <v>-9.0834646226783805E-2</v>
      </c>
      <c r="X11" s="10">
        <v>-0.10129197008011299</v>
      </c>
      <c r="Y11">
        <v>-0.14193733628071001</v>
      </c>
      <c r="Z11">
        <v>-0.14202016679013599</v>
      </c>
      <c r="AA11">
        <v>-0.14677745150350899</v>
      </c>
      <c r="AB11">
        <v>-0.143842160434248</v>
      </c>
      <c r="AC11">
        <v>-0.15564345698018101</v>
      </c>
      <c r="AD11">
        <v>-0.189763163482914</v>
      </c>
      <c r="AE11">
        <v>-0.19994151997838799</v>
      </c>
    </row>
    <row r="12" spans="1:31">
      <c r="A12" s="7">
        <v>41596</v>
      </c>
      <c r="B12" s="1"/>
      <c r="C12" s="4" t="s">
        <v>270</v>
      </c>
      <c r="E12" t="s">
        <v>194</v>
      </c>
      <c r="F12" t="s">
        <v>317</v>
      </c>
      <c r="G12" t="s">
        <v>207</v>
      </c>
      <c r="H12" t="s">
        <v>249</v>
      </c>
      <c r="I12">
        <v>463</v>
      </c>
      <c r="J12">
        <v>4.18076487687477E-2</v>
      </c>
      <c r="K12">
        <v>2.3958407339137702E-2</v>
      </c>
      <c r="L12">
        <v>0.212885295720777</v>
      </c>
      <c r="M12">
        <v>0.13053498214230499</v>
      </c>
      <c r="N12">
        <v>0.14936981249229001</v>
      </c>
      <c r="O12">
        <v>0.26284065870868001</v>
      </c>
      <c r="P12">
        <v>0.311826467270851</v>
      </c>
      <c r="Q12">
        <v>0.36639162787707602</v>
      </c>
      <c r="R12">
        <v>0.318803512424852</v>
      </c>
      <c r="S12">
        <v>0.25373052910546301</v>
      </c>
      <c r="T12">
        <v>0.24918079149297401</v>
      </c>
      <c r="U12">
        <v>0.33612927453572</v>
      </c>
      <c r="V12">
        <v>0.343062237150288</v>
      </c>
      <c r="W12">
        <v>0.37286049484963601</v>
      </c>
      <c r="X12" s="10">
        <v>0.36378016862483997</v>
      </c>
      <c r="Y12">
        <v>0.17822034198786499</v>
      </c>
      <c r="Z12">
        <v>0.15911186939236199</v>
      </c>
      <c r="AA12">
        <v>0.18333316005905401</v>
      </c>
      <c r="AB12">
        <v>0.223887732906076</v>
      </c>
      <c r="AC12">
        <v>6.9394806047981497E-2</v>
      </c>
      <c r="AD12">
        <v>-0.112408198179788</v>
      </c>
      <c r="AE12">
        <v>-0.36059632454047402</v>
      </c>
    </row>
    <row r="13" spans="1:31">
      <c r="A13" s="7">
        <v>41724</v>
      </c>
      <c r="B13" s="1"/>
      <c r="C13" s="4" t="s">
        <v>277</v>
      </c>
      <c r="E13" t="s">
        <v>194</v>
      </c>
      <c r="F13" t="s">
        <v>317</v>
      </c>
      <c r="G13" t="s">
        <v>207</v>
      </c>
      <c r="H13" t="s">
        <v>249</v>
      </c>
      <c r="I13">
        <v>580.02</v>
      </c>
      <c r="J13">
        <v>9.7347801487968099E-4</v>
      </c>
      <c r="K13">
        <v>1.29501163098916E-2</v>
      </c>
      <c r="L13">
        <v>2.17217656861796E-2</v>
      </c>
      <c r="M13">
        <v>-9.7846072409885507E-2</v>
      </c>
      <c r="N13">
        <v>-0.13244273333957701</v>
      </c>
      <c r="O13">
        <v>-0.13951829023258</v>
      </c>
      <c r="P13">
        <v>-0.247912429289007</v>
      </c>
      <c r="Q13">
        <v>-0.231269946589751</v>
      </c>
      <c r="R13">
        <v>-0.18416206633545501</v>
      </c>
      <c r="S13">
        <v>-0.25982601134747502</v>
      </c>
      <c r="T13">
        <v>-0.257859993691333</v>
      </c>
      <c r="U13">
        <v>-0.25950587625010502</v>
      </c>
      <c r="V13">
        <v>-0.24749259269353099</v>
      </c>
      <c r="W13">
        <v>-0.231285364842717</v>
      </c>
      <c r="X13" s="10">
        <v>-0.25855497678837802</v>
      </c>
      <c r="Y13">
        <v>-0.24548979042490701</v>
      </c>
      <c r="Z13">
        <v>-0.270919161412429</v>
      </c>
      <c r="AA13">
        <v>-0.371726690326183</v>
      </c>
      <c r="AB13">
        <v>-0.30756176482476999</v>
      </c>
      <c r="AC13">
        <v>-0.315592964668925</v>
      </c>
      <c r="AD13">
        <v>-0.36472148457085202</v>
      </c>
      <c r="AE13">
        <v>-0.25338090118296303</v>
      </c>
    </row>
    <row r="14" spans="1:31">
      <c r="A14" s="7">
        <v>42158</v>
      </c>
      <c r="B14" s="1"/>
      <c r="C14" s="4" t="s">
        <v>290</v>
      </c>
      <c r="E14" t="s">
        <v>194</v>
      </c>
      <c r="F14" t="s">
        <v>317</v>
      </c>
      <c r="G14" t="s">
        <v>207</v>
      </c>
      <c r="H14" t="s">
        <v>249</v>
      </c>
      <c r="I14">
        <v>224.83</v>
      </c>
      <c r="J14">
        <v>-3.33860697554957E-3</v>
      </c>
      <c r="K14">
        <v>1.4205605672033401E-2</v>
      </c>
      <c r="L14">
        <v>2.4017014108321098E-2</v>
      </c>
      <c r="M14">
        <v>2.4035785354363001E-2</v>
      </c>
      <c r="N14">
        <v>2.1192336127219599E-2</v>
      </c>
      <c r="O14">
        <v>2.60466352616976E-2</v>
      </c>
      <c r="P14">
        <v>2.09305183183148E-2</v>
      </c>
      <c r="Q14">
        <v>4.8238315406860799E-2</v>
      </c>
      <c r="R14">
        <v>6.0745290469289802E-2</v>
      </c>
      <c r="S14">
        <v>5.4959388045276399E-2</v>
      </c>
      <c r="T14">
        <v>6.2630510933308403E-2</v>
      </c>
      <c r="U14">
        <v>7.0239462975136904E-2</v>
      </c>
      <c r="V14">
        <v>7.4621094817083899E-2</v>
      </c>
      <c r="W14">
        <v>8.5877193992902404E-2</v>
      </c>
      <c r="X14" s="10">
        <v>0.108041995716234</v>
      </c>
      <c r="Y14">
        <v>0.148287304792729</v>
      </c>
      <c r="Z14">
        <v>0.17024105429324701</v>
      </c>
      <c r="AA14">
        <v>0.16671505913319801</v>
      </c>
      <c r="AB14">
        <v>0.162776496334852</v>
      </c>
      <c r="AC14">
        <v>0.156452010567429</v>
      </c>
      <c r="AD14">
        <v>0.153172568519017</v>
      </c>
      <c r="AE14">
        <v>0.17238647310008601</v>
      </c>
    </row>
    <row r="15" spans="1:31">
      <c r="A15" s="7">
        <v>42265</v>
      </c>
      <c r="B15" s="1"/>
      <c r="C15" s="4" t="s">
        <v>293</v>
      </c>
      <c r="E15" t="s">
        <v>194</v>
      </c>
      <c r="F15" t="s">
        <v>317</v>
      </c>
      <c r="G15" s="5" t="s">
        <v>207</v>
      </c>
      <c r="H15" t="s">
        <v>249</v>
      </c>
      <c r="I15">
        <v>227.86</v>
      </c>
      <c r="J15">
        <v>3.4391371349379602E-3</v>
      </c>
      <c r="K15">
        <v>-1.27870407881636E-2</v>
      </c>
      <c r="L15">
        <v>1.0363532164630001E-2</v>
      </c>
      <c r="M15">
        <v>2.59881386173242E-3</v>
      </c>
      <c r="N15">
        <v>-1.06743468854301E-2</v>
      </c>
      <c r="O15">
        <v>-1.6326498310103001E-2</v>
      </c>
      <c r="P15">
        <v>-3.5704321227468201E-2</v>
      </c>
      <c r="Q15">
        <v>-2.6555296785690501E-2</v>
      </c>
      <c r="R15">
        <v>-2.7730512016766101E-2</v>
      </c>
      <c r="S15">
        <v>-1.41378695475035E-2</v>
      </c>
      <c r="T15">
        <v>-9.5291018896185593E-3</v>
      </c>
      <c r="U15">
        <v>-2.55153479791266E-2</v>
      </c>
      <c r="V15">
        <v>-3.13648015337304E-3</v>
      </c>
      <c r="W15">
        <v>-1.1862860523036501E-2</v>
      </c>
      <c r="X15" s="10">
        <v>-1.43347779185741E-2</v>
      </c>
      <c r="Y15">
        <v>-1.32864995256568E-2</v>
      </c>
      <c r="Z15">
        <v>-2.1759626651804E-2</v>
      </c>
      <c r="AA15">
        <v>-1.93700440663673E-2</v>
      </c>
      <c r="AB15">
        <v>-2.1555629307251901E-2</v>
      </c>
      <c r="AC15">
        <v>-2.6039283865697802E-2</v>
      </c>
      <c r="AD15">
        <v>1.1893593303579501E-3</v>
      </c>
      <c r="AE15">
        <v>-8.0230903114200305E-3</v>
      </c>
    </row>
    <row r="16" spans="1:31" ht="48">
      <c r="A16" s="7">
        <v>41601</v>
      </c>
      <c r="B16" s="1"/>
      <c r="C16" s="4" t="s">
        <v>271</v>
      </c>
      <c r="E16" t="s">
        <v>194</v>
      </c>
      <c r="F16" t="s">
        <v>320</v>
      </c>
      <c r="G16" t="s">
        <v>207</v>
      </c>
      <c r="H16" t="s">
        <v>249</v>
      </c>
      <c r="I16">
        <v>761</v>
      </c>
      <c r="J16">
        <v>5.5850662833334702E-2</v>
      </c>
      <c r="K16">
        <v>3.4942794497584098E-2</v>
      </c>
      <c r="L16">
        <v>7.5464941039221398E-2</v>
      </c>
      <c r="M16">
        <v>1.3833811522411201E-2</v>
      </c>
      <c r="N16">
        <v>-6.5282185861565506E-2</v>
      </c>
      <c r="O16">
        <v>-8.3874937538641406E-2</v>
      </c>
      <c r="P16">
        <v>-1.09694685604827E-2</v>
      </c>
      <c r="Q16">
        <v>-1.80795200105009E-2</v>
      </c>
      <c r="R16">
        <v>-2.32427637574034E-3</v>
      </c>
      <c r="S16">
        <v>-2.5447616665123601E-2</v>
      </c>
      <c r="T16">
        <v>-0.225050457366685</v>
      </c>
      <c r="U16">
        <v>-0.25820194402677499</v>
      </c>
      <c r="V16">
        <v>-0.248023667424671</v>
      </c>
      <c r="W16">
        <v>-0.221512108642235</v>
      </c>
      <c r="X16" s="10">
        <v>-0.39004804956491701</v>
      </c>
      <c r="Y16">
        <v>-0.58589406785727305</v>
      </c>
      <c r="Z16">
        <v>-0.84812520828254701</v>
      </c>
      <c r="AA16">
        <v>-0.90990577789298899</v>
      </c>
      <c r="AB16">
        <v>-0.77950985467828904</v>
      </c>
      <c r="AC16">
        <v>-0.76234055707068804</v>
      </c>
      <c r="AD16">
        <v>-0.87391049843207202</v>
      </c>
      <c r="AE16">
        <v>-0.97648001236997795</v>
      </c>
    </row>
    <row r="17" spans="1:31">
      <c r="A17" s="7">
        <v>42299</v>
      </c>
      <c r="B17" s="1"/>
      <c r="C17" s="4" t="s">
        <v>295</v>
      </c>
      <c r="E17" t="s">
        <v>194</v>
      </c>
      <c r="F17" t="s">
        <v>320</v>
      </c>
      <c r="G17" s="5" t="s">
        <v>207</v>
      </c>
      <c r="H17" t="s">
        <v>249</v>
      </c>
      <c r="I17">
        <v>269.8</v>
      </c>
      <c r="J17">
        <v>4.5610229901245601E-3</v>
      </c>
      <c r="K17">
        <v>1.6564940611713101E-2</v>
      </c>
      <c r="L17">
        <v>9.40603158079319E-3</v>
      </c>
      <c r="M17">
        <v>2.2707558842233199E-2</v>
      </c>
      <c r="N17">
        <v>3.0769576980970201E-2</v>
      </c>
      <c r="O17">
        <v>3.50723013989672E-2</v>
      </c>
      <c r="P17">
        <v>8.3088135957804898E-2</v>
      </c>
      <c r="Q17">
        <v>4.3831585178318901E-2</v>
      </c>
      <c r="R17">
        <v>7.30165189088159E-2</v>
      </c>
      <c r="S17">
        <v>8.2672148243974605E-2</v>
      </c>
      <c r="T17">
        <v>0.11556770395268499</v>
      </c>
      <c r="U17">
        <v>0.169939235739727</v>
      </c>
      <c r="V17">
        <v>0.10824838830870701</v>
      </c>
      <c r="W17">
        <v>0.105551059184071</v>
      </c>
      <c r="X17" s="10">
        <v>0.19056367086711501</v>
      </c>
      <c r="Y17">
        <v>0.36874483101911598</v>
      </c>
      <c r="Z17">
        <v>0.43051625701268598</v>
      </c>
      <c r="AA17">
        <v>0.33737217610404702</v>
      </c>
      <c r="AB17">
        <v>0.303330847791414</v>
      </c>
      <c r="AC17">
        <v>0.296191706429909</v>
      </c>
      <c r="AD17">
        <v>0.27636162272645598</v>
      </c>
      <c r="AE17">
        <v>0.26467189834749</v>
      </c>
    </row>
    <row r="18" spans="1:31">
      <c r="A18" s="7">
        <v>42826</v>
      </c>
      <c r="B18" s="1"/>
      <c r="C18" s="4" t="s">
        <v>329</v>
      </c>
      <c r="E18" t="s">
        <v>194</v>
      </c>
      <c r="F18" t="s">
        <v>320</v>
      </c>
      <c r="G18" t="s">
        <v>207</v>
      </c>
      <c r="H18" t="s">
        <v>249</v>
      </c>
      <c r="I18">
        <v>1037.90455</v>
      </c>
      <c r="J18">
        <v>-7.9129204473550197E-3</v>
      </c>
      <c r="K18">
        <v>5.3428197911297402E-3</v>
      </c>
      <c r="L18">
        <v>5.2595567865237301E-2</v>
      </c>
      <c r="M18">
        <v>6.7321650201601302E-2</v>
      </c>
      <c r="N18">
        <v>8.6432309783245995E-2</v>
      </c>
      <c r="O18">
        <v>0.13240802676386801</v>
      </c>
      <c r="P18">
        <v>0.14013470191362901</v>
      </c>
      <c r="Q18">
        <v>0.14055550102587999</v>
      </c>
      <c r="R18">
        <v>0.20276953330519601</v>
      </c>
      <c r="S18">
        <v>0.205777315513407</v>
      </c>
      <c r="T18">
        <v>0.20584368156565599</v>
      </c>
      <c r="U18">
        <v>0.236896745042837</v>
      </c>
      <c r="V18">
        <v>0.243936000896043</v>
      </c>
      <c r="W18">
        <v>0.26735404446236199</v>
      </c>
      <c r="X18" s="10">
        <v>0.26897386337249002</v>
      </c>
      <c r="Y18">
        <v>0.24445441483724201</v>
      </c>
      <c r="Z18">
        <v>0.25679500968187902</v>
      </c>
      <c r="AA18">
        <v>0.26438779241870197</v>
      </c>
      <c r="AB18">
        <v>0.274026604258299</v>
      </c>
      <c r="AC18">
        <v>0.29757785842874801</v>
      </c>
      <c r="AD18">
        <v>0.31420482664338101</v>
      </c>
      <c r="AE18">
        <v>0.32355017212173198</v>
      </c>
    </row>
    <row r="19" spans="1:31">
      <c r="C19" s="4" t="s">
        <v>326</v>
      </c>
      <c r="J19">
        <f>AVERAGE(J2:J8)</f>
        <v>1.6557687485316986E-2</v>
      </c>
      <c r="K19">
        <f>AVERAGE(K2:K8)</f>
        <v>-2.6250952208133973E-2</v>
      </c>
      <c r="L19">
        <f t="shared" ref="L19:AE19" si="0">AVERAGE(L2:L8)</f>
        <v>-5.6104485987096699E-2</v>
      </c>
      <c r="M19">
        <f t="shared" si="0"/>
        <v>-0.12711247895916569</v>
      </c>
      <c r="N19">
        <f t="shared" si="0"/>
        <v>-0.14298443550471004</v>
      </c>
      <c r="O19">
        <f t="shared" si="0"/>
        <v>-0.13418568942968181</v>
      </c>
      <c r="P19">
        <f t="shared" si="0"/>
        <v>-0.14037717564304286</v>
      </c>
      <c r="Q19">
        <f t="shared" si="0"/>
        <v>-0.17378752987506663</v>
      </c>
      <c r="R19">
        <f t="shared" si="0"/>
        <v>-0.25470273457458348</v>
      </c>
      <c r="S19">
        <f t="shared" si="0"/>
        <v>-0.2894890448222463</v>
      </c>
      <c r="T19">
        <f t="shared" si="0"/>
        <v>-0.28555353816462636</v>
      </c>
      <c r="U19">
        <f t="shared" si="0"/>
        <v>-0.31534884434115112</v>
      </c>
      <c r="V19">
        <f t="shared" si="0"/>
        <v>-0.31555571346537109</v>
      </c>
      <c r="W19">
        <f t="shared" si="0"/>
        <v>-0.40593844856213412</v>
      </c>
      <c r="X19">
        <f t="shared" si="0"/>
        <v>-0.40661550489734821</v>
      </c>
      <c r="Y19">
        <f t="shared" si="0"/>
        <v>-0.45507500597298556</v>
      </c>
      <c r="Z19">
        <f t="shared" si="0"/>
        <v>-0.45207135995891529</v>
      </c>
      <c r="AA19">
        <f t="shared" si="0"/>
        <v>-0.48884177096469056</v>
      </c>
      <c r="AB19">
        <f t="shared" si="0"/>
        <v>-0.52671616607362537</v>
      </c>
      <c r="AC19">
        <f t="shared" si="0"/>
        <v>-0.56306951345577727</v>
      </c>
      <c r="AD19">
        <f t="shared" si="0"/>
        <v>-0.55690079602992104</v>
      </c>
      <c r="AE19">
        <f t="shared" si="0"/>
        <v>-0.58018172254708555</v>
      </c>
    </row>
    <row r="20" spans="1:31">
      <c r="C20" s="4" t="s">
        <v>327</v>
      </c>
      <c r="J20">
        <f>AVERAGE(J9:J15)</f>
        <v>1.2857967640291332E-2</v>
      </c>
      <c r="K20">
        <f t="shared" ref="K20:AE20" si="1">AVERAGE(K9:K15)</f>
        <v>1.7819860305048299E-2</v>
      </c>
      <c r="L20">
        <f t="shared" si="1"/>
        <v>4.8331022381709679E-2</v>
      </c>
      <c r="M20">
        <f t="shared" si="1"/>
        <v>3.6479269949947435E-2</v>
      </c>
      <c r="N20">
        <f t="shared" si="1"/>
        <v>3.7553038938522729E-2</v>
      </c>
      <c r="O20">
        <f t="shared" si="1"/>
        <v>7.2589921488170436E-2</v>
      </c>
      <c r="P20">
        <f t="shared" si="1"/>
        <v>6.0624974593305979E-2</v>
      </c>
      <c r="Q20">
        <f t="shared" si="1"/>
        <v>7.320546912113722E-2</v>
      </c>
      <c r="R20">
        <f t="shared" si="1"/>
        <v>6.4668061208828537E-2</v>
      </c>
      <c r="S20">
        <f t="shared" si="1"/>
        <v>4.6129747787808553E-2</v>
      </c>
      <c r="T20">
        <f t="shared" si="1"/>
        <v>6.2002870235124422E-2</v>
      </c>
      <c r="U20">
        <f t="shared" si="1"/>
        <v>8.8473372225609775E-2</v>
      </c>
      <c r="V20">
        <f t="shared" si="1"/>
        <v>0.10015865742990897</v>
      </c>
      <c r="W20">
        <f t="shared" si="1"/>
        <v>8.9826642552504721E-2</v>
      </c>
      <c r="X20">
        <f t="shared" si="1"/>
        <v>8.9178191203918691E-2</v>
      </c>
      <c r="Y20">
        <f t="shared" si="1"/>
        <v>6.2993505225583016E-2</v>
      </c>
      <c r="Z20">
        <f t="shared" si="1"/>
        <v>6.7729466622271722E-2</v>
      </c>
      <c r="AA20">
        <f t="shared" si="1"/>
        <v>5.852171629644435E-2</v>
      </c>
      <c r="AB20">
        <f t="shared" si="1"/>
        <v>0.10348346165672333</v>
      </c>
      <c r="AC20">
        <f t="shared" si="1"/>
        <v>6.5078082191342576E-2</v>
      </c>
      <c r="AD20">
        <f t="shared" si="1"/>
        <v>6.4939199229090583E-2</v>
      </c>
      <c r="AE20">
        <f t="shared" si="1"/>
        <v>5.197981457705541E-2</v>
      </c>
    </row>
    <row r="21" spans="1:31">
      <c r="C21" s="4" t="s">
        <v>328</v>
      </c>
      <c r="J21">
        <f>AVERAGE(J16:J18)</f>
        <v>1.7499588458701417E-2</v>
      </c>
      <c r="K21">
        <f t="shared" ref="K21:AE21" si="2">AVERAGE(K16:K18)</f>
        <v>1.8950184966808978E-2</v>
      </c>
      <c r="L21">
        <f t="shared" si="2"/>
        <v>4.5822180161750631E-2</v>
      </c>
      <c r="M21">
        <f t="shared" si="2"/>
        <v>3.4621006855415234E-2</v>
      </c>
      <c r="N21">
        <f t="shared" si="2"/>
        <v>1.730656696755023E-2</v>
      </c>
      <c r="O21">
        <f t="shared" si="2"/>
        <v>2.7868463541397936E-2</v>
      </c>
      <c r="P21">
        <f t="shared" si="2"/>
        <v>7.0751123103650407E-2</v>
      </c>
      <c r="Q21">
        <f t="shared" si="2"/>
        <v>5.5435855397899331E-2</v>
      </c>
      <c r="R21">
        <f t="shared" si="2"/>
        <v>9.1153925279423856E-2</v>
      </c>
      <c r="S21">
        <f t="shared" si="2"/>
        <v>8.7667282364085997E-2</v>
      </c>
      <c r="T21">
        <f t="shared" si="2"/>
        <v>3.2120309383885333E-2</v>
      </c>
      <c r="U21">
        <f t="shared" si="2"/>
        <v>4.954467891859634E-2</v>
      </c>
      <c r="V21">
        <f t="shared" si="2"/>
        <v>3.4720240593359673E-2</v>
      </c>
      <c r="W21">
        <f t="shared" si="2"/>
        <v>5.0464331668066E-2</v>
      </c>
      <c r="X21">
        <f t="shared" si="2"/>
        <v>2.3163161558229339E-2</v>
      </c>
      <c r="Y21">
        <f t="shared" si="2"/>
        <v>9.1017259996949793E-3</v>
      </c>
      <c r="Z21">
        <f t="shared" si="2"/>
        <v>-5.3604647195994004E-2</v>
      </c>
      <c r="AA21">
        <f t="shared" si="2"/>
        <v>-0.10271526979008</v>
      </c>
      <c r="AB21">
        <f t="shared" si="2"/>
        <v>-6.738413420952534E-2</v>
      </c>
      <c r="AC21">
        <f t="shared" si="2"/>
        <v>-5.6190330737343676E-2</v>
      </c>
      <c r="AD21">
        <f t="shared" si="2"/>
        <v>-9.4448016354078332E-2</v>
      </c>
      <c r="AE21">
        <f t="shared" si="2"/>
        <v>-0.12941931396691864</v>
      </c>
    </row>
    <row r="23" spans="1:31">
      <c r="M23" s="13"/>
    </row>
  </sheetData>
  <autoFilter ref="A1:AE1">
    <sortState ref="A2:AE18">
      <sortCondition ref="F1:F18"/>
    </sortState>
  </autoFilter>
  <hyperlinks>
    <hyperlink ref="H10"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topLeftCell="H1" workbookViewId="0">
      <selection activeCell="N27" sqref="N27"/>
    </sheetView>
  </sheetViews>
  <sheetFormatPr baseColWidth="10" defaultRowHeight="16"/>
  <sheetData>
    <row r="1" spans="1:31">
      <c r="A1" s="7" t="s">
        <v>0</v>
      </c>
      <c r="B1" s="1" t="s">
        <v>183</v>
      </c>
      <c r="C1" s="4" t="s">
        <v>1</v>
      </c>
      <c r="D1" t="s">
        <v>191</v>
      </c>
      <c r="E1" t="s">
        <v>189</v>
      </c>
      <c r="F1" t="s">
        <v>316</v>
      </c>
      <c r="G1" t="s">
        <v>2</v>
      </c>
      <c r="H1" t="s">
        <v>192</v>
      </c>
      <c r="J1" t="s">
        <v>312</v>
      </c>
      <c r="K1" t="s">
        <v>313</v>
      </c>
      <c r="L1" t="s">
        <v>313</v>
      </c>
      <c r="M1" t="s">
        <v>313</v>
      </c>
      <c r="N1" t="s">
        <v>313</v>
      </c>
      <c r="O1" t="s">
        <v>313</v>
      </c>
      <c r="P1" t="s">
        <v>313</v>
      </c>
      <c r="Q1" t="s">
        <v>313</v>
      </c>
      <c r="R1" t="s">
        <v>313</v>
      </c>
      <c r="S1" t="s">
        <v>313</v>
      </c>
      <c r="T1" t="s">
        <v>313</v>
      </c>
      <c r="U1" t="s">
        <v>313</v>
      </c>
      <c r="V1" t="s">
        <v>313</v>
      </c>
      <c r="W1" t="s">
        <v>313</v>
      </c>
      <c r="X1" s="10" t="s">
        <v>313</v>
      </c>
      <c r="Y1" t="s">
        <v>313</v>
      </c>
      <c r="Z1" t="s">
        <v>313</v>
      </c>
      <c r="AA1" t="s">
        <v>313</v>
      </c>
      <c r="AB1" t="s">
        <v>313</v>
      </c>
      <c r="AC1" t="s">
        <v>313</v>
      </c>
      <c r="AD1" t="s">
        <v>313</v>
      </c>
      <c r="AE1" t="s">
        <v>313</v>
      </c>
    </row>
    <row r="2" spans="1:31" ht="48">
      <c r="A2" s="7">
        <v>40713</v>
      </c>
      <c r="B2" s="2">
        <v>1308441600</v>
      </c>
      <c r="C2" s="4" t="s">
        <v>201</v>
      </c>
      <c r="E2" t="s">
        <v>194</v>
      </c>
      <c r="G2" t="s">
        <v>333</v>
      </c>
      <c r="H2" s="3" t="s">
        <v>185</v>
      </c>
      <c r="I2">
        <v>17.2</v>
      </c>
      <c r="J2">
        <v>3.3250551806679997E-2</v>
      </c>
      <c r="K2">
        <v>-0.15308832259348501</v>
      </c>
      <c r="L2">
        <v>-9.3325198465185499E-2</v>
      </c>
      <c r="M2">
        <v>-0.210906303633384</v>
      </c>
      <c r="N2">
        <v>-0.35690933790773199</v>
      </c>
      <c r="O2">
        <v>-0.41962192244472801</v>
      </c>
      <c r="P2">
        <v>-0.39166174320651098</v>
      </c>
      <c r="Q2">
        <v>-0.37909678885046499</v>
      </c>
      <c r="R2">
        <v>-0.36285266701554603</v>
      </c>
      <c r="S2">
        <v>-0.40122940346650798</v>
      </c>
      <c r="T2">
        <v>-0.40688091477684801</v>
      </c>
      <c r="U2">
        <v>-0.46716013897144698</v>
      </c>
      <c r="V2">
        <v>-0.51304727478263901</v>
      </c>
      <c r="W2">
        <v>-0.53480344716358397</v>
      </c>
      <c r="X2" s="10">
        <v>-0.59704153584351705</v>
      </c>
      <c r="Y2">
        <v>-0.66075129513490505</v>
      </c>
      <c r="Z2">
        <v>-0.74309527115883001</v>
      </c>
      <c r="AA2">
        <v>-0.76683703499648304</v>
      </c>
      <c r="AB2">
        <v>-0.855206886024243</v>
      </c>
      <c r="AC2">
        <v>-0.79314725802659802</v>
      </c>
      <c r="AD2">
        <v>-0.84166528196406598</v>
      </c>
      <c r="AE2">
        <v>-0.91300055241019495</v>
      </c>
    </row>
    <row r="3" spans="1:31" ht="32">
      <c r="A3" s="7">
        <v>40969</v>
      </c>
      <c r="B3" s="2">
        <v>1330560000</v>
      </c>
      <c r="C3" s="4" t="s">
        <v>259</v>
      </c>
      <c r="E3" t="s">
        <v>194</v>
      </c>
      <c r="G3" t="s">
        <v>333</v>
      </c>
      <c r="H3" s="3" t="s">
        <v>185</v>
      </c>
      <c r="I3">
        <v>4.9000000000000004</v>
      </c>
      <c r="J3">
        <v>-6.6679263250365196E-3</v>
      </c>
      <c r="K3">
        <v>-1.3534780992482801E-2</v>
      </c>
      <c r="L3">
        <v>1.01728556449382E-2</v>
      </c>
      <c r="M3">
        <v>1.7777302214217298E-2</v>
      </c>
      <c r="N3">
        <v>-1.8336120936344499E-2</v>
      </c>
      <c r="O3">
        <v>1.31369243076632E-2</v>
      </c>
      <c r="P3">
        <v>4.7975727599396001E-2</v>
      </c>
      <c r="Q3">
        <v>5.6625815128423698E-2</v>
      </c>
      <c r="R3">
        <v>6.7246315769283499E-2</v>
      </c>
      <c r="S3">
        <v>6.00113369253285E-2</v>
      </c>
      <c r="T3">
        <v>5.6608725172598101E-2</v>
      </c>
      <c r="U3">
        <v>6.1274608341132401E-2</v>
      </c>
      <c r="V3">
        <v>7.8013113229764994E-2</v>
      </c>
      <c r="W3">
        <v>7.8479484874786301E-2</v>
      </c>
      <c r="X3" s="10">
        <v>0.172162148974801</v>
      </c>
      <c r="Y3">
        <v>0.18516853991722901</v>
      </c>
      <c r="Z3">
        <v>0.19286451744163699</v>
      </c>
      <c r="AA3">
        <v>0.190315788661749</v>
      </c>
      <c r="AB3">
        <v>0.196946677263861</v>
      </c>
      <c r="AC3">
        <v>0.19993734443625799</v>
      </c>
      <c r="AD3">
        <v>0.19349361675143201</v>
      </c>
      <c r="AE3">
        <v>0.136018431428228</v>
      </c>
    </row>
    <row r="4" spans="1:31">
      <c r="A4" s="7">
        <v>41677</v>
      </c>
      <c r="B4" s="1"/>
      <c r="C4" s="4" t="s">
        <v>274</v>
      </c>
      <c r="E4" t="s">
        <v>194</v>
      </c>
      <c r="G4" t="s">
        <v>333</v>
      </c>
      <c r="H4" t="s">
        <v>249</v>
      </c>
      <c r="I4">
        <v>778</v>
      </c>
      <c r="J4">
        <v>-1.16394675971704E-3</v>
      </c>
      <c r="K4">
        <v>-2.67212567298186E-2</v>
      </c>
      <c r="L4">
        <v>-7.1883930180519098E-2</v>
      </c>
      <c r="M4">
        <v>-0.120089221492203</v>
      </c>
      <c r="N4">
        <v>-0.114690970593698</v>
      </c>
      <c r="O4">
        <v>-0.179004953213488</v>
      </c>
      <c r="P4">
        <v>-0.170350334724613</v>
      </c>
      <c r="Q4">
        <v>-0.173659062042923</v>
      </c>
      <c r="R4">
        <v>-0.22326697214801999</v>
      </c>
      <c r="S4">
        <v>-0.16372906785455399</v>
      </c>
      <c r="T4">
        <v>-0.19381766459894101</v>
      </c>
      <c r="U4">
        <v>-0.236459548190949</v>
      </c>
      <c r="V4">
        <v>-0.20605606286136199</v>
      </c>
      <c r="W4">
        <v>-0.22890077261215699</v>
      </c>
      <c r="X4" s="10">
        <v>-0.23227829044223</v>
      </c>
      <c r="Y4">
        <v>-0.29948005212314299</v>
      </c>
      <c r="Z4">
        <v>-0.32711185574492502</v>
      </c>
      <c r="AA4">
        <v>-0.26128354794893799</v>
      </c>
      <c r="AB4">
        <v>-0.223081038813572</v>
      </c>
      <c r="AC4">
        <v>-0.36171094457005898</v>
      </c>
      <c r="AD4">
        <v>-0.39223650876732502</v>
      </c>
      <c r="AE4">
        <v>-0.287907636713437</v>
      </c>
    </row>
    <row r="5" spans="1:31">
      <c r="A5" s="7">
        <v>42008</v>
      </c>
      <c r="B5" s="1"/>
      <c r="C5" s="4" t="s">
        <v>287</v>
      </c>
      <c r="E5" t="s">
        <v>194</v>
      </c>
      <c r="G5" t="s">
        <v>333</v>
      </c>
      <c r="H5" t="s">
        <v>249</v>
      </c>
      <c r="I5">
        <v>302.33</v>
      </c>
      <c r="J5">
        <v>-5.4088548081413796E-3</v>
      </c>
      <c r="K5">
        <v>-3.9288793668557802E-2</v>
      </c>
      <c r="L5">
        <v>-0.143538589957522</v>
      </c>
      <c r="M5">
        <v>-0.116694996336683</v>
      </c>
      <c r="N5">
        <v>-0.11128614152854201</v>
      </c>
      <c r="O5">
        <v>-0.105877286720401</v>
      </c>
      <c r="P5">
        <v>-0.100468431912259</v>
      </c>
      <c r="Q5">
        <v>-9.5059577104117901E-2</v>
      </c>
      <c r="R5">
        <v>-8.5324832348854102E-2</v>
      </c>
      <c r="S5">
        <v>-0.10081632941828</v>
      </c>
      <c r="T5">
        <v>-0.103706277424834</v>
      </c>
      <c r="U5">
        <v>-0.254777974984155</v>
      </c>
      <c r="V5">
        <v>-0.51798965043357403</v>
      </c>
      <c r="W5">
        <v>-0.30090214931502302</v>
      </c>
      <c r="X5" s="10">
        <v>-0.35577697678807502</v>
      </c>
      <c r="Y5">
        <v>-0.39127128203734701</v>
      </c>
      <c r="Z5">
        <v>-0.31696425719599203</v>
      </c>
      <c r="AA5">
        <v>-0.30584204548606397</v>
      </c>
      <c r="AB5">
        <v>-0.29761218170756798</v>
      </c>
      <c r="AC5">
        <v>-0.28188071486230698</v>
      </c>
      <c r="AD5">
        <v>-0.19314601475166099</v>
      </c>
      <c r="AE5">
        <v>-0.191463632891406</v>
      </c>
    </row>
    <row r="6" spans="1:31">
      <c r="A6" s="7">
        <v>42584</v>
      </c>
      <c r="B6" s="1"/>
      <c r="C6" s="4" t="s">
        <v>305</v>
      </c>
      <c r="E6" t="s">
        <v>194</v>
      </c>
      <c r="G6" t="s">
        <v>333</v>
      </c>
      <c r="H6" t="s">
        <v>249</v>
      </c>
      <c r="I6">
        <v>628.01</v>
      </c>
      <c r="J6">
        <v>-3.3340215379881201E-4</v>
      </c>
      <c r="K6">
        <v>-4.1333444849257099E-2</v>
      </c>
      <c r="L6">
        <v>-7.61482330999836E-2</v>
      </c>
      <c r="M6">
        <v>-0.23893933171801701</v>
      </c>
      <c r="N6">
        <v>-0.14597510549000001</v>
      </c>
      <c r="O6">
        <v>-0.12417654220921499</v>
      </c>
      <c r="P6">
        <v>-0.125160457771437</v>
      </c>
      <c r="Q6">
        <v>-0.104771093955297</v>
      </c>
      <c r="R6">
        <v>-9.4221958138265199E-2</v>
      </c>
      <c r="S6">
        <v>-9.6550820817666499E-2</v>
      </c>
      <c r="T6">
        <v>-0.102853300343708</v>
      </c>
      <c r="U6">
        <v>-9.6744870496574695E-2</v>
      </c>
      <c r="V6">
        <v>-0.10138854011903201</v>
      </c>
      <c r="W6">
        <v>-0.103587021491792</v>
      </c>
      <c r="X6" s="10">
        <v>-0.10550199787633099</v>
      </c>
      <c r="Y6">
        <v>-0.131885235733159</v>
      </c>
      <c r="Z6">
        <v>-0.13300655774508</v>
      </c>
      <c r="AA6">
        <v>-0.113615032621743</v>
      </c>
      <c r="AB6">
        <v>-0.12296509393739</v>
      </c>
      <c r="AC6">
        <v>-0.12172855331624299</v>
      </c>
      <c r="AD6">
        <v>-0.120319397163431</v>
      </c>
      <c r="AE6">
        <v>-0.108691310987131</v>
      </c>
    </row>
    <row r="7" spans="1:31" ht="32">
      <c r="A7" s="7">
        <v>41684</v>
      </c>
      <c r="B7" s="2"/>
      <c r="C7" s="4" t="s">
        <v>330</v>
      </c>
      <c r="E7" t="s">
        <v>331</v>
      </c>
      <c r="G7" t="s">
        <v>333</v>
      </c>
      <c r="H7" s="3" t="s">
        <v>332</v>
      </c>
      <c r="I7">
        <v>24.99</v>
      </c>
      <c r="J7">
        <v>6.55046635279493E-2</v>
      </c>
      <c r="K7">
        <v>-0.248226300343244</v>
      </c>
      <c r="L7">
        <v>-0.33353359116737302</v>
      </c>
      <c r="M7">
        <v>-0.55366523841346205</v>
      </c>
      <c r="N7">
        <v>-0.66748376221996197</v>
      </c>
      <c r="O7">
        <v>-0.73499042841858397</v>
      </c>
      <c r="P7">
        <v>-0.82947820822363905</v>
      </c>
      <c r="Q7">
        <v>-1.0148206425383901</v>
      </c>
      <c r="R7">
        <v>-0.98731163013136303</v>
      </c>
      <c r="S7">
        <v>-1.1371468470208299</v>
      </c>
      <c r="T7">
        <v>-1.3154039930164501</v>
      </c>
      <c r="U7">
        <v>-1.4103706892747101</v>
      </c>
      <c r="V7">
        <v>-1.4146646217577701</v>
      </c>
      <c r="W7">
        <v>-1.4343537791229899</v>
      </c>
      <c r="X7">
        <v>-1.4503637690093401</v>
      </c>
      <c r="Y7">
        <v>-1.52099461718157</v>
      </c>
      <c r="Z7">
        <v>-1.55890024021318</v>
      </c>
      <c r="AA7">
        <v>-1.65143357612905</v>
      </c>
      <c r="AB7">
        <v>-1.7295748236615101</v>
      </c>
      <c r="AC7">
        <v>-1.7835851077637199</v>
      </c>
      <c r="AD7">
        <v>-1.87807730816493</v>
      </c>
      <c r="AE7">
        <v>-1.97404117917758</v>
      </c>
    </row>
    <row r="8" spans="1:31">
      <c r="A8" s="7">
        <v>40756</v>
      </c>
      <c r="B8" s="1"/>
      <c r="C8" s="4" t="s">
        <v>335</v>
      </c>
      <c r="E8" t="s">
        <v>194</v>
      </c>
      <c r="G8" t="s">
        <v>333</v>
      </c>
      <c r="H8" t="s">
        <v>334</v>
      </c>
      <c r="I8">
        <v>14.899900000000001</v>
      </c>
      <c r="J8">
        <v>-5.6972544533245E-3</v>
      </c>
      <c r="K8">
        <v>8.2383163809661403E-2</v>
      </c>
      <c r="L8">
        <v>-6.88015588423194E-3</v>
      </c>
      <c r="M8">
        <v>-8.5977227553374908E-3</v>
      </c>
      <c r="N8">
        <v>-2.9267344142755201E-2</v>
      </c>
      <c r="O8">
        <v>-0.154909400313645</v>
      </c>
      <c r="P8">
        <v>-0.143799628475409</v>
      </c>
      <c r="Q8">
        <v>-0.18689253819151699</v>
      </c>
      <c r="R8">
        <v>-0.29670817086003698</v>
      </c>
      <c r="S8">
        <v>-0.38846625255742501</v>
      </c>
      <c r="T8">
        <v>-7.4490595027218498E-2</v>
      </c>
      <c r="U8">
        <v>-0.191755051708729</v>
      </c>
      <c r="V8">
        <v>-0.205316834005942</v>
      </c>
      <c r="W8">
        <v>-0.25855414655862702</v>
      </c>
      <c r="X8">
        <v>-0.237334395311531</v>
      </c>
      <c r="Y8">
        <v>-0.119730930897746</v>
      </c>
      <c r="Z8">
        <v>-5.7814810207276503E-2</v>
      </c>
      <c r="AA8">
        <v>-9.5957837758457606E-2</v>
      </c>
      <c r="AB8">
        <v>-9.7315286285023103E-2</v>
      </c>
      <c r="AC8">
        <v>-5.9399311251529002E-2</v>
      </c>
      <c r="AD8">
        <v>-4.1776872887398203E-2</v>
      </c>
      <c r="AE8">
        <v>-3.7096223062461103E-2</v>
      </c>
    </row>
    <row r="9" spans="1:31">
      <c r="A9" s="7">
        <v>40707</v>
      </c>
      <c r="B9" s="1"/>
      <c r="C9" s="4" t="s">
        <v>336</v>
      </c>
      <c r="E9" t="s">
        <v>194</v>
      </c>
      <c r="G9" t="s">
        <v>333</v>
      </c>
      <c r="H9" t="s">
        <v>337</v>
      </c>
      <c r="I9">
        <v>633.99</v>
      </c>
      <c r="J9">
        <v>-9.5280177272822307E-3</v>
      </c>
      <c r="K9">
        <v>-4.1243839137532698E-2</v>
      </c>
      <c r="L9">
        <v>2.66581361234993E-2</v>
      </c>
      <c r="M9">
        <v>4.9336103466770401E-3</v>
      </c>
      <c r="N9">
        <v>-2.93442022777652E-2</v>
      </c>
      <c r="O9">
        <v>9.4233540193869505E-3</v>
      </c>
      <c r="P9">
        <v>-5.0572847638437699E-3</v>
      </c>
      <c r="Q9" s="9">
        <v>-7.0731626350973797E-5</v>
      </c>
      <c r="R9">
        <v>-5.8908422339699E-2</v>
      </c>
      <c r="S9">
        <v>-7.8176154993916197E-2</v>
      </c>
      <c r="T9">
        <v>-3.9837762303632698E-3</v>
      </c>
      <c r="U9">
        <v>4.2582803872567299E-2</v>
      </c>
      <c r="V9">
        <v>-8.7683030916354696E-2</v>
      </c>
      <c r="W9">
        <v>-0.109844524146055</v>
      </c>
      <c r="X9">
        <v>2.84841887539811E-3</v>
      </c>
      <c r="Y9">
        <v>1.20176309091978E-2</v>
      </c>
      <c r="Z9">
        <v>9.1652095407076598E-3</v>
      </c>
      <c r="AA9">
        <v>7.4357462916778303E-3</v>
      </c>
      <c r="AB9">
        <v>-3.5782441634602102E-3</v>
      </c>
      <c r="AC9">
        <v>0.18026743813014001</v>
      </c>
      <c r="AD9">
        <v>0.20632721743690899</v>
      </c>
      <c r="AE9">
        <v>0.19684478526865601</v>
      </c>
    </row>
    <row r="10" spans="1:31">
      <c r="C10" s="4" t="s">
        <v>325</v>
      </c>
      <c r="I10">
        <f>AVERAGE(I2:I9)</f>
        <v>300.5399875</v>
      </c>
      <c r="J10">
        <f t="shared" ref="J10:AE10" si="0">AVERAGE(J2:J9)</f>
        <v>8.7444766384161023E-3</v>
      </c>
      <c r="K10">
        <f t="shared" si="0"/>
        <v>-6.013169681308958E-2</v>
      </c>
      <c r="L10">
        <f t="shared" si="0"/>
        <v>-8.6059838373297212E-2</v>
      </c>
      <c r="M10">
        <f t="shared" si="0"/>
        <v>-0.15327273772352404</v>
      </c>
      <c r="N10">
        <f t="shared" si="0"/>
        <v>-0.18416162313709986</v>
      </c>
      <c r="O10">
        <f t="shared" si="0"/>
        <v>-0.21200253187412638</v>
      </c>
      <c r="P10">
        <f t="shared" si="0"/>
        <v>-0.21475004518478949</v>
      </c>
      <c r="Q10">
        <f t="shared" si="0"/>
        <v>-0.23721807739757966</v>
      </c>
      <c r="R10">
        <f t="shared" si="0"/>
        <v>-0.25516854215156259</v>
      </c>
      <c r="S10">
        <f t="shared" si="0"/>
        <v>-0.28826294240048139</v>
      </c>
      <c r="T10">
        <f t="shared" si="0"/>
        <v>-0.26806597453072062</v>
      </c>
      <c r="U10">
        <f t="shared" si="0"/>
        <v>-0.31917635767660812</v>
      </c>
      <c r="V10">
        <f t="shared" si="0"/>
        <v>-0.37101661270586356</v>
      </c>
      <c r="W10">
        <f t="shared" si="0"/>
        <v>-0.36155829444193022</v>
      </c>
      <c r="X10">
        <f t="shared" si="0"/>
        <v>-0.35041079967760308</v>
      </c>
      <c r="Y10">
        <f t="shared" si="0"/>
        <v>-0.36586590528518037</v>
      </c>
      <c r="Z10">
        <f t="shared" si="0"/>
        <v>-0.36685790816036734</v>
      </c>
      <c r="AA10">
        <f t="shared" si="0"/>
        <v>-0.37465219249841358</v>
      </c>
      <c r="AB10">
        <f t="shared" si="0"/>
        <v>-0.39154835966611318</v>
      </c>
      <c r="AC10">
        <f t="shared" si="0"/>
        <v>-0.37765588840300729</v>
      </c>
      <c r="AD10">
        <f t="shared" si="0"/>
        <v>-0.38342506868880882</v>
      </c>
      <c r="AE10">
        <f t="shared" si="0"/>
        <v>-0.39741716481816575</v>
      </c>
    </row>
  </sheetData>
  <hyperlinks>
    <hyperlink ref="H2" r:id="rId1"/>
    <hyperlink ref="H3" r:id="rId2"/>
    <hyperlink ref="H7" r:id="rId3"/>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
  <sheetViews>
    <sheetView topLeftCell="A7" workbookViewId="0">
      <selection activeCell="C38" sqref="C38"/>
    </sheetView>
  </sheetViews>
  <sheetFormatPr baseColWidth="10" defaultRowHeight="16"/>
  <cols>
    <col min="3" max="3" width="24.6640625" customWidth="1"/>
    <col min="8" max="8" width="32.83203125" style="11" customWidth="1"/>
  </cols>
  <sheetData>
    <row r="1" spans="1:31">
      <c r="A1" s="7" t="s">
        <v>0</v>
      </c>
      <c r="B1" s="1" t="s">
        <v>183</v>
      </c>
      <c r="C1" s="4" t="s">
        <v>1</v>
      </c>
      <c r="D1" t="s">
        <v>191</v>
      </c>
      <c r="E1" t="s">
        <v>189</v>
      </c>
      <c r="F1" t="s">
        <v>316</v>
      </c>
      <c r="G1" t="s">
        <v>2</v>
      </c>
      <c r="H1" s="11" t="s">
        <v>192</v>
      </c>
      <c r="J1" t="s">
        <v>312</v>
      </c>
      <c r="K1" t="s">
        <v>313</v>
      </c>
      <c r="L1" t="s">
        <v>313</v>
      </c>
      <c r="M1" t="s">
        <v>313</v>
      </c>
      <c r="N1" t="s">
        <v>313</v>
      </c>
      <c r="O1" t="s">
        <v>313</v>
      </c>
      <c r="P1" t="s">
        <v>313</v>
      </c>
      <c r="Q1" t="s">
        <v>313</v>
      </c>
      <c r="R1" t="s">
        <v>313</v>
      </c>
      <c r="S1" t="s">
        <v>313</v>
      </c>
      <c r="T1" t="s">
        <v>313</v>
      </c>
      <c r="U1" t="s">
        <v>313</v>
      </c>
      <c r="V1" t="s">
        <v>313</v>
      </c>
      <c r="W1" t="s">
        <v>313</v>
      </c>
      <c r="X1" s="10" t="s">
        <v>313</v>
      </c>
      <c r="Y1" t="s">
        <v>313</v>
      </c>
      <c r="Z1" t="s">
        <v>313</v>
      </c>
      <c r="AA1" t="s">
        <v>313</v>
      </c>
      <c r="AB1" t="s">
        <v>313</v>
      </c>
      <c r="AC1" t="s">
        <v>313</v>
      </c>
      <c r="AD1" t="s">
        <v>313</v>
      </c>
      <c r="AE1" t="s">
        <v>313</v>
      </c>
    </row>
    <row r="2" spans="1:31" ht="32">
      <c r="A2" s="7">
        <v>41345</v>
      </c>
      <c r="B2" s="2">
        <v>1363046400</v>
      </c>
      <c r="C2" s="4" t="s">
        <v>324</v>
      </c>
      <c r="D2">
        <v>225430</v>
      </c>
      <c r="E2" t="s">
        <v>190</v>
      </c>
      <c r="G2" t="s">
        <v>181</v>
      </c>
      <c r="H2" s="12" t="s">
        <v>185</v>
      </c>
      <c r="I2">
        <v>47.739699999999999</v>
      </c>
      <c r="J2">
        <v>2.4591949284496501E-2</v>
      </c>
      <c r="K2">
        <v>1.7190749745900999E-3</v>
      </c>
      <c r="L2">
        <v>-8.1580243259103194E-2</v>
      </c>
      <c r="M2">
        <v>-6.7345171198435499E-2</v>
      </c>
      <c r="N2">
        <v>-8.1819669346002696E-2</v>
      </c>
      <c r="O2">
        <v>-0.106958346875543</v>
      </c>
      <c r="P2">
        <v>-0.13451871558834</v>
      </c>
      <c r="Q2">
        <v>-0.1520901531071</v>
      </c>
      <c r="R2">
        <v>-0.17230527676907101</v>
      </c>
      <c r="S2">
        <v>-4.4833615692080799E-3</v>
      </c>
      <c r="T2">
        <v>6.4244568033660104E-2</v>
      </c>
      <c r="U2">
        <v>0.191394976883655</v>
      </c>
      <c r="V2">
        <v>0.13514174569269399</v>
      </c>
      <c r="W2">
        <v>-1.6012926900232101E-2</v>
      </c>
      <c r="X2" s="10">
        <v>6.6183191464282906E-2</v>
      </c>
      <c r="Y2">
        <v>9.4218610631342306E-2</v>
      </c>
      <c r="Z2">
        <v>0.12378532554433699</v>
      </c>
      <c r="AA2">
        <v>0.22999669209010801</v>
      </c>
      <c r="AB2">
        <v>0.25657046437668102</v>
      </c>
      <c r="AC2">
        <v>0.182498660736927</v>
      </c>
      <c r="AD2">
        <v>0.17956809834349399</v>
      </c>
      <c r="AE2">
        <v>0.171325505058745</v>
      </c>
    </row>
    <row r="3" spans="1:31">
      <c r="A3" s="8">
        <v>42231</v>
      </c>
      <c r="B3" s="2">
        <v>1439596800</v>
      </c>
      <c r="C3" s="4" t="s">
        <v>213</v>
      </c>
      <c r="E3" t="s">
        <v>190</v>
      </c>
      <c r="G3" s="5" t="s">
        <v>181</v>
      </c>
      <c r="H3" s="12" t="s">
        <v>218</v>
      </c>
      <c r="I3">
        <v>266.99</v>
      </c>
      <c r="J3">
        <v>-1.93552483983707E-3</v>
      </c>
      <c r="K3">
        <v>5.76320888872894E-3</v>
      </c>
      <c r="L3">
        <v>1.7633293766294001E-3</v>
      </c>
      <c r="M3">
        <v>-2.66737374847336E-2</v>
      </c>
      <c r="N3">
        <v>-2.47382126448966E-2</v>
      </c>
      <c r="O3">
        <v>-2.2880369775113499E-2</v>
      </c>
      <c r="P3">
        <v>-3.4790497907509897E-2</v>
      </c>
      <c r="Q3">
        <v>-0.117552531745042</v>
      </c>
      <c r="R3">
        <v>-0.11587423060550101</v>
      </c>
      <c r="S3">
        <v>-0.11239635508932</v>
      </c>
      <c r="T3">
        <v>-0.143316297306436</v>
      </c>
      <c r="U3">
        <v>-0.12976910083247101</v>
      </c>
      <c r="V3">
        <v>-0.197738930433844</v>
      </c>
      <c r="W3">
        <v>-0.15545422964406599</v>
      </c>
      <c r="X3" s="10">
        <v>-0.123263103308402</v>
      </c>
      <c r="Y3">
        <v>-0.123821509012352</v>
      </c>
      <c r="Z3">
        <v>-9.6367775715135204E-2</v>
      </c>
      <c r="AA3">
        <v>-0.12016952218268601</v>
      </c>
      <c r="AB3">
        <v>-0.12593158752973899</v>
      </c>
      <c r="AC3">
        <v>-0.104450611985835</v>
      </c>
      <c r="AD3">
        <v>-0.11392486994118201</v>
      </c>
      <c r="AE3">
        <v>-0.10170603008265899</v>
      </c>
    </row>
    <row r="4" spans="1:31">
      <c r="A4" s="8">
        <v>42382</v>
      </c>
      <c r="B4" s="2">
        <v>1452643200</v>
      </c>
      <c r="C4" s="4" t="s">
        <v>323</v>
      </c>
      <c r="E4" t="s">
        <v>190</v>
      </c>
      <c r="G4" s="5" t="s">
        <v>181</v>
      </c>
      <c r="H4" s="12" t="s">
        <v>218</v>
      </c>
      <c r="I4">
        <v>447.11</v>
      </c>
      <c r="J4">
        <v>-1.4949150220715599E-3</v>
      </c>
      <c r="K4">
        <v>3.44264049369744E-3</v>
      </c>
      <c r="L4">
        <v>3.9305849572928604E-3</v>
      </c>
      <c r="M4">
        <v>-3.3587470458939603E-2</v>
      </c>
      <c r="N4">
        <v>-2.6683183824237199E-2</v>
      </c>
      <c r="O4">
        <v>-0.12309036689364</v>
      </c>
      <c r="P4">
        <v>-0.17730393097472499</v>
      </c>
      <c r="Q4">
        <v>-0.13598103581940699</v>
      </c>
      <c r="R4">
        <v>-0.13492726102220501</v>
      </c>
      <c r="S4">
        <v>-0.150763983856332</v>
      </c>
      <c r="T4">
        <v>-7.38321026463713E-2</v>
      </c>
      <c r="U4">
        <v>-7.3145684232230002E-2</v>
      </c>
      <c r="V4">
        <v>-0.12785807840013799</v>
      </c>
      <c r="W4">
        <v>-0.119129858784546</v>
      </c>
      <c r="X4" s="10">
        <v>-7.6658521012432507E-2</v>
      </c>
      <c r="Y4">
        <v>-0.11977597441624099</v>
      </c>
      <c r="Z4">
        <v>-0.10028285207176001</v>
      </c>
      <c r="AA4">
        <v>-9.7950978962863894E-2</v>
      </c>
      <c r="AB4">
        <v>-0.12737667526464599</v>
      </c>
      <c r="AC4">
        <v>-0.13951893354224101</v>
      </c>
      <c r="AD4">
        <v>-0.13542970866006901</v>
      </c>
      <c r="AE4">
        <v>-0.13758994272133199</v>
      </c>
    </row>
    <row r="5" spans="1:31">
      <c r="A5" s="8">
        <v>42410</v>
      </c>
      <c r="B5" s="2">
        <v>1455062400</v>
      </c>
      <c r="C5" s="4" t="s">
        <v>322</v>
      </c>
      <c r="E5" t="s">
        <v>190</v>
      </c>
      <c r="G5" s="5" t="s">
        <v>181</v>
      </c>
      <c r="H5" s="12" t="s">
        <v>214</v>
      </c>
      <c r="I5">
        <v>375.8</v>
      </c>
      <c r="J5">
        <v>4.0803935100384601E-4</v>
      </c>
      <c r="K5">
        <v>5.0886791342519E-3</v>
      </c>
      <c r="L5">
        <v>-3.8441509561375499E-3</v>
      </c>
      <c r="M5">
        <v>1.2698946694347801E-2</v>
      </c>
      <c r="N5">
        <v>6.3893116084802696E-3</v>
      </c>
      <c r="O5">
        <v>1.8405430699152198E-2</v>
      </c>
      <c r="P5">
        <v>3.6541932343207698E-2</v>
      </c>
      <c r="Q5">
        <v>7.0980271809954198E-2</v>
      </c>
      <c r="R5">
        <v>7.1218179165964707E-2</v>
      </c>
      <c r="S5">
        <v>8.0818501809229296E-2</v>
      </c>
      <c r="T5">
        <v>0.107936359722156</v>
      </c>
      <c r="U5">
        <v>0.109750516958306</v>
      </c>
      <c r="V5">
        <v>0.10707243756392699</v>
      </c>
      <c r="W5">
        <v>0.15672732977552101</v>
      </c>
      <c r="X5" s="10">
        <v>0.145314203092578</v>
      </c>
      <c r="Y5">
        <v>0.153678853053071</v>
      </c>
      <c r="Z5">
        <v>0.102997223688631</v>
      </c>
      <c r="AA5">
        <v>0.117111520264848</v>
      </c>
      <c r="AB5">
        <v>0.11267742455790999</v>
      </c>
      <c r="AC5">
        <v>0.11922190452178801</v>
      </c>
      <c r="AD5">
        <v>0.136704432729924</v>
      </c>
      <c r="AE5">
        <v>0.13969339480844001</v>
      </c>
    </row>
    <row r="6" spans="1:31">
      <c r="A6" s="8">
        <v>42948</v>
      </c>
      <c r="B6" s="2">
        <v>1501545600</v>
      </c>
      <c r="C6" s="4" t="s">
        <v>217</v>
      </c>
      <c r="D6">
        <v>478559</v>
      </c>
      <c r="E6" t="s">
        <v>190</v>
      </c>
      <c r="G6" t="s">
        <v>181</v>
      </c>
      <c r="H6" s="12" t="s">
        <v>218</v>
      </c>
      <c r="I6">
        <v>2745.95541667</v>
      </c>
      <c r="J6">
        <v>4.0359210271330099E-3</v>
      </c>
      <c r="K6">
        <v>4.5378783250659598E-3</v>
      </c>
      <c r="L6">
        <v>4.3440820307622301E-2</v>
      </c>
      <c r="M6">
        <v>-1.6561988805716701E-2</v>
      </c>
      <c r="N6">
        <v>-2.6807751125674802E-2</v>
      </c>
      <c r="O6">
        <v>5.7815146360235999E-3</v>
      </c>
      <c r="P6">
        <v>2.9882172900160101E-2</v>
      </c>
      <c r="Q6">
        <v>0.138989070277902</v>
      </c>
      <c r="R6">
        <v>0.14560051711167701</v>
      </c>
      <c r="S6">
        <v>0.18802015370389299</v>
      </c>
      <c r="T6">
        <v>0.19859495539028599</v>
      </c>
      <c r="U6">
        <v>0.16519451469577501</v>
      </c>
      <c r="V6">
        <v>0.18094117592591299</v>
      </c>
      <c r="W6">
        <v>0.23590070626596299</v>
      </c>
      <c r="X6" s="10">
        <v>0.29074274659432398</v>
      </c>
      <c r="Y6">
        <v>0.355104776762596</v>
      </c>
      <c r="Z6">
        <v>0.38852182222155901</v>
      </c>
      <c r="AA6">
        <v>0.368964762861335</v>
      </c>
      <c r="AB6">
        <v>0.39847130382547102</v>
      </c>
      <c r="AC6">
        <v>0.38703543529826401</v>
      </c>
      <c r="AD6">
        <v>0.33611026230080099</v>
      </c>
      <c r="AE6">
        <v>0.35415617191249699</v>
      </c>
    </row>
    <row r="7" spans="1:31">
      <c r="A7" s="8">
        <v>43032</v>
      </c>
      <c r="B7" s="2">
        <v>1508803200</v>
      </c>
      <c r="C7" s="4" t="s">
        <v>221</v>
      </c>
      <c r="D7">
        <v>491407</v>
      </c>
      <c r="E7" t="s">
        <v>190</v>
      </c>
      <c r="G7" t="s">
        <v>181</v>
      </c>
      <c r="H7" s="12" t="s">
        <v>222</v>
      </c>
      <c r="I7">
        <v>5983.1845499999999</v>
      </c>
      <c r="J7">
        <v>1.6436158464249499E-2</v>
      </c>
      <c r="K7">
        <v>-2.2632197634257799E-2</v>
      </c>
      <c r="L7">
        <v>-5.7131465527714601E-2</v>
      </c>
      <c r="M7">
        <v>-0.13865034901949799</v>
      </c>
      <c r="N7">
        <v>-0.12577108977008</v>
      </c>
      <c r="O7">
        <v>-0.103541097253027</v>
      </c>
      <c r="P7">
        <v>-0.14065982408310301</v>
      </c>
      <c r="Q7">
        <v>-0.15637005068153401</v>
      </c>
      <c r="R7">
        <v>-0.109302994366965</v>
      </c>
      <c r="S7">
        <v>-0.13382313031989601</v>
      </c>
      <c r="T7">
        <v>-0.104988361560372</v>
      </c>
      <c r="U7">
        <v>-7.9030775363433406E-2</v>
      </c>
      <c r="V7">
        <v>-3.6802502146281599E-2</v>
      </c>
      <c r="W7">
        <v>-3.5054741325153897E-2</v>
      </c>
      <c r="X7" s="10">
        <v>-1.87146223863707E-2</v>
      </c>
      <c r="Y7">
        <v>-4.3322647512734201E-2</v>
      </c>
      <c r="Z7">
        <v>-0.11377979560785199</v>
      </c>
      <c r="AA7">
        <v>-0.115578364271096</v>
      </c>
      <c r="AB7">
        <v>-8.7376440265491503E-2</v>
      </c>
      <c r="AC7">
        <v>-0.139200219898198</v>
      </c>
      <c r="AD7">
        <v>-0.21887362325126999</v>
      </c>
      <c r="AE7">
        <v>-0.289831773993667</v>
      </c>
    </row>
    <row r="8" spans="1:31">
      <c r="A8" s="8">
        <v>43063</v>
      </c>
      <c r="B8" s="2">
        <v>1511481600</v>
      </c>
      <c r="C8" s="4" t="s">
        <v>223</v>
      </c>
      <c r="D8">
        <v>495866</v>
      </c>
      <c r="E8" t="s">
        <v>190</v>
      </c>
      <c r="G8" t="s">
        <v>181</v>
      </c>
      <c r="H8" s="12" t="s">
        <v>224</v>
      </c>
      <c r="I8">
        <v>8268.0349999999999</v>
      </c>
      <c r="J8">
        <v>1.26198839829448E-2</v>
      </c>
      <c r="K8">
        <v>1.2888248700927E-2</v>
      </c>
      <c r="L8">
        <v>-1.4239425683690601E-2</v>
      </c>
      <c r="M8">
        <v>-1.44166150896955E-2</v>
      </c>
      <c r="N8">
        <v>2.6805795132077901E-2</v>
      </c>
      <c r="O8">
        <v>7.8319815075983804E-2</v>
      </c>
      <c r="P8">
        <v>0.111402150495695</v>
      </c>
      <c r="Q8">
        <v>0.12259673190593801</v>
      </c>
      <c r="R8">
        <v>0.102596712813943</v>
      </c>
      <c r="S8">
        <v>0.116747057545649</v>
      </c>
      <c r="T8">
        <v>0.17419815348120901</v>
      </c>
      <c r="U8">
        <v>0.17865488029868201</v>
      </c>
      <c r="V8">
        <v>0.189358119162159</v>
      </c>
      <c r="W8">
        <v>0.19874924953590001</v>
      </c>
      <c r="X8" s="10">
        <v>0.21115731286085801</v>
      </c>
      <c r="Y8">
        <v>0.32953364094474702</v>
      </c>
      <c r="Z8">
        <v>0.51467298267709405</v>
      </c>
      <c r="AA8">
        <v>0.47162663590139398</v>
      </c>
      <c r="AB8">
        <v>0.40348077279016098</v>
      </c>
      <c r="AC8">
        <v>0.37266610874359402</v>
      </c>
      <c r="AD8">
        <v>0.479834957868425</v>
      </c>
      <c r="AE8">
        <v>0.49743471649658</v>
      </c>
    </row>
    <row r="9" spans="1:31">
      <c r="C9" s="4" t="s">
        <v>325</v>
      </c>
      <c r="J9">
        <f>SUM(J2:J8)</f>
        <v>5.4661512247919028E-2</v>
      </c>
      <c r="K9">
        <f>AVERAGE(K2:K8)</f>
        <v>1.5439332690005061E-3</v>
      </c>
      <c r="L9">
        <f t="shared" ref="L9:X9" si="0">AVERAGE(L2:L8)</f>
        <v>-1.5380078683585914E-2</v>
      </c>
      <c r="M9">
        <f t="shared" si="0"/>
        <v>-4.0648055051810163E-2</v>
      </c>
      <c r="N9">
        <f t="shared" si="0"/>
        <v>-3.6089257138619012E-2</v>
      </c>
      <c r="O9">
        <f t="shared" si="0"/>
        <v>-3.6280488626594838E-2</v>
      </c>
      <c r="P9">
        <f t="shared" si="0"/>
        <v>-4.4206673259230729E-2</v>
      </c>
      <c r="Q9">
        <f t="shared" si="0"/>
        <v>-3.2775385337041253E-2</v>
      </c>
      <c r="R9">
        <f t="shared" si="0"/>
        <v>-3.0427764810308178E-2</v>
      </c>
      <c r="S9">
        <f t="shared" si="0"/>
        <v>-2.268731110854974E-3</v>
      </c>
      <c r="T9">
        <f t="shared" si="0"/>
        <v>3.183389644487597E-2</v>
      </c>
      <c r="U9">
        <f t="shared" si="0"/>
        <v>5.1864189772611945E-2</v>
      </c>
      <c r="V9">
        <f t="shared" si="0"/>
        <v>3.5730566766347054E-2</v>
      </c>
      <c r="W9">
        <f t="shared" si="0"/>
        <v>3.7960789846198002E-2</v>
      </c>
      <c r="X9">
        <f t="shared" si="0"/>
        <v>7.0680172472119676E-2</v>
      </c>
      <c r="Y9">
        <f t="shared" ref="Y9" si="1">AVERAGE(Y2:Y8)</f>
        <v>9.2230821492918461E-2</v>
      </c>
      <c r="Z9">
        <f t="shared" ref="Z9" si="2">AVERAGE(Z2:Z8)</f>
        <v>0.11707813296241056</v>
      </c>
      <c r="AA9">
        <f t="shared" ref="AA9" si="3">AVERAGE(AA2:AA8)</f>
        <v>0.12200010652871987</v>
      </c>
      <c r="AB9">
        <f t="shared" ref="AB9" si="4">AVERAGE(AB2:AB8)</f>
        <v>0.11864503749862092</v>
      </c>
      <c r="AC9">
        <f t="shared" ref="AC9" si="5">AVERAGE(AC2:AC8)</f>
        <v>9.6893191982042728E-2</v>
      </c>
      <c r="AD9">
        <f t="shared" ref="AD9" si="6">AVERAGE(AD2:AD8)</f>
        <v>9.485564991287472E-2</v>
      </c>
      <c r="AE9">
        <f t="shared" ref="AE9" si="7">AVERAGE(AE2:AE8)</f>
        <v>9.0497434496943432E-2</v>
      </c>
    </row>
  </sheetData>
  <hyperlinks>
    <hyperlink ref="H2" r:id="rId1"/>
    <hyperlink ref="H3" r:id="rId2"/>
    <hyperlink ref="H4" r:id="rId3"/>
    <hyperlink ref="H5" r:id="rId4" location="bitcoin-classic" display="https://howtotoken.com/explained/bitcoin-forks-chronology-ultimate-list-forks/#bitcoin-classic"/>
    <hyperlink ref="H6" r:id="rId5"/>
    <hyperlink ref="H7" r:id="rId6"/>
    <hyperlink ref="H8" r:id="rId7"/>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8"/>
  <sheetViews>
    <sheetView topLeftCell="A2" workbookViewId="0">
      <selection activeCell="F1" sqref="F1"/>
    </sheetView>
  </sheetViews>
  <sheetFormatPr baseColWidth="10" defaultRowHeight="16"/>
  <cols>
    <col min="1" max="1" width="16.6640625" customWidth="1"/>
    <col min="2" max="2" width="16.1640625" customWidth="1"/>
    <col min="3" max="3" width="31.83203125" customWidth="1"/>
    <col min="4" max="4" width="15.33203125" customWidth="1"/>
    <col min="5" max="5" width="25" customWidth="1"/>
  </cols>
  <sheetData>
    <row r="1" spans="1:6">
      <c r="A1" t="s">
        <v>7</v>
      </c>
      <c r="B1" t="s">
        <v>8</v>
      </c>
      <c r="C1" t="s">
        <v>9</v>
      </c>
      <c r="D1" t="s">
        <v>10</v>
      </c>
      <c r="E1" t="s">
        <v>11</v>
      </c>
      <c r="F1" t="s">
        <v>12</v>
      </c>
    </row>
    <row r="2" spans="1:6">
      <c r="A2">
        <v>1</v>
      </c>
      <c r="C2" t="s">
        <v>13</v>
      </c>
      <c r="D2" t="s">
        <v>14</v>
      </c>
      <c r="E2" t="s">
        <v>15</v>
      </c>
      <c r="F2" t="s">
        <v>16</v>
      </c>
    </row>
    <row r="3" spans="1:6">
      <c r="A3">
        <v>2</v>
      </c>
      <c r="C3" t="s">
        <v>17</v>
      </c>
      <c r="D3" t="s">
        <v>18</v>
      </c>
      <c r="E3" t="s">
        <v>15</v>
      </c>
      <c r="F3" t="s">
        <v>19</v>
      </c>
    </row>
    <row r="4" spans="1:6" hidden="1">
      <c r="A4">
        <v>8</v>
      </c>
      <c r="C4" t="s">
        <v>20</v>
      </c>
      <c r="D4" t="s">
        <v>21</v>
      </c>
      <c r="E4" t="s">
        <v>22</v>
      </c>
      <c r="F4" t="s">
        <v>23</v>
      </c>
    </row>
    <row r="5" spans="1:6" hidden="1">
      <c r="A5">
        <v>9</v>
      </c>
      <c r="C5" t="s">
        <v>24</v>
      </c>
      <c r="D5" t="s">
        <v>25</v>
      </c>
      <c r="E5" t="s">
        <v>22</v>
      </c>
      <c r="F5" t="s">
        <v>26</v>
      </c>
    </row>
    <row r="6" spans="1:6" hidden="1">
      <c r="A6">
        <v>10</v>
      </c>
      <c r="B6" t="s">
        <v>27</v>
      </c>
      <c r="C6" t="s">
        <v>28</v>
      </c>
      <c r="D6" t="s">
        <v>29</v>
      </c>
      <c r="E6" t="s">
        <v>22</v>
      </c>
      <c r="F6" t="s">
        <v>30</v>
      </c>
    </row>
    <row r="7" spans="1:6" hidden="1">
      <c r="A7">
        <v>11</v>
      </c>
      <c r="B7" t="s">
        <v>27</v>
      </c>
      <c r="C7" t="s">
        <v>31</v>
      </c>
      <c r="D7" t="s">
        <v>32</v>
      </c>
      <c r="E7" t="s">
        <v>33</v>
      </c>
      <c r="F7" t="s">
        <v>26</v>
      </c>
    </row>
    <row r="8" spans="1:6" hidden="1">
      <c r="A8">
        <v>12</v>
      </c>
      <c r="B8" t="s">
        <v>34</v>
      </c>
      <c r="C8" t="s">
        <v>35</v>
      </c>
      <c r="D8" t="s">
        <v>32</v>
      </c>
      <c r="E8" t="s">
        <v>33</v>
      </c>
      <c r="F8" t="s">
        <v>30</v>
      </c>
    </row>
    <row r="9" spans="1:6" hidden="1">
      <c r="A9">
        <v>13</v>
      </c>
      <c r="B9" t="s">
        <v>27</v>
      </c>
      <c r="C9" t="s">
        <v>36</v>
      </c>
      <c r="D9" t="s">
        <v>32</v>
      </c>
      <c r="E9" t="s">
        <v>33</v>
      </c>
      <c r="F9" t="s">
        <v>26</v>
      </c>
    </row>
    <row r="10" spans="1:6" hidden="1">
      <c r="A10">
        <v>14</v>
      </c>
      <c r="B10" t="s">
        <v>37</v>
      </c>
      <c r="C10" t="s">
        <v>38</v>
      </c>
      <c r="D10" t="s">
        <v>39</v>
      </c>
      <c r="E10" t="s">
        <v>33</v>
      </c>
      <c r="F10" t="s">
        <v>26</v>
      </c>
    </row>
    <row r="11" spans="1:6" hidden="1">
      <c r="A11">
        <v>15</v>
      </c>
      <c r="B11" t="s">
        <v>27</v>
      </c>
      <c r="C11" t="s">
        <v>40</v>
      </c>
      <c r="D11" t="s">
        <v>14</v>
      </c>
      <c r="E11" t="s">
        <v>33</v>
      </c>
      <c r="F11" t="s">
        <v>41</v>
      </c>
    </row>
    <row r="12" spans="1:6" hidden="1">
      <c r="A12">
        <v>16</v>
      </c>
      <c r="B12" t="s">
        <v>34</v>
      </c>
      <c r="C12" t="s">
        <v>42</v>
      </c>
      <c r="D12" t="s">
        <v>32</v>
      </c>
      <c r="E12" t="s">
        <v>33</v>
      </c>
      <c r="F12" t="s">
        <v>26</v>
      </c>
    </row>
    <row r="13" spans="1:6" hidden="1">
      <c r="A13">
        <v>17</v>
      </c>
      <c r="B13" t="s">
        <v>34</v>
      </c>
      <c r="C13" t="s">
        <v>43</v>
      </c>
      <c r="D13" t="s">
        <v>18</v>
      </c>
      <c r="E13" t="s">
        <v>33</v>
      </c>
      <c r="F13" t="s">
        <v>30</v>
      </c>
    </row>
    <row r="14" spans="1:6">
      <c r="A14">
        <v>18</v>
      </c>
      <c r="B14" t="s">
        <v>34</v>
      </c>
      <c r="C14" t="s">
        <v>44</v>
      </c>
      <c r="D14" t="s">
        <v>18</v>
      </c>
      <c r="E14" t="s">
        <v>33</v>
      </c>
      <c r="F14" t="s">
        <v>45</v>
      </c>
    </row>
    <row r="15" spans="1:6" hidden="1">
      <c r="A15">
        <v>19</v>
      </c>
      <c r="B15" t="s">
        <v>27</v>
      </c>
      <c r="C15" t="s">
        <v>46</v>
      </c>
      <c r="D15" t="s">
        <v>18</v>
      </c>
      <c r="E15" t="s">
        <v>33</v>
      </c>
      <c r="F15" t="s">
        <v>23</v>
      </c>
    </row>
    <row r="16" spans="1:6">
      <c r="A16">
        <v>20</v>
      </c>
      <c r="B16" t="s">
        <v>27</v>
      </c>
      <c r="C16" t="s">
        <v>47</v>
      </c>
      <c r="D16" t="s">
        <v>18</v>
      </c>
      <c r="E16" t="s">
        <v>33</v>
      </c>
      <c r="F16" t="s">
        <v>16</v>
      </c>
    </row>
    <row r="17" spans="1:6" hidden="1">
      <c r="A17">
        <v>21</v>
      </c>
      <c r="B17" t="s">
        <v>27</v>
      </c>
      <c r="C17" t="s">
        <v>47</v>
      </c>
      <c r="D17" t="s">
        <v>48</v>
      </c>
      <c r="E17" t="s">
        <v>33</v>
      </c>
      <c r="F17" t="s">
        <v>26</v>
      </c>
    </row>
    <row r="18" spans="1:6" hidden="1">
      <c r="A18">
        <v>22</v>
      </c>
      <c r="B18" t="s">
        <v>49</v>
      </c>
      <c r="C18" t="s">
        <v>50</v>
      </c>
      <c r="D18" t="s">
        <v>18</v>
      </c>
      <c r="E18" t="s">
        <v>33</v>
      </c>
      <c r="F18" t="s">
        <v>26</v>
      </c>
    </row>
    <row r="19" spans="1:6" hidden="1">
      <c r="A19">
        <v>23</v>
      </c>
      <c r="B19" t="s">
        <v>49</v>
      </c>
      <c r="C19" t="s">
        <v>51</v>
      </c>
      <c r="D19" t="s">
        <v>18</v>
      </c>
      <c r="E19" t="s">
        <v>33</v>
      </c>
      <c r="F19" t="s">
        <v>26</v>
      </c>
    </row>
    <row r="20" spans="1:6" hidden="1">
      <c r="A20">
        <v>30</v>
      </c>
      <c r="B20" t="s">
        <v>34</v>
      </c>
      <c r="C20" t="s">
        <v>52</v>
      </c>
      <c r="D20" t="s">
        <v>53</v>
      </c>
      <c r="E20" t="s">
        <v>33</v>
      </c>
      <c r="F20" t="s">
        <v>26</v>
      </c>
    </row>
    <row r="21" spans="1:6" hidden="1">
      <c r="A21">
        <v>31</v>
      </c>
      <c r="B21" t="s">
        <v>37</v>
      </c>
      <c r="C21" t="s">
        <v>54</v>
      </c>
      <c r="D21" t="s">
        <v>55</v>
      </c>
      <c r="E21" t="s">
        <v>33</v>
      </c>
      <c r="F21" t="s">
        <v>26</v>
      </c>
    </row>
    <row r="22" spans="1:6" hidden="1">
      <c r="A22">
        <v>32</v>
      </c>
      <c r="B22" t="s">
        <v>27</v>
      </c>
      <c r="C22" t="s">
        <v>56</v>
      </c>
      <c r="D22" t="s">
        <v>53</v>
      </c>
      <c r="E22" t="s">
        <v>22</v>
      </c>
      <c r="F22" t="s">
        <v>26</v>
      </c>
    </row>
    <row r="23" spans="1:6" hidden="1">
      <c r="A23">
        <v>33</v>
      </c>
      <c r="B23" t="s">
        <v>37</v>
      </c>
      <c r="C23" t="s">
        <v>57</v>
      </c>
      <c r="D23" t="s">
        <v>14</v>
      </c>
      <c r="E23" t="s">
        <v>33</v>
      </c>
      <c r="F23" t="s">
        <v>23</v>
      </c>
    </row>
    <row r="24" spans="1:6" hidden="1">
      <c r="A24">
        <v>34</v>
      </c>
      <c r="B24" t="s">
        <v>34</v>
      </c>
      <c r="C24" t="s">
        <v>58</v>
      </c>
      <c r="D24" t="s">
        <v>32</v>
      </c>
      <c r="E24" t="s">
        <v>33</v>
      </c>
      <c r="F24" t="s">
        <v>26</v>
      </c>
    </row>
    <row r="25" spans="1:6" hidden="1">
      <c r="A25">
        <v>35</v>
      </c>
      <c r="B25" t="s">
        <v>37</v>
      </c>
      <c r="C25" t="s">
        <v>59</v>
      </c>
      <c r="D25" t="s">
        <v>60</v>
      </c>
      <c r="E25" t="s">
        <v>33</v>
      </c>
      <c r="F25" t="s">
        <v>26</v>
      </c>
    </row>
    <row r="26" spans="1:6" hidden="1">
      <c r="A26">
        <v>36</v>
      </c>
      <c r="B26" t="s">
        <v>37</v>
      </c>
      <c r="C26" t="s">
        <v>61</v>
      </c>
      <c r="D26" t="s">
        <v>62</v>
      </c>
      <c r="E26" t="s">
        <v>33</v>
      </c>
      <c r="F26" t="s">
        <v>23</v>
      </c>
    </row>
    <row r="27" spans="1:6" hidden="1">
      <c r="A27">
        <v>37</v>
      </c>
      <c r="B27" t="s">
        <v>37</v>
      </c>
      <c r="C27" t="s">
        <v>63</v>
      </c>
      <c r="D27" t="s">
        <v>64</v>
      </c>
      <c r="E27" t="s">
        <v>33</v>
      </c>
      <c r="F27" t="s">
        <v>26</v>
      </c>
    </row>
    <row r="28" spans="1:6" hidden="1">
      <c r="A28">
        <v>38</v>
      </c>
      <c r="B28" t="s">
        <v>27</v>
      </c>
      <c r="C28" t="s">
        <v>65</v>
      </c>
      <c r="D28" t="s">
        <v>66</v>
      </c>
      <c r="E28" t="s">
        <v>33</v>
      </c>
      <c r="F28" t="s">
        <v>23</v>
      </c>
    </row>
    <row r="29" spans="1:6">
      <c r="A29">
        <v>39</v>
      </c>
      <c r="B29" t="s">
        <v>27</v>
      </c>
      <c r="C29" t="s">
        <v>67</v>
      </c>
      <c r="D29" t="s">
        <v>68</v>
      </c>
      <c r="E29" t="s">
        <v>33</v>
      </c>
      <c r="F29" t="s">
        <v>45</v>
      </c>
    </row>
    <row r="30" spans="1:6">
      <c r="A30">
        <v>40</v>
      </c>
      <c r="B30" t="s">
        <v>49</v>
      </c>
      <c r="C30" t="s">
        <v>69</v>
      </c>
      <c r="D30" t="s">
        <v>70</v>
      </c>
      <c r="E30" t="s">
        <v>33</v>
      </c>
      <c r="F30" t="s">
        <v>71</v>
      </c>
    </row>
    <row r="31" spans="1:6">
      <c r="A31">
        <v>41</v>
      </c>
      <c r="B31" t="s">
        <v>49</v>
      </c>
      <c r="C31" t="s">
        <v>72</v>
      </c>
      <c r="D31" t="s">
        <v>70</v>
      </c>
      <c r="E31" t="s">
        <v>33</v>
      </c>
      <c r="F31" t="s">
        <v>71</v>
      </c>
    </row>
    <row r="32" spans="1:6" hidden="1">
      <c r="A32">
        <v>42</v>
      </c>
      <c r="B32" t="s">
        <v>34</v>
      </c>
      <c r="C32" t="s">
        <v>73</v>
      </c>
      <c r="D32" t="s">
        <v>53</v>
      </c>
      <c r="E32" t="s">
        <v>33</v>
      </c>
      <c r="F32" t="s">
        <v>23</v>
      </c>
    </row>
    <row r="33" spans="1:6" hidden="1">
      <c r="A33">
        <v>43</v>
      </c>
      <c r="B33" t="s">
        <v>27</v>
      </c>
      <c r="C33" t="s">
        <v>74</v>
      </c>
      <c r="D33" t="s">
        <v>75</v>
      </c>
      <c r="E33" t="s">
        <v>22</v>
      </c>
      <c r="F33" t="s">
        <v>23</v>
      </c>
    </row>
    <row r="34" spans="1:6">
      <c r="A34">
        <v>44</v>
      </c>
      <c r="B34" t="s">
        <v>27</v>
      </c>
      <c r="C34" t="s">
        <v>76</v>
      </c>
      <c r="D34" t="s">
        <v>75</v>
      </c>
      <c r="E34" t="s">
        <v>33</v>
      </c>
      <c r="F34" t="s">
        <v>45</v>
      </c>
    </row>
    <row r="35" spans="1:6">
      <c r="A35">
        <v>45</v>
      </c>
      <c r="B35" t="s">
        <v>27</v>
      </c>
      <c r="C35" t="s">
        <v>77</v>
      </c>
      <c r="D35" t="s">
        <v>78</v>
      </c>
      <c r="E35" t="s">
        <v>33</v>
      </c>
      <c r="F35" t="s">
        <v>45</v>
      </c>
    </row>
    <row r="36" spans="1:6" hidden="1">
      <c r="A36">
        <v>47</v>
      </c>
      <c r="B36" t="s">
        <v>27</v>
      </c>
      <c r="C36" t="s">
        <v>79</v>
      </c>
      <c r="D36" t="s">
        <v>80</v>
      </c>
      <c r="E36" t="s">
        <v>22</v>
      </c>
      <c r="F36" t="s">
        <v>23</v>
      </c>
    </row>
    <row r="37" spans="1:6" hidden="1">
      <c r="A37">
        <v>49</v>
      </c>
      <c r="B37" t="s">
        <v>27</v>
      </c>
      <c r="C37" t="s">
        <v>81</v>
      </c>
      <c r="D37" t="s">
        <v>82</v>
      </c>
      <c r="E37" t="s">
        <v>22</v>
      </c>
      <c r="F37" t="s">
        <v>23</v>
      </c>
    </row>
    <row r="38" spans="1:6" hidden="1">
      <c r="A38">
        <v>50</v>
      </c>
      <c r="C38" t="s">
        <v>83</v>
      </c>
      <c r="D38" t="s">
        <v>32</v>
      </c>
      <c r="E38" t="s">
        <v>22</v>
      </c>
      <c r="F38" t="s">
        <v>26</v>
      </c>
    </row>
    <row r="39" spans="1:6" hidden="1">
      <c r="A39">
        <v>60</v>
      </c>
      <c r="B39" t="s">
        <v>37</v>
      </c>
      <c r="C39" t="s">
        <v>84</v>
      </c>
      <c r="D39" t="s">
        <v>14</v>
      </c>
      <c r="E39" t="s">
        <v>33</v>
      </c>
      <c r="F39" t="s">
        <v>23</v>
      </c>
    </row>
    <row r="40" spans="1:6" hidden="1">
      <c r="A40">
        <v>61</v>
      </c>
      <c r="B40" t="s">
        <v>37</v>
      </c>
      <c r="C40" t="s">
        <v>85</v>
      </c>
      <c r="D40" t="s">
        <v>32</v>
      </c>
      <c r="E40" t="s">
        <v>33</v>
      </c>
      <c r="F40" t="s">
        <v>26</v>
      </c>
    </row>
    <row r="41" spans="1:6" hidden="1">
      <c r="A41">
        <v>62</v>
      </c>
      <c r="B41" t="s">
        <v>34</v>
      </c>
      <c r="C41" t="s">
        <v>86</v>
      </c>
      <c r="D41" t="s">
        <v>53</v>
      </c>
      <c r="E41" t="s">
        <v>33</v>
      </c>
      <c r="F41" t="s">
        <v>30</v>
      </c>
    </row>
    <row r="42" spans="1:6">
      <c r="A42">
        <v>63</v>
      </c>
      <c r="B42" t="s">
        <v>27</v>
      </c>
      <c r="C42" t="s">
        <v>87</v>
      </c>
      <c r="D42" t="s">
        <v>88</v>
      </c>
      <c r="E42" t="s">
        <v>33</v>
      </c>
      <c r="F42" t="s">
        <v>71</v>
      </c>
    </row>
    <row r="43" spans="1:6" hidden="1">
      <c r="A43">
        <v>64</v>
      </c>
      <c r="B43" t="s">
        <v>37</v>
      </c>
      <c r="C43" t="s">
        <v>89</v>
      </c>
      <c r="D43" t="s">
        <v>55</v>
      </c>
      <c r="E43" t="s">
        <v>33</v>
      </c>
      <c r="F43" t="s">
        <v>23</v>
      </c>
    </row>
    <row r="44" spans="1:6" hidden="1">
      <c r="A44">
        <v>65</v>
      </c>
      <c r="B44" t="s">
        <v>34</v>
      </c>
      <c r="C44" t="s">
        <v>90</v>
      </c>
      <c r="D44" t="s">
        <v>88</v>
      </c>
      <c r="E44" t="s">
        <v>33</v>
      </c>
      <c r="F44" t="s">
        <v>26</v>
      </c>
    </row>
    <row r="45" spans="1:6" hidden="1">
      <c r="A45">
        <v>66</v>
      </c>
      <c r="B45" t="s">
        <v>34</v>
      </c>
      <c r="C45" t="s">
        <v>91</v>
      </c>
      <c r="D45" t="s">
        <v>53</v>
      </c>
      <c r="E45" t="s">
        <v>33</v>
      </c>
      <c r="F45" t="s">
        <v>26</v>
      </c>
    </row>
    <row r="46" spans="1:6">
      <c r="A46">
        <v>67</v>
      </c>
      <c r="B46" t="s">
        <v>27</v>
      </c>
      <c r="C46" t="s">
        <v>92</v>
      </c>
      <c r="D46" t="s">
        <v>93</v>
      </c>
      <c r="E46" t="s">
        <v>33</v>
      </c>
      <c r="F46" t="s">
        <v>45</v>
      </c>
    </row>
    <row r="47" spans="1:6" hidden="1">
      <c r="A47">
        <v>68</v>
      </c>
      <c r="B47" t="s">
        <v>34</v>
      </c>
      <c r="C47" t="s">
        <v>94</v>
      </c>
      <c r="D47" t="s">
        <v>95</v>
      </c>
      <c r="E47" t="s">
        <v>33</v>
      </c>
      <c r="F47" t="s">
        <v>26</v>
      </c>
    </row>
    <row r="48" spans="1:6">
      <c r="A48">
        <v>69</v>
      </c>
      <c r="B48" t="s">
        <v>27</v>
      </c>
      <c r="C48" t="s">
        <v>96</v>
      </c>
      <c r="D48" t="s">
        <v>97</v>
      </c>
      <c r="E48" t="s">
        <v>22</v>
      </c>
      <c r="F48" t="s">
        <v>45</v>
      </c>
    </row>
    <row r="49" spans="1:6" hidden="1">
      <c r="A49">
        <v>70</v>
      </c>
      <c r="B49" t="s">
        <v>27</v>
      </c>
      <c r="C49" t="s">
        <v>98</v>
      </c>
      <c r="D49" t="s">
        <v>99</v>
      </c>
      <c r="E49" t="s">
        <v>33</v>
      </c>
      <c r="F49" t="s">
        <v>26</v>
      </c>
    </row>
    <row r="50" spans="1:6" hidden="1">
      <c r="A50">
        <v>71</v>
      </c>
      <c r="B50" t="s">
        <v>27</v>
      </c>
      <c r="C50" t="s">
        <v>100</v>
      </c>
      <c r="D50" t="s">
        <v>32</v>
      </c>
      <c r="E50" t="s">
        <v>33</v>
      </c>
      <c r="F50" t="s">
        <v>26</v>
      </c>
    </row>
    <row r="51" spans="1:6" hidden="1">
      <c r="A51">
        <v>72</v>
      </c>
      <c r="B51" t="s">
        <v>27</v>
      </c>
      <c r="C51" t="s">
        <v>101</v>
      </c>
      <c r="D51" t="s">
        <v>32</v>
      </c>
      <c r="E51" t="s">
        <v>33</v>
      </c>
      <c r="F51" t="s">
        <v>26</v>
      </c>
    </row>
    <row r="52" spans="1:6" hidden="1">
      <c r="A52">
        <v>73</v>
      </c>
      <c r="B52" t="s">
        <v>27</v>
      </c>
      <c r="C52" t="s">
        <v>102</v>
      </c>
      <c r="D52" t="s">
        <v>103</v>
      </c>
      <c r="E52" t="s">
        <v>33</v>
      </c>
      <c r="F52" t="s">
        <v>26</v>
      </c>
    </row>
    <row r="53" spans="1:6" hidden="1">
      <c r="A53">
        <v>74</v>
      </c>
      <c r="B53" t="s">
        <v>27</v>
      </c>
      <c r="C53" t="s">
        <v>104</v>
      </c>
      <c r="D53" t="s">
        <v>105</v>
      </c>
      <c r="E53" t="s">
        <v>33</v>
      </c>
      <c r="F53" t="s">
        <v>23</v>
      </c>
    </row>
    <row r="54" spans="1:6" hidden="1">
      <c r="A54">
        <v>75</v>
      </c>
      <c r="B54" t="s">
        <v>27</v>
      </c>
      <c r="C54" t="s">
        <v>106</v>
      </c>
      <c r="D54" t="s">
        <v>107</v>
      </c>
      <c r="E54" t="s">
        <v>33</v>
      </c>
      <c r="F54" t="s">
        <v>23</v>
      </c>
    </row>
    <row r="55" spans="1:6" hidden="1">
      <c r="A55">
        <v>80</v>
      </c>
      <c r="C55" t="s">
        <v>108</v>
      </c>
      <c r="D55" t="s">
        <v>109</v>
      </c>
      <c r="E55" t="s">
        <v>22</v>
      </c>
      <c r="F55" t="s">
        <v>41</v>
      </c>
    </row>
    <row r="56" spans="1:6" hidden="1">
      <c r="A56">
        <v>81</v>
      </c>
      <c r="C56" t="s">
        <v>110</v>
      </c>
      <c r="D56" t="s">
        <v>109</v>
      </c>
      <c r="E56" t="s">
        <v>22</v>
      </c>
      <c r="F56" t="s">
        <v>41</v>
      </c>
    </row>
    <row r="57" spans="1:6" hidden="1">
      <c r="A57">
        <v>83</v>
      </c>
      <c r="B57" t="s">
        <v>27</v>
      </c>
      <c r="C57" t="s">
        <v>111</v>
      </c>
      <c r="D57" t="s">
        <v>112</v>
      </c>
      <c r="E57" t="s">
        <v>33</v>
      </c>
      <c r="F57" t="s">
        <v>23</v>
      </c>
    </row>
    <row r="58" spans="1:6" hidden="1">
      <c r="A58">
        <v>90</v>
      </c>
      <c r="B58" t="s">
        <v>113</v>
      </c>
      <c r="C58" t="s">
        <v>114</v>
      </c>
      <c r="D58" t="s">
        <v>115</v>
      </c>
      <c r="E58" t="s">
        <v>22</v>
      </c>
      <c r="F58" t="s">
        <v>23</v>
      </c>
    </row>
    <row r="59" spans="1:6" hidden="1">
      <c r="A59">
        <v>91</v>
      </c>
      <c r="B59" t="s">
        <v>34</v>
      </c>
      <c r="C59" t="s">
        <v>116</v>
      </c>
      <c r="D59" t="s">
        <v>117</v>
      </c>
      <c r="E59" t="s">
        <v>33</v>
      </c>
      <c r="F59" t="s">
        <v>26</v>
      </c>
    </row>
    <row r="60" spans="1:6" hidden="1">
      <c r="A60">
        <v>98</v>
      </c>
      <c r="B60" t="s">
        <v>34</v>
      </c>
      <c r="C60" t="s">
        <v>118</v>
      </c>
      <c r="D60" t="s">
        <v>119</v>
      </c>
      <c r="E60" t="s">
        <v>33</v>
      </c>
      <c r="F60" t="s">
        <v>23</v>
      </c>
    </row>
    <row r="61" spans="1:6" hidden="1">
      <c r="A61">
        <v>99</v>
      </c>
      <c r="C61" t="s">
        <v>120</v>
      </c>
      <c r="D61" t="s">
        <v>121</v>
      </c>
      <c r="E61" t="s">
        <v>22</v>
      </c>
      <c r="F61" t="s">
        <v>23</v>
      </c>
    </row>
    <row r="62" spans="1:6" hidden="1">
      <c r="A62">
        <v>101</v>
      </c>
      <c r="B62" t="s">
        <v>113</v>
      </c>
      <c r="C62" t="s">
        <v>122</v>
      </c>
      <c r="D62" t="s">
        <v>32</v>
      </c>
      <c r="E62" t="s">
        <v>33</v>
      </c>
      <c r="F62" t="s">
        <v>30</v>
      </c>
    </row>
    <row r="63" spans="1:6" hidden="1">
      <c r="A63">
        <v>102</v>
      </c>
      <c r="B63" t="s">
        <v>113</v>
      </c>
      <c r="C63" t="s">
        <v>123</v>
      </c>
      <c r="D63" t="s">
        <v>60</v>
      </c>
      <c r="E63" t="s">
        <v>33</v>
      </c>
      <c r="F63" t="s">
        <v>23</v>
      </c>
    </row>
    <row r="64" spans="1:6" hidden="1">
      <c r="A64">
        <v>103</v>
      </c>
      <c r="B64" t="s">
        <v>113</v>
      </c>
      <c r="C64" t="s">
        <v>124</v>
      </c>
      <c r="D64" t="s">
        <v>53</v>
      </c>
      <c r="E64" t="s">
        <v>33</v>
      </c>
      <c r="F64" t="s">
        <v>23</v>
      </c>
    </row>
    <row r="65" spans="1:6" hidden="1">
      <c r="A65">
        <v>104</v>
      </c>
      <c r="B65" t="s">
        <v>113</v>
      </c>
      <c r="C65" t="s">
        <v>125</v>
      </c>
      <c r="D65" t="s">
        <v>126</v>
      </c>
      <c r="E65" t="s">
        <v>33</v>
      </c>
      <c r="F65" t="s">
        <v>23</v>
      </c>
    </row>
    <row r="66" spans="1:6" hidden="1">
      <c r="A66">
        <v>105</v>
      </c>
      <c r="B66" t="s">
        <v>113</v>
      </c>
      <c r="C66" t="s">
        <v>127</v>
      </c>
      <c r="D66" t="s">
        <v>128</v>
      </c>
      <c r="E66" t="s">
        <v>33</v>
      </c>
      <c r="F66" t="s">
        <v>23</v>
      </c>
    </row>
    <row r="67" spans="1:6" hidden="1">
      <c r="A67">
        <v>106</v>
      </c>
      <c r="B67" t="s">
        <v>113</v>
      </c>
      <c r="C67" t="s">
        <v>129</v>
      </c>
      <c r="D67" t="s">
        <v>130</v>
      </c>
      <c r="E67" t="s">
        <v>33</v>
      </c>
      <c r="F67" t="s">
        <v>23</v>
      </c>
    </row>
    <row r="68" spans="1:6" hidden="1">
      <c r="A68">
        <v>107</v>
      </c>
      <c r="B68" t="s">
        <v>113</v>
      </c>
      <c r="C68" t="s">
        <v>131</v>
      </c>
      <c r="D68" t="s">
        <v>132</v>
      </c>
      <c r="E68" t="s">
        <v>33</v>
      </c>
      <c r="F68" t="s">
        <v>23</v>
      </c>
    </row>
    <row r="69" spans="1:6" hidden="1">
      <c r="A69">
        <v>109</v>
      </c>
      <c r="B69" t="s">
        <v>113</v>
      </c>
      <c r="C69" t="s">
        <v>133</v>
      </c>
      <c r="D69" t="s">
        <v>32</v>
      </c>
      <c r="E69" t="s">
        <v>33</v>
      </c>
      <c r="F69" t="s">
        <v>134</v>
      </c>
    </row>
    <row r="70" spans="1:6">
      <c r="A70">
        <v>111</v>
      </c>
      <c r="B70" t="s">
        <v>37</v>
      </c>
      <c r="C70" t="s">
        <v>135</v>
      </c>
      <c r="D70" t="s">
        <v>136</v>
      </c>
      <c r="E70" t="s">
        <v>33</v>
      </c>
      <c r="F70" t="s">
        <v>45</v>
      </c>
    </row>
    <row r="71" spans="1:6" hidden="1">
      <c r="A71">
        <v>112</v>
      </c>
      <c r="B71" t="s">
        <v>34</v>
      </c>
      <c r="C71" t="s">
        <v>137</v>
      </c>
      <c r="D71" t="s">
        <v>138</v>
      </c>
      <c r="E71" t="s">
        <v>33</v>
      </c>
      <c r="F71" t="s">
        <v>26</v>
      </c>
    </row>
    <row r="72" spans="1:6" hidden="1">
      <c r="A72">
        <v>113</v>
      </c>
      <c r="B72" t="s">
        <v>34</v>
      </c>
      <c r="C72" t="s">
        <v>139</v>
      </c>
      <c r="D72" t="s">
        <v>140</v>
      </c>
      <c r="E72" t="s">
        <v>33</v>
      </c>
      <c r="F72" t="s">
        <v>26</v>
      </c>
    </row>
    <row r="73" spans="1:6" hidden="1">
      <c r="A73">
        <v>114</v>
      </c>
      <c r="B73" t="s">
        <v>34</v>
      </c>
      <c r="C73" t="s">
        <v>141</v>
      </c>
      <c r="D73" t="s">
        <v>142</v>
      </c>
      <c r="E73" t="s">
        <v>33</v>
      </c>
      <c r="F73" t="s">
        <v>23</v>
      </c>
    </row>
    <row r="74" spans="1:6" hidden="1">
      <c r="A74">
        <v>115</v>
      </c>
      <c r="B74" t="s">
        <v>34</v>
      </c>
      <c r="C74" t="s">
        <v>143</v>
      </c>
      <c r="D74" t="s">
        <v>18</v>
      </c>
      <c r="E74" t="s">
        <v>33</v>
      </c>
      <c r="F74" t="s">
        <v>23</v>
      </c>
    </row>
    <row r="75" spans="1:6" hidden="1">
      <c r="A75">
        <v>116</v>
      </c>
      <c r="B75" t="s">
        <v>34</v>
      </c>
      <c r="C75" t="s">
        <v>144</v>
      </c>
      <c r="D75" t="s">
        <v>119</v>
      </c>
      <c r="E75" t="s">
        <v>33</v>
      </c>
      <c r="F75" t="s">
        <v>23</v>
      </c>
    </row>
    <row r="76" spans="1:6" hidden="1">
      <c r="A76">
        <v>117</v>
      </c>
      <c r="B76" t="s">
        <v>34</v>
      </c>
      <c r="C76" t="s">
        <v>145</v>
      </c>
      <c r="D76" t="s">
        <v>119</v>
      </c>
      <c r="E76" t="s">
        <v>33</v>
      </c>
      <c r="F76" t="s">
        <v>23</v>
      </c>
    </row>
    <row r="77" spans="1:6" hidden="1">
      <c r="A77">
        <v>120</v>
      </c>
      <c r="B77" t="s">
        <v>27</v>
      </c>
      <c r="C77" t="s">
        <v>146</v>
      </c>
      <c r="D77" t="s">
        <v>147</v>
      </c>
      <c r="E77" t="s">
        <v>33</v>
      </c>
      <c r="F77" t="s">
        <v>23</v>
      </c>
    </row>
    <row r="78" spans="1:6" hidden="1">
      <c r="A78">
        <v>121</v>
      </c>
      <c r="B78" t="s">
        <v>27</v>
      </c>
      <c r="C78" t="s">
        <v>148</v>
      </c>
      <c r="D78" t="s">
        <v>147</v>
      </c>
      <c r="E78" t="s">
        <v>33</v>
      </c>
      <c r="F78" t="s">
        <v>23</v>
      </c>
    </row>
    <row r="79" spans="1:6" hidden="1">
      <c r="A79">
        <v>122</v>
      </c>
      <c r="B79" t="s">
        <v>27</v>
      </c>
      <c r="C79" t="s">
        <v>149</v>
      </c>
      <c r="D79" t="s">
        <v>150</v>
      </c>
      <c r="E79" t="s">
        <v>33</v>
      </c>
      <c r="F79" t="s">
        <v>23</v>
      </c>
    </row>
    <row r="80" spans="1:6">
      <c r="A80">
        <v>123</v>
      </c>
      <c r="C80" t="s">
        <v>151</v>
      </c>
      <c r="D80" t="s">
        <v>112</v>
      </c>
      <c r="E80" t="s">
        <v>15</v>
      </c>
      <c r="F80" t="s">
        <v>19</v>
      </c>
    </row>
    <row r="81" spans="1:6" hidden="1">
      <c r="A81">
        <v>124</v>
      </c>
      <c r="B81" t="s">
        <v>27</v>
      </c>
      <c r="C81" t="s">
        <v>152</v>
      </c>
      <c r="D81" t="s">
        <v>153</v>
      </c>
      <c r="E81" t="s">
        <v>22</v>
      </c>
      <c r="F81" t="s">
        <v>23</v>
      </c>
    </row>
    <row r="82" spans="1:6">
      <c r="A82">
        <v>125</v>
      </c>
      <c r="B82" t="s">
        <v>27</v>
      </c>
      <c r="C82" t="s">
        <v>154</v>
      </c>
      <c r="D82" t="s">
        <v>155</v>
      </c>
      <c r="E82" t="s">
        <v>33</v>
      </c>
      <c r="F82" t="s">
        <v>45</v>
      </c>
    </row>
    <row r="83" spans="1:6" hidden="1">
      <c r="A83">
        <v>126</v>
      </c>
      <c r="C83" t="s">
        <v>156</v>
      </c>
      <c r="D83" t="s">
        <v>97</v>
      </c>
      <c r="E83" t="s">
        <v>22</v>
      </c>
      <c r="F83" t="s">
        <v>23</v>
      </c>
    </row>
    <row r="84" spans="1:6">
      <c r="A84">
        <v>130</v>
      </c>
      <c r="B84" t="s">
        <v>37</v>
      </c>
      <c r="C84" t="s">
        <v>157</v>
      </c>
      <c r="D84" t="s">
        <v>115</v>
      </c>
      <c r="E84" t="s">
        <v>33</v>
      </c>
      <c r="F84" t="s">
        <v>45</v>
      </c>
    </row>
    <row r="85" spans="1:6" hidden="1">
      <c r="A85">
        <v>131</v>
      </c>
      <c r="B85" t="s">
        <v>113</v>
      </c>
      <c r="C85" t="s">
        <v>158</v>
      </c>
      <c r="D85" t="s">
        <v>159</v>
      </c>
      <c r="E85" t="s">
        <v>33</v>
      </c>
      <c r="F85" t="s">
        <v>23</v>
      </c>
    </row>
    <row r="86" spans="1:6" hidden="1">
      <c r="A86">
        <v>132</v>
      </c>
      <c r="C86" t="s">
        <v>160</v>
      </c>
      <c r="D86" t="s">
        <v>161</v>
      </c>
      <c r="E86" t="s">
        <v>15</v>
      </c>
      <c r="F86" t="s">
        <v>30</v>
      </c>
    </row>
    <row r="87" spans="1:6" hidden="1">
      <c r="A87">
        <v>133</v>
      </c>
      <c r="B87" t="s">
        <v>37</v>
      </c>
      <c r="C87" t="s">
        <v>162</v>
      </c>
      <c r="D87" t="s">
        <v>163</v>
      </c>
      <c r="E87" t="s">
        <v>33</v>
      </c>
      <c r="F87" t="s">
        <v>23</v>
      </c>
    </row>
    <row r="88" spans="1:6" hidden="1">
      <c r="A88">
        <v>134</v>
      </c>
      <c r="B88" t="s">
        <v>113</v>
      </c>
      <c r="C88" t="s">
        <v>164</v>
      </c>
      <c r="D88" t="s">
        <v>165</v>
      </c>
      <c r="E88" t="s">
        <v>33</v>
      </c>
      <c r="F88" t="s">
        <v>23</v>
      </c>
    </row>
    <row r="89" spans="1:6" hidden="1">
      <c r="A89">
        <v>135</v>
      </c>
      <c r="C89" t="s">
        <v>166</v>
      </c>
      <c r="D89" t="s">
        <v>167</v>
      </c>
      <c r="E89" t="s">
        <v>22</v>
      </c>
      <c r="F89" t="s">
        <v>23</v>
      </c>
    </row>
    <row r="90" spans="1:6" hidden="1">
      <c r="A90">
        <v>140</v>
      </c>
      <c r="B90" t="s">
        <v>34</v>
      </c>
      <c r="C90" t="s">
        <v>168</v>
      </c>
      <c r="D90" t="s">
        <v>169</v>
      </c>
      <c r="E90" t="s">
        <v>33</v>
      </c>
      <c r="F90" t="s">
        <v>23</v>
      </c>
    </row>
    <row r="91" spans="1:6">
      <c r="A91">
        <v>141</v>
      </c>
      <c r="B91" t="s">
        <v>34</v>
      </c>
      <c r="C91" t="s">
        <v>170</v>
      </c>
      <c r="D91" t="s">
        <v>171</v>
      </c>
      <c r="E91" t="s">
        <v>33</v>
      </c>
      <c r="F91" t="s">
        <v>45</v>
      </c>
    </row>
    <row r="92" spans="1:6" hidden="1">
      <c r="A92">
        <v>142</v>
      </c>
      <c r="B92" t="s">
        <v>27</v>
      </c>
      <c r="C92" t="s">
        <v>172</v>
      </c>
      <c r="D92" t="s">
        <v>142</v>
      </c>
      <c r="E92" t="s">
        <v>33</v>
      </c>
      <c r="F92" t="s">
        <v>30</v>
      </c>
    </row>
    <row r="93" spans="1:6">
      <c r="A93">
        <v>143</v>
      </c>
      <c r="B93" t="s">
        <v>34</v>
      </c>
      <c r="C93" t="s">
        <v>173</v>
      </c>
      <c r="D93" t="s">
        <v>174</v>
      </c>
      <c r="E93" t="s">
        <v>33</v>
      </c>
      <c r="F93" t="s">
        <v>45</v>
      </c>
    </row>
    <row r="94" spans="1:6">
      <c r="A94">
        <v>144</v>
      </c>
      <c r="B94" t="s">
        <v>37</v>
      </c>
      <c r="C94" t="s">
        <v>3</v>
      </c>
      <c r="D94" t="s">
        <v>175</v>
      </c>
      <c r="E94" t="s">
        <v>33</v>
      </c>
      <c r="F94" t="s">
        <v>45</v>
      </c>
    </row>
    <row r="95" spans="1:6" hidden="1">
      <c r="A95">
        <v>145</v>
      </c>
      <c r="B95" t="s">
        <v>49</v>
      </c>
      <c r="C95" t="s">
        <v>176</v>
      </c>
      <c r="D95" t="s">
        <v>18</v>
      </c>
      <c r="E95" t="s">
        <v>33</v>
      </c>
      <c r="F95" t="s">
        <v>26</v>
      </c>
    </row>
    <row r="96" spans="1:6" hidden="1">
      <c r="A96">
        <v>146</v>
      </c>
      <c r="B96" t="s">
        <v>34</v>
      </c>
      <c r="C96" t="s">
        <v>177</v>
      </c>
      <c r="D96" t="s">
        <v>174</v>
      </c>
      <c r="E96" t="s">
        <v>33</v>
      </c>
      <c r="F96" t="s">
        <v>23</v>
      </c>
    </row>
    <row r="97" spans="1:6">
      <c r="A97">
        <v>147</v>
      </c>
      <c r="B97" t="s">
        <v>34</v>
      </c>
      <c r="C97" t="s">
        <v>178</v>
      </c>
      <c r="D97" t="s">
        <v>142</v>
      </c>
      <c r="E97" t="s">
        <v>33</v>
      </c>
      <c r="F97" t="s">
        <v>45</v>
      </c>
    </row>
    <row r="98" spans="1:6" hidden="1">
      <c r="A98">
        <v>148</v>
      </c>
      <c r="B98" t="s">
        <v>34</v>
      </c>
      <c r="C98" t="s">
        <v>179</v>
      </c>
      <c r="D98" t="s">
        <v>21</v>
      </c>
      <c r="E98" t="s">
        <v>33</v>
      </c>
      <c r="F98" t="s">
        <v>26</v>
      </c>
    </row>
  </sheetData>
  <autoFilter ref="A1:F98">
    <filterColumn colId="5">
      <filters>
        <filter val="Active"/>
        <filter val="BIP number allocated"/>
        <filter val="Proposed"/>
        <filter val="Replace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Events</vt:lpstr>
      <vt:lpstr>Crime</vt:lpstr>
      <vt:lpstr>Regulation</vt:lpstr>
      <vt:lpstr>Hacking</vt:lpstr>
      <vt:lpstr>Hard Fork</vt:lpstr>
      <vt:lpstr>BIP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Hauser, Donat</cp:lastModifiedBy>
  <dcterms:created xsi:type="dcterms:W3CDTF">2017-12-08T06:59:01Z</dcterms:created>
  <dcterms:modified xsi:type="dcterms:W3CDTF">2018-03-04T22:14:08Z</dcterms:modified>
</cp:coreProperties>
</file>