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28515" windowHeight="12270" activeTab="4"/>
  </bookViews>
  <sheets>
    <sheet name="Essen-Rellinghausen" sheetId="1" r:id="rId1"/>
    <sheet name="Seaside Beach" sheetId="2" r:id="rId2"/>
    <sheet name="Tabelle3" sheetId="3" r:id="rId3"/>
    <sheet name="Zufallstage" sheetId="4" r:id="rId4"/>
    <sheet name="Tabelle1" sheetId="5" r:id="rId5"/>
  </sheets>
  <calcPr calcId="145621"/>
</workbook>
</file>

<file path=xl/calcChain.xml><?xml version="1.0" encoding="utf-8"?>
<calcChain xmlns="http://schemas.openxmlformats.org/spreadsheetml/2006/main">
  <c r="J72" i="5" l="1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71" i="5"/>
  <c r="O86" i="5" l="1"/>
  <c r="M86" i="5"/>
  <c r="Q86" i="5" l="1"/>
  <c r="S86" i="5"/>
  <c r="I4" i="4" l="1"/>
  <c r="G140" i="4"/>
  <c r="F140" i="4"/>
  <c r="G119" i="4"/>
  <c r="F119" i="4"/>
  <c r="G91" i="4"/>
  <c r="F91" i="4"/>
  <c r="G63" i="4"/>
  <c r="F63" i="4"/>
  <c r="G35" i="4"/>
  <c r="F35" i="4"/>
  <c r="G7" i="4"/>
  <c r="F7" i="4"/>
  <c r="I5" i="4" l="1"/>
  <c r="I6" i="4" l="1"/>
  <c r="I7" i="4" s="1"/>
</calcChain>
</file>

<file path=xl/sharedStrings.xml><?xml version="1.0" encoding="utf-8"?>
<sst xmlns="http://schemas.openxmlformats.org/spreadsheetml/2006/main" count="251" uniqueCount="58">
  <si>
    <t>Messtelle</t>
  </si>
  <si>
    <t>E.coli [MPN/100 ml]</t>
  </si>
  <si>
    <t>Int.Enterokokken [MPN/100 ml]</t>
  </si>
  <si>
    <t>BarCelona</t>
  </si>
  <si>
    <t>Sea Side Beach</t>
  </si>
  <si>
    <t>Datum</t>
  </si>
  <si>
    <t>lfd. Nr.</t>
  </si>
  <si>
    <t>&lt;15</t>
  </si>
  <si>
    <t>E-Rellinghausen</t>
  </si>
  <si>
    <t>1. Schritt: Wann tritt eine kurzzeitige Verschmutzung auf?</t>
  </si>
  <si>
    <t>2. Schritt: Definition der kurzzeitigen Verschmutzung?</t>
  </si>
  <si>
    <t>5. Schritt: Wann erholt sich die Situation wieder, hätte man innerhalb von 4 Tagen nach dem Auftreten der k. V. einen akzeptablen Messwert erreicht?</t>
  </si>
  <si>
    <t>3. Schritt: Wann treten Mischwasserentlastungen auf? Bei welcher Regenmenge im Einzugsgebiet der Messstelle treten Mischwasserentlastungen auf?</t>
  </si>
  <si>
    <t>4. Schritt: Wenn Mischwasserentlastungen auftreten, herrscht dann eine kurzzeitige Verschmutzung? (siehe Messwerte)</t>
  </si>
  <si>
    <t>Zufallsgenerator</t>
  </si>
  <si>
    <t>Mögliche Tage</t>
  </si>
  <si>
    <t>Probe liegt vor</t>
  </si>
  <si>
    <t>nein</t>
  </si>
  <si>
    <t>ja</t>
  </si>
  <si>
    <t>kurzzeitige Verschmutzung (anhand der Niederschlagsdaten/Mischwasserentlastungen)</t>
  </si>
  <si>
    <t>Maximalabstand Probenahme 1 Monat</t>
  </si>
  <si>
    <t>Mindestens 4 Probenahmen in der Saison plus 1 PN vor Beginn der Saison</t>
  </si>
  <si>
    <t>Zufallstag</t>
  </si>
  <si>
    <t>Zufallstage Regeln</t>
  </si>
  <si>
    <t>X</t>
  </si>
  <si>
    <t>Zufallsbereich I</t>
  </si>
  <si>
    <t>Zufallsbereich II</t>
  </si>
  <si>
    <t>Zufallsbereich III</t>
  </si>
  <si>
    <t>Zufallsbereich IV</t>
  </si>
  <si>
    <t>Badesaison 02.06.2014-11.09.2014</t>
  </si>
  <si>
    <t>XX</t>
  </si>
  <si>
    <t>In jedem Monat mind. 1 PN</t>
  </si>
  <si>
    <t>200/400/330/700</t>
  </si>
  <si>
    <t>500/1000/900/1800</t>
  </si>
  <si>
    <t>"Grenzwerte"</t>
  </si>
  <si>
    <t>Mittelwert:</t>
  </si>
  <si>
    <t>Standardabw:</t>
  </si>
  <si>
    <t>90%-Perz.:</t>
  </si>
  <si>
    <t>95%-Perz.:</t>
  </si>
  <si>
    <t>Woche</t>
  </si>
  <si>
    <t>KW 18</t>
  </si>
  <si>
    <t>KW 22</t>
  </si>
  <si>
    <t>KW 23</t>
  </si>
  <si>
    <t>KW24</t>
  </si>
  <si>
    <t>KW 25</t>
  </si>
  <si>
    <t>KW 26</t>
  </si>
  <si>
    <t>KW 27</t>
  </si>
  <si>
    <t>KW 28</t>
  </si>
  <si>
    <t>KW 29</t>
  </si>
  <si>
    <t>KW 30</t>
  </si>
  <si>
    <t>KW 31</t>
  </si>
  <si>
    <t>KW 32</t>
  </si>
  <si>
    <t>KW 33</t>
  </si>
  <si>
    <t>KW 34</t>
  </si>
  <si>
    <t>KW 35</t>
  </si>
  <si>
    <t>KW 36</t>
  </si>
  <si>
    <t>KW 37</t>
  </si>
  <si>
    <t>KW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</si>
</sst>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800]dddd\,\ mmmm\ dd\,\ yyyy"/>
    <numFmt numFmtId="165" formatCode="0.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31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3" fontId="3" fillId="0" borderId="1" xfId="0" applyNumberFormat="1" applyFont="1" applyFill="1" applyBorder="1" applyAlignment="1">
      <alignment horizontal="center"/>
    </xf>
    <xf numFmtId="3" fontId="2" fillId="0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top" wrapText="1"/>
    </xf>
    <xf numFmtId="14" fontId="3" fillId="0" borderId="1" xfId="0" applyNumberFormat="1" applyFont="1" applyFill="1" applyBorder="1" applyAlignment="1">
      <alignment horizontal="center"/>
    </xf>
    <xf numFmtId="0" fontId="1" fillId="0" borderId="1" xfId="0" applyFont="1" applyBorder="1"/>
    <xf numFmtId="0" fontId="3" fillId="0" borderId="1" xfId="0" applyFont="1" applyBorder="1" applyAlignment="1">
      <alignment horizontal="center" vertical="top" wrapText="1"/>
    </xf>
    <xf numFmtId="14" fontId="3" fillId="0" borderId="0" xfId="0" applyNumberFormat="1" applyFont="1" applyFill="1" applyBorder="1" applyAlignment="1">
      <alignment horizontal="center"/>
    </xf>
    <xf numFmtId="0" fontId="3" fillId="0" borderId="0" xfId="0" applyFont="1" applyBorder="1" applyAlignment="1">
      <alignment vertical="top" wrapText="1"/>
    </xf>
    <xf numFmtId="0" fontId="2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/>
    </xf>
    <xf numFmtId="164" fontId="0" fillId="0" borderId="0" xfId="0" applyNumberFormat="1"/>
    <xf numFmtId="0" fontId="0" fillId="0" borderId="0" xfId="0" applyAlignment="1">
      <alignment wrapText="1"/>
    </xf>
    <xf numFmtId="3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0" fillId="3" borderId="0" xfId="0" applyFill="1"/>
    <xf numFmtId="0" fontId="4" fillId="0" borderId="0" xfId="0" applyFont="1" applyBorder="1" applyAlignment="1">
      <alignment horizontal="right"/>
    </xf>
    <xf numFmtId="165" fontId="0" fillId="0" borderId="0" xfId="0" applyNumberFormat="1" applyBorder="1"/>
    <xf numFmtId="1" fontId="6" fillId="4" borderId="0" xfId="1" applyNumberFormat="1" applyFont="1" applyFill="1" applyAlignment="1"/>
    <xf numFmtId="1" fontId="6" fillId="0" borderId="0" xfId="1" applyNumberFormat="1" applyFont="1" applyFill="1" applyAlignment="1"/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</cellXfs>
  <cellStyles count="2">
    <cellStyle name="Standard" xfId="0" builtinId="0"/>
    <cellStyle name="Standard 3" xfId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5"/>
  <sheetViews>
    <sheetView workbookViewId="0">
      <selection sqref="A1:G64"/>
    </sheetView>
  </sheetViews>
  <sheetFormatPr baseColWidth="10" defaultRowHeight="15" x14ac:dyDescent="0.25"/>
  <cols>
    <col min="1" max="1" width="22.28515625" bestFit="1" customWidth="1"/>
    <col min="2" max="2" width="10.5703125" customWidth="1"/>
    <col min="3" max="3" width="14.7109375" customWidth="1"/>
    <col min="4" max="4" width="22.7109375" customWidth="1"/>
    <col min="5" max="5" width="37.7109375" customWidth="1"/>
    <col min="6" max="6" width="12.7109375" bestFit="1" customWidth="1"/>
    <col min="7" max="7" width="22.28515625" bestFit="1" customWidth="1"/>
    <col min="8" max="8" width="35.140625" bestFit="1" customWidth="1"/>
    <col min="9" max="9" width="17.85546875" customWidth="1"/>
    <col min="10" max="10" width="22.28515625" bestFit="1" customWidth="1"/>
    <col min="11" max="11" width="35.140625" bestFit="1" customWidth="1"/>
  </cols>
  <sheetData>
    <row r="2" spans="1:7" ht="15.75" x14ac:dyDescent="0.25">
      <c r="C2" t="s">
        <v>34</v>
      </c>
      <c r="D2" s="4" t="s">
        <v>33</v>
      </c>
      <c r="E2" s="4" t="s">
        <v>32</v>
      </c>
    </row>
    <row r="3" spans="1:7" ht="15.75" customHeight="1" x14ac:dyDescent="0.25">
      <c r="A3" s="17" t="s">
        <v>0</v>
      </c>
      <c r="B3" s="15" t="s">
        <v>6</v>
      </c>
      <c r="C3" s="3" t="s">
        <v>5</v>
      </c>
      <c r="D3" s="3" t="s">
        <v>1</v>
      </c>
      <c r="E3" s="3" t="s">
        <v>2</v>
      </c>
    </row>
    <row r="4" spans="1:7" ht="15.75" customHeight="1" x14ac:dyDescent="0.25">
      <c r="A4" s="28" t="s">
        <v>8</v>
      </c>
      <c r="B4" s="16">
        <v>1</v>
      </c>
      <c r="C4" s="10">
        <v>41757</v>
      </c>
      <c r="D4" s="4">
        <v>740</v>
      </c>
      <c r="E4" s="4">
        <v>30</v>
      </c>
      <c r="F4" s="1">
        <v>15</v>
      </c>
      <c r="G4" s="1">
        <v>15</v>
      </c>
    </row>
    <row r="5" spans="1:7" ht="15.75" x14ac:dyDescent="0.25">
      <c r="A5" s="30"/>
      <c r="B5" s="16">
        <v>2</v>
      </c>
      <c r="C5" s="10">
        <v>41785</v>
      </c>
      <c r="D5" s="4">
        <v>110</v>
      </c>
      <c r="E5" s="5">
        <v>15</v>
      </c>
      <c r="F5" s="11">
        <v>15</v>
      </c>
      <c r="G5" s="1" t="s">
        <v>7</v>
      </c>
    </row>
    <row r="6" spans="1:7" ht="15.75" x14ac:dyDescent="0.25">
      <c r="A6" s="28" t="s">
        <v>3</v>
      </c>
      <c r="B6" s="16">
        <v>3</v>
      </c>
      <c r="C6" s="10">
        <v>41792</v>
      </c>
      <c r="D6" s="4">
        <v>110</v>
      </c>
      <c r="E6" s="4">
        <v>30</v>
      </c>
    </row>
    <row r="7" spans="1:7" ht="15.75" x14ac:dyDescent="0.25">
      <c r="A7" s="29"/>
      <c r="B7" s="16">
        <v>4</v>
      </c>
      <c r="C7" s="10">
        <v>41793</v>
      </c>
      <c r="D7" s="4">
        <v>93</v>
      </c>
      <c r="E7" s="4">
        <v>30</v>
      </c>
    </row>
    <row r="8" spans="1:7" ht="15.75" x14ac:dyDescent="0.25">
      <c r="A8" s="29"/>
      <c r="B8" s="16">
        <v>5</v>
      </c>
      <c r="C8" s="10">
        <v>41794</v>
      </c>
      <c r="D8" s="4">
        <v>46</v>
      </c>
      <c r="E8" s="5">
        <v>15</v>
      </c>
    </row>
    <row r="9" spans="1:7" ht="15.75" x14ac:dyDescent="0.25">
      <c r="A9" s="29"/>
      <c r="B9" s="16">
        <v>6</v>
      </c>
      <c r="C9" s="10">
        <v>41795</v>
      </c>
      <c r="D9" s="4">
        <v>110</v>
      </c>
      <c r="E9" s="4">
        <v>15</v>
      </c>
    </row>
    <row r="10" spans="1:7" ht="15.75" x14ac:dyDescent="0.25">
      <c r="A10" s="29"/>
      <c r="B10" s="16">
        <v>7</v>
      </c>
      <c r="C10" s="10">
        <v>41801</v>
      </c>
      <c r="D10" s="4">
        <v>983</v>
      </c>
      <c r="E10" s="4">
        <v>250</v>
      </c>
    </row>
    <row r="11" spans="1:7" ht="15.75" x14ac:dyDescent="0.25">
      <c r="A11" s="30"/>
      <c r="B11" s="16">
        <v>8</v>
      </c>
      <c r="C11" s="10">
        <v>41802</v>
      </c>
      <c r="D11" s="4">
        <v>450</v>
      </c>
      <c r="E11" s="4">
        <v>77</v>
      </c>
    </row>
    <row r="12" spans="1:7" ht="15.75" x14ac:dyDescent="0.25">
      <c r="A12" s="28" t="s">
        <v>8</v>
      </c>
      <c r="B12" s="16">
        <v>9</v>
      </c>
      <c r="C12" s="10">
        <v>41803</v>
      </c>
      <c r="D12" s="4">
        <v>213</v>
      </c>
      <c r="E12" s="4">
        <v>77</v>
      </c>
    </row>
    <row r="13" spans="1:7" ht="15.75" x14ac:dyDescent="0.25">
      <c r="A13" s="29"/>
      <c r="B13" s="16">
        <v>10</v>
      </c>
      <c r="C13" s="10">
        <v>41806</v>
      </c>
      <c r="D13" s="4">
        <v>594</v>
      </c>
      <c r="E13" s="4">
        <v>330</v>
      </c>
    </row>
    <row r="14" spans="1:7" ht="15.75" x14ac:dyDescent="0.25">
      <c r="A14" s="29"/>
      <c r="B14" s="16">
        <v>11</v>
      </c>
      <c r="C14" s="10">
        <v>41807</v>
      </c>
      <c r="D14" s="4">
        <v>61</v>
      </c>
      <c r="E14" s="4">
        <v>61</v>
      </c>
    </row>
    <row r="15" spans="1:7" ht="15.75" x14ac:dyDescent="0.25">
      <c r="A15" s="29"/>
      <c r="B15" s="16">
        <v>12</v>
      </c>
      <c r="C15" s="10">
        <v>41808</v>
      </c>
      <c r="D15" s="4">
        <v>292</v>
      </c>
      <c r="E15" s="4">
        <v>30</v>
      </c>
    </row>
    <row r="16" spans="1:7" ht="15.75" x14ac:dyDescent="0.25">
      <c r="A16" s="29"/>
      <c r="B16" s="16">
        <v>13</v>
      </c>
      <c r="C16" s="10">
        <v>41810</v>
      </c>
      <c r="D16" s="4">
        <v>375</v>
      </c>
      <c r="E16" s="4">
        <v>461</v>
      </c>
    </row>
    <row r="17" spans="1:5" ht="15.75" x14ac:dyDescent="0.25">
      <c r="A17" s="29"/>
      <c r="B17" s="16">
        <v>14</v>
      </c>
      <c r="C17" s="10">
        <v>41813</v>
      </c>
      <c r="D17" s="4">
        <v>398</v>
      </c>
      <c r="E17" s="5">
        <v>15</v>
      </c>
    </row>
    <row r="18" spans="1:5" ht="15.75" x14ac:dyDescent="0.25">
      <c r="A18" s="29"/>
      <c r="B18" s="16">
        <v>15</v>
      </c>
      <c r="C18" s="10">
        <v>41814</v>
      </c>
      <c r="D18" s="4">
        <v>77</v>
      </c>
      <c r="E18" s="4">
        <v>46</v>
      </c>
    </row>
    <row r="19" spans="1:5" ht="15.75" x14ac:dyDescent="0.25">
      <c r="A19" s="29"/>
      <c r="B19" s="16">
        <v>16</v>
      </c>
      <c r="C19" s="10">
        <v>41815</v>
      </c>
      <c r="D19" s="4">
        <v>270</v>
      </c>
      <c r="E19" s="4">
        <v>46</v>
      </c>
    </row>
    <row r="20" spans="1:5" ht="15.75" x14ac:dyDescent="0.25">
      <c r="A20" s="29"/>
      <c r="B20" s="16">
        <v>17</v>
      </c>
      <c r="C20" s="10">
        <v>41816</v>
      </c>
      <c r="D20" s="4">
        <v>61</v>
      </c>
      <c r="E20" s="5">
        <v>15</v>
      </c>
    </row>
    <row r="21" spans="1:5" ht="15.75" x14ac:dyDescent="0.25">
      <c r="A21" s="29"/>
      <c r="B21" s="16">
        <v>18</v>
      </c>
      <c r="C21" s="10">
        <v>41820</v>
      </c>
      <c r="D21" s="4">
        <v>1605</v>
      </c>
      <c r="E21" s="4">
        <v>61</v>
      </c>
    </row>
    <row r="22" spans="1:5" ht="15.75" x14ac:dyDescent="0.25">
      <c r="A22" s="29"/>
      <c r="B22" s="16">
        <v>19</v>
      </c>
      <c r="C22" s="10">
        <v>41821</v>
      </c>
      <c r="D22" s="4">
        <v>585</v>
      </c>
      <c r="E22" s="4">
        <v>94</v>
      </c>
    </row>
    <row r="23" spans="1:5" ht="15.75" x14ac:dyDescent="0.25">
      <c r="A23" s="29"/>
      <c r="B23" s="16">
        <v>20</v>
      </c>
      <c r="C23" s="10">
        <v>41822</v>
      </c>
      <c r="D23" s="4">
        <v>160</v>
      </c>
      <c r="E23" s="4">
        <v>30</v>
      </c>
    </row>
    <row r="24" spans="1:5" ht="15.75" x14ac:dyDescent="0.25">
      <c r="A24" s="29"/>
      <c r="B24" s="16">
        <v>21</v>
      </c>
      <c r="C24" s="10">
        <v>41823</v>
      </c>
      <c r="D24" s="4">
        <v>15</v>
      </c>
      <c r="E24" s="5">
        <v>15</v>
      </c>
    </row>
    <row r="25" spans="1:5" ht="15.75" x14ac:dyDescent="0.25">
      <c r="A25" s="29"/>
      <c r="B25" s="16">
        <v>22</v>
      </c>
      <c r="C25" s="10">
        <v>41827</v>
      </c>
      <c r="D25" s="4">
        <v>461</v>
      </c>
      <c r="E25" s="4">
        <v>126</v>
      </c>
    </row>
    <row r="26" spans="1:5" ht="15.75" x14ac:dyDescent="0.25">
      <c r="A26" s="29"/>
      <c r="B26" s="16">
        <v>23</v>
      </c>
      <c r="C26" s="10">
        <v>41828</v>
      </c>
      <c r="D26" s="4">
        <v>197</v>
      </c>
      <c r="E26" s="4">
        <v>46</v>
      </c>
    </row>
    <row r="27" spans="1:5" ht="15.75" x14ac:dyDescent="0.25">
      <c r="A27" s="29"/>
      <c r="B27" s="16">
        <v>24</v>
      </c>
      <c r="C27" s="10">
        <v>41829</v>
      </c>
      <c r="D27" s="4">
        <v>3114</v>
      </c>
      <c r="E27" s="4">
        <v>368</v>
      </c>
    </row>
    <row r="28" spans="1:5" ht="15.75" x14ac:dyDescent="0.25">
      <c r="A28" s="29"/>
      <c r="B28" s="16">
        <v>25</v>
      </c>
      <c r="C28" s="10">
        <v>41831</v>
      </c>
      <c r="D28" s="4">
        <v>2194</v>
      </c>
      <c r="E28" s="4">
        <v>327</v>
      </c>
    </row>
    <row r="29" spans="1:5" ht="15.75" x14ac:dyDescent="0.25">
      <c r="A29" s="29"/>
      <c r="B29" s="16">
        <v>26</v>
      </c>
      <c r="C29" s="10">
        <v>41834</v>
      </c>
      <c r="D29" s="4">
        <v>690</v>
      </c>
      <c r="E29" s="4">
        <v>77</v>
      </c>
    </row>
    <row r="30" spans="1:5" ht="15.75" x14ac:dyDescent="0.25">
      <c r="A30" s="29"/>
      <c r="B30" s="16">
        <v>27</v>
      </c>
      <c r="C30" s="10">
        <v>41835</v>
      </c>
      <c r="D30" s="4">
        <v>161</v>
      </c>
      <c r="E30" s="4">
        <v>110</v>
      </c>
    </row>
    <row r="31" spans="1:5" ht="15.75" x14ac:dyDescent="0.25">
      <c r="A31" s="29"/>
      <c r="B31" s="16">
        <v>28</v>
      </c>
      <c r="C31" s="10">
        <v>41836</v>
      </c>
      <c r="D31" s="4">
        <v>110</v>
      </c>
      <c r="E31" s="4">
        <v>30</v>
      </c>
    </row>
    <row r="32" spans="1:5" ht="15.75" x14ac:dyDescent="0.25">
      <c r="A32" s="29"/>
      <c r="B32" s="16">
        <v>29</v>
      </c>
      <c r="C32" s="10">
        <v>41837</v>
      </c>
      <c r="D32" s="4">
        <v>61</v>
      </c>
      <c r="E32" s="4">
        <v>61</v>
      </c>
    </row>
    <row r="33" spans="1:5" ht="15.75" x14ac:dyDescent="0.25">
      <c r="A33" s="29"/>
      <c r="B33" s="16">
        <v>30</v>
      </c>
      <c r="C33" s="10">
        <v>41841</v>
      </c>
      <c r="D33" s="4">
        <v>15199</v>
      </c>
      <c r="E33" s="4">
        <v>2383</v>
      </c>
    </row>
    <row r="34" spans="1:5" ht="15.75" x14ac:dyDescent="0.25">
      <c r="A34" s="29"/>
      <c r="B34" s="16">
        <v>31</v>
      </c>
      <c r="C34" s="10">
        <v>41842</v>
      </c>
      <c r="D34" s="4">
        <v>3255</v>
      </c>
      <c r="E34" s="4">
        <v>197</v>
      </c>
    </row>
    <row r="35" spans="1:5" ht="15.75" x14ac:dyDescent="0.25">
      <c r="A35" s="29"/>
      <c r="B35" s="16">
        <v>32</v>
      </c>
      <c r="C35" s="10">
        <v>41843</v>
      </c>
      <c r="D35" s="4">
        <v>442</v>
      </c>
      <c r="E35" s="4">
        <v>46</v>
      </c>
    </row>
    <row r="36" spans="1:5" ht="15.75" x14ac:dyDescent="0.25">
      <c r="A36" s="29"/>
      <c r="B36" s="16">
        <v>33</v>
      </c>
      <c r="C36" s="10">
        <v>41844</v>
      </c>
      <c r="D36" s="4">
        <v>210</v>
      </c>
      <c r="E36" s="4">
        <v>93</v>
      </c>
    </row>
    <row r="37" spans="1:5" ht="15.75" x14ac:dyDescent="0.25">
      <c r="A37" s="29"/>
      <c r="B37" s="16">
        <v>34</v>
      </c>
      <c r="C37" s="10">
        <v>41848</v>
      </c>
      <c r="D37" s="4">
        <v>179</v>
      </c>
      <c r="E37" s="4">
        <v>45</v>
      </c>
    </row>
    <row r="38" spans="1:5" ht="15.75" x14ac:dyDescent="0.25">
      <c r="A38" s="29"/>
      <c r="B38" s="16">
        <v>35</v>
      </c>
      <c r="C38" s="10">
        <v>41849</v>
      </c>
      <c r="D38" s="4">
        <v>3800</v>
      </c>
      <c r="E38" s="4">
        <v>890</v>
      </c>
    </row>
    <row r="39" spans="1:5" ht="15.75" x14ac:dyDescent="0.25">
      <c r="A39" s="29"/>
      <c r="B39" s="16">
        <v>36</v>
      </c>
      <c r="C39" s="10">
        <v>41850</v>
      </c>
      <c r="D39" s="4">
        <v>12687</v>
      </c>
      <c r="E39" s="4">
        <v>3421</v>
      </c>
    </row>
    <row r="40" spans="1:5" ht="15.75" x14ac:dyDescent="0.25">
      <c r="A40" s="29"/>
      <c r="B40" s="16">
        <v>37</v>
      </c>
      <c r="C40" s="10">
        <v>41851</v>
      </c>
      <c r="D40" s="4">
        <v>660</v>
      </c>
      <c r="E40" s="6">
        <v>94</v>
      </c>
    </row>
    <row r="41" spans="1:5" ht="15.75" x14ac:dyDescent="0.25">
      <c r="A41" s="29"/>
      <c r="B41" s="16">
        <v>38</v>
      </c>
      <c r="C41" s="10">
        <v>41855</v>
      </c>
      <c r="D41" s="4">
        <v>12687</v>
      </c>
      <c r="E41" s="6">
        <v>2427</v>
      </c>
    </row>
    <row r="42" spans="1:5" ht="15.75" x14ac:dyDescent="0.25">
      <c r="A42" s="29"/>
      <c r="B42" s="16">
        <v>39</v>
      </c>
      <c r="C42" s="10">
        <v>41856</v>
      </c>
      <c r="D42" s="4">
        <v>330</v>
      </c>
      <c r="E42" s="6">
        <v>130</v>
      </c>
    </row>
    <row r="43" spans="1:5" ht="15.75" x14ac:dyDescent="0.25">
      <c r="A43" s="29"/>
      <c r="B43" s="16">
        <v>40</v>
      </c>
      <c r="C43" s="10">
        <v>41857</v>
      </c>
      <c r="D43" s="4">
        <v>143</v>
      </c>
      <c r="E43" s="6">
        <v>15</v>
      </c>
    </row>
    <row r="44" spans="1:5" ht="15.75" x14ac:dyDescent="0.25">
      <c r="A44" s="29"/>
      <c r="B44" s="16">
        <v>41</v>
      </c>
      <c r="C44" s="10">
        <v>41858</v>
      </c>
      <c r="D44" s="4">
        <v>330</v>
      </c>
      <c r="E44" s="6">
        <v>94</v>
      </c>
    </row>
    <row r="45" spans="1:5" ht="15.75" x14ac:dyDescent="0.25">
      <c r="A45" s="29"/>
      <c r="B45" s="16">
        <v>42</v>
      </c>
      <c r="C45" s="10">
        <v>41862</v>
      </c>
      <c r="D45" s="4">
        <v>197</v>
      </c>
      <c r="E45" s="6">
        <v>61</v>
      </c>
    </row>
    <row r="46" spans="1:5" ht="15.75" x14ac:dyDescent="0.25">
      <c r="A46" s="29"/>
      <c r="B46" s="16">
        <v>43</v>
      </c>
      <c r="C46" s="10">
        <v>41863</v>
      </c>
      <c r="D46" s="4">
        <v>130</v>
      </c>
      <c r="E46" s="6">
        <v>15</v>
      </c>
    </row>
    <row r="47" spans="1:5" ht="15.75" x14ac:dyDescent="0.25">
      <c r="A47" s="29"/>
      <c r="B47" s="16">
        <v>44</v>
      </c>
      <c r="C47" s="10">
        <v>41864</v>
      </c>
      <c r="D47" s="4">
        <v>234</v>
      </c>
      <c r="E47" s="6">
        <v>61</v>
      </c>
    </row>
    <row r="48" spans="1:5" ht="15.75" x14ac:dyDescent="0.25">
      <c r="A48" s="29"/>
      <c r="B48" s="16">
        <v>45</v>
      </c>
      <c r="C48" s="10">
        <v>41865</v>
      </c>
      <c r="D48" s="4">
        <v>230</v>
      </c>
      <c r="E48" s="6">
        <v>45</v>
      </c>
    </row>
    <row r="49" spans="1:5" ht="15.75" x14ac:dyDescent="0.25">
      <c r="A49" s="29"/>
      <c r="B49" s="16">
        <v>46</v>
      </c>
      <c r="C49" s="10">
        <v>41869</v>
      </c>
      <c r="D49" s="4">
        <v>312</v>
      </c>
      <c r="E49" s="6">
        <v>30</v>
      </c>
    </row>
    <row r="50" spans="1:5" ht="15.75" x14ac:dyDescent="0.25">
      <c r="A50" s="29"/>
      <c r="B50" s="16">
        <v>47</v>
      </c>
      <c r="C50" s="10">
        <v>41870</v>
      </c>
      <c r="D50" s="4">
        <v>393</v>
      </c>
      <c r="E50" s="6">
        <v>46</v>
      </c>
    </row>
    <row r="51" spans="1:5" ht="15.75" x14ac:dyDescent="0.25">
      <c r="A51" s="29"/>
      <c r="B51" s="16">
        <v>48</v>
      </c>
      <c r="C51" s="10">
        <v>41871</v>
      </c>
      <c r="D51" s="4">
        <v>390</v>
      </c>
      <c r="E51" s="6">
        <v>45</v>
      </c>
    </row>
    <row r="52" spans="1:5" ht="15.75" x14ac:dyDescent="0.25">
      <c r="A52" s="29"/>
      <c r="B52" s="16">
        <v>49</v>
      </c>
      <c r="C52" s="10">
        <v>41872</v>
      </c>
      <c r="D52" s="6">
        <v>1500</v>
      </c>
      <c r="E52" s="6">
        <v>38</v>
      </c>
    </row>
    <row r="53" spans="1:5" ht="15.75" x14ac:dyDescent="0.25">
      <c r="A53" s="29"/>
      <c r="B53" s="16">
        <v>50</v>
      </c>
      <c r="C53" s="10">
        <v>41876</v>
      </c>
      <c r="D53" s="6">
        <v>125</v>
      </c>
      <c r="E53" s="7">
        <v>15</v>
      </c>
    </row>
    <row r="54" spans="1:5" ht="15.75" x14ac:dyDescent="0.25">
      <c r="A54" s="29"/>
      <c r="B54" s="16">
        <v>51</v>
      </c>
      <c r="C54" s="10">
        <v>41877</v>
      </c>
      <c r="D54" s="6">
        <v>683</v>
      </c>
      <c r="E54" s="6">
        <v>46</v>
      </c>
    </row>
    <row r="55" spans="1:5" ht="15.75" x14ac:dyDescent="0.25">
      <c r="A55" s="29"/>
      <c r="B55" s="16">
        <v>52</v>
      </c>
      <c r="C55" s="10">
        <v>41878</v>
      </c>
      <c r="D55" s="6">
        <v>1972</v>
      </c>
      <c r="E55" s="6">
        <v>251</v>
      </c>
    </row>
    <row r="56" spans="1:5" ht="15.75" x14ac:dyDescent="0.25">
      <c r="A56" s="29"/>
      <c r="B56" s="16">
        <v>53</v>
      </c>
      <c r="C56" s="10">
        <v>41879</v>
      </c>
      <c r="D56" s="6">
        <v>310</v>
      </c>
      <c r="E56" s="6">
        <v>15</v>
      </c>
    </row>
    <row r="57" spans="1:5" ht="15.75" x14ac:dyDescent="0.25">
      <c r="A57" s="29"/>
      <c r="B57" s="16">
        <v>54</v>
      </c>
      <c r="C57" s="10">
        <v>41883</v>
      </c>
      <c r="D57" s="8">
        <v>675</v>
      </c>
      <c r="E57" s="8">
        <v>159</v>
      </c>
    </row>
    <row r="58" spans="1:5" ht="15.75" x14ac:dyDescent="0.25">
      <c r="A58" s="29"/>
      <c r="B58" s="16">
        <v>55</v>
      </c>
      <c r="C58" s="10">
        <v>41884</v>
      </c>
      <c r="D58" s="8">
        <v>270</v>
      </c>
      <c r="E58" s="8">
        <v>15</v>
      </c>
    </row>
    <row r="59" spans="1:5" ht="15.75" x14ac:dyDescent="0.25">
      <c r="A59" s="29"/>
      <c r="B59" s="16">
        <v>56</v>
      </c>
      <c r="C59" s="10">
        <v>41885</v>
      </c>
      <c r="D59" s="8">
        <v>61</v>
      </c>
      <c r="E59" s="8">
        <v>30</v>
      </c>
    </row>
    <row r="60" spans="1:5" ht="15.75" x14ac:dyDescent="0.25">
      <c r="A60" s="29"/>
      <c r="B60" s="16">
        <v>57</v>
      </c>
      <c r="C60" s="10">
        <v>41886</v>
      </c>
      <c r="D60" s="8">
        <v>110</v>
      </c>
      <c r="E60" s="8">
        <v>15</v>
      </c>
    </row>
    <row r="61" spans="1:5" ht="15.75" x14ac:dyDescent="0.25">
      <c r="A61" s="29"/>
      <c r="B61" s="16">
        <v>58</v>
      </c>
      <c r="C61" s="10">
        <v>41890</v>
      </c>
      <c r="D61" s="8">
        <v>197</v>
      </c>
      <c r="E61" s="7">
        <v>15</v>
      </c>
    </row>
    <row r="62" spans="1:5" ht="15.75" x14ac:dyDescent="0.25">
      <c r="A62" s="29"/>
      <c r="B62" s="16">
        <v>59</v>
      </c>
      <c r="C62" s="10">
        <v>41891</v>
      </c>
      <c r="D62" s="8">
        <v>93</v>
      </c>
      <c r="E62" s="8">
        <v>127</v>
      </c>
    </row>
    <row r="63" spans="1:5" ht="15.75" x14ac:dyDescent="0.25">
      <c r="A63" s="29"/>
      <c r="B63" s="16">
        <v>60</v>
      </c>
      <c r="C63" s="10">
        <v>41892</v>
      </c>
      <c r="D63" s="8">
        <v>30</v>
      </c>
      <c r="E63" s="8">
        <v>15</v>
      </c>
    </row>
    <row r="64" spans="1:5" ht="15.75" x14ac:dyDescent="0.25">
      <c r="A64" s="30"/>
      <c r="B64" s="12">
        <v>61</v>
      </c>
      <c r="C64" s="10">
        <v>41893</v>
      </c>
      <c r="D64" s="8">
        <v>30</v>
      </c>
      <c r="E64" s="8">
        <v>15</v>
      </c>
    </row>
    <row r="65" spans="1:1" x14ac:dyDescent="0.25">
      <c r="A65" s="14"/>
    </row>
  </sheetData>
  <mergeCells count="3">
    <mergeCell ref="A12:A64"/>
    <mergeCell ref="A6:A11"/>
    <mergeCell ref="A4:A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66"/>
  <sheetViews>
    <sheetView topLeftCell="A22" zoomScale="110" zoomScaleNormal="110" workbookViewId="0">
      <selection activeCell="A2" sqref="A2:G65"/>
    </sheetView>
  </sheetViews>
  <sheetFormatPr baseColWidth="10" defaultRowHeight="15" x14ac:dyDescent="0.25"/>
  <cols>
    <col min="3" max="3" width="12.7109375" bestFit="1" customWidth="1"/>
    <col min="4" max="4" width="22.28515625" bestFit="1" customWidth="1"/>
    <col min="5" max="5" width="35.140625" bestFit="1" customWidth="1"/>
  </cols>
  <sheetData>
    <row r="3" spans="1:7" ht="15.75" x14ac:dyDescent="0.25">
      <c r="A3" s="2" t="s">
        <v>0</v>
      </c>
      <c r="B3" s="2" t="s">
        <v>6</v>
      </c>
      <c r="C3" s="3" t="s">
        <v>5</v>
      </c>
      <c r="D3" s="3" t="s">
        <v>1</v>
      </c>
      <c r="E3" s="3" t="s">
        <v>2</v>
      </c>
    </row>
    <row r="4" spans="1:7" ht="15.75" x14ac:dyDescent="0.25">
      <c r="A4" s="28" t="s">
        <v>4</v>
      </c>
      <c r="B4" s="9">
        <v>1</v>
      </c>
      <c r="C4" s="10">
        <v>41757</v>
      </c>
      <c r="D4" s="4">
        <v>824</v>
      </c>
      <c r="E4" s="4">
        <v>46</v>
      </c>
      <c r="F4" s="1">
        <v>15</v>
      </c>
      <c r="G4" s="1">
        <v>15</v>
      </c>
    </row>
    <row r="5" spans="1:7" ht="15.75" x14ac:dyDescent="0.25">
      <c r="A5" s="29"/>
      <c r="B5" s="9">
        <v>2</v>
      </c>
      <c r="C5" s="10">
        <v>41771</v>
      </c>
      <c r="D5" s="4">
        <v>1007</v>
      </c>
      <c r="E5" s="4">
        <v>30</v>
      </c>
      <c r="F5" s="11">
        <v>15</v>
      </c>
      <c r="G5" s="1" t="s">
        <v>7</v>
      </c>
    </row>
    <row r="6" spans="1:7" ht="15.75" x14ac:dyDescent="0.25">
      <c r="A6" s="29"/>
      <c r="B6" s="9">
        <v>3</v>
      </c>
      <c r="C6" s="10">
        <v>41785</v>
      </c>
      <c r="D6" s="4">
        <v>15</v>
      </c>
      <c r="E6" s="5">
        <v>15</v>
      </c>
    </row>
    <row r="7" spans="1:7" ht="15.75" x14ac:dyDescent="0.25">
      <c r="A7" s="29"/>
      <c r="B7" s="9">
        <v>4</v>
      </c>
      <c r="C7" s="10">
        <v>41792</v>
      </c>
      <c r="D7" s="4">
        <v>30</v>
      </c>
      <c r="E7" s="4">
        <v>15</v>
      </c>
    </row>
    <row r="8" spans="1:7" ht="15.75" x14ac:dyDescent="0.25">
      <c r="A8" s="29"/>
      <c r="B8" s="9">
        <v>5</v>
      </c>
      <c r="C8" s="10">
        <v>41793</v>
      </c>
      <c r="D8" s="4">
        <v>61</v>
      </c>
      <c r="E8" s="5">
        <v>15</v>
      </c>
    </row>
    <row r="9" spans="1:7" ht="15.75" x14ac:dyDescent="0.25">
      <c r="A9" s="29"/>
      <c r="B9" s="9">
        <v>6</v>
      </c>
      <c r="C9" s="10">
        <v>41794</v>
      </c>
      <c r="D9" s="4">
        <v>46</v>
      </c>
      <c r="E9" s="5">
        <v>15</v>
      </c>
    </row>
    <row r="10" spans="1:7" ht="15.75" x14ac:dyDescent="0.25">
      <c r="A10" s="29"/>
      <c r="B10" s="9">
        <v>7</v>
      </c>
      <c r="C10" s="10">
        <v>41795</v>
      </c>
      <c r="D10" s="4">
        <v>15</v>
      </c>
      <c r="E10" s="5">
        <v>15</v>
      </c>
    </row>
    <row r="11" spans="1:7" ht="15.75" x14ac:dyDescent="0.25">
      <c r="A11" s="29"/>
      <c r="B11" s="9">
        <v>8</v>
      </c>
      <c r="C11" s="10">
        <v>41801</v>
      </c>
      <c r="D11" s="4">
        <v>9200</v>
      </c>
      <c r="E11" s="4">
        <v>1170</v>
      </c>
    </row>
    <row r="12" spans="1:7" ht="15.75" x14ac:dyDescent="0.25">
      <c r="A12" s="29"/>
      <c r="B12" s="9">
        <v>9</v>
      </c>
      <c r="C12" s="10">
        <v>41802</v>
      </c>
      <c r="D12" s="4">
        <v>3500</v>
      </c>
      <c r="E12" s="4">
        <v>38</v>
      </c>
    </row>
    <row r="13" spans="1:7" ht="15.75" x14ac:dyDescent="0.25">
      <c r="A13" s="29"/>
      <c r="B13" s="9">
        <v>10</v>
      </c>
      <c r="C13" s="10">
        <v>41803</v>
      </c>
      <c r="D13" s="4">
        <v>1633</v>
      </c>
      <c r="E13" s="4">
        <v>30</v>
      </c>
    </row>
    <row r="14" spans="1:7" ht="15.75" x14ac:dyDescent="0.25">
      <c r="A14" s="29"/>
      <c r="B14" s="9">
        <v>11</v>
      </c>
      <c r="C14" s="10">
        <v>41806</v>
      </c>
      <c r="D14" s="4">
        <v>109</v>
      </c>
      <c r="E14" s="5">
        <v>15</v>
      </c>
    </row>
    <row r="15" spans="1:7" ht="15.75" x14ac:dyDescent="0.25">
      <c r="A15" s="29"/>
      <c r="B15" s="9">
        <v>12</v>
      </c>
      <c r="C15" s="10">
        <v>41807</v>
      </c>
      <c r="D15" s="4">
        <v>77</v>
      </c>
      <c r="E15" s="5">
        <v>15</v>
      </c>
    </row>
    <row r="16" spans="1:7" ht="15.75" x14ac:dyDescent="0.25">
      <c r="A16" s="29"/>
      <c r="B16" s="9">
        <v>13</v>
      </c>
      <c r="C16" s="10">
        <v>41808</v>
      </c>
      <c r="D16" s="4">
        <v>30</v>
      </c>
      <c r="E16" s="4">
        <v>15</v>
      </c>
    </row>
    <row r="17" spans="1:5" ht="15.75" x14ac:dyDescent="0.25">
      <c r="A17" s="29"/>
      <c r="B17" s="9">
        <v>14</v>
      </c>
      <c r="C17" s="10">
        <v>41810</v>
      </c>
      <c r="D17" s="4">
        <v>15</v>
      </c>
      <c r="E17" s="4">
        <v>110</v>
      </c>
    </row>
    <row r="18" spans="1:5" ht="15.75" x14ac:dyDescent="0.25">
      <c r="A18" s="29"/>
      <c r="B18" s="9">
        <v>15</v>
      </c>
      <c r="C18" s="10">
        <v>41813</v>
      </c>
      <c r="D18" s="4">
        <v>46</v>
      </c>
      <c r="E18" s="5">
        <v>15</v>
      </c>
    </row>
    <row r="19" spans="1:5" ht="15.75" x14ac:dyDescent="0.25">
      <c r="A19" s="29"/>
      <c r="B19" s="9">
        <v>16</v>
      </c>
      <c r="C19" s="10">
        <v>41814</v>
      </c>
      <c r="D19" s="4">
        <v>77</v>
      </c>
      <c r="E19" s="4">
        <v>46</v>
      </c>
    </row>
    <row r="20" spans="1:5" ht="15.75" x14ac:dyDescent="0.25">
      <c r="A20" s="29"/>
      <c r="B20" s="9">
        <v>17</v>
      </c>
      <c r="C20" s="10">
        <v>41815</v>
      </c>
      <c r="D20" s="4">
        <v>30</v>
      </c>
      <c r="E20" s="4">
        <v>15</v>
      </c>
    </row>
    <row r="21" spans="1:5" ht="15.75" x14ac:dyDescent="0.25">
      <c r="A21" s="29"/>
      <c r="B21" s="9">
        <v>18</v>
      </c>
      <c r="C21" s="10">
        <v>41816</v>
      </c>
      <c r="D21" s="4">
        <v>45</v>
      </c>
      <c r="E21" s="4">
        <v>46</v>
      </c>
    </row>
    <row r="22" spans="1:5" ht="15.75" x14ac:dyDescent="0.25">
      <c r="A22" s="29"/>
      <c r="B22" s="9">
        <v>19</v>
      </c>
      <c r="C22" s="10">
        <v>41820</v>
      </c>
      <c r="D22" s="4">
        <v>1929</v>
      </c>
      <c r="E22" s="4">
        <v>110</v>
      </c>
    </row>
    <row r="23" spans="1:5" ht="15.75" x14ac:dyDescent="0.25">
      <c r="A23" s="29"/>
      <c r="B23" s="9">
        <v>20</v>
      </c>
      <c r="C23" s="10">
        <v>41821</v>
      </c>
      <c r="D23" s="4">
        <v>2994</v>
      </c>
      <c r="E23" s="4">
        <v>77</v>
      </c>
    </row>
    <row r="24" spans="1:5" ht="15.75" x14ac:dyDescent="0.25">
      <c r="A24" s="29"/>
      <c r="B24" s="9">
        <v>21</v>
      </c>
      <c r="C24" s="10">
        <v>41822</v>
      </c>
      <c r="D24" s="4">
        <v>408</v>
      </c>
      <c r="E24" s="4">
        <v>30</v>
      </c>
    </row>
    <row r="25" spans="1:5" ht="15.75" x14ac:dyDescent="0.25">
      <c r="A25" s="29"/>
      <c r="B25" s="9">
        <v>22</v>
      </c>
      <c r="C25" s="10">
        <v>41823</v>
      </c>
      <c r="D25" s="4">
        <v>94</v>
      </c>
      <c r="E25" s="4">
        <v>15</v>
      </c>
    </row>
    <row r="26" spans="1:5" ht="15.75" x14ac:dyDescent="0.25">
      <c r="A26" s="29"/>
      <c r="B26" s="9">
        <v>23</v>
      </c>
      <c r="C26" s="10">
        <v>41827</v>
      </c>
      <c r="D26" s="4">
        <v>415</v>
      </c>
      <c r="E26" s="5">
        <v>15</v>
      </c>
    </row>
    <row r="27" spans="1:5" ht="15.75" x14ac:dyDescent="0.25">
      <c r="A27" s="29"/>
      <c r="B27" s="9">
        <v>24</v>
      </c>
      <c r="C27" s="10">
        <v>41828</v>
      </c>
      <c r="D27" s="4">
        <v>661</v>
      </c>
      <c r="E27" s="5">
        <v>15</v>
      </c>
    </row>
    <row r="28" spans="1:5" ht="15.75" x14ac:dyDescent="0.25">
      <c r="A28" s="29"/>
      <c r="B28" s="9">
        <v>25</v>
      </c>
      <c r="C28" s="10">
        <v>41829</v>
      </c>
      <c r="D28" s="4">
        <v>23671</v>
      </c>
      <c r="E28" s="4">
        <v>2640</v>
      </c>
    </row>
    <row r="29" spans="1:5" ht="15.75" x14ac:dyDescent="0.25">
      <c r="A29" s="29"/>
      <c r="B29" s="9">
        <v>26</v>
      </c>
      <c r="C29" s="10">
        <v>41831</v>
      </c>
      <c r="D29" s="4">
        <v>15000</v>
      </c>
      <c r="E29" s="4">
        <v>1900</v>
      </c>
    </row>
    <row r="30" spans="1:5" ht="15.75" x14ac:dyDescent="0.25">
      <c r="A30" s="29"/>
      <c r="B30" s="9">
        <v>27</v>
      </c>
      <c r="C30" s="10">
        <v>41834</v>
      </c>
      <c r="D30" s="4">
        <v>559</v>
      </c>
      <c r="E30" s="4">
        <v>61</v>
      </c>
    </row>
    <row r="31" spans="1:5" ht="15.75" x14ac:dyDescent="0.25">
      <c r="A31" s="29"/>
      <c r="B31" s="9">
        <v>28</v>
      </c>
      <c r="C31" s="10">
        <v>41835</v>
      </c>
      <c r="D31" s="4">
        <v>697</v>
      </c>
      <c r="E31" s="4">
        <v>77</v>
      </c>
    </row>
    <row r="32" spans="1:5" ht="15.75" x14ac:dyDescent="0.25">
      <c r="A32" s="29"/>
      <c r="B32" s="9">
        <v>29</v>
      </c>
      <c r="C32" s="10">
        <v>41836</v>
      </c>
      <c r="D32" s="4">
        <v>253</v>
      </c>
      <c r="E32" s="4">
        <v>15</v>
      </c>
    </row>
    <row r="33" spans="1:5" ht="15.75" x14ac:dyDescent="0.25">
      <c r="A33" s="29"/>
      <c r="B33" s="9">
        <v>30</v>
      </c>
      <c r="C33" s="10">
        <v>41837</v>
      </c>
      <c r="D33" s="4">
        <v>46</v>
      </c>
      <c r="E33" s="5">
        <v>15</v>
      </c>
    </row>
    <row r="34" spans="1:5" ht="15.75" x14ac:dyDescent="0.25">
      <c r="A34" s="29"/>
      <c r="B34" s="9">
        <v>31</v>
      </c>
      <c r="C34" s="10">
        <v>41841</v>
      </c>
      <c r="D34" s="4">
        <v>465</v>
      </c>
      <c r="E34" s="4">
        <v>828</v>
      </c>
    </row>
    <row r="35" spans="1:5" ht="15.75" x14ac:dyDescent="0.25">
      <c r="A35" s="29"/>
      <c r="B35" s="9">
        <v>32</v>
      </c>
      <c r="C35" s="10">
        <v>41842</v>
      </c>
      <c r="D35" s="4">
        <v>12687</v>
      </c>
      <c r="E35" s="4">
        <v>1317</v>
      </c>
    </row>
    <row r="36" spans="1:5" ht="15.75" x14ac:dyDescent="0.25">
      <c r="A36" s="29"/>
      <c r="B36" s="9">
        <v>33</v>
      </c>
      <c r="C36" s="10">
        <v>41843</v>
      </c>
      <c r="D36" s="4">
        <v>1927</v>
      </c>
      <c r="E36" s="4">
        <v>61</v>
      </c>
    </row>
    <row r="37" spans="1:5" ht="15.75" x14ac:dyDescent="0.25">
      <c r="A37" s="29"/>
      <c r="B37" s="9">
        <v>34</v>
      </c>
      <c r="C37" s="10">
        <v>41844</v>
      </c>
      <c r="D37" s="4">
        <v>110</v>
      </c>
      <c r="E37" s="4">
        <v>15</v>
      </c>
    </row>
    <row r="38" spans="1:5" ht="15.75" x14ac:dyDescent="0.25">
      <c r="A38" s="29"/>
      <c r="B38" s="9">
        <v>35</v>
      </c>
      <c r="C38" s="10">
        <v>41848</v>
      </c>
      <c r="D38" s="4">
        <v>127</v>
      </c>
      <c r="E38" s="4">
        <v>15</v>
      </c>
    </row>
    <row r="39" spans="1:5" ht="15.75" x14ac:dyDescent="0.25">
      <c r="A39" s="29"/>
      <c r="B39" s="9">
        <v>36</v>
      </c>
      <c r="C39" s="10">
        <v>41849</v>
      </c>
      <c r="D39" s="4">
        <v>94</v>
      </c>
      <c r="E39" s="4">
        <v>15</v>
      </c>
    </row>
    <row r="40" spans="1:5" ht="15.75" x14ac:dyDescent="0.25">
      <c r="A40" s="29"/>
      <c r="B40" s="9">
        <v>37</v>
      </c>
      <c r="C40" s="10">
        <v>41850</v>
      </c>
      <c r="D40" s="4">
        <v>2748</v>
      </c>
      <c r="E40" s="4">
        <v>77</v>
      </c>
    </row>
    <row r="41" spans="1:5" ht="15.75" x14ac:dyDescent="0.25">
      <c r="A41" s="29"/>
      <c r="B41" s="9">
        <v>38</v>
      </c>
      <c r="C41" s="10">
        <v>41851</v>
      </c>
      <c r="D41" s="4">
        <v>2500</v>
      </c>
      <c r="E41" s="4">
        <v>210</v>
      </c>
    </row>
    <row r="42" spans="1:5" ht="15.75" x14ac:dyDescent="0.25">
      <c r="A42" s="29"/>
      <c r="B42" s="9">
        <v>39</v>
      </c>
      <c r="C42" s="10">
        <v>41855</v>
      </c>
      <c r="D42" s="4">
        <v>1482</v>
      </c>
      <c r="E42" s="4">
        <v>15</v>
      </c>
    </row>
    <row r="43" spans="1:5" ht="15.75" x14ac:dyDescent="0.25">
      <c r="A43" s="29"/>
      <c r="B43" s="9">
        <v>40</v>
      </c>
      <c r="C43" s="10">
        <v>41856</v>
      </c>
      <c r="D43" s="4">
        <v>2900</v>
      </c>
      <c r="E43" s="4">
        <v>61</v>
      </c>
    </row>
    <row r="44" spans="1:5" ht="15.75" x14ac:dyDescent="0.25">
      <c r="A44" s="29"/>
      <c r="B44" s="9">
        <v>41</v>
      </c>
      <c r="C44" s="10">
        <v>41857</v>
      </c>
      <c r="D44" s="4">
        <v>612</v>
      </c>
      <c r="E44" s="4">
        <v>15</v>
      </c>
    </row>
    <row r="45" spans="1:5" ht="15.75" x14ac:dyDescent="0.25">
      <c r="A45" s="29"/>
      <c r="B45" s="9">
        <v>42</v>
      </c>
      <c r="C45" s="10">
        <v>41858</v>
      </c>
      <c r="D45" s="4">
        <v>77</v>
      </c>
      <c r="E45" s="4">
        <v>30</v>
      </c>
    </row>
    <row r="46" spans="1:5" ht="15.75" x14ac:dyDescent="0.25">
      <c r="A46" s="29"/>
      <c r="B46" s="9">
        <v>43</v>
      </c>
      <c r="C46" s="10">
        <v>41862</v>
      </c>
      <c r="D46" s="4">
        <v>251</v>
      </c>
      <c r="E46" s="5">
        <v>15</v>
      </c>
    </row>
    <row r="47" spans="1:5" ht="15.75" x14ac:dyDescent="0.25">
      <c r="A47" s="29"/>
      <c r="B47" s="9">
        <v>44</v>
      </c>
      <c r="C47" s="10">
        <v>41863</v>
      </c>
      <c r="D47" s="4">
        <v>15</v>
      </c>
      <c r="E47" s="4">
        <v>15</v>
      </c>
    </row>
    <row r="48" spans="1:5" ht="15.75" x14ac:dyDescent="0.25">
      <c r="A48" s="29"/>
      <c r="B48" s="9">
        <v>45</v>
      </c>
      <c r="C48" s="10">
        <v>41864</v>
      </c>
      <c r="D48" s="4">
        <v>61</v>
      </c>
      <c r="E48" s="5">
        <v>15</v>
      </c>
    </row>
    <row r="49" spans="1:5" ht="15.75" x14ac:dyDescent="0.25">
      <c r="A49" s="29"/>
      <c r="B49" s="9">
        <v>46</v>
      </c>
      <c r="C49" s="10">
        <v>41865</v>
      </c>
      <c r="D49" s="4">
        <v>130</v>
      </c>
      <c r="E49" s="4">
        <v>46</v>
      </c>
    </row>
    <row r="50" spans="1:5" ht="15.75" x14ac:dyDescent="0.25">
      <c r="A50" s="29"/>
      <c r="B50" s="9">
        <v>47</v>
      </c>
      <c r="C50" s="10">
        <v>41869</v>
      </c>
      <c r="D50" s="4">
        <v>2404</v>
      </c>
      <c r="E50" s="4">
        <v>46</v>
      </c>
    </row>
    <row r="51" spans="1:5" ht="15.75" x14ac:dyDescent="0.25">
      <c r="A51" s="29"/>
      <c r="B51" s="9">
        <v>48</v>
      </c>
      <c r="C51" s="10">
        <v>41870</v>
      </c>
      <c r="D51" s="4">
        <v>467</v>
      </c>
      <c r="E51" s="4">
        <v>30</v>
      </c>
    </row>
    <row r="52" spans="1:5" ht="15.75" x14ac:dyDescent="0.25">
      <c r="A52" s="29"/>
      <c r="B52" s="9">
        <v>49</v>
      </c>
      <c r="C52" s="10">
        <v>41871</v>
      </c>
      <c r="D52" s="4">
        <v>386</v>
      </c>
      <c r="E52" s="4">
        <v>30</v>
      </c>
    </row>
    <row r="53" spans="1:5" ht="15.75" x14ac:dyDescent="0.25">
      <c r="A53" s="29"/>
      <c r="B53" s="9">
        <v>50</v>
      </c>
      <c r="C53" s="10">
        <v>41872</v>
      </c>
      <c r="D53" s="4">
        <v>470</v>
      </c>
      <c r="E53" s="5">
        <v>38</v>
      </c>
    </row>
    <row r="54" spans="1:5" ht="15.75" x14ac:dyDescent="0.25">
      <c r="A54" s="29"/>
      <c r="B54" s="9">
        <v>51</v>
      </c>
      <c r="C54" s="10">
        <v>41876</v>
      </c>
      <c r="D54" s="4">
        <v>110</v>
      </c>
      <c r="E54" s="4">
        <v>15</v>
      </c>
    </row>
    <row r="55" spans="1:5" ht="15.75" x14ac:dyDescent="0.25">
      <c r="A55" s="29"/>
      <c r="B55" s="9">
        <v>52</v>
      </c>
      <c r="C55" s="10">
        <v>41877</v>
      </c>
      <c r="D55" s="4">
        <v>110</v>
      </c>
      <c r="E55" s="4">
        <v>30</v>
      </c>
    </row>
    <row r="56" spans="1:5" ht="15.75" x14ac:dyDescent="0.25">
      <c r="A56" s="29"/>
      <c r="B56" s="9">
        <v>53</v>
      </c>
      <c r="C56" s="10">
        <v>41878</v>
      </c>
      <c r="D56" s="4">
        <v>5035</v>
      </c>
      <c r="E56" s="4">
        <v>412</v>
      </c>
    </row>
    <row r="57" spans="1:5" ht="15.75" x14ac:dyDescent="0.25">
      <c r="A57" s="29"/>
      <c r="B57" s="9">
        <v>54</v>
      </c>
      <c r="C57" s="10">
        <v>41879</v>
      </c>
      <c r="D57" s="4">
        <v>2400</v>
      </c>
      <c r="E57" s="4">
        <v>200</v>
      </c>
    </row>
    <row r="58" spans="1:5" ht="15.75" x14ac:dyDescent="0.25">
      <c r="A58" s="29"/>
      <c r="B58" s="9">
        <v>55</v>
      </c>
      <c r="C58" s="10">
        <v>41883</v>
      </c>
      <c r="D58" s="4">
        <v>2035</v>
      </c>
      <c r="E58" s="4">
        <v>110</v>
      </c>
    </row>
    <row r="59" spans="1:5" ht="15.75" x14ac:dyDescent="0.25">
      <c r="A59" s="29"/>
      <c r="B59" s="9">
        <v>56</v>
      </c>
      <c r="C59" s="10">
        <v>41884</v>
      </c>
      <c r="D59" s="4">
        <v>1213</v>
      </c>
      <c r="E59" s="4">
        <v>61</v>
      </c>
    </row>
    <row r="60" spans="1:5" ht="15.75" x14ac:dyDescent="0.25">
      <c r="A60" s="29"/>
      <c r="B60" s="9">
        <v>57</v>
      </c>
      <c r="C60" s="10">
        <v>41885</v>
      </c>
      <c r="D60" s="4">
        <v>127</v>
      </c>
      <c r="E60" s="4">
        <v>46</v>
      </c>
    </row>
    <row r="61" spans="1:5" ht="15.75" x14ac:dyDescent="0.25">
      <c r="A61" s="29"/>
      <c r="B61" s="9">
        <v>58</v>
      </c>
      <c r="C61" s="10">
        <v>41886</v>
      </c>
      <c r="D61" s="4">
        <v>77</v>
      </c>
      <c r="E61" s="5">
        <v>15</v>
      </c>
    </row>
    <row r="62" spans="1:5" ht="15.75" x14ac:dyDescent="0.25">
      <c r="A62" s="29"/>
      <c r="B62" s="9">
        <v>59</v>
      </c>
      <c r="C62" s="10">
        <v>41890</v>
      </c>
      <c r="D62" s="4">
        <v>46</v>
      </c>
      <c r="E62" s="5">
        <v>15</v>
      </c>
    </row>
    <row r="63" spans="1:5" ht="15.75" x14ac:dyDescent="0.25">
      <c r="A63" s="29"/>
      <c r="B63" s="9">
        <v>60</v>
      </c>
      <c r="C63" s="10">
        <v>41891</v>
      </c>
      <c r="D63" s="4">
        <v>61</v>
      </c>
      <c r="E63" s="5">
        <v>15</v>
      </c>
    </row>
    <row r="64" spans="1:5" ht="15.75" x14ac:dyDescent="0.25">
      <c r="A64" s="29"/>
      <c r="B64" s="9">
        <v>61</v>
      </c>
      <c r="C64" s="10">
        <v>41892</v>
      </c>
      <c r="D64" s="4">
        <v>77</v>
      </c>
      <c r="E64" s="5">
        <v>15</v>
      </c>
    </row>
    <row r="65" spans="1:5" ht="15.75" x14ac:dyDescent="0.25">
      <c r="A65" s="30"/>
      <c r="B65" s="12">
        <v>62</v>
      </c>
      <c r="C65" s="10">
        <v>41893</v>
      </c>
      <c r="D65" s="5">
        <v>15</v>
      </c>
      <c r="E65" s="4">
        <v>15</v>
      </c>
    </row>
    <row r="66" spans="1:5" ht="15.75" x14ac:dyDescent="0.25">
      <c r="C66" s="13"/>
    </row>
  </sheetData>
  <mergeCells count="1">
    <mergeCell ref="A4:A65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0" sqref="A10"/>
    </sheetView>
  </sheetViews>
  <sheetFormatPr baseColWidth="10" defaultRowHeight="15" x14ac:dyDescent="0.25"/>
  <sheetData>
    <row r="1" spans="1:1" x14ac:dyDescent="0.25">
      <c r="A1" t="s">
        <v>9</v>
      </c>
    </row>
    <row r="2" spans="1:1" x14ac:dyDescent="0.25">
      <c r="A2" t="s">
        <v>10</v>
      </c>
    </row>
    <row r="3" spans="1:1" x14ac:dyDescent="0.25">
      <c r="A3" t="s">
        <v>12</v>
      </c>
    </row>
    <row r="4" spans="1:1" x14ac:dyDescent="0.25">
      <c r="A4" t="s">
        <v>13</v>
      </c>
    </row>
    <row r="5" spans="1:1" x14ac:dyDescent="0.25">
      <c r="A5" t="s">
        <v>11</v>
      </c>
    </row>
    <row r="10" spans="1:1" x14ac:dyDescent="0.25">
      <c r="A10" t="s">
        <v>14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8"/>
  <sheetViews>
    <sheetView topLeftCell="A43" workbookViewId="0">
      <selection activeCell="K1" sqref="K1"/>
    </sheetView>
  </sheetViews>
  <sheetFormatPr baseColWidth="10" defaultRowHeight="15" x14ac:dyDescent="0.25"/>
  <cols>
    <col min="2" max="2" width="29.85546875" bestFit="1" customWidth="1"/>
    <col min="3" max="3" width="14" bestFit="1" customWidth="1"/>
    <col min="4" max="4" width="25.140625" bestFit="1" customWidth="1"/>
    <col min="8" max="8" width="15.5703125" customWidth="1"/>
  </cols>
  <sheetData>
    <row r="1" spans="1:11" x14ac:dyDescent="0.25">
      <c r="B1" t="s">
        <v>23</v>
      </c>
      <c r="C1" t="s">
        <v>20</v>
      </c>
      <c r="H1" t="s">
        <v>29</v>
      </c>
      <c r="K1" t="s">
        <v>31</v>
      </c>
    </row>
    <row r="2" spans="1:11" x14ac:dyDescent="0.25">
      <c r="C2" t="s">
        <v>21</v>
      </c>
    </row>
    <row r="3" spans="1:11" ht="70.5" customHeight="1" x14ac:dyDescent="0.25">
      <c r="B3" t="s">
        <v>15</v>
      </c>
      <c r="C3" t="s">
        <v>16</v>
      </c>
      <c r="D3" s="19" t="s">
        <v>19</v>
      </c>
      <c r="E3" t="s">
        <v>22</v>
      </c>
    </row>
    <row r="4" spans="1:11" x14ac:dyDescent="0.25">
      <c r="A4" s="23">
        <v>1</v>
      </c>
      <c r="B4" s="18">
        <v>41754</v>
      </c>
      <c r="C4" t="s">
        <v>17</v>
      </c>
      <c r="H4" t="s">
        <v>25</v>
      </c>
      <c r="I4">
        <f ca="1">RANDBETWEEN(A24,A54)</f>
        <v>22</v>
      </c>
    </row>
    <row r="5" spans="1:11" x14ac:dyDescent="0.25">
      <c r="A5" s="23">
        <v>2</v>
      </c>
      <c r="B5" s="18">
        <v>41755</v>
      </c>
      <c r="C5" t="s">
        <v>17</v>
      </c>
      <c r="H5" t="s">
        <v>26</v>
      </c>
      <c r="I5">
        <f ca="1">I4+1+TRUNC(RAND()*30)</f>
        <v>25</v>
      </c>
    </row>
    <row r="6" spans="1:11" x14ac:dyDescent="0.25">
      <c r="A6" s="23">
        <v>3</v>
      </c>
      <c r="B6" s="18">
        <v>41756</v>
      </c>
      <c r="C6" t="s">
        <v>17</v>
      </c>
      <c r="H6" t="s">
        <v>27</v>
      </c>
      <c r="I6">
        <f ca="1">I5+1+TRUNC(RAND()*30)</f>
        <v>33</v>
      </c>
    </row>
    <row r="7" spans="1:11" x14ac:dyDescent="0.25">
      <c r="A7" s="21">
        <v>4</v>
      </c>
      <c r="B7" s="22">
        <v>41757</v>
      </c>
      <c r="C7" s="21" t="s">
        <v>18</v>
      </c>
      <c r="F7" s="20">
        <f>'Essen-Rellinghausen'!D4</f>
        <v>740</v>
      </c>
      <c r="G7" s="20">
        <f>'Essen-Rellinghausen'!E4</f>
        <v>30</v>
      </c>
      <c r="H7" t="s">
        <v>28</v>
      </c>
      <c r="I7">
        <f ca="1">I6+1+TRUNC(RAND()*30)</f>
        <v>42</v>
      </c>
    </row>
    <row r="8" spans="1:11" x14ac:dyDescent="0.25">
      <c r="A8">
        <v>5</v>
      </c>
      <c r="B8" s="18">
        <v>41758</v>
      </c>
      <c r="C8" t="s">
        <v>17</v>
      </c>
    </row>
    <row r="9" spans="1:11" x14ac:dyDescent="0.25">
      <c r="A9">
        <v>6</v>
      </c>
      <c r="B9" s="18">
        <v>41759</v>
      </c>
      <c r="C9" t="s">
        <v>17</v>
      </c>
      <c r="F9" t="s">
        <v>24</v>
      </c>
    </row>
    <row r="10" spans="1:11" x14ac:dyDescent="0.25">
      <c r="A10">
        <v>7</v>
      </c>
      <c r="B10" s="18">
        <v>41760</v>
      </c>
      <c r="C10" t="s">
        <v>17</v>
      </c>
      <c r="F10" t="s">
        <v>24</v>
      </c>
    </row>
    <row r="11" spans="1:11" x14ac:dyDescent="0.25">
      <c r="A11" s="23">
        <v>8</v>
      </c>
      <c r="B11" s="18">
        <v>41761</v>
      </c>
      <c r="C11" t="s">
        <v>17</v>
      </c>
      <c r="F11" t="s">
        <v>30</v>
      </c>
    </row>
    <row r="12" spans="1:11" x14ac:dyDescent="0.25">
      <c r="A12" s="23">
        <v>9</v>
      </c>
      <c r="B12" s="18">
        <v>41762</v>
      </c>
      <c r="C12" t="s">
        <v>17</v>
      </c>
    </row>
    <row r="13" spans="1:11" x14ac:dyDescent="0.25">
      <c r="A13" s="23">
        <v>10</v>
      </c>
      <c r="B13" s="18">
        <v>41763</v>
      </c>
      <c r="C13" t="s">
        <v>17</v>
      </c>
    </row>
    <row r="14" spans="1:11" x14ac:dyDescent="0.25">
      <c r="A14">
        <v>11</v>
      </c>
      <c r="B14" s="18">
        <v>41764</v>
      </c>
      <c r="C14" t="s">
        <v>17</v>
      </c>
    </row>
    <row r="15" spans="1:11" x14ac:dyDescent="0.25">
      <c r="A15">
        <v>12</v>
      </c>
      <c r="B15" s="18">
        <v>41765</v>
      </c>
      <c r="C15" t="s">
        <v>17</v>
      </c>
    </row>
    <row r="16" spans="1:11" x14ac:dyDescent="0.25">
      <c r="A16">
        <v>13</v>
      </c>
      <c r="B16" s="18">
        <v>41766</v>
      </c>
      <c r="C16" t="s">
        <v>17</v>
      </c>
    </row>
    <row r="17" spans="1:3" x14ac:dyDescent="0.25">
      <c r="A17">
        <v>14</v>
      </c>
      <c r="B17" s="18">
        <v>41767</v>
      </c>
      <c r="C17" t="s">
        <v>17</v>
      </c>
    </row>
    <row r="18" spans="1:3" x14ac:dyDescent="0.25">
      <c r="A18" s="23">
        <v>15</v>
      </c>
      <c r="B18" s="18">
        <v>41768</v>
      </c>
      <c r="C18" t="s">
        <v>17</v>
      </c>
    </row>
    <row r="19" spans="1:3" x14ac:dyDescent="0.25">
      <c r="A19" s="23">
        <v>16</v>
      </c>
      <c r="B19" s="18">
        <v>41769</v>
      </c>
      <c r="C19" t="s">
        <v>17</v>
      </c>
    </row>
    <row r="20" spans="1:3" x14ac:dyDescent="0.25">
      <c r="A20" s="23">
        <v>17</v>
      </c>
      <c r="B20" s="18">
        <v>41770</v>
      </c>
      <c r="C20" t="s">
        <v>17</v>
      </c>
    </row>
    <row r="21" spans="1:3" x14ac:dyDescent="0.25">
      <c r="A21" s="21">
        <v>18</v>
      </c>
      <c r="B21" s="22">
        <v>41771</v>
      </c>
      <c r="C21" s="21" t="s">
        <v>18</v>
      </c>
    </row>
    <row r="22" spans="1:3" x14ac:dyDescent="0.25">
      <c r="A22">
        <v>19</v>
      </c>
      <c r="B22" s="18">
        <v>41772</v>
      </c>
      <c r="C22" t="s">
        <v>17</v>
      </c>
    </row>
    <row r="23" spans="1:3" x14ac:dyDescent="0.25">
      <c r="A23">
        <v>20</v>
      </c>
      <c r="B23" s="18">
        <v>41773</v>
      </c>
      <c r="C23" t="s">
        <v>17</v>
      </c>
    </row>
    <row r="24" spans="1:3" x14ac:dyDescent="0.25">
      <c r="A24">
        <v>21</v>
      </c>
      <c r="B24" s="18">
        <v>41774</v>
      </c>
      <c r="C24" t="s">
        <v>17</v>
      </c>
    </row>
    <row r="25" spans="1:3" x14ac:dyDescent="0.25">
      <c r="A25" s="23">
        <v>22</v>
      </c>
      <c r="B25" s="18">
        <v>41775</v>
      </c>
      <c r="C25" t="s">
        <v>17</v>
      </c>
    </row>
    <row r="26" spans="1:3" x14ac:dyDescent="0.25">
      <c r="A26" s="23">
        <v>23</v>
      </c>
      <c r="B26" s="18">
        <v>41776</v>
      </c>
      <c r="C26" t="s">
        <v>17</v>
      </c>
    </row>
    <row r="27" spans="1:3" x14ac:dyDescent="0.25">
      <c r="A27" s="23">
        <v>24</v>
      </c>
      <c r="B27" s="18">
        <v>41777</v>
      </c>
      <c r="C27" t="s">
        <v>17</v>
      </c>
    </row>
    <row r="28" spans="1:3" x14ac:dyDescent="0.25">
      <c r="A28">
        <v>25</v>
      </c>
      <c r="B28" s="18">
        <v>41778</v>
      </c>
      <c r="C28" t="s">
        <v>17</v>
      </c>
    </row>
    <row r="29" spans="1:3" x14ac:dyDescent="0.25">
      <c r="A29">
        <v>26</v>
      </c>
      <c r="B29" s="18">
        <v>41779</v>
      </c>
      <c r="C29" t="s">
        <v>17</v>
      </c>
    </row>
    <row r="30" spans="1:3" x14ac:dyDescent="0.25">
      <c r="A30">
        <v>27</v>
      </c>
      <c r="B30" s="18">
        <v>41780</v>
      </c>
      <c r="C30" t="s">
        <v>17</v>
      </c>
    </row>
    <row r="31" spans="1:3" x14ac:dyDescent="0.25">
      <c r="A31">
        <v>28</v>
      </c>
      <c r="B31" s="18">
        <v>41781</v>
      </c>
      <c r="C31" t="s">
        <v>17</v>
      </c>
    </row>
    <row r="32" spans="1:3" x14ac:dyDescent="0.25">
      <c r="A32" s="23">
        <v>29</v>
      </c>
      <c r="B32" s="18">
        <v>41782</v>
      </c>
      <c r="C32" t="s">
        <v>17</v>
      </c>
    </row>
    <row r="33" spans="1:7" x14ac:dyDescent="0.25">
      <c r="A33" s="23">
        <v>30</v>
      </c>
      <c r="B33" s="18">
        <v>41783</v>
      </c>
      <c r="C33" t="s">
        <v>17</v>
      </c>
    </row>
    <row r="34" spans="1:7" x14ac:dyDescent="0.25">
      <c r="A34" s="23">
        <v>31</v>
      </c>
      <c r="B34" s="18">
        <v>41784</v>
      </c>
      <c r="C34" t="s">
        <v>17</v>
      </c>
    </row>
    <row r="35" spans="1:7" x14ac:dyDescent="0.25">
      <c r="A35" s="21">
        <v>32</v>
      </c>
      <c r="B35" s="22">
        <v>41785</v>
      </c>
      <c r="C35" s="21" t="s">
        <v>18</v>
      </c>
      <c r="E35" t="s">
        <v>24</v>
      </c>
      <c r="F35" s="20">
        <f>'Essen-Rellinghausen'!D5</f>
        <v>110</v>
      </c>
      <c r="G35" s="20">
        <f>'Essen-Rellinghausen'!E5</f>
        <v>15</v>
      </c>
    </row>
    <row r="36" spans="1:7" x14ac:dyDescent="0.25">
      <c r="A36">
        <v>33</v>
      </c>
      <c r="B36" s="18">
        <v>41786</v>
      </c>
      <c r="C36" t="s">
        <v>17</v>
      </c>
    </row>
    <row r="37" spans="1:7" x14ac:dyDescent="0.25">
      <c r="A37">
        <v>34</v>
      </c>
      <c r="B37" s="18">
        <v>41787</v>
      </c>
      <c r="C37" t="s">
        <v>17</v>
      </c>
    </row>
    <row r="38" spans="1:7" x14ac:dyDescent="0.25">
      <c r="A38">
        <v>35</v>
      </c>
      <c r="B38" s="18">
        <v>41788</v>
      </c>
      <c r="C38" t="s">
        <v>17</v>
      </c>
    </row>
    <row r="39" spans="1:7" x14ac:dyDescent="0.25">
      <c r="A39" s="23">
        <v>36</v>
      </c>
      <c r="B39" s="18">
        <v>41789</v>
      </c>
      <c r="C39" t="s">
        <v>17</v>
      </c>
    </row>
    <row r="40" spans="1:7" x14ac:dyDescent="0.25">
      <c r="A40" s="23">
        <v>37</v>
      </c>
      <c r="B40" s="18">
        <v>41790</v>
      </c>
      <c r="C40" t="s">
        <v>17</v>
      </c>
    </row>
    <row r="41" spans="1:7" x14ac:dyDescent="0.25">
      <c r="A41" s="23">
        <v>38</v>
      </c>
      <c r="B41" s="18">
        <v>41791</v>
      </c>
      <c r="C41" t="s">
        <v>17</v>
      </c>
    </row>
    <row r="42" spans="1:7" x14ac:dyDescent="0.25">
      <c r="A42" s="21">
        <v>39</v>
      </c>
      <c r="B42" s="22">
        <v>41792</v>
      </c>
      <c r="C42" s="21" t="s">
        <v>18</v>
      </c>
    </row>
    <row r="43" spans="1:7" x14ac:dyDescent="0.25">
      <c r="A43" s="21">
        <v>40</v>
      </c>
      <c r="B43" s="22">
        <v>41793</v>
      </c>
      <c r="C43" s="21" t="s">
        <v>18</v>
      </c>
    </row>
    <row r="44" spans="1:7" x14ac:dyDescent="0.25">
      <c r="A44" s="21">
        <v>41</v>
      </c>
      <c r="B44" s="22">
        <v>41794</v>
      </c>
      <c r="C44" s="21" t="s">
        <v>18</v>
      </c>
    </row>
    <row r="45" spans="1:7" x14ac:dyDescent="0.25">
      <c r="A45" s="21">
        <v>42</v>
      </c>
      <c r="B45" s="22">
        <v>41795</v>
      </c>
      <c r="C45" s="21" t="s">
        <v>18</v>
      </c>
    </row>
    <row r="46" spans="1:7" x14ac:dyDescent="0.25">
      <c r="A46" s="23">
        <v>43</v>
      </c>
      <c r="B46" s="18">
        <v>41796</v>
      </c>
      <c r="C46" t="s">
        <v>17</v>
      </c>
      <c r="E46" t="s">
        <v>24</v>
      </c>
    </row>
    <row r="47" spans="1:7" x14ac:dyDescent="0.25">
      <c r="A47" s="23">
        <v>44</v>
      </c>
      <c r="B47" s="18">
        <v>41797</v>
      </c>
      <c r="C47" t="s">
        <v>17</v>
      </c>
    </row>
    <row r="48" spans="1:7" x14ac:dyDescent="0.25">
      <c r="A48" s="23">
        <v>45</v>
      </c>
      <c r="B48" s="18">
        <v>41798</v>
      </c>
      <c r="C48" t="s">
        <v>17</v>
      </c>
    </row>
    <row r="49" spans="1:7" x14ac:dyDescent="0.25">
      <c r="A49">
        <v>46</v>
      </c>
      <c r="B49" s="18">
        <v>41799</v>
      </c>
      <c r="C49" t="s">
        <v>17</v>
      </c>
    </row>
    <row r="50" spans="1:7" x14ac:dyDescent="0.25">
      <c r="A50">
        <v>47</v>
      </c>
      <c r="B50" s="18">
        <v>41800</v>
      </c>
      <c r="C50" t="s">
        <v>17</v>
      </c>
    </row>
    <row r="51" spans="1:7" x14ac:dyDescent="0.25">
      <c r="A51" s="21">
        <v>48</v>
      </c>
      <c r="B51" s="22">
        <v>41801</v>
      </c>
      <c r="C51" s="21" t="s">
        <v>18</v>
      </c>
    </row>
    <row r="52" spans="1:7" x14ac:dyDescent="0.25">
      <c r="A52" s="21">
        <v>49</v>
      </c>
      <c r="B52" s="22">
        <v>41802</v>
      </c>
      <c r="C52" s="21" t="s">
        <v>18</v>
      </c>
    </row>
    <row r="53" spans="1:7" x14ac:dyDescent="0.25">
      <c r="A53" s="21">
        <v>50</v>
      </c>
      <c r="B53" s="22">
        <v>41803</v>
      </c>
      <c r="C53" s="21" t="s">
        <v>18</v>
      </c>
    </row>
    <row r="54" spans="1:7" x14ac:dyDescent="0.25">
      <c r="A54" s="23">
        <v>51</v>
      </c>
      <c r="B54" s="18">
        <v>41804</v>
      </c>
      <c r="C54" t="s">
        <v>17</v>
      </c>
    </row>
    <row r="55" spans="1:7" x14ac:dyDescent="0.25">
      <c r="A55" s="23">
        <v>52</v>
      </c>
      <c r="B55" s="18">
        <v>41805</v>
      </c>
      <c r="C55" t="s">
        <v>17</v>
      </c>
    </row>
    <row r="56" spans="1:7" x14ac:dyDescent="0.25">
      <c r="A56" s="21">
        <v>53</v>
      </c>
      <c r="B56" s="22">
        <v>41806</v>
      </c>
      <c r="C56" s="21" t="s">
        <v>18</v>
      </c>
    </row>
    <row r="57" spans="1:7" x14ac:dyDescent="0.25">
      <c r="A57" s="21">
        <v>54</v>
      </c>
      <c r="B57" s="22">
        <v>41807</v>
      </c>
      <c r="C57" s="21" t="s">
        <v>18</v>
      </c>
    </row>
    <row r="58" spans="1:7" x14ac:dyDescent="0.25">
      <c r="A58" s="21">
        <v>55</v>
      </c>
      <c r="B58" s="22">
        <v>41808</v>
      </c>
      <c r="C58" s="21" t="s">
        <v>18</v>
      </c>
    </row>
    <row r="59" spans="1:7" x14ac:dyDescent="0.25">
      <c r="A59">
        <v>56</v>
      </c>
      <c r="B59" s="18">
        <v>41809</v>
      </c>
      <c r="C59" t="s">
        <v>17</v>
      </c>
    </row>
    <row r="60" spans="1:7" x14ac:dyDescent="0.25">
      <c r="A60" s="21">
        <v>57</v>
      </c>
      <c r="B60" s="22">
        <v>41810</v>
      </c>
      <c r="C60" s="21" t="s">
        <v>18</v>
      </c>
    </row>
    <row r="61" spans="1:7" x14ac:dyDescent="0.25">
      <c r="A61" s="23">
        <v>58</v>
      </c>
      <c r="B61" s="18">
        <v>41811</v>
      </c>
      <c r="C61" t="s">
        <v>17</v>
      </c>
    </row>
    <row r="62" spans="1:7" x14ac:dyDescent="0.25">
      <c r="A62" s="23">
        <v>59</v>
      </c>
      <c r="B62" s="18">
        <v>41812</v>
      </c>
      <c r="C62" t="s">
        <v>17</v>
      </c>
    </row>
    <row r="63" spans="1:7" x14ac:dyDescent="0.25">
      <c r="A63" s="21">
        <v>60</v>
      </c>
      <c r="B63" s="22">
        <v>41813</v>
      </c>
      <c r="C63" s="21" t="s">
        <v>18</v>
      </c>
      <c r="E63" t="s">
        <v>24</v>
      </c>
      <c r="F63" s="20">
        <f>'Essen-Rellinghausen'!D17</f>
        <v>398</v>
      </c>
      <c r="G63" s="20">
        <f>'Essen-Rellinghausen'!E17</f>
        <v>15</v>
      </c>
    </row>
    <row r="64" spans="1:7" x14ac:dyDescent="0.25">
      <c r="A64" s="21">
        <v>61</v>
      </c>
      <c r="B64" s="22">
        <v>41814</v>
      </c>
      <c r="C64" s="21" t="s">
        <v>18</v>
      </c>
    </row>
    <row r="65" spans="1:3" x14ac:dyDescent="0.25">
      <c r="A65" s="21">
        <v>62</v>
      </c>
      <c r="B65" s="22">
        <v>41815</v>
      </c>
      <c r="C65" s="21" t="s">
        <v>18</v>
      </c>
    </row>
    <row r="66" spans="1:3" x14ac:dyDescent="0.25">
      <c r="A66" s="21">
        <v>63</v>
      </c>
      <c r="B66" s="22">
        <v>41816</v>
      </c>
      <c r="C66" s="21" t="s">
        <v>18</v>
      </c>
    </row>
    <row r="67" spans="1:3" x14ac:dyDescent="0.25">
      <c r="A67" s="23">
        <v>64</v>
      </c>
      <c r="B67" s="18">
        <v>41817</v>
      </c>
      <c r="C67" t="s">
        <v>17</v>
      </c>
    </row>
    <row r="68" spans="1:3" x14ac:dyDescent="0.25">
      <c r="A68" s="23">
        <v>65</v>
      </c>
      <c r="B68" s="18">
        <v>41818</v>
      </c>
      <c r="C68" t="s">
        <v>17</v>
      </c>
    </row>
    <row r="69" spans="1:3" x14ac:dyDescent="0.25">
      <c r="A69" s="23">
        <v>66</v>
      </c>
      <c r="B69" s="18">
        <v>41819</v>
      </c>
      <c r="C69" t="s">
        <v>17</v>
      </c>
    </row>
    <row r="70" spans="1:3" x14ac:dyDescent="0.25">
      <c r="A70" s="21">
        <v>67</v>
      </c>
      <c r="B70" s="22">
        <v>41820</v>
      </c>
      <c r="C70" s="21" t="s">
        <v>18</v>
      </c>
    </row>
    <row r="71" spans="1:3" x14ac:dyDescent="0.25">
      <c r="A71" s="21">
        <v>68</v>
      </c>
      <c r="B71" s="22">
        <v>41821</v>
      </c>
      <c r="C71" s="21" t="s">
        <v>18</v>
      </c>
    </row>
    <row r="72" spans="1:3" x14ac:dyDescent="0.25">
      <c r="A72" s="21">
        <v>69</v>
      </c>
      <c r="B72" s="22">
        <v>41822</v>
      </c>
      <c r="C72" s="21" t="s">
        <v>18</v>
      </c>
    </row>
    <row r="73" spans="1:3" x14ac:dyDescent="0.25">
      <c r="A73" s="21">
        <v>70</v>
      </c>
      <c r="B73" s="22">
        <v>41823</v>
      </c>
      <c r="C73" s="21" t="s">
        <v>18</v>
      </c>
    </row>
    <row r="74" spans="1:3" x14ac:dyDescent="0.25">
      <c r="A74" s="23">
        <v>71</v>
      </c>
      <c r="B74" s="18">
        <v>41824</v>
      </c>
      <c r="C74" t="s">
        <v>17</v>
      </c>
    </row>
    <row r="75" spans="1:3" x14ac:dyDescent="0.25">
      <c r="A75" s="23">
        <v>72</v>
      </c>
      <c r="B75" s="18">
        <v>41825</v>
      </c>
      <c r="C75" t="s">
        <v>17</v>
      </c>
    </row>
    <row r="76" spans="1:3" x14ac:dyDescent="0.25">
      <c r="A76" s="23">
        <v>73</v>
      </c>
      <c r="B76" s="18">
        <v>41826</v>
      </c>
      <c r="C76" t="s">
        <v>17</v>
      </c>
    </row>
    <row r="77" spans="1:3" x14ac:dyDescent="0.25">
      <c r="A77" s="21">
        <v>74</v>
      </c>
      <c r="B77" s="22">
        <v>41827</v>
      </c>
      <c r="C77" s="21" t="s">
        <v>18</v>
      </c>
    </row>
    <row r="78" spans="1:3" x14ac:dyDescent="0.25">
      <c r="A78" s="21">
        <v>75</v>
      </c>
      <c r="B78" s="22">
        <v>41828</v>
      </c>
      <c r="C78" s="21" t="s">
        <v>18</v>
      </c>
    </row>
    <row r="79" spans="1:3" x14ac:dyDescent="0.25">
      <c r="A79" s="21">
        <v>76</v>
      </c>
      <c r="B79" s="22">
        <v>41829</v>
      </c>
      <c r="C79" s="21" t="s">
        <v>18</v>
      </c>
    </row>
    <row r="80" spans="1:3" x14ac:dyDescent="0.25">
      <c r="A80" s="23">
        <v>77</v>
      </c>
      <c r="B80" s="18">
        <v>41830</v>
      </c>
      <c r="C80" t="s">
        <v>17</v>
      </c>
    </row>
    <row r="81" spans="1:7" x14ac:dyDescent="0.25">
      <c r="A81" s="21">
        <v>78</v>
      </c>
      <c r="B81" s="22">
        <v>41831</v>
      </c>
      <c r="C81" s="21" t="s">
        <v>18</v>
      </c>
    </row>
    <row r="82" spans="1:7" x14ac:dyDescent="0.25">
      <c r="A82" s="23">
        <v>79</v>
      </c>
      <c r="B82" s="18">
        <v>41832</v>
      </c>
      <c r="C82" t="s">
        <v>17</v>
      </c>
    </row>
    <row r="83" spans="1:7" x14ac:dyDescent="0.25">
      <c r="A83" s="23">
        <v>80</v>
      </c>
      <c r="B83" s="18">
        <v>41833</v>
      </c>
      <c r="C83" t="s">
        <v>17</v>
      </c>
    </row>
    <row r="84" spans="1:7" x14ac:dyDescent="0.25">
      <c r="A84" s="21">
        <v>81</v>
      </c>
      <c r="B84" s="22">
        <v>41834</v>
      </c>
      <c r="C84" s="21" t="s">
        <v>18</v>
      </c>
    </row>
    <row r="85" spans="1:7" x14ac:dyDescent="0.25">
      <c r="A85" s="21">
        <v>82</v>
      </c>
      <c r="B85" s="22">
        <v>41835</v>
      </c>
      <c r="C85" s="21" t="s">
        <v>18</v>
      </c>
    </row>
    <row r="86" spans="1:7" x14ac:dyDescent="0.25">
      <c r="A86" s="21">
        <v>83</v>
      </c>
      <c r="B86" s="22">
        <v>41836</v>
      </c>
      <c r="C86" s="21" t="s">
        <v>18</v>
      </c>
    </row>
    <row r="87" spans="1:7" x14ac:dyDescent="0.25">
      <c r="A87" s="21">
        <v>84</v>
      </c>
      <c r="B87" s="22">
        <v>41837</v>
      </c>
      <c r="C87" s="21" t="s">
        <v>18</v>
      </c>
    </row>
    <row r="88" spans="1:7" x14ac:dyDescent="0.25">
      <c r="A88" s="23">
        <v>85</v>
      </c>
      <c r="B88" s="18">
        <v>41838</v>
      </c>
      <c r="C88" t="s">
        <v>17</v>
      </c>
    </row>
    <row r="89" spans="1:7" x14ac:dyDescent="0.25">
      <c r="A89" s="23">
        <v>86</v>
      </c>
      <c r="B89" s="18">
        <v>41839</v>
      </c>
      <c r="C89" t="s">
        <v>17</v>
      </c>
    </row>
    <row r="90" spans="1:7" x14ac:dyDescent="0.25">
      <c r="A90" s="23">
        <v>87</v>
      </c>
      <c r="B90" s="18">
        <v>41840</v>
      </c>
      <c r="C90" t="s">
        <v>17</v>
      </c>
    </row>
    <row r="91" spans="1:7" x14ac:dyDescent="0.25">
      <c r="A91" s="21">
        <v>88</v>
      </c>
      <c r="B91" s="22">
        <v>41841</v>
      </c>
      <c r="C91" s="21" t="s">
        <v>18</v>
      </c>
      <c r="E91" t="s">
        <v>24</v>
      </c>
      <c r="F91" s="20">
        <f>'Essen-Rellinghausen'!D33</f>
        <v>15199</v>
      </c>
      <c r="G91" s="20">
        <f>'Essen-Rellinghausen'!E33</f>
        <v>2383</v>
      </c>
    </row>
    <row r="92" spans="1:7" x14ac:dyDescent="0.25">
      <c r="A92" s="21">
        <v>89</v>
      </c>
      <c r="B92" s="22">
        <v>41842</v>
      </c>
      <c r="C92" s="21" t="s">
        <v>18</v>
      </c>
    </row>
    <row r="93" spans="1:7" x14ac:dyDescent="0.25">
      <c r="A93" s="21">
        <v>90</v>
      </c>
      <c r="B93" s="22">
        <v>41843</v>
      </c>
      <c r="C93" s="21" t="s">
        <v>18</v>
      </c>
    </row>
    <row r="94" spans="1:7" x14ac:dyDescent="0.25">
      <c r="A94" s="21">
        <v>91</v>
      </c>
      <c r="B94" s="22">
        <v>41844</v>
      </c>
      <c r="C94" s="21" t="s">
        <v>18</v>
      </c>
    </row>
    <row r="95" spans="1:7" x14ac:dyDescent="0.25">
      <c r="A95" s="23">
        <v>92</v>
      </c>
      <c r="B95" s="18">
        <v>41845</v>
      </c>
      <c r="C95" t="s">
        <v>17</v>
      </c>
    </row>
    <row r="96" spans="1:7" x14ac:dyDescent="0.25">
      <c r="A96" s="23">
        <v>93</v>
      </c>
      <c r="B96" s="18">
        <v>41846</v>
      </c>
      <c r="C96" t="s">
        <v>17</v>
      </c>
    </row>
    <row r="97" spans="1:3" x14ac:dyDescent="0.25">
      <c r="A97" s="23">
        <v>94</v>
      </c>
      <c r="B97" s="18">
        <v>41847</v>
      </c>
      <c r="C97" t="s">
        <v>17</v>
      </c>
    </row>
    <row r="98" spans="1:3" x14ac:dyDescent="0.25">
      <c r="A98" s="21">
        <v>95</v>
      </c>
      <c r="B98" s="22">
        <v>41848</v>
      </c>
      <c r="C98" s="21" t="s">
        <v>18</v>
      </c>
    </row>
    <row r="99" spans="1:3" x14ac:dyDescent="0.25">
      <c r="A99" s="21">
        <v>96</v>
      </c>
      <c r="B99" s="22">
        <v>41849</v>
      </c>
      <c r="C99" s="21" t="s">
        <v>18</v>
      </c>
    </row>
    <row r="100" spans="1:3" x14ac:dyDescent="0.25">
      <c r="A100" s="21">
        <v>97</v>
      </c>
      <c r="B100" s="22">
        <v>41850</v>
      </c>
      <c r="C100" s="21" t="s">
        <v>18</v>
      </c>
    </row>
    <row r="101" spans="1:3" x14ac:dyDescent="0.25">
      <c r="A101" s="21">
        <v>98</v>
      </c>
      <c r="B101" s="22">
        <v>41851</v>
      </c>
      <c r="C101" s="21" t="s">
        <v>18</v>
      </c>
    </row>
    <row r="102" spans="1:3" x14ac:dyDescent="0.25">
      <c r="A102" s="23">
        <v>99</v>
      </c>
      <c r="B102" s="18">
        <v>41852</v>
      </c>
      <c r="C102" t="s">
        <v>17</v>
      </c>
    </row>
    <row r="103" spans="1:3" x14ac:dyDescent="0.25">
      <c r="A103" s="23">
        <v>100</v>
      </c>
      <c r="B103" s="18">
        <v>41853</v>
      </c>
      <c r="C103" t="s">
        <v>17</v>
      </c>
    </row>
    <row r="104" spans="1:3" x14ac:dyDescent="0.25">
      <c r="A104" s="23">
        <v>101</v>
      </c>
      <c r="B104" s="18">
        <v>41854</v>
      </c>
      <c r="C104" t="s">
        <v>17</v>
      </c>
    </row>
    <row r="105" spans="1:3" x14ac:dyDescent="0.25">
      <c r="A105" s="21">
        <v>102</v>
      </c>
      <c r="B105" s="22">
        <v>41855</v>
      </c>
      <c r="C105" s="21" t="s">
        <v>18</v>
      </c>
    </row>
    <row r="106" spans="1:3" x14ac:dyDescent="0.25">
      <c r="A106" s="21">
        <v>103</v>
      </c>
      <c r="B106" s="22">
        <v>41856</v>
      </c>
      <c r="C106" s="21" t="s">
        <v>18</v>
      </c>
    </row>
    <row r="107" spans="1:3" x14ac:dyDescent="0.25">
      <c r="A107" s="21">
        <v>104</v>
      </c>
      <c r="B107" s="22">
        <v>41857</v>
      </c>
      <c r="C107" s="21" t="s">
        <v>18</v>
      </c>
    </row>
    <row r="108" spans="1:3" x14ac:dyDescent="0.25">
      <c r="A108" s="21">
        <v>105</v>
      </c>
      <c r="B108" s="22">
        <v>41858</v>
      </c>
      <c r="C108" s="21" t="s">
        <v>18</v>
      </c>
    </row>
    <row r="109" spans="1:3" x14ac:dyDescent="0.25">
      <c r="A109" s="23">
        <v>106</v>
      </c>
      <c r="B109" s="18">
        <v>41859</v>
      </c>
      <c r="C109" t="s">
        <v>17</v>
      </c>
    </row>
    <row r="110" spans="1:3" x14ac:dyDescent="0.25">
      <c r="A110" s="23">
        <v>107</v>
      </c>
      <c r="B110" s="18">
        <v>41860</v>
      </c>
      <c r="C110" t="s">
        <v>17</v>
      </c>
    </row>
    <row r="111" spans="1:3" x14ac:dyDescent="0.25">
      <c r="A111" s="23">
        <v>108</v>
      </c>
      <c r="B111" s="18">
        <v>41861</v>
      </c>
      <c r="C111" t="s">
        <v>17</v>
      </c>
    </row>
    <row r="112" spans="1:3" x14ac:dyDescent="0.25">
      <c r="A112" s="21">
        <v>109</v>
      </c>
      <c r="B112" s="22">
        <v>41862</v>
      </c>
      <c r="C112" s="21" t="s">
        <v>18</v>
      </c>
    </row>
    <row r="113" spans="1:7" x14ac:dyDescent="0.25">
      <c r="A113" s="21">
        <v>110</v>
      </c>
      <c r="B113" s="22">
        <v>41863</v>
      </c>
      <c r="C113" s="21" t="s">
        <v>18</v>
      </c>
    </row>
    <row r="114" spans="1:7" x14ac:dyDescent="0.25">
      <c r="A114" s="21">
        <v>111</v>
      </c>
      <c r="B114" s="22">
        <v>41864</v>
      </c>
      <c r="C114" s="21" t="s">
        <v>18</v>
      </c>
    </row>
    <row r="115" spans="1:7" x14ac:dyDescent="0.25">
      <c r="A115" s="21">
        <v>112</v>
      </c>
      <c r="B115" s="22">
        <v>41865</v>
      </c>
      <c r="C115" s="21" t="s">
        <v>18</v>
      </c>
    </row>
    <row r="116" spans="1:7" x14ac:dyDescent="0.25">
      <c r="A116" s="23">
        <v>113</v>
      </c>
      <c r="B116" s="18">
        <v>41866</v>
      </c>
      <c r="C116" t="s">
        <v>17</v>
      </c>
    </row>
    <row r="117" spans="1:7" x14ac:dyDescent="0.25">
      <c r="A117" s="23">
        <v>114</v>
      </c>
      <c r="B117" s="18">
        <v>41867</v>
      </c>
      <c r="C117" t="s">
        <v>17</v>
      </c>
    </row>
    <row r="118" spans="1:7" x14ac:dyDescent="0.25">
      <c r="A118" s="23">
        <v>115</v>
      </c>
      <c r="B118" s="18">
        <v>41868</v>
      </c>
      <c r="C118" t="s">
        <v>17</v>
      </c>
    </row>
    <row r="119" spans="1:7" x14ac:dyDescent="0.25">
      <c r="A119" s="21">
        <v>116</v>
      </c>
      <c r="B119" s="22">
        <v>41869</v>
      </c>
      <c r="C119" s="21" t="s">
        <v>18</v>
      </c>
      <c r="E119" t="s">
        <v>24</v>
      </c>
      <c r="F119" s="20">
        <f>'Essen-Rellinghausen'!D49</f>
        <v>312</v>
      </c>
      <c r="G119">
        <f>'Essen-Rellinghausen'!E49</f>
        <v>30</v>
      </c>
    </row>
    <row r="120" spans="1:7" x14ac:dyDescent="0.25">
      <c r="A120" s="21">
        <v>117</v>
      </c>
      <c r="B120" s="22">
        <v>41870</v>
      </c>
      <c r="C120" s="21" t="s">
        <v>18</v>
      </c>
    </row>
    <row r="121" spans="1:7" x14ac:dyDescent="0.25">
      <c r="A121" s="21">
        <v>118</v>
      </c>
      <c r="B121" s="22">
        <v>41871</v>
      </c>
      <c r="C121" s="21" t="s">
        <v>18</v>
      </c>
    </row>
    <row r="122" spans="1:7" x14ac:dyDescent="0.25">
      <c r="A122" s="21">
        <v>119</v>
      </c>
      <c r="B122" s="22">
        <v>41872</v>
      </c>
      <c r="C122" s="21" t="s">
        <v>18</v>
      </c>
    </row>
    <row r="123" spans="1:7" x14ac:dyDescent="0.25">
      <c r="A123" s="23">
        <v>120</v>
      </c>
      <c r="B123" s="18">
        <v>41873</v>
      </c>
      <c r="C123" t="s">
        <v>17</v>
      </c>
    </row>
    <row r="124" spans="1:7" x14ac:dyDescent="0.25">
      <c r="A124" s="23">
        <v>121</v>
      </c>
      <c r="B124" s="18">
        <v>41874</v>
      </c>
      <c r="C124" t="s">
        <v>17</v>
      </c>
    </row>
    <row r="125" spans="1:7" x14ac:dyDescent="0.25">
      <c r="A125" s="23">
        <v>122</v>
      </c>
      <c r="B125" s="18">
        <v>41875</v>
      </c>
      <c r="C125" t="s">
        <v>17</v>
      </c>
    </row>
    <row r="126" spans="1:7" x14ac:dyDescent="0.25">
      <c r="A126" s="21">
        <v>123</v>
      </c>
      <c r="B126" s="22">
        <v>41876</v>
      </c>
      <c r="C126" s="21" t="s">
        <v>18</v>
      </c>
    </row>
    <row r="127" spans="1:7" x14ac:dyDescent="0.25">
      <c r="A127" s="21">
        <v>124</v>
      </c>
      <c r="B127" s="22">
        <v>41877</v>
      </c>
      <c r="C127" s="21" t="s">
        <v>18</v>
      </c>
    </row>
    <row r="128" spans="1:7" x14ac:dyDescent="0.25">
      <c r="A128" s="21">
        <v>125</v>
      </c>
      <c r="B128" s="22">
        <v>41878</v>
      </c>
      <c r="C128" s="21" t="s">
        <v>18</v>
      </c>
    </row>
    <row r="129" spans="1:7" x14ac:dyDescent="0.25">
      <c r="A129" s="21">
        <v>126</v>
      </c>
      <c r="B129" s="22">
        <v>41879</v>
      </c>
      <c r="C129" s="21" t="s">
        <v>18</v>
      </c>
    </row>
    <row r="130" spans="1:7" x14ac:dyDescent="0.25">
      <c r="A130" s="23">
        <v>127</v>
      </c>
      <c r="B130" s="18">
        <v>41880</v>
      </c>
      <c r="C130" t="s">
        <v>17</v>
      </c>
    </row>
    <row r="131" spans="1:7" x14ac:dyDescent="0.25">
      <c r="A131" s="23">
        <v>128</v>
      </c>
      <c r="B131" s="18">
        <v>41881</v>
      </c>
      <c r="C131" t="s">
        <v>17</v>
      </c>
    </row>
    <row r="132" spans="1:7" x14ac:dyDescent="0.25">
      <c r="A132" s="23">
        <v>129</v>
      </c>
      <c r="B132" s="18">
        <v>41882</v>
      </c>
      <c r="C132" t="s">
        <v>17</v>
      </c>
    </row>
    <row r="133" spans="1:7" x14ac:dyDescent="0.25">
      <c r="A133" s="21">
        <v>130</v>
      </c>
      <c r="B133" s="22">
        <v>41883</v>
      </c>
      <c r="C133" s="21" t="s">
        <v>18</v>
      </c>
    </row>
    <row r="134" spans="1:7" x14ac:dyDescent="0.25">
      <c r="A134" s="21">
        <v>131</v>
      </c>
      <c r="B134" s="22">
        <v>41884</v>
      </c>
      <c r="C134" s="21" t="s">
        <v>18</v>
      </c>
    </row>
    <row r="135" spans="1:7" x14ac:dyDescent="0.25">
      <c r="A135" s="21">
        <v>132</v>
      </c>
      <c r="B135" s="22">
        <v>41885</v>
      </c>
      <c r="C135" s="21" t="s">
        <v>18</v>
      </c>
    </row>
    <row r="136" spans="1:7" x14ac:dyDescent="0.25">
      <c r="A136" s="21">
        <v>133</v>
      </c>
      <c r="B136" s="22">
        <v>41886</v>
      </c>
      <c r="C136" s="21" t="s">
        <v>18</v>
      </c>
    </row>
    <row r="137" spans="1:7" x14ac:dyDescent="0.25">
      <c r="A137" s="23">
        <v>134</v>
      </c>
      <c r="B137" s="18">
        <v>41887</v>
      </c>
      <c r="C137" t="s">
        <v>17</v>
      </c>
    </row>
    <row r="138" spans="1:7" x14ac:dyDescent="0.25">
      <c r="A138" s="23">
        <v>135</v>
      </c>
      <c r="B138" s="18">
        <v>41888</v>
      </c>
      <c r="C138" t="s">
        <v>17</v>
      </c>
    </row>
    <row r="139" spans="1:7" x14ac:dyDescent="0.25">
      <c r="A139" s="23">
        <v>136</v>
      </c>
      <c r="B139" s="18">
        <v>41889</v>
      </c>
      <c r="C139" t="s">
        <v>17</v>
      </c>
    </row>
    <row r="140" spans="1:7" x14ac:dyDescent="0.25">
      <c r="A140" s="21">
        <v>137</v>
      </c>
      <c r="B140" s="22">
        <v>41890</v>
      </c>
      <c r="C140" s="21" t="s">
        <v>18</v>
      </c>
      <c r="E140" t="s">
        <v>24</v>
      </c>
      <c r="F140">
        <f>'Essen-Rellinghausen'!D61</f>
        <v>197</v>
      </c>
      <c r="G140">
        <f>'Essen-Rellinghausen'!E61</f>
        <v>15</v>
      </c>
    </row>
    <row r="141" spans="1:7" x14ac:dyDescent="0.25">
      <c r="A141" s="21">
        <v>138</v>
      </c>
      <c r="B141" s="22">
        <v>41891</v>
      </c>
      <c r="C141" s="21" t="s">
        <v>18</v>
      </c>
    </row>
    <row r="142" spans="1:7" x14ac:dyDescent="0.25">
      <c r="A142" s="21">
        <v>139</v>
      </c>
      <c r="B142" s="22">
        <v>41892</v>
      </c>
      <c r="C142" s="21" t="s">
        <v>18</v>
      </c>
    </row>
    <row r="143" spans="1:7" x14ac:dyDescent="0.25">
      <c r="A143" s="21">
        <v>140</v>
      </c>
      <c r="B143" s="22">
        <v>41893</v>
      </c>
      <c r="C143" s="21" t="s">
        <v>18</v>
      </c>
    </row>
    <row r="144" spans="1:7" x14ac:dyDescent="0.25">
      <c r="A144">
        <v>141</v>
      </c>
      <c r="B144" s="18">
        <v>41894</v>
      </c>
      <c r="C144" t="s">
        <v>17</v>
      </c>
    </row>
    <row r="145" spans="1:3" x14ac:dyDescent="0.25">
      <c r="A145">
        <v>142</v>
      </c>
      <c r="B145" s="18">
        <v>41895</v>
      </c>
      <c r="C145" t="s">
        <v>17</v>
      </c>
    </row>
    <row r="146" spans="1:3" x14ac:dyDescent="0.25">
      <c r="A146">
        <v>143</v>
      </c>
      <c r="B146" s="18">
        <v>41896</v>
      </c>
      <c r="C146" t="s">
        <v>17</v>
      </c>
    </row>
    <row r="147" spans="1:3" x14ac:dyDescent="0.25">
      <c r="A147">
        <v>144</v>
      </c>
      <c r="B147" s="18">
        <v>41897</v>
      </c>
      <c r="C147" t="s">
        <v>17</v>
      </c>
    </row>
    <row r="148" spans="1:3" x14ac:dyDescent="0.25">
      <c r="B148" s="18"/>
    </row>
    <row r="149" spans="1:3" x14ac:dyDescent="0.25">
      <c r="B149" s="18"/>
    </row>
    <row r="150" spans="1:3" x14ac:dyDescent="0.25">
      <c r="B150" s="18"/>
    </row>
    <row r="151" spans="1:3" x14ac:dyDescent="0.25">
      <c r="B151" s="18"/>
    </row>
    <row r="152" spans="1:3" x14ac:dyDescent="0.25">
      <c r="B152" s="18"/>
    </row>
    <row r="153" spans="1:3" x14ac:dyDescent="0.25">
      <c r="B153" s="18"/>
    </row>
    <row r="154" spans="1:3" x14ac:dyDescent="0.25">
      <c r="B154" s="18"/>
    </row>
    <row r="155" spans="1:3" x14ac:dyDescent="0.25">
      <c r="B155" s="18"/>
    </row>
    <row r="156" spans="1:3" x14ac:dyDescent="0.25">
      <c r="B156" s="18"/>
    </row>
    <row r="157" spans="1:3" x14ac:dyDescent="0.25">
      <c r="B157" s="18"/>
    </row>
    <row r="158" spans="1:3" x14ac:dyDescent="0.25">
      <c r="B158" s="18"/>
    </row>
    <row r="159" spans="1:3" x14ac:dyDescent="0.25">
      <c r="B159" s="18"/>
    </row>
    <row r="160" spans="1:3" x14ac:dyDescent="0.25">
      <c r="B160" s="18"/>
    </row>
    <row r="161" spans="2:2" x14ac:dyDescent="0.25">
      <c r="B161" s="18"/>
    </row>
    <row r="162" spans="2:2" x14ac:dyDescent="0.25">
      <c r="B162" s="18"/>
    </row>
    <row r="163" spans="2:2" x14ac:dyDescent="0.25">
      <c r="B163" s="18"/>
    </row>
    <row r="164" spans="2:2" x14ac:dyDescent="0.25">
      <c r="B164" s="18"/>
    </row>
    <row r="165" spans="2:2" x14ac:dyDescent="0.25">
      <c r="B165" s="18"/>
    </row>
    <row r="166" spans="2:2" x14ac:dyDescent="0.25">
      <c r="B166" s="18"/>
    </row>
    <row r="167" spans="2:2" x14ac:dyDescent="0.25">
      <c r="B167" s="18"/>
    </row>
    <row r="168" spans="2:2" x14ac:dyDescent="0.25">
      <c r="B168" s="18"/>
    </row>
    <row r="169" spans="2:2" x14ac:dyDescent="0.25">
      <c r="B169" s="18"/>
    </row>
    <row r="170" spans="2:2" x14ac:dyDescent="0.25">
      <c r="B170" s="18"/>
    </row>
    <row r="171" spans="2:2" x14ac:dyDescent="0.25">
      <c r="B171" s="18"/>
    </row>
    <row r="172" spans="2:2" x14ac:dyDescent="0.25">
      <c r="B172" s="18"/>
    </row>
    <row r="173" spans="2:2" x14ac:dyDescent="0.25">
      <c r="B173" s="18"/>
    </row>
    <row r="174" spans="2:2" x14ac:dyDescent="0.25">
      <c r="B174" s="18"/>
    </row>
    <row r="175" spans="2:2" x14ac:dyDescent="0.25">
      <c r="B175" s="18"/>
    </row>
    <row r="176" spans="2:2" x14ac:dyDescent="0.25">
      <c r="B176" s="18"/>
    </row>
    <row r="177" spans="2:2" x14ac:dyDescent="0.25">
      <c r="B177" s="18"/>
    </row>
    <row r="178" spans="2:2" x14ac:dyDescent="0.25">
      <c r="B178" s="18"/>
    </row>
    <row r="179" spans="2:2" x14ac:dyDescent="0.25">
      <c r="B179" s="18"/>
    </row>
    <row r="180" spans="2:2" x14ac:dyDescent="0.25">
      <c r="B180" s="18"/>
    </row>
    <row r="181" spans="2:2" x14ac:dyDescent="0.25">
      <c r="B181" s="18"/>
    </row>
    <row r="182" spans="2:2" x14ac:dyDescent="0.25">
      <c r="B182" s="18"/>
    </row>
    <row r="183" spans="2:2" x14ac:dyDescent="0.25">
      <c r="B183" s="18"/>
    </row>
    <row r="184" spans="2:2" x14ac:dyDescent="0.25">
      <c r="B184" s="18"/>
    </row>
    <row r="185" spans="2:2" x14ac:dyDescent="0.25">
      <c r="B185" s="18"/>
    </row>
    <row r="186" spans="2:2" x14ac:dyDescent="0.25">
      <c r="B186" s="18"/>
    </row>
    <row r="187" spans="2:2" x14ac:dyDescent="0.25">
      <c r="B187" s="18"/>
    </row>
    <row r="188" spans="2:2" x14ac:dyDescent="0.25">
      <c r="B188" s="18"/>
    </row>
    <row r="189" spans="2:2" x14ac:dyDescent="0.25">
      <c r="B189" s="18"/>
    </row>
    <row r="190" spans="2:2" x14ac:dyDescent="0.25">
      <c r="B190" s="18"/>
    </row>
    <row r="191" spans="2:2" x14ac:dyDescent="0.25">
      <c r="B191" s="18"/>
    </row>
    <row r="192" spans="2:2" x14ac:dyDescent="0.25">
      <c r="B192" s="18"/>
    </row>
    <row r="193" spans="2:2" x14ac:dyDescent="0.25">
      <c r="B193" s="18"/>
    </row>
    <row r="194" spans="2:2" x14ac:dyDescent="0.25">
      <c r="B194" s="18"/>
    </row>
    <row r="195" spans="2:2" x14ac:dyDescent="0.25">
      <c r="B195" s="18"/>
    </row>
    <row r="196" spans="2:2" x14ac:dyDescent="0.25">
      <c r="B196" s="18"/>
    </row>
    <row r="197" spans="2:2" x14ac:dyDescent="0.25">
      <c r="B197" s="18"/>
    </row>
    <row r="198" spans="2:2" x14ac:dyDescent="0.25">
      <c r="B198" s="18"/>
    </row>
    <row r="199" spans="2:2" x14ac:dyDescent="0.25">
      <c r="B199" s="18"/>
    </row>
    <row r="200" spans="2:2" x14ac:dyDescent="0.25">
      <c r="B200" s="18"/>
    </row>
    <row r="201" spans="2:2" x14ac:dyDescent="0.25">
      <c r="B201" s="18"/>
    </row>
    <row r="202" spans="2:2" x14ac:dyDescent="0.25">
      <c r="B202" s="18"/>
    </row>
    <row r="203" spans="2:2" x14ac:dyDescent="0.25">
      <c r="B203" s="18"/>
    </row>
    <row r="204" spans="2:2" x14ac:dyDescent="0.25">
      <c r="B204" s="18"/>
    </row>
    <row r="205" spans="2:2" x14ac:dyDescent="0.25">
      <c r="B205" s="18"/>
    </row>
    <row r="206" spans="2:2" x14ac:dyDescent="0.25">
      <c r="B206" s="18"/>
    </row>
    <row r="207" spans="2:2" x14ac:dyDescent="0.25">
      <c r="B207" s="18"/>
    </row>
    <row r="208" spans="2:2" x14ac:dyDescent="0.25">
      <c r="B208" s="18"/>
    </row>
    <row r="209" spans="2:2" x14ac:dyDescent="0.25">
      <c r="B209" s="18"/>
    </row>
    <row r="210" spans="2:2" x14ac:dyDescent="0.25">
      <c r="B210" s="18"/>
    </row>
    <row r="211" spans="2:2" x14ac:dyDescent="0.25">
      <c r="B211" s="18"/>
    </row>
    <row r="212" spans="2:2" x14ac:dyDescent="0.25">
      <c r="B212" s="18"/>
    </row>
    <row r="213" spans="2:2" x14ac:dyDescent="0.25">
      <c r="B213" s="18"/>
    </row>
    <row r="214" spans="2:2" x14ac:dyDescent="0.25">
      <c r="B214" s="18"/>
    </row>
    <row r="215" spans="2:2" x14ac:dyDescent="0.25">
      <c r="B215" s="18"/>
    </row>
    <row r="216" spans="2:2" x14ac:dyDescent="0.25">
      <c r="B216" s="18"/>
    </row>
    <row r="217" spans="2:2" x14ac:dyDescent="0.25">
      <c r="B217" s="18"/>
    </row>
    <row r="218" spans="2:2" x14ac:dyDescent="0.25">
      <c r="B218" s="18"/>
    </row>
    <row r="219" spans="2:2" x14ac:dyDescent="0.25">
      <c r="B219" s="18"/>
    </row>
    <row r="220" spans="2:2" x14ac:dyDescent="0.25">
      <c r="B220" s="18"/>
    </row>
    <row r="221" spans="2:2" x14ac:dyDescent="0.25">
      <c r="B221" s="18"/>
    </row>
    <row r="222" spans="2:2" x14ac:dyDescent="0.25">
      <c r="B222" s="18"/>
    </row>
    <row r="223" spans="2:2" x14ac:dyDescent="0.25">
      <c r="B223" s="18"/>
    </row>
    <row r="224" spans="2:2" x14ac:dyDescent="0.25">
      <c r="B224" s="18"/>
    </row>
    <row r="225" spans="2:2" x14ac:dyDescent="0.25">
      <c r="B225" s="18"/>
    </row>
    <row r="226" spans="2:2" x14ac:dyDescent="0.25">
      <c r="B226" s="18"/>
    </row>
    <row r="227" spans="2:2" x14ac:dyDescent="0.25">
      <c r="B227" s="18"/>
    </row>
    <row r="228" spans="2:2" x14ac:dyDescent="0.25">
      <c r="B228" s="18"/>
    </row>
    <row r="229" spans="2:2" x14ac:dyDescent="0.25">
      <c r="B229" s="18"/>
    </row>
    <row r="230" spans="2:2" x14ac:dyDescent="0.25">
      <c r="B230" s="18"/>
    </row>
    <row r="231" spans="2:2" x14ac:dyDescent="0.25">
      <c r="B231" s="18"/>
    </row>
    <row r="232" spans="2:2" x14ac:dyDescent="0.25">
      <c r="B232" s="18"/>
    </row>
    <row r="233" spans="2:2" x14ac:dyDescent="0.25">
      <c r="B233" s="18"/>
    </row>
    <row r="234" spans="2:2" x14ac:dyDescent="0.25">
      <c r="B234" s="18"/>
    </row>
    <row r="235" spans="2:2" x14ac:dyDescent="0.25">
      <c r="B235" s="18"/>
    </row>
    <row r="236" spans="2:2" x14ac:dyDescent="0.25">
      <c r="B236" s="18"/>
    </row>
    <row r="237" spans="2:2" x14ac:dyDescent="0.25">
      <c r="B237" s="18"/>
    </row>
    <row r="238" spans="2:2" x14ac:dyDescent="0.25">
      <c r="B238" s="18"/>
    </row>
    <row r="239" spans="2:2" x14ac:dyDescent="0.25">
      <c r="B239" s="18"/>
    </row>
    <row r="240" spans="2:2" x14ac:dyDescent="0.25">
      <c r="B240" s="18"/>
    </row>
    <row r="241" spans="2:2" x14ac:dyDescent="0.25">
      <c r="B241" s="18"/>
    </row>
    <row r="242" spans="2:2" x14ac:dyDescent="0.25">
      <c r="B242" s="18"/>
    </row>
    <row r="243" spans="2:2" x14ac:dyDescent="0.25">
      <c r="B243" s="18"/>
    </row>
    <row r="244" spans="2:2" x14ac:dyDescent="0.25">
      <c r="B244" s="18"/>
    </row>
    <row r="245" spans="2:2" x14ac:dyDescent="0.25">
      <c r="B245" s="18"/>
    </row>
    <row r="246" spans="2:2" x14ac:dyDescent="0.25">
      <c r="B246" s="18"/>
    </row>
    <row r="247" spans="2:2" x14ac:dyDescent="0.25">
      <c r="B247" s="18"/>
    </row>
    <row r="248" spans="2:2" x14ac:dyDescent="0.25">
      <c r="B248" s="18"/>
    </row>
    <row r="249" spans="2:2" x14ac:dyDescent="0.25">
      <c r="B249" s="18"/>
    </row>
    <row r="250" spans="2:2" x14ac:dyDescent="0.25">
      <c r="B250" s="18"/>
    </row>
    <row r="251" spans="2:2" x14ac:dyDescent="0.25">
      <c r="B251" s="18"/>
    </row>
    <row r="252" spans="2:2" x14ac:dyDescent="0.25">
      <c r="B252" s="18"/>
    </row>
    <row r="253" spans="2:2" x14ac:dyDescent="0.25">
      <c r="B253" s="18"/>
    </row>
    <row r="254" spans="2:2" x14ac:dyDescent="0.25">
      <c r="B254" s="18"/>
    </row>
    <row r="255" spans="2:2" x14ac:dyDescent="0.25">
      <c r="B255" s="18"/>
    </row>
    <row r="256" spans="2:2" x14ac:dyDescent="0.25">
      <c r="B256" s="18"/>
    </row>
    <row r="257" spans="2:2" x14ac:dyDescent="0.25">
      <c r="B257" s="18"/>
    </row>
    <row r="258" spans="2:2" x14ac:dyDescent="0.25">
      <c r="B258" s="18"/>
    </row>
    <row r="259" spans="2:2" x14ac:dyDescent="0.25">
      <c r="B259" s="18"/>
    </row>
    <row r="260" spans="2:2" x14ac:dyDescent="0.25">
      <c r="B260" s="18"/>
    </row>
    <row r="261" spans="2:2" x14ac:dyDescent="0.25">
      <c r="B261" s="18"/>
    </row>
    <row r="262" spans="2:2" x14ac:dyDescent="0.25">
      <c r="B262" s="18"/>
    </row>
    <row r="263" spans="2:2" x14ac:dyDescent="0.25">
      <c r="B263" s="18"/>
    </row>
    <row r="264" spans="2:2" x14ac:dyDescent="0.25">
      <c r="B264" s="18"/>
    </row>
    <row r="265" spans="2:2" x14ac:dyDescent="0.25">
      <c r="B265" s="18"/>
    </row>
    <row r="266" spans="2:2" x14ac:dyDescent="0.25">
      <c r="B266" s="18"/>
    </row>
    <row r="267" spans="2:2" x14ac:dyDescent="0.25">
      <c r="B267" s="18"/>
    </row>
    <row r="268" spans="2:2" x14ac:dyDescent="0.25">
      <c r="B268" s="18"/>
    </row>
    <row r="269" spans="2:2" x14ac:dyDescent="0.25">
      <c r="B269" s="18"/>
    </row>
    <row r="270" spans="2:2" x14ac:dyDescent="0.25">
      <c r="B270" s="18"/>
    </row>
    <row r="271" spans="2:2" x14ac:dyDescent="0.25">
      <c r="B271" s="18"/>
    </row>
    <row r="272" spans="2:2" x14ac:dyDescent="0.25">
      <c r="B272" s="18"/>
    </row>
    <row r="273" spans="2:2" x14ac:dyDescent="0.25">
      <c r="B273" s="18"/>
    </row>
    <row r="274" spans="2:2" x14ac:dyDescent="0.25">
      <c r="B274" s="18"/>
    </row>
    <row r="275" spans="2:2" x14ac:dyDescent="0.25">
      <c r="B275" s="18"/>
    </row>
    <row r="276" spans="2:2" x14ac:dyDescent="0.25">
      <c r="B276" s="18"/>
    </row>
    <row r="277" spans="2:2" x14ac:dyDescent="0.25">
      <c r="B277" s="18"/>
    </row>
    <row r="278" spans="2:2" x14ac:dyDescent="0.25">
      <c r="B278" s="18"/>
    </row>
    <row r="279" spans="2:2" x14ac:dyDescent="0.25">
      <c r="B279" s="18"/>
    </row>
    <row r="280" spans="2:2" x14ac:dyDescent="0.25">
      <c r="B280" s="18"/>
    </row>
    <row r="281" spans="2:2" x14ac:dyDescent="0.25">
      <c r="B281" s="18"/>
    </row>
    <row r="282" spans="2:2" x14ac:dyDescent="0.25">
      <c r="B282" s="18"/>
    </row>
    <row r="283" spans="2:2" x14ac:dyDescent="0.25">
      <c r="B283" s="18"/>
    </row>
    <row r="284" spans="2:2" x14ac:dyDescent="0.25">
      <c r="B284" s="18"/>
    </row>
    <row r="285" spans="2:2" x14ac:dyDescent="0.25">
      <c r="B285" s="18"/>
    </row>
    <row r="286" spans="2:2" x14ac:dyDescent="0.25">
      <c r="B286" s="18"/>
    </row>
    <row r="287" spans="2:2" x14ac:dyDescent="0.25">
      <c r="B287" s="18"/>
    </row>
    <row r="288" spans="2:2" x14ac:dyDescent="0.25">
      <c r="B288" s="18"/>
    </row>
    <row r="289" spans="2:2" x14ac:dyDescent="0.25">
      <c r="B289" s="18"/>
    </row>
    <row r="290" spans="2:2" x14ac:dyDescent="0.25">
      <c r="B290" s="18"/>
    </row>
    <row r="291" spans="2:2" x14ac:dyDescent="0.25">
      <c r="B291" s="18"/>
    </row>
    <row r="292" spans="2:2" x14ac:dyDescent="0.25">
      <c r="B292" s="18"/>
    </row>
    <row r="293" spans="2:2" x14ac:dyDescent="0.25">
      <c r="B293" s="18"/>
    </row>
    <row r="294" spans="2:2" x14ac:dyDescent="0.25">
      <c r="B294" s="18"/>
    </row>
    <row r="295" spans="2:2" x14ac:dyDescent="0.25">
      <c r="B295" s="18"/>
    </row>
    <row r="296" spans="2:2" x14ac:dyDescent="0.25">
      <c r="B296" s="18"/>
    </row>
    <row r="297" spans="2:2" x14ac:dyDescent="0.25">
      <c r="B297" s="18"/>
    </row>
    <row r="298" spans="2:2" x14ac:dyDescent="0.25">
      <c r="B298" s="18"/>
    </row>
    <row r="299" spans="2:2" x14ac:dyDescent="0.25">
      <c r="B299" s="18"/>
    </row>
    <row r="300" spans="2:2" x14ac:dyDescent="0.25">
      <c r="B300" s="18"/>
    </row>
    <row r="301" spans="2:2" x14ac:dyDescent="0.25">
      <c r="B301" s="18"/>
    </row>
    <row r="302" spans="2:2" x14ac:dyDescent="0.25">
      <c r="B302" s="18"/>
    </row>
    <row r="303" spans="2:2" x14ac:dyDescent="0.25">
      <c r="B303" s="18"/>
    </row>
    <row r="304" spans="2:2" x14ac:dyDescent="0.25">
      <c r="B304" s="18"/>
    </row>
    <row r="305" spans="2:2" x14ac:dyDescent="0.25">
      <c r="B305" s="18"/>
    </row>
    <row r="306" spans="2:2" x14ac:dyDescent="0.25">
      <c r="B306" s="18"/>
    </row>
    <row r="307" spans="2:2" x14ac:dyDescent="0.25">
      <c r="B307" s="18"/>
    </row>
    <row r="308" spans="2:2" x14ac:dyDescent="0.25">
      <c r="B308" s="18"/>
    </row>
    <row r="309" spans="2:2" x14ac:dyDescent="0.25">
      <c r="B309" s="18"/>
    </row>
    <row r="310" spans="2:2" x14ac:dyDescent="0.25">
      <c r="B310" s="18"/>
    </row>
    <row r="311" spans="2:2" x14ac:dyDescent="0.25">
      <c r="B311" s="18"/>
    </row>
    <row r="312" spans="2:2" x14ac:dyDescent="0.25">
      <c r="B312" s="18"/>
    </row>
    <row r="313" spans="2:2" x14ac:dyDescent="0.25">
      <c r="B313" s="18"/>
    </row>
    <row r="314" spans="2:2" x14ac:dyDescent="0.25">
      <c r="B314" s="18"/>
    </row>
    <row r="315" spans="2:2" x14ac:dyDescent="0.25">
      <c r="B315" s="18"/>
    </row>
    <row r="316" spans="2:2" x14ac:dyDescent="0.25">
      <c r="B316" s="18"/>
    </row>
    <row r="317" spans="2:2" x14ac:dyDescent="0.25">
      <c r="B317" s="18"/>
    </row>
    <row r="318" spans="2:2" x14ac:dyDescent="0.25">
      <c r="B318" s="18"/>
    </row>
    <row r="319" spans="2:2" x14ac:dyDescent="0.25">
      <c r="B319" s="18"/>
    </row>
    <row r="320" spans="2:2" x14ac:dyDescent="0.25">
      <c r="B320" s="18"/>
    </row>
    <row r="321" spans="2:2" x14ac:dyDescent="0.25">
      <c r="B321" s="18"/>
    </row>
    <row r="322" spans="2:2" x14ac:dyDescent="0.25">
      <c r="B322" s="18"/>
    </row>
    <row r="323" spans="2:2" x14ac:dyDescent="0.25">
      <c r="B323" s="18"/>
    </row>
    <row r="324" spans="2:2" x14ac:dyDescent="0.25">
      <c r="B324" s="18"/>
    </row>
    <row r="325" spans="2:2" x14ac:dyDescent="0.25">
      <c r="B325" s="18"/>
    </row>
    <row r="326" spans="2:2" x14ac:dyDescent="0.25">
      <c r="B326" s="18"/>
    </row>
    <row r="327" spans="2:2" x14ac:dyDescent="0.25">
      <c r="B327" s="18"/>
    </row>
    <row r="328" spans="2:2" x14ac:dyDescent="0.25">
      <c r="B328" s="18"/>
    </row>
    <row r="329" spans="2:2" x14ac:dyDescent="0.25">
      <c r="B329" s="18"/>
    </row>
    <row r="330" spans="2:2" x14ac:dyDescent="0.25">
      <c r="B330" s="18"/>
    </row>
    <row r="331" spans="2:2" x14ac:dyDescent="0.25">
      <c r="B331" s="18"/>
    </row>
    <row r="332" spans="2:2" x14ac:dyDescent="0.25">
      <c r="B332" s="18"/>
    </row>
    <row r="333" spans="2:2" x14ac:dyDescent="0.25">
      <c r="B333" s="18"/>
    </row>
    <row r="334" spans="2:2" x14ac:dyDescent="0.25">
      <c r="B334" s="18"/>
    </row>
    <row r="335" spans="2:2" x14ac:dyDescent="0.25">
      <c r="B335" s="18"/>
    </row>
    <row r="336" spans="2:2" x14ac:dyDescent="0.25">
      <c r="B336" s="18"/>
    </row>
    <row r="337" spans="2:2" x14ac:dyDescent="0.25">
      <c r="B337" s="18"/>
    </row>
    <row r="338" spans="2:2" x14ac:dyDescent="0.25">
      <c r="B338" s="18"/>
    </row>
    <row r="339" spans="2:2" x14ac:dyDescent="0.25">
      <c r="B339" s="18"/>
    </row>
    <row r="340" spans="2:2" x14ac:dyDescent="0.25">
      <c r="B340" s="18"/>
    </row>
    <row r="341" spans="2:2" x14ac:dyDescent="0.25">
      <c r="B341" s="18"/>
    </row>
    <row r="342" spans="2:2" x14ac:dyDescent="0.25">
      <c r="B342" s="18"/>
    </row>
    <row r="343" spans="2:2" x14ac:dyDescent="0.25">
      <c r="B343" s="18"/>
    </row>
    <row r="344" spans="2:2" x14ac:dyDescent="0.25">
      <c r="B344" s="18"/>
    </row>
    <row r="345" spans="2:2" x14ac:dyDescent="0.25">
      <c r="B345" s="18"/>
    </row>
    <row r="346" spans="2:2" x14ac:dyDescent="0.25">
      <c r="B346" s="18"/>
    </row>
    <row r="347" spans="2:2" x14ac:dyDescent="0.25">
      <c r="B347" s="18"/>
    </row>
    <row r="348" spans="2:2" x14ac:dyDescent="0.25">
      <c r="B348" s="18"/>
    </row>
    <row r="349" spans="2:2" x14ac:dyDescent="0.25">
      <c r="B349" s="18"/>
    </row>
    <row r="350" spans="2:2" x14ac:dyDescent="0.25">
      <c r="B350" s="18"/>
    </row>
    <row r="351" spans="2:2" x14ac:dyDescent="0.25">
      <c r="B351" s="18"/>
    </row>
    <row r="352" spans="2:2" x14ac:dyDescent="0.25">
      <c r="B352" s="18"/>
    </row>
    <row r="353" spans="2:2" x14ac:dyDescent="0.25">
      <c r="B353" s="18"/>
    </row>
    <row r="354" spans="2:2" x14ac:dyDescent="0.25">
      <c r="B354" s="18"/>
    </row>
    <row r="355" spans="2:2" x14ac:dyDescent="0.25">
      <c r="B355" s="18"/>
    </row>
    <row r="356" spans="2:2" x14ac:dyDescent="0.25">
      <c r="B356" s="18"/>
    </row>
    <row r="357" spans="2:2" x14ac:dyDescent="0.25">
      <c r="B357" s="18"/>
    </row>
    <row r="358" spans="2:2" x14ac:dyDescent="0.25">
      <c r="B358" s="18"/>
    </row>
    <row r="359" spans="2:2" x14ac:dyDescent="0.25">
      <c r="B359" s="18"/>
    </row>
    <row r="360" spans="2:2" x14ac:dyDescent="0.25">
      <c r="B360" s="18"/>
    </row>
    <row r="361" spans="2:2" x14ac:dyDescent="0.25">
      <c r="B361" s="18"/>
    </row>
    <row r="362" spans="2:2" x14ac:dyDescent="0.25">
      <c r="B362" s="18"/>
    </row>
    <row r="363" spans="2:2" x14ac:dyDescent="0.25">
      <c r="B363" s="18"/>
    </row>
    <row r="364" spans="2:2" x14ac:dyDescent="0.25">
      <c r="B364" s="18"/>
    </row>
    <row r="365" spans="2:2" x14ac:dyDescent="0.25">
      <c r="B365" s="18"/>
    </row>
    <row r="366" spans="2:2" x14ac:dyDescent="0.25">
      <c r="B366" s="18"/>
    </row>
    <row r="367" spans="2:2" x14ac:dyDescent="0.25">
      <c r="B367" s="18"/>
    </row>
    <row r="368" spans="2:2" x14ac:dyDescent="0.25">
      <c r="B368" s="18"/>
    </row>
    <row r="369" spans="2:2" x14ac:dyDescent="0.25">
      <c r="B369" s="18"/>
    </row>
    <row r="370" spans="2:2" x14ac:dyDescent="0.25">
      <c r="B370" s="18"/>
    </row>
    <row r="371" spans="2:2" x14ac:dyDescent="0.25">
      <c r="B371" s="18"/>
    </row>
    <row r="372" spans="2:2" x14ac:dyDescent="0.25">
      <c r="B372" s="18"/>
    </row>
    <row r="373" spans="2:2" x14ac:dyDescent="0.25">
      <c r="B373" s="18"/>
    </row>
    <row r="374" spans="2:2" x14ac:dyDescent="0.25">
      <c r="B374" s="18"/>
    </row>
    <row r="375" spans="2:2" x14ac:dyDescent="0.25">
      <c r="B375" s="18"/>
    </row>
    <row r="376" spans="2:2" x14ac:dyDescent="0.25">
      <c r="B376" s="18"/>
    </row>
    <row r="377" spans="2:2" x14ac:dyDescent="0.25">
      <c r="B377" s="18"/>
    </row>
    <row r="378" spans="2:2" x14ac:dyDescent="0.25">
      <c r="B378" s="18"/>
    </row>
    <row r="379" spans="2:2" x14ac:dyDescent="0.25">
      <c r="B379" s="18"/>
    </row>
    <row r="380" spans="2:2" x14ac:dyDescent="0.25">
      <c r="B380" s="18"/>
    </row>
    <row r="381" spans="2:2" x14ac:dyDescent="0.25">
      <c r="B381" s="18"/>
    </row>
    <row r="382" spans="2:2" x14ac:dyDescent="0.25">
      <c r="B382" s="18"/>
    </row>
    <row r="383" spans="2:2" x14ac:dyDescent="0.25">
      <c r="B383" s="18"/>
    </row>
    <row r="384" spans="2:2" x14ac:dyDescent="0.25">
      <c r="B384" s="18"/>
    </row>
    <row r="385" spans="2:2" x14ac:dyDescent="0.25">
      <c r="B385" s="18"/>
    </row>
    <row r="386" spans="2:2" x14ac:dyDescent="0.25">
      <c r="B386" s="18"/>
    </row>
    <row r="387" spans="2:2" x14ac:dyDescent="0.25">
      <c r="B387" s="18"/>
    </row>
    <row r="388" spans="2:2" x14ac:dyDescent="0.25">
      <c r="B388" s="18"/>
    </row>
    <row r="389" spans="2:2" x14ac:dyDescent="0.25">
      <c r="B389" s="18"/>
    </row>
    <row r="390" spans="2:2" x14ac:dyDescent="0.25">
      <c r="B390" s="18"/>
    </row>
    <row r="391" spans="2:2" x14ac:dyDescent="0.25">
      <c r="B391" s="18"/>
    </row>
    <row r="392" spans="2:2" x14ac:dyDescent="0.25">
      <c r="B392" s="18"/>
    </row>
    <row r="393" spans="2:2" x14ac:dyDescent="0.25">
      <c r="B393" s="18"/>
    </row>
    <row r="394" spans="2:2" x14ac:dyDescent="0.25">
      <c r="B394" s="18"/>
    </row>
    <row r="395" spans="2:2" x14ac:dyDescent="0.25">
      <c r="B395" s="18"/>
    </row>
    <row r="396" spans="2:2" x14ac:dyDescent="0.25">
      <c r="B396" s="18"/>
    </row>
    <row r="397" spans="2:2" x14ac:dyDescent="0.25">
      <c r="B397" s="18"/>
    </row>
    <row r="398" spans="2:2" x14ac:dyDescent="0.25">
      <c r="B398" s="18"/>
    </row>
    <row r="399" spans="2:2" x14ac:dyDescent="0.25">
      <c r="B399" s="18"/>
    </row>
    <row r="400" spans="2:2" x14ac:dyDescent="0.25">
      <c r="B400" s="18"/>
    </row>
    <row r="401" spans="2:2" x14ac:dyDescent="0.25">
      <c r="B401" s="18"/>
    </row>
    <row r="402" spans="2:2" x14ac:dyDescent="0.25">
      <c r="B402" s="18"/>
    </row>
    <row r="403" spans="2:2" x14ac:dyDescent="0.25">
      <c r="B403" s="18"/>
    </row>
    <row r="404" spans="2:2" x14ac:dyDescent="0.25">
      <c r="B404" s="18"/>
    </row>
    <row r="405" spans="2:2" x14ac:dyDescent="0.25">
      <c r="B405" s="18"/>
    </row>
    <row r="406" spans="2:2" x14ac:dyDescent="0.25">
      <c r="B406" s="18"/>
    </row>
    <row r="407" spans="2:2" x14ac:dyDescent="0.25">
      <c r="B407" s="18"/>
    </row>
    <row r="408" spans="2:2" x14ac:dyDescent="0.25">
      <c r="B408" s="18"/>
    </row>
    <row r="409" spans="2:2" x14ac:dyDescent="0.25">
      <c r="B409" s="18"/>
    </row>
    <row r="410" spans="2:2" x14ac:dyDescent="0.25">
      <c r="B410" s="18"/>
    </row>
    <row r="411" spans="2:2" x14ac:dyDescent="0.25">
      <c r="B411" s="18"/>
    </row>
    <row r="412" spans="2:2" x14ac:dyDescent="0.25">
      <c r="B412" s="18"/>
    </row>
    <row r="413" spans="2:2" x14ac:dyDescent="0.25">
      <c r="B413" s="18"/>
    </row>
    <row r="414" spans="2:2" x14ac:dyDescent="0.25">
      <c r="B414" s="18"/>
    </row>
    <row r="415" spans="2:2" x14ac:dyDescent="0.25">
      <c r="B415" s="18"/>
    </row>
    <row r="416" spans="2:2" x14ac:dyDescent="0.25">
      <c r="B416" s="18"/>
    </row>
    <row r="417" spans="2:2" x14ac:dyDescent="0.25">
      <c r="B417" s="18"/>
    </row>
    <row r="418" spans="2:2" x14ac:dyDescent="0.25">
      <c r="B418" s="18"/>
    </row>
    <row r="419" spans="2:2" x14ac:dyDescent="0.25">
      <c r="B419" s="18"/>
    </row>
    <row r="420" spans="2:2" x14ac:dyDescent="0.25">
      <c r="B420" s="18"/>
    </row>
    <row r="421" spans="2:2" x14ac:dyDescent="0.25">
      <c r="B421" s="18"/>
    </row>
    <row r="422" spans="2:2" x14ac:dyDescent="0.25">
      <c r="B422" s="18"/>
    </row>
    <row r="423" spans="2:2" x14ac:dyDescent="0.25">
      <c r="B423" s="18"/>
    </row>
    <row r="424" spans="2:2" x14ac:dyDescent="0.25">
      <c r="B424" s="18"/>
    </row>
    <row r="425" spans="2:2" x14ac:dyDescent="0.25">
      <c r="B425" s="18"/>
    </row>
    <row r="426" spans="2:2" x14ac:dyDescent="0.25">
      <c r="B426" s="18"/>
    </row>
    <row r="427" spans="2:2" x14ac:dyDescent="0.25">
      <c r="B427" s="18"/>
    </row>
    <row r="428" spans="2:2" x14ac:dyDescent="0.25">
      <c r="B428" s="18"/>
    </row>
    <row r="429" spans="2:2" x14ac:dyDescent="0.25">
      <c r="B429" s="18"/>
    </row>
    <row r="430" spans="2:2" x14ac:dyDescent="0.25">
      <c r="B430" s="18"/>
    </row>
    <row r="431" spans="2:2" x14ac:dyDescent="0.25">
      <c r="B431" s="18"/>
    </row>
    <row r="432" spans="2:2" x14ac:dyDescent="0.25">
      <c r="B432" s="18"/>
    </row>
    <row r="433" spans="2:2" x14ac:dyDescent="0.25">
      <c r="B433" s="18"/>
    </row>
    <row r="434" spans="2:2" x14ac:dyDescent="0.25">
      <c r="B434" s="18"/>
    </row>
    <row r="435" spans="2:2" x14ac:dyDescent="0.25">
      <c r="B435" s="18"/>
    </row>
    <row r="436" spans="2:2" x14ac:dyDescent="0.25">
      <c r="B436" s="18"/>
    </row>
    <row r="437" spans="2:2" x14ac:dyDescent="0.25">
      <c r="B437" s="18"/>
    </row>
    <row r="438" spans="2:2" x14ac:dyDescent="0.25">
      <c r="B438" s="18"/>
    </row>
    <row r="439" spans="2:2" x14ac:dyDescent="0.25">
      <c r="B439" s="18"/>
    </row>
    <row r="440" spans="2:2" x14ac:dyDescent="0.25">
      <c r="B440" s="18"/>
    </row>
    <row r="441" spans="2:2" x14ac:dyDescent="0.25">
      <c r="B441" s="18"/>
    </row>
    <row r="442" spans="2:2" x14ac:dyDescent="0.25">
      <c r="B442" s="18"/>
    </row>
    <row r="443" spans="2:2" x14ac:dyDescent="0.25">
      <c r="B443" s="18"/>
    </row>
    <row r="444" spans="2:2" x14ac:dyDescent="0.25">
      <c r="B444" s="18"/>
    </row>
    <row r="445" spans="2:2" x14ac:dyDescent="0.25">
      <c r="B445" s="18"/>
    </row>
    <row r="446" spans="2:2" x14ac:dyDescent="0.25">
      <c r="B446" s="18"/>
    </row>
    <row r="447" spans="2:2" x14ac:dyDescent="0.25">
      <c r="B447" s="18"/>
    </row>
    <row r="448" spans="2:2" x14ac:dyDescent="0.25">
      <c r="B448" s="18"/>
    </row>
    <row r="449" spans="2:2" x14ac:dyDescent="0.25">
      <c r="B449" s="18"/>
    </row>
    <row r="450" spans="2:2" x14ac:dyDescent="0.25">
      <c r="B450" s="18"/>
    </row>
    <row r="451" spans="2:2" x14ac:dyDescent="0.25">
      <c r="B451" s="18"/>
    </row>
    <row r="452" spans="2:2" x14ac:dyDescent="0.25">
      <c r="B452" s="18"/>
    </row>
    <row r="453" spans="2:2" x14ac:dyDescent="0.25">
      <c r="B453" s="18"/>
    </row>
    <row r="454" spans="2:2" x14ac:dyDescent="0.25">
      <c r="B454" s="18"/>
    </row>
    <row r="455" spans="2:2" x14ac:dyDescent="0.25">
      <c r="B455" s="18"/>
    </row>
    <row r="456" spans="2:2" x14ac:dyDescent="0.25">
      <c r="B456" s="18"/>
    </row>
    <row r="457" spans="2:2" x14ac:dyDescent="0.25">
      <c r="B457" s="18"/>
    </row>
    <row r="458" spans="2:2" x14ac:dyDescent="0.25">
      <c r="B458" s="18"/>
    </row>
    <row r="459" spans="2:2" x14ac:dyDescent="0.25">
      <c r="B459" s="18"/>
    </row>
    <row r="460" spans="2:2" x14ac:dyDescent="0.25">
      <c r="B460" s="18"/>
    </row>
    <row r="461" spans="2:2" x14ac:dyDescent="0.25">
      <c r="B461" s="18"/>
    </row>
    <row r="462" spans="2:2" x14ac:dyDescent="0.25">
      <c r="B462" s="18"/>
    </row>
    <row r="463" spans="2:2" x14ac:dyDescent="0.25">
      <c r="B463" s="18"/>
    </row>
    <row r="464" spans="2:2" x14ac:dyDescent="0.25">
      <c r="B464" s="18"/>
    </row>
    <row r="465" spans="2:2" x14ac:dyDescent="0.25">
      <c r="B465" s="18"/>
    </row>
    <row r="466" spans="2:2" x14ac:dyDescent="0.25">
      <c r="B466" s="18"/>
    </row>
    <row r="467" spans="2:2" x14ac:dyDescent="0.25">
      <c r="B467" s="18"/>
    </row>
    <row r="468" spans="2:2" x14ac:dyDescent="0.25">
      <c r="B468" s="18"/>
    </row>
    <row r="469" spans="2:2" x14ac:dyDescent="0.25">
      <c r="B469" s="18"/>
    </row>
    <row r="470" spans="2:2" x14ac:dyDescent="0.25">
      <c r="B470" s="18"/>
    </row>
    <row r="471" spans="2:2" x14ac:dyDescent="0.25">
      <c r="B471" s="18"/>
    </row>
    <row r="472" spans="2:2" x14ac:dyDescent="0.25">
      <c r="B472" s="18"/>
    </row>
    <row r="473" spans="2:2" x14ac:dyDescent="0.25">
      <c r="B473" s="18"/>
    </row>
    <row r="474" spans="2:2" x14ac:dyDescent="0.25">
      <c r="B474" s="18"/>
    </row>
    <row r="475" spans="2:2" x14ac:dyDescent="0.25">
      <c r="B475" s="18"/>
    </row>
    <row r="476" spans="2:2" x14ac:dyDescent="0.25">
      <c r="B476" s="18"/>
    </row>
    <row r="477" spans="2:2" x14ac:dyDescent="0.25">
      <c r="B477" s="18"/>
    </row>
    <row r="478" spans="2:2" x14ac:dyDescent="0.25">
      <c r="B478" s="18"/>
    </row>
    <row r="479" spans="2:2" x14ac:dyDescent="0.25">
      <c r="B479" s="18"/>
    </row>
    <row r="480" spans="2:2" x14ac:dyDescent="0.25">
      <c r="B480" s="18"/>
    </row>
    <row r="481" spans="2:2" x14ac:dyDescent="0.25">
      <c r="B481" s="18"/>
    </row>
    <row r="482" spans="2:2" x14ac:dyDescent="0.25">
      <c r="B482" s="18"/>
    </row>
    <row r="483" spans="2:2" x14ac:dyDescent="0.25">
      <c r="B483" s="18"/>
    </row>
    <row r="484" spans="2:2" x14ac:dyDescent="0.25">
      <c r="B484" s="18"/>
    </row>
    <row r="485" spans="2:2" x14ac:dyDescent="0.25">
      <c r="B485" s="18"/>
    </row>
    <row r="486" spans="2:2" x14ac:dyDescent="0.25">
      <c r="B486" s="18"/>
    </row>
    <row r="487" spans="2:2" x14ac:dyDescent="0.25">
      <c r="B487" s="18"/>
    </row>
    <row r="488" spans="2:2" x14ac:dyDescent="0.25">
      <c r="B488" s="18"/>
    </row>
    <row r="489" spans="2:2" x14ac:dyDescent="0.25">
      <c r="B489" s="18"/>
    </row>
    <row r="490" spans="2:2" x14ac:dyDescent="0.25">
      <c r="B490" s="18"/>
    </row>
    <row r="491" spans="2:2" x14ac:dyDescent="0.25">
      <c r="B491" s="18"/>
    </row>
    <row r="492" spans="2:2" x14ac:dyDescent="0.25">
      <c r="B492" s="18"/>
    </row>
    <row r="493" spans="2:2" x14ac:dyDescent="0.25">
      <c r="B493" s="18"/>
    </row>
    <row r="494" spans="2:2" x14ac:dyDescent="0.25">
      <c r="B494" s="18"/>
    </row>
    <row r="495" spans="2:2" x14ac:dyDescent="0.25">
      <c r="B495" s="18"/>
    </row>
    <row r="496" spans="2:2" x14ac:dyDescent="0.25">
      <c r="B496" s="18"/>
    </row>
    <row r="497" spans="2:2" x14ac:dyDescent="0.25">
      <c r="B497" s="18"/>
    </row>
    <row r="498" spans="2:2" x14ac:dyDescent="0.25">
      <c r="B498" s="18"/>
    </row>
    <row r="499" spans="2:2" x14ac:dyDescent="0.25">
      <c r="B499" s="18"/>
    </row>
    <row r="500" spans="2:2" x14ac:dyDescent="0.25">
      <c r="B500" s="18"/>
    </row>
    <row r="501" spans="2:2" x14ac:dyDescent="0.25">
      <c r="B501" s="18"/>
    </row>
    <row r="502" spans="2:2" x14ac:dyDescent="0.25">
      <c r="B502" s="18"/>
    </row>
    <row r="503" spans="2:2" x14ac:dyDescent="0.25">
      <c r="B503" s="18"/>
    </row>
    <row r="504" spans="2:2" x14ac:dyDescent="0.25">
      <c r="B504" s="18"/>
    </row>
    <row r="505" spans="2:2" x14ac:dyDescent="0.25">
      <c r="B505" s="18"/>
    </row>
    <row r="506" spans="2:2" x14ac:dyDescent="0.25">
      <c r="B506" s="18"/>
    </row>
    <row r="507" spans="2:2" x14ac:dyDescent="0.25">
      <c r="B507" s="18"/>
    </row>
    <row r="508" spans="2:2" x14ac:dyDescent="0.25">
      <c r="B508" s="18"/>
    </row>
  </sheetData>
  <pageMargins left="0.70866141732283472" right="0.70866141732283472" top="0.78740157480314965" bottom="0.78740157480314965" header="0.31496062992125984" footer="0.31496062992125984"/>
  <pageSetup paperSize="8" scale="8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S86"/>
  <sheetViews>
    <sheetView tabSelected="1" workbookViewId="0">
      <selection activeCell="A2" sqref="A2:Q64"/>
    </sheetView>
  </sheetViews>
  <sheetFormatPr baseColWidth="10" defaultRowHeight="15" x14ac:dyDescent="0.25"/>
  <cols>
    <col min="1" max="1" width="17.5703125" bestFit="1" customWidth="1"/>
    <col min="4" max="4" width="13.140625" bestFit="1" customWidth="1"/>
    <col min="5" max="5" width="22.28515625" bestFit="1" customWidth="1"/>
    <col min="6" max="6" width="35.140625" bestFit="1" customWidth="1"/>
    <col min="13" max="13" width="12.7109375" customWidth="1"/>
    <col min="14" max="14" width="9.42578125" customWidth="1"/>
    <col min="15" max="15" width="8.5703125" customWidth="1"/>
    <col min="17" max="17" width="14.7109375" bestFit="1" customWidth="1"/>
    <col min="19" max="19" width="14.28515625" bestFit="1" customWidth="1"/>
  </cols>
  <sheetData>
    <row r="2" spans="1:17" ht="15.75" x14ac:dyDescent="0.25">
      <c r="D2" t="s">
        <v>34</v>
      </c>
      <c r="E2" s="4" t="s">
        <v>33</v>
      </c>
      <c r="F2" s="4" t="s">
        <v>32</v>
      </c>
      <c r="J2" s="2" t="s">
        <v>0</v>
      </c>
      <c r="K2" s="2" t="s">
        <v>6</v>
      </c>
      <c r="L2" s="2" t="s">
        <v>39</v>
      </c>
      <c r="M2" s="3" t="s">
        <v>5</v>
      </c>
      <c r="N2" s="3" t="s">
        <v>1</v>
      </c>
      <c r="O2" s="3" t="s">
        <v>2</v>
      </c>
    </row>
    <row r="3" spans="1:17" ht="15.75" customHeight="1" x14ac:dyDescent="0.25">
      <c r="A3" s="17" t="s">
        <v>0</v>
      </c>
      <c r="B3" s="15" t="s">
        <v>6</v>
      </c>
      <c r="C3" s="15" t="s">
        <v>39</v>
      </c>
      <c r="D3" s="3" t="s">
        <v>5</v>
      </c>
      <c r="E3" s="3" t="s">
        <v>1</v>
      </c>
      <c r="F3" s="3" t="s">
        <v>2</v>
      </c>
      <c r="J3" s="28" t="s">
        <v>4</v>
      </c>
      <c r="K3" s="9">
        <v>1</v>
      </c>
      <c r="L3" s="9" t="s">
        <v>40</v>
      </c>
      <c r="M3" s="10">
        <v>41757</v>
      </c>
      <c r="N3" s="4">
        <v>824</v>
      </c>
      <c r="O3" s="4">
        <v>46</v>
      </c>
      <c r="P3" s="1">
        <v>15</v>
      </c>
      <c r="Q3" s="1">
        <v>15</v>
      </c>
    </row>
    <row r="4" spans="1:17" ht="15.75" x14ac:dyDescent="0.25">
      <c r="A4" s="28" t="s">
        <v>8</v>
      </c>
      <c r="B4" s="16">
        <v>1</v>
      </c>
      <c r="C4" s="16" t="s">
        <v>40</v>
      </c>
      <c r="D4" s="10">
        <v>41757</v>
      </c>
      <c r="E4" s="4">
        <v>740</v>
      </c>
      <c r="F4" s="4">
        <v>30</v>
      </c>
      <c r="G4" s="1">
        <v>15</v>
      </c>
      <c r="H4" s="1">
        <v>15</v>
      </c>
      <c r="J4" s="29"/>
      <c r="K4" s="9">
        <v>2</v>
      </c>
      <c r="L4" s="9" t="s">
        <v>57</v>
      </c>
      <c r="M4" s="10">
        <v>41771</v>
      </c>
      <c r="N4" s="4">
        <v>1007</v>
      </c>
      <c r="O4" s="4">
        <v>30</v>
      </c>
      <c r="P4" s="11">
        <v>15</v>
      </c>
      <c r="Q4" s="1" t="s">
        <v>7</v>
      </c>
    </row>
    <row r="5" spans="1:17" ht="15.75" x14ac:dyDescent="0.25">
      <c r="A5" s="30"/>
      <c r="B5" s="16">
        <v>2</v>
      </c>
      <c r="C5" s="16" t="s">
        <v>41</v>
      </c>
      <c r="D5" s="10">
        <v>41785</v>
      </c>
      <c r="E5" s="4">
        <v>110</v>
      </c>
      <c r="F5" s="5">
        <v>15</v>
      </c>
      <c r="G5" s="11">
        <v>15</v>
      </c>
      <c r="H5" s="1" t="s">
        <v>7</v>
      </c>
      <c r="J5" s="29"/>
      <c r="K5" s="9">
        <v>3</v>
      </c>
      <c r="L5" s="16" t="s">
        <v>41</v>
      </c>
      <c r="M5" s="10">
        <v>41785</v>
      </c>
      <c r="N5" s="4">
        <v>15</v>
      </c>
      <c r="O5" s="5">
        <v>15</v>
      </c>
    </row>
    <row r="6" spans="1:17" ht="15.75" x14ac:dyDescent="0.25">
      <c r="A6" s="28" t="s">
        <v>3</v>
      </c>
      <c r="B6" s="16">
        <v>3</v>
      </c>
      <c r="C6" s="28" t="s">
        <v>42</v>
      </c>
      <c r="D6" s="10">
        <v>41792</v>
      </c>
      <c r="E6" s="4">
        <v>110</v>
      </c>
      <c r="F6" s="4">
        <v>30</v>
      </c>
      <c r="J6" s="29"/>
      <c r="K6" s="9">
        <v>4</v>
      </c>
      <c r="L6" s="28" t="s">
        <v>42</v>
      </c>
      <c r="M6" s="10">
        <v>41792</v>
      </c>
      <c r="N6" s="4">
        <v>30</v>
      </c>
      <c r="O6" s="4">
        <v>15</v>
      </c>
    </row>
    <row r="7" spans="1:17" ht="15.75" x14ac:dyDescent="0.25">
      <c r="A7" s="29"/>
      <c r="B7" s="16">
        <v>4</v>
      </c>
      <c r="C7" s="29"/>
      <c r="D7" s="10">
        <v>41793</v>
      </c>
      <c r="E7" s="4">
        <v>93</v>
      </c>
      <c r="F7" s="4">
        <v>30</v>
      </c>
      <c r="J7" s="29"/>
      <c r="K7" s="9">
        <v>5</v>
      </c>
      <c r="L7" s="29"/>
      <c r="M7" s="10">
        <v>41793</v>
      </c>
      <c r="N7" s="4">
        <v>61</v>
      </c>
      <c r="O7" s="5">
        <v>15</v>
      </c>
    </row>
    <row r="8" spans="1:17" ht="15.75" x14ac:dyDescent="0.25">
      <c r="A8" s="29"/>
      <c r="B8" s="16">
        <v>5</v>
      </c>
      <c r="C8" s="29"/>
      <c r="D8" s="10">
        <v>41794</v>
      </c>
      <c r="E8" s="4">
        <v>46</v>
      </c>
      <c r="F8" s="5">
        <v>15</v>
      </c>
      <c r="J8" s="29"/>
      <c r="K8" s="9">
        <v>6</v>
      </c>
      <c r="L8" s="29"/>
      <c r="M8" s="10">
        <v>41794</v>
      </c>
      <c r="N8" s="4">
        <v>46</v>
      </c>
      <c r="O8" s="5">
        <v>15</v>
      </c>
    </row>
    <row r="9" spans="1:17" ht="15.75" x14ac:dyDescent="0.25">
      <c r="A9" s="29"/>
      <c r="B9" s="16">
        <v>6</v>
      </c>
      <c r="C9" s="30"/>
      <c r="D9" s="10">
        <v>41795</v>
      </c>
      <c r="E9" s="4">
        <v>110</v>
      </c>
      <c r="F9" s="4">
        <v>15</v>
      </c>
      <c r="J9" s="29"/>
      <c r="K9" s="9">
        <v>7</v>
      </c>
      <c r="L9" s="30"/>
      <c r="M9" s="10">
        <v>41795</v>
      </c>
      <c r="N9" s="4">
        <v>15</v>
      </c>
      <c r="O9" s="5">
        <v>15</v>
      </c>
    </row>
    <row r="10" spans="1:17" ht="15.75" x14ac:dyDescent="0.25">
      <c r="A10" s="29"/>
      <c r="B10" s="16">
        <v>7</v>
      </c>
      <c r="C10" s="28" t="s">
        <v>43</v>
      </c>
      <c r="D10" s="10">
        <v>41801</v>
      </c>
      <c r="E10" s="4">
        <v>983</v>
      </c>
      <c r="F10" s="4">
        <v>250</v>
      </c>
      <c r="J10" s="29"/>
      <c r="K10" s="9">
        <v>8</v>
      </c>
      <c r="L10" s="28" t="s">
        <v>43</v>
      </c>
      <c r="M10" s="10">
        <v>41801</v>
      </c>
      <c r="N10" s="4">
        <v>9200</v>
      </c>
      <c r="O10" s="4">
        <v>1170</v>
      </c>
    </row>
    <row r="11" spans="1:17" ht="15.75" x14ac:dyDescent="0.25">
      <c r="A11" s="30"/>
      <c r="B11" s="16">
        <v>8</v>
      </c>
      <c r="C11" s="29"/>
      <c r="D11" s="10">
        <v>41802</v>
      </c>
      <c r="E11" s="4">
        <v>450</v>
      </c>
      <c r="F11" s="4">
        <v>77</v>
      </c>
      <c r="J11" s="29"/>
      <c r="K11" s="9">
        <v>9</v>
      </c>
      <c r="L11" s="29"/>
      <c r="M11" s="10">
        <v>41802</v>
      </c>
      <c r="N11" s="4">
        <v>3500</v>
      </c>
      <c r="O11" s="4">
        <v>38</v>
      </c>
    </row>
    <row r="12" spans="1:17" ht="15.75" x14ac:dyDescent="0.25">
      <c r="A12" s="28" t="s">
        <v>8</v>
      </c>
      <c r="B12" s="16">
        <v>9</v>
      </c>
      <c r="C12" s="30"/>
      <c r="D12" s="10">
        <v>41803</v>
      </c>
      <c r="E12" s="4">
        <v>213</v>
      </c>
      <c r="F12" s="4">
        <v>77</v>
      </c>
      <c r="J12" s="29"/>
      <c r="K12" s="9">
        <v>10</v>
      </c>
      <c r="L12" s="30"/>
      <c r="M12" s="10">
        <v>41803</v>
      </c>
      <c r="N12" s="4">
        <v>1633</v>
      </c>
      <c r="O12" s="4">
        <v>30</v>
      </c>
    </row>
    <row r="13" spans="1:17" ht="15.75" x14ac:dyDescent="0.25">
      <c r="A13" s="29"/>
      <c r="B13" s="16">
        <v>10</v>
      </c>
      <c r="C13" s="28" t="s">
        <v>44</v>
      </c>
      <c r="D13" s="10">
        <v>41806</v>
      </c>
      <c r="E13" s="4">
        <v>594</v>
      </c>
      <c r="F13" s="4">
        <v>330</v>
      </c>
      <c r="J13" s="29"/>
      <c r="K13" s="9">
        <v>11</v>
      </c>
      <c r="L13" s="28" t="s">
        <v>44</v>
      </c>
      <c r="M13" s="10">
        <v>41806</v>
      </c>
      <c r="N13" s="4">
        <v>109</v>
      </c>
      <c r="O13" s="5">
        <v>15</v>
      </c>
    </row>
    <row r="14" spans="1:17" ht="15.75" x14ac:dyDescent="0.25">
      <c r="A14" s="29"/>
      <c r="B14" s="16">
        <v>11</v>
      </c>
      <c r="C14" s="29"/>
      <c r="D14" s="10">
        <v>41807</v>
      </c>
      <c r="E14" s="4">
        <v>61</v>
      </c>
      <c r="F14" s="4">
        <v>61</v>
      </c>
      <c r="J14" s="29"/>
      <c r="K14" s="9">
        <v>12</v>
      </c>
      <c r="L14" s="29"/>
      <c r="M14" s="10">
        <v>41807</v>
      </c>
      <c r="N14" s="4">
        <v>77</v>
      </c>
      <c r="O14" s="5">
        <v>15</v>
      </c>
    </row>
    <row r="15" spans="1:17" ht="15.75" x14ac:dyDescent="0.25">
      <c r="A15" s="29"/>
      <c r="B15" s="16">
        <v>12</v>
      </c>
      <c r="C15" s="29"/>
      <c r="D15" s="10">
        <v>41808</v>
      </c>
      <c r="E15" s="4">
        <v>292</v>
      </c>
      <c r="F15" s="4">
        <v>30</v>
      </c>
      <c r="J15" s="29"/>
      <c r="K15" s="9">
        <v>13</v>
      </c>
      <c r="L15" s="29"/>
      <c r="M15" s="10">
        <v>41808</v>
      </c>
      <c r="N15" s="4">
        <v>30</v>
      </c>
      <c r="O15" s="4">
        <v>15</v>
      </c>
    </row>
    <row r="16" spans="1:17" ht="15.75" x14ac:dyDescent="0.25">
      <c r="A16" s="29"/>
      <c r="B16" s="16">
        <v>13</v>
      </c>
      <c r="C16" s="30"/>
      <c r="D16" s="10">
        <v>41810</v>
      </c>
      <c r="E16" s="4">
        <v>375</v>
      </c>
      <c r="F16" s="4">
        <v>461</v>
      </c>
      <c r="J16" s="29"/>
      <c r="K16" s="9">
        <v>14</v>
      </c>
      <c r="L16" s="30"/>
      <c r="M16" s="10">
        <v>41810</v>
      </c>
      <c r="N16" s="4">
        <v>15</v>
      </c>
      <c r="O16" s="4">
        <v>110</v>
      </c>
    </row>
    <row r="17" spans="1:15" ht="15.75" x14ac:dyDescent="0.25">
      <c r="A17" s="29"/>
      <c r="B17" s="16">
        <v>14</v>
      </c>
      <c r="C17" s="28" t="s">
        <v>45</v>
      </c>
      <c r="D17" s="10">
        <v>41813</v>
      </c>
      <c r="E17" s="4">
        <v>398</v>
      </c>
      <c r="F17" s="5">
        <v>15</v>
      </c>
      <c r="J17" s="29"/>
      <c r="K17" s="9">
        <v>15</v>
      </c>
      <c r="L17" s="28" t="s">
        <v>45</v>
      </c>
      <c r="M17" s="10">
        <v>41813</v>
      </c>
      <c r="N17" s="4">
        <v>46</v>
      </c>
      <c r="O17" s="5">
        <v>15</v>
      </c>
    </row>
    <row r="18" spans="1:15" ht="15.75" x14ac:dyDescent="0.25">
      <c r="A18" s="29"/>
      <c r="B18" s="16">
        <v>15</v>
      </c>
      <c r="C18" s="29"/>
      <c r="D18" s="10">
        <v>41814</v>
      </c>
      <c r="E18" s="4">
        <v>77</v>
      </c>
      <c r="F18" s="4">
        <v>46</v>
      </c>
      <c r="J18" s="29"/>
      <c r="K18" s="9">
        <v>16</v>
      </c>
      <c r="L18" s="29"/>
      <c r="M18" s="10">
        <v>41814</v>
      </c>
      <c r="N18" s="4">
        <v>77</v>
      </c>
      <c r="O18" s="4">
        <v>46</v>
      </c>
    </row>
    <row r="19" spans="1:15" ht="15.75" x14ac:dyDescent="0.25">
      <c r="A19" s="29"/>
      <c r="B19" s="16">
        <v>16</v>
      </c>
      <c r="C19" s="29"/>
      <c r="D19" s="10">
        <v>41815</v>
      </c>
      <c r="E19" s="4">
        <v>287</v>
      </c>
      <c r="F19" s="4">
        <v>46</v>
      </c>
      <c r="J19" s="29"/>
      <c r="K19" s="9">
        <v>17</v>
      </c>
      <c r="L19" s="29"/>
      <c r="M19" s="10">
        <v>41815</v>
      </c>
      <c r="N19" s="4">
        <v>30</v>
      </c>
      <c r="O19" s="4">
        <v>15</v>
      </c>
    </row>
    <row r="20" spans="1:15" ht="15.75" x14ac:dyDescent="0.25">
      <c r="A20" s="29"/>
      <c r="B20" s="16">
        <v>17</v>
      </c>
      <c r="C20" s="30"/>
      <c r="D20" s="10">
        <v>41816</v>
      </c>
      <c r="E20" s="4">
        <v>61</v>
      </c>
      <c r="F20" s="5">
        <v>15</v>
      </c>
      <c r="J20" s="29"/>
      <c r="K20" s="9">
        <v>18</v>
      </c>
      <c r="L20" s="30"/>
      <c r="M20" s="10">
        <v>41816</v>
      </c>
      <c r="N20" s="4">
        <v>45</v>
      </c>
      <c r="O20" s="4">
        <v>46</v>
      </c>
    </row>
    <row r="21" spans="1:15" ht="15.75" x14ac:dyDescent="0.25">
      <c r="A21" s="29"/>
      <c r="B21" s="16">
        <v>18</v>
      </c>
      <c r="C21" s="28" t="s">
        <v>46</v>
      </c>
      <c r="D21" s="10">
        <v>41820</v>
      </c>
      <c r="E21" s="4">
        <v>1605</v>
      </c>
      <c r="F21" s="4">
        <v>61</v>
      </c>
      <c r="J21" s="29"/>
      <c r="K21" s="9">
        <v>19</v>
      </c>
      <c r="L21" s="28" t="s">
        <v>46</v>
      </c>
      <c r="M21" s="10">
        <v>41820</v>
      </c>
      <c r="N21" s="4">
        <v>1929</v>
      </c>
      <c r="O21" s="4">
        <v>110</v>
      </c>
    </row>
    <row r="22" spans="1:15" ht="15.75" x14ac:dyDescent="0.25">
      <c r="A22" s="29"/>
      <c r="B22" s="16">
        <v>19</v>
      </c>
      <c r="C22" s="29"/>
      <c r="D22" s="10">
        <v>41821</v>
      </c>
      <c r="E22" s="4">
        <v>585</v>
      </c>
      <c r="F22" s="4">
        <v>94</v>
      </c>
      <c r="J22" s="29"/>
      <c r="K22" s="9">
        <v>20</v>
      </c>
      <c r="L22" s="29"/>
      <c r="M22" s="10">
        <v>41821</v>
      </c>
      <c r="N22" s="4">
        <v>2994</v>
      </c>
      <c r="O22" s="4">
        <v>77</v>
      </c>
    </row>
    <row r="23" spans="1:15" ht="15.75" x14ac:dyDescent="0.25">
      <c r="A23" s="29"/>
      <c r="B23" s="16">
        <v>20</v>
      </c>
      <c r="C23" s="29"/>
      <c r="D23" s="10">
        <v>41822</v>
      </c>
      <c r="E23" s="4">
        <v>160</v>
      </c>
      <c r="F23" s="4">
        <v>30</v>
      </c>
      <c r="J23" s="29"/>
      <c r="K23" s="9">
        <v>21</v>
      </c>
      <c r="L23" s="29"/>
      <c r="M23" s="10">
        <v>41822</v>
      </c>
      <c r="N23" s="4">
        <v>408</v>
      </c>
      <c r="O23" s="4">
        <v>30</v>
      </c>
    </row>
    <row r="24" spans="1:15" ht="15.75" x14ac:dyDescent="0.25">
      <c r="A24" s="29"/>
      <c r="B24" s="16">
        <v>21</v>
      </c>
      <c r="C24" s="30"/>
      <c r="D24" s="10">
        <v>41823</v>
      </c>
      <c r="E24" s="4">
        <v>15</v>
      </c>
      <c r="F24" s="5">
        <v>15</v>
      </c>
      <c r="J24" s="29"/>
      <c r="K24" s="9">
        <v>22</v>
      </c>
      <c r="L24" s="30"/>
      <c r="M24" s="10">
        <v>41823</v>
      </c>
      <c r="N24" s="4">
        <v>94</v>
      </c>
      <c r="O24" s="4">
        <v>15</v>
      </c>
    </row>
    <row r="25" spans="1:15" ht="15.75" x14ac:dyDescent="0.25">
      <c r="A25" s="29"/>
      <c r="B25" s="16">
        <v>22</v>
      </c>
      <c r="C25" s="28" t="s">
        <v>47</v>
      </c>
      <c r="D25" s="10">
        <v>41827</v>
      </c>
      <c r="E25" s="4">
        <v>461</v>
      </c>
      <c r="F25" s="4">
        <v>126</v>
      </c>
      <c r="J25" s="29"/>
      <c r="K25" s="9">
        <v>23</v>
      </c>
      <c r="L25" s="28" t="s">
        <v>47</v>
      </c>
      <c r="M25" s="10">
        <v>41827</v>
      </c>
      <c r="N25" s="4">
        <v>415</v>
      </c>
      <c r="O25" s="5">
        <v>15</v>
      </c>
    </row>
    <row r="26" spans="1:15" ht="15.75" x14ac:dyDescent="0.25">
      <c r="A26" s="29"/>
      <c r="B26" s="16">
        <v>23</v>
      </c>
      <c r="C26" s="29"/>
      <c r="D26" s="10">
        <v>41828</v>
      </c>
      <c r="E26" s="4">
        <v>197</v>
      </c>
      <c r="F26" s="4">
        <v>46</v>
      </c>
      <c r="J26" s="29"/>
      <c r="K26" s="9">
        <v>24</v>
      </c>
      <c r="L26" s="29"/>
      <c r="M26" s="10">
        <v>41828</v>
      </c>
      <c r="N26" s="4">
        <v>661</v>
      </c>
      <c r="O26" s="5">
        <v>15</v>
      </c>
    </row>
    <row r="27" spans="1:15" ht="15.75" x14ac:dyDescent="0.25">
      <c r="A27" s="29"/>
      <c r="B27" s="16">
        <v>24</v>
      </c>
      <c r="C27" s="29"/>
      <c r="D27" s="10">
        <v>41829</v>
      </c>
      <c r="E27" s="4">
        <v>3114</v>
      </c>
      <c r="F27" s="4">
        <v>368</v>
      </c>
      <c r="J27" s="29"/>
      <c r="K27" s="9">
        <v>25</v>
      </c>
      <c r="L27" s="29"/>
      <c r="M27" s="10">
        <v>41829</v>
      </c>
      <c r="N27" s="4">
        <v>23671</v>
      </c>
      <c r="O27" s="4">
        <v>2640</v>
      </c>
    </row>
    <row r="28" spans="1:15" ht="15.75" x14ac:dyDescent="0.25">
      <c r="A28" s="29"/>
      <c r="B28" s="16">
        <v>25</v>
      </c>
      <c r="C28" s="30"/>
      <c r="D28" s="10">
        <v>41831</v>
      </c>
      <c r="E28" s="4">
        <v>2194</v>
      </c>
      <c r="F28" s="4">
        <v>327</v>
      </c>
      <c r="J28" s="29"/>
      <c r="K28" s="9">
        <v>26</v>
      </c>
      <c r="L28" s="30"/>
      <c r="M28" s="10">
        <v>41831</v>
      </c>
      <c r="N28" s="4">
        <v>15000</v>
      </c>
      <c r="O28" s="4">
        <v>1900</v>
      </c>
    </row>
    <row r="29" spans="1:15" ht="15.75" x14ac:dyDescent="0.25">
      <c r="A29" s="29"/>
      <c r="B29" s="16">
        <v>26</v>
      </c>
      <c r="C29" s="28" t="s">
        <v>48</v>
      </c>
      <c r="D29" s="10">
        <v>41834</v>
      </c>
      <c r="E29" s="4">
        <v>690</v>
      </c>
      <c r="F29" s="4">
        <v>77</v>
      </c>
      <c r="J29" s="29"/>
      <c r="K29" s="9">
        <v>27</v>
      </c>
      <c r="L29" s="28" t="s">
        <v>48</v>
      </c>
      <c r="M29" s="10">
        <v>41834</v>
      </c>
      <c r="N29" s="4">
        <v>559</v>
      </c>
      <c r="O29" s="4">
        <v>61</v>
      </c>
    </row>
    <row r="30" spans="1:15" ht="15.75" x14ac:dyDescent="0.25">
      <c r="A30" s="29"/>
      <c r="B30" s="16">
        <v>27</v>
      </c>
      <c r="C30" s="29"/>
      <c r="D30" s="10">
        <v>41835</v>
      </c>
      <c r="E30" s="4">
        <v>161</v>
      </c>
      <c r="F30" s="4">
        <v>110</v>
      </c>
      <c r="J30" s="29"/>
      <c r="K30" s="9">
        <v>28</v>
      </c>
      <c r="L30" s="29"/>
      <c r="M30" s="10">
        <v>41835</v>
      </c>
      <c r="N30" s="4">
        <v>697</v>
      </c>
      <c r="O30" s="4">
        <v>77</v>
      </c>
    </row>
    <row r="31" spans="1:15" ht="15.75" x14ac:dyDescent="0.25">
      <c r="A31" s="29"/>
      <c r="B31" s="16">
        <v>28</v>
      </c>
      <c r="C31" s="29"/>
      <c r="D31" s="10">
        <v>41836</v>
      </c>
      <c r="E31" s="4">
        <v>110</v>
      </c>
      <c r="F31" s="4">
        <v>30</v>
      </c>
      <c r="J31" s="29"/>
      <c r="K31" s="9">
        <v>29</v>
      </c>
      <c r="L31" s="29"/>
      <c r="M31" s="10">
        <v>41836</v>
      </c>
      <c r="N31" s="4">
        <v>253</v>
      </c>
      <c r="O31" s="4">
        <v>15</v>
      </c>
    </row>
    <row r="32" spans="1:15" ht="15.75" x14ac:dyDescent="0.25">
      <c r="A32" s="29"/>
      <c r="B32" s="16">
        <v>29</v>
      </c>
      <c r="C32" s="30"/>
      <c r="D32" s="10">
        <v>41837</v>
      </c>
      <c r="E32" s="4">
        <v>61</v>
      </c>
      <c r="F32" s="4">
        <v>61</v>
      </c>
      <c r="J32" s="29"/>
      <c r="K32" s="9">
        <v>30</v>
      </c>
      <c r="L32" s="30"/>
      <c r="M32" s="10">
        <v>41837</v>
      </c>
      <c r="N32" s="4">
        <v>46</v>
      </c>
      <c r="O32" s="5">
        <v>15</v>
      </c>
    </row>
    <row r="33" spans="1:15" ht="15.75" x14ac:dyDescent="0.25">
      <c r="A33" s="29"/>
      <c r="B33" s="16">
        <v>30</v>
      </c>
      <c r="C33" s="28" t="s">
        <v>49</v>
      </c>
      <c r="D33" s="10">
        <v>41841</v>
      </c>
      <c r="E33" s="4">
        <v>15199</v>
      </c>
      <c r="F33" s="4">
        <v>2383</v>
      </c>
      <c r="J33" s="29"/>
      <c r="K33" s="9">
        <v>31</v>
      </c>
      <c r="L33" s="28" t="s">
        <v>49</v>
      </c>
      <c r="M33" s="10">
        <v>41841</v>
      </c>
      <c r="N33" s="4">
        <v>465</v>
      </c>
      <c r="O33" s="4">
        <v>828</v>
      </c>
    </row>
    <row r="34" spans="1:15" ht="15.75" x14ac:dyDescent="0.25">
      <c r="A34" s="29"/>
      <c r="B34" s="16">
        <v>31</v>
      </c>
      <c r="C34" s="29"/>
      <c r="D34" s="10">
        <v>41842</v>
      </c>
      <c r="E34" s="4">
        <v>3255</v>
      </c>
      <c r="F34" s="4">
        <v>197</v>
      </c>
      <c r="J34" s="29"/>
      <c r="K34" s="9">
        <v>32</v>
      </c>
      <c r="L34" s="29"/>
      <c r="M34" s="10">
        <v>41842</v>
      </c>
      <c r="N34" s="4">
        <v>12687</v>
      </c>
      <c r="O34" s="4">
        <v>1317</v>
      </c>
    </row>
    <row r="35" spans="1:15" ht="15.75" x14ac:dyDescent="0.25">
      <c r="A35" s="29"/>
      <c r="B35" s="16">
        <v>32</v>
      </c>
      <c r="C35" s="29"/>
      <c r="D35" s="10">
        <v>41843</v>
      </c>
      <c r="E35" s="4">
        <v>442</v>
      </c>
      <c r="F35" s="4">
        <v>46</v>
      </c>
      <c r="J35" s="29"/>
      <c r="K35" s="9">
        <v>33</v>
      </c>
      <c r="L35" s="29"/>
      <c r="M35" s="10">
        <v>41843</v>
      </c>
      <c r="N35" s="4">
        <v>1927</v>
      </c>
      <c r="O35" s="4">
        <v>61</v>
      </c>
    </row>
    <row r="36" spans="1:15" ht="15.75" x14ac:dyDescent="0.25">
      <c r="A36" s="29"/>
      <c r="B36" s="16">
        <v>33</v>
      </c>
      <c r="C36" s="30"/>
      <c r="D36" s="10">
        <v>41844</v>
      </c>
      <c r="E36" s="4">
        <v>210</v>
      </c>
      <c r="F36" s="4">
        <v>93</v>
      </c>
      <c r="J36" s="29"/>
      <c r="K36" s="9">
        <v>34</v>
      </c>
      <c r="L36" s="30"/>
      <c r="M36" s="10">
        <v>41844</v>
      </c>
      <c r="N36" s="4">
        <v>110</v>
      </c>
      <c r="O36" s="4">
        <v>15</v>
      </c>
    </row>
    <row r="37" spans="1:15" ht="15.75" x14ac:dyDescent="0.25">
      <c r="A37" s="29"/>
      <c r="B37" s="16">
        <v>34</v>
      </c>
      <c r="C37" s="28" t="s">
        <v>50</v>
      </c>
      <c r="D37" s="10">
        <v>41848</v>
      </c>
      <c r="E37" s="4">
        <v>179</v>
      </c>
      <c r="F37" s="4">
        <v>45</v>
      </c>
      <c r="J37" s="29"/>
      <c r="K37" s="9">
        <v>35</v>
      </c>
      <c r="L37" s="28" t="s">
        <v>50</v>
      </c>
      <c r="M37" s="10">
        <v>41848</v>
      </c>
      <c r="N37" s="4">
        <v>127</v>
      </c>
      <c r="O37" s="4">
        <v>15</v>
      </c>
    </row>
    <row r="38" spans="1:15" ht="15.75" x14ac:dyDescent="0.25">
      <c r="A38" s="29"/>
      <c r="B38" s="16">
        <v>35</v>
      </c>
      <c r="C38" s="29"/>
      <c r="D38" s="10">
        <v>41849</v>
      </c>
      <c r="E38" s="4">
        <v>3800</v>
      </c>
      <c r="F38" s="4">
        <v>890</v>
      </c>
      <c r="J38" s="29"/>
      <c r="K38" s="9">
        <v>36</v>
      </c>
      <c r="L38" s="29"/>
      <c r="M38" s="10">
        <v>41849</v>
      </c>
      <c r="N38" s="4">
        <v>94</v>
      </c>
      <c r="O38" s="4">
        <v>15</v>
      </c>
    </row>
    <row r="39" spans="1:15" ht="15.75" x14ac:dyDescent="0.25">
      <c r="A39" s="29"/>
      <c r="B39" s="16">
        <v>36</v>
      </c>
      <c r="C39" s="29"/>
      <c r="D39" s="10">
        <v>41850</v>
      </c>
      <c r="E39" s="4">
        <v>12687</v>
      </c>
      <c r="F39" s="4">
        <v>3421</v>
      </c>
      <c r="J39" s="29"/>
      <c r="K39" s="9">
        <v>37</v>
      </c>
      <c r="L39" s="29"/>
      <c r="M39" s="10">
        <v>41850</v>
      </c>
      <c r="N39" s="4">
        <v>2748</v>
      </c>
      <c r="O39" s="4">
        <v>77</v>
      </c>
    </row>
    <row r="40" spans="1:15" ht="15.75" x14ac:dyDescent="0.25">
      <c r="A40" s="29"/>
      <c r="B40" s="16">
        <v>37</v>
      </c>
      <c r="C40" s="30"/>
      <c r="D40" s="10">
        <v>41851</v>
      </c>
      <c r="E40" s="4">
        <v>660</v>
      </c>
      <c r="F40" s="6">
        <v>94</v>
      </c>
      <c r="J40" s="29"/>
      <c r="K40" s="9">
        <v>38</v>
      </c>
      <c r="L40" s="30"/>
      <c r="M40" s="10">
        <v>41851</v>
      </c>
      <c r="N40" s="4">
        <v>2500</v>
      </c>
      <c r="O40" s="4">
        <v>210</v>
      </c>
    </row>
    <row r="41" spans="1:15" ht="15.75" x14ac:dyDescent="0.25">
      <c r="A41" s="29"/>
      <c r="B41" s="16">
        <v>38</v>
      </c>
      <c r="C41" s="28" t="s">
        <v>51</v>
      </c>
      <c r="D41" s="10">
        <v>41855</v>
      </c>
      <c r="E41" s="4">
        <v>12687</v>
      </c>
      <c r="F41" s="6">
        <v>2427</v>
      </c>
      <c r="J41" s="29"/>
      <c r="K41" s="9">
        <v>39</v>
      </c>
      <c r="L41" s="28" t="s">
        <v>51</v>
      </c>
      <c r="M41" s="10">
        <v>41855</v>
      </c>
      <c r="N41" s="4">
        <v>1482</v>
      </c>
      <c r="O41" s="4">
        <v>15</v>
      </c>
    </row>
    <row r="42" spans="1:15" ht="15.75" x14ac:dyDescent="0.25">
      <c r="A42" s="29"/>
      <c r="B42" s="16">
        <v>39</v>
      </c>
      <c r="C42" s="29"/>
      <c r="D42" s="10">
        <v>41856</v>
      </c>
      <c r="E42" s="4">
        <v>330</v>
      </c>
      <c r="F42" s="6">
        <v>130</v>
      </c>
      <c r="J42" s="29"/>
      <c r="K42" s="9">
        <v>40</v>
      </c>
      <c r="L42" s="29"/>
      <c r="M42" s="10">
        <v>41856</v>
      </c>
      <c r="N42" s="4">
        <v>2900</v>
      </c>
      <c r="O42" s="4">
        <v>61</v>
      </c>
    </row>
    <row r="43" spans="1:15" ht="15.75" x14ac:dyDescent="0.25">
      <c r="A43" s="29"/>
      <c r="B43" s="16">
        <v>40</v>
      </c>
      <c r="C43" s="29"/>
      <c r="D43" s="10">
        <v>41857</v>
      </c>
      <c r="E43" s="4">
        <v>143</v>
      </c>
      <c r="F43" s="6">
        <v>15</v>
      </c>
      <c r="J43" s="29"/>
      <c r="K43" s="9">
        <v>41</v>
      </c>
      <c r="L43" s="29"/>
      <c r="M43" s="10">
        <v>41857</v>
      </c>
      <c r="N43" s="4">
        <v>612</v>
      </c>
      <c r="O43" s="4">
        <v>15</v>
      </c>
    </row>
    <row r="44" spans="1:15" ht="15.75" x14ac:dyDescent="0.25">
      <c r="A44" s="29"/>
      <c r="B44" s="16">
        <v>41</v>
      </c>
      <c r="C44" s="30"/>
      <c r="D44" s="10">
        <v>41858</v>
      </c>
      <c r="E44" s="4">
        <v>330</v>
      </c>
      <c r="F44" s="6">
        <v>94</v>
      </c>
      <c r="J44" s="29"/>
      <c r="K44" s="9">
        <v>42</v>
      </c>
      <c r="L44" s="30"/>
      <c r="M44" s="10">
        <v>41858</v>
      </c>
      <c r="N44" s="4">
        <v>77</v>
      </c>
      <c r="O44" s="4">
        <v>30</v>
      </c>
    </row>
    <row r="45" spans="1:15" ht="15.75" x14ac:dyDescent="0.25">
      <c r="A45" s="29"/>
      <c r="B45" s="16">
        <v>42</v>
      </c>
      <c r="C45" s="28" t="s">
        <v>52</v>
      </c>
      <c r="D45" s="10">
        <v>41862</v>
      </c>
      <c r="E45" s="4">
        <v>197</v>
      </c>
      <c r="F45" s="6">
        <v>61</v>
      </c>
      <c r="J45" s="29"/>
      <c r="K45" s="9">
        <v>43</v>
      </c>
      <c r="L45" s="28" t="s">
        <v>52</v>
      </c>
      <c r="M45" s="10">
        <v>41862</v>
      </c>
      <c r="N45" s="4">
        <v>251</v>
      </c>
      <c r="O45" s="5">
        <v>15</v>
      </c>
    </row>
    <row r="46" spans="1:15" ht="15.75" x14ac:dyDescent="0.25">
      <c r="A46" s="29"/>
      <c r="B46" s="16">
        <v>43</v>
      </c>
      <c r="C46" s="29"/>
      <c r="D46" s="10">
        <v>41863</v>
      </c>
      <c r="E46" s="4">
        <v>130</v>
      </c>
      <c r="F46" s="6">
        <v>15</v>
      </c>
      <c r="J46" s="29"/>
      <c r="K46" s="9">
        <v>44</v>
      </c>
      <c r="L46" s="29"/>
      <c r="M46" s="10">
        <v>41863</v>
      </c>
      <c r="N46" s="4">
        <v>15</v>
      </c>
      <c r="O46" s="4">
        <v>15</v>
      </c>
    </row>
    <row r="47" spans="1:15" ht="15.75" x14ac:dyDescent="0.25">
      <c r="A47" s="29"/>
      <c r="B47" s="16">
        <v>44</v>
      </c>
      <c r="C47" s="29"/>
      <c r="D47" s="10">
        <v>41864</v>
      </c>
      <c r="E47" s="4">
        <v>234</v>
      </c>
      <c r="F47" s="6">
        <v>61</v>
      </c>
      <c r="J47" s="29"/>
      <c r="K47" s="9">
        <v>45</v>
      </c>
      <c r="L47" s="29"/>
      <c r="M47" s="10">
        <v>41864</v>
      </c>
      <c r="N47" s="4">
        <v>61</v>
      </c>
      <c r="O47" s="5">
        <v>15</v>
      </c>
    </row>
    <row r="48" spans="1:15" ht="15.75" x14ac:dyDescent="0.25">
      <c r="A48" s="29"/>
      <c r="B48" s="16">
        <v>45</v>
      </c>
      <c r="C48" s="30"/>
      <c r="D48" s="10">
        <v>41865</v>
      </c>
      <c r="E48" s="4">
        <v>230</v>
      </c>
      <c r="F48" s="6">
        <v>45</v>
      </c>
      <c r="J48" s="29"/>
      <c r="K48" s="9">
        <v>46</v>
      </c>
      <c r="L48" s="30"/>
      <c r="M48" s="10">
        <v>41865</v>
      </c>
      <c r="N48" s="4">
        <v>130</v>
      </c>
      <c r="O48" s="4">
        <v>46</v>
      </c>
    </row>
    <row r="49" spans="1:15" ht="15.75" x14ac:dyDescent="0.25">
      <c r="A49" s="29"/>
      <c r="B49" s="16">
        <v>46</v>
      </c>
      <c r="C49" s="28" t="s">
        <v>53</v>
      </c>
      <c r="D49" s="10">
        <v>41869</v>
      </c>
      <c r="E49" s="4">
        <v>312</v>
      </c>
      <c r="F49" s="6">
        <v>30</v>
      </c>
      <c r="J49" s="29"/>
      <c r="K49" s="9">
        <v>47</v>
      </c>
      <c r="L49" s="28" t="s">
        <v>53</v>
      </c>
      <c r="M49" s="10">
        <v>41869</v>
      </c>
      <c r="N49" s="4">
        <v>2404</v>
      </c>
      <c r="O49" s="4">
        <v>46</v>
      </c>
    </row>
    <row r="50" spans="1:15" ht="15.75" x14ac:dyDescent="0.25">
      <c r="A50" s="29"/>
      <c r="B50" s="16">
        <v>47</v>
      </c>
      <c r="C50" s="29"/>
      <c r="D50" s="10">
        <v>41870</v>
      </c>
      <c r="E50" s="4">
        <v>393</v>
      </c>
      <c r="F50" s="6">
        <v>46</v>
      </c>
      <c r="J50" s="29"/>
      <c r="K50" s="9">
        <v>48</v>
      </c>
      <c r="L50" s="29"/>
      <c r="M50" s="10">
        <v>41870</v>
      </c>
      <c r="N50" s="4">
        <v>467</v>
      </c>
      <c r="O50" s="4">
        <v>30</v>
      </c>
    </row>
    <row r="51" spans="1:15" ht="15.75" x14ac:dyDescent="0.25">
      <c r="A51" s="29"/>
      <c r="B51" s="16">
        <v>48</v>
      </c>
      <c r="C51" s="29"/>
      <c r="D51" s="10">
        <v>41871</v>
      </c>
      <c r="E51" s="4">
        <v>390</v>
      </c>
      <c r="F51" s="6">
        <v>45</v>
      </c>
      <c r="J51" s="29"/>
      <c r="K51" s="9">
        <v>49</v>
      </c>
      <c r="L51" s="29"/>
      <c r="M51" s="10">
        <v>41871</v>
      </c>
      <c r="N51" s="4">
        <v>386</v>
      </c>
      <c r="O51" s="4">
        <v>30</v>
      </c>
    </row>
    <row r="52" spans="1:15" ht="15.75" x14ac:dyDescent="0.25">
      <c r="A52" s="29"/>
      <c r="B52" s="16">
        <v>49</v>
      </c>
      <c r="C52" s="30"/>
      <c r="D52" s="10">
        <v>41872</v>
      </c>
      <c r="E52" s="6">
        <v>1500</v>
      </c>
      <c r="F52" s="6">
        <v>38</v>
      </c>
      <c r="J52" s="29"/>
      <c r="K52" s="9">
        <v>50</v>
      </c>
      <c r="L52" s="30"/>
      <c r="M52" s="10">
        <v>41872</v>
      </c>
      <c r="N52" s="4">
        <v>470</v>
      </c>
      <c r="O52" s="5">
        <v>38</v>
      </c>
    </row>
    <row r="53" spans="1:15" ht="15.75" x14ac:dyDescent="0.25">
      <c r="A53" s="29"/>
      <c r="B53" s="16">
        <v>50</v>
      </c>
      <c r="C53" s="28" t="s">
        <v>54</v>
      </c>
      <c r="D53" s="10">
        <v>41876</v>
      </c>
      <c r="E53" s="6">
        <v>125</v>
      </c>
      <c r="F53" s="7">
        <v>15</v>
      </c>
      <c r="J53" s="29"/>
      <c r="K53" s="9">
        <v>51</v>
      </c>
      <c r="L53" s="28" t="s">
        <v>54</v>
      </c>
      <c r="M53" s="10">
        <v>41876</v>
      </c>
      <c r="N53" s="4">
        <v>110</v>
      </c>
      <c r="O53" s="4">
        <v>15</v>
      </c>
    </row>
    <row r="54" spans="1:15" ht="15.75" x14ac:dyDescent="0.25">
      <c r="A54" s="29"/>
      <c r="B54" s="16">
        <v>51</v>
      </c>
      <c r="C54" s="29"/>
      <c r="D54" s="10">
        <v>41877</v>
      </c>
      <c r="E54" s="6">
        <v>683</v>
      </c>
      <c r="F54" s="6">
        <v>46</v>
      </c>
      <c r="J54" s="29"/>
      <c r="K54" s="9">
        <v>52</v>
      </c>
      <c r="L54" s="29"/>
      <c r="M54" s="10">
        <v>41877</v>
      </c>
      <c r="N54" s="4">
        <v>110</v>
      </c>
      <c r="O54" s="4">
        <v>30</v>
      </c>
    </row>
    <row r="55" spans="1:15" ht="15.75" x14ac:dyDescent="0.25">
      <c r="A55" s="29"/>
      <c r="B55" s="16">
        <v>52</v>
      </c>
      <c r="C55" s="29"/>
      <c r="D55" s="10">
        <v>41878</v>
      </c>
      <c r="E55" s="6">
        <v>1972</v>
      </c>
      <c r="F55" s="6">
        <v>251</v>
      </c>
      <c r="J55" s="29"/>
      <c r="K55" s="9">
        <v>53</v>
      </c>
      <c r="L55" s="29"/>
      <c r="M55" s="10">
        <v>41878</v>
      </c>
      <c r="N55" s="4">
        <v>5035</v>
      </c>
      <c r="O55" s="4">
        <v>412</v>
      </c>
    </row>
    <row r="56" spans="1:15" ht="15.75" x14ac:dyDescent="0.25">
      <c r="A56" s="29"/>
      <c r="B56" s="16">
        <v>53</v>
      </c>
      <c r="C56" s="30"/>
      <c r="D56" s="10">
        <v>41879</v>
      </c>
      <c r="E56" s="6">
        <v>310</v>
      </c>
      <c r="F56" s="6">
        <v>15</v>
      </c>
      <c r="J56" s="29"/>
      <c r="K56" s="9">
        <v>54</v>
      </c>
      <c r="L56" s="30"/>
      <c r="M56" s="10">
        <v>41879</v>
      </c>
      <c r="N56" s="4">
        <v>2400</v>
      </c>
      <c r="O56" s="4">
        <v>200</v>
      </c>
    </row>
    <row r="57" spans="1:15" ht="15.75" x14ac:dyDescent="0.25">
      <c r="A57" s="29"/>
      <c r="B57" s="16">
        <v>54</v>
      </c>
      <c r="C57" s="28" t="s">
        <v>55</v>
      </c>
      <c r="D57" s="10">
        <v>41883</v>
      </c>
      <c r="E57" s="8">
        <v>675</v>
      </c>
      <c r="F57" s="8">
        <v>159</v>
      </c>
      <c r="J57" s="29"/>
      <c r="K57" s="9">
        <v>55</v>
      </c>
      <c r="L57" s="28" t="s">
        <v>55</v>
      </c>
      <c r="M57" s="10">
        <v>41883</v>
      </c>
      <c r="N57" s="4">
        <v>2035</v>
      </c>
      <c r="O57" s="4">
        <v>110</v>
      </c>
    </row>
    <row r="58" spans="1:15" ht="15.75" x14ac:dyDescent="0.25">
      <c r="A58" s="29"/>
      <c r="B58" s="16">
        <v>55</v>
      </c>
      <c r="C58" s="29"/>
      <c r="D58" s="10">
        <v>41884</v>
      </c>
      <c r="E58" s="8">
        <v>270</v>
      </c>
      <c r="F58" s="8">
        <v>15</v>
      </c>
      <c r="J58" s="29"/>
      <c r="K58" s="9">
        <v>56</v>
      </c>
      <c r="L58" s="29"/>
      <c r="M58" s="10">
        <v>41884</v>
      </c>
      <c r="N58" s="4">
        <v>1213</v>
      </c>
      <c r="O58" s="4">
        <v>61</v>
      </c>
    </row>
    <row r="59" spans="1:15" ht="15.75" x14ac:dyDescent="0.25">
      <c r="A59" s="29"/>
      <c r="B59" s="16">
        <v>56</v>
      </c>
      <c r="C59" s="29"/>
      <c r="D59" s="10">
        <v>41885</v>
      </c>
      <c r="E59" s="8">
        <v>61</v>
      </c>
      <c r="F59" s="8">
        <v>30</v>
      </c>
      <c r="J59" s="29"/>
      <c r="K59" s="9">
        <v>57</v>
      </c>
      <c r="L59" s="29"/>
      <c r="M59" s="10">
        <v>41885</v>
      </c>
      <c r="N59" s="4">
        <v>127</v>
      </c>
      <c r="O59" s="4">
        <v>46</v>
      </c>
    </row>
    <row r="60" spans="1:15" ht="15.75" x14ac:dyDescent="0.25">
      <c r="A60" s="29"/>
      <c r="B60" s="16">
        <v>57</v>
      </c>
      <c r="C60" s="30"/>
      <c r="D60" s="10">
        <v>41886</v>
      </c>
      <c r="E60" s="8">
        <v>110</v>
      </c>
      <c r="F60" s="8">
        <v>15</v>
      </c>
      <c r="J60" s="29"/>
      <c r="K60" s="9">
        <v>58</v>
      </c>
      <c r="L60" s="30"/>
      <c r="M60" s="10">
        <v>41886</v>
      </c>
      <c r="N60" s="4">
        <v>77</v>
      </c>
      <c r="O60" s="5">
        <v>15</v>
      </c>
    </row>
    <row r="61" spans="1:15" ht="15.75" x14ac:dyDescent="0.25">
      <c r="A61" s="29"/>
      <c r="B61" s="16">
        <v>58</v>
      </c>
      <c r="C61" s="28" t="s">
        <v>56</v>
      </c>
      <c r="D61" s="10">
        <v>41890</v>
      </c>
      <c r="E61" s="8">
        <v>197</v>
      </c>
      <c r="F61" s="7">
        <v>15</v>
      </c>
      <c r="J61" s="29"/>
      <c r="K61" s="9">
        <v>59</v>
      </c>
      <c r="L61" s="28" t="s">
        <v>56</v>
      </c>
      <c r="M61" s="10">
        <v>41890</v>
      </c>
      <c r="N61" s="4">
        <v>46</v>
      </c>
      <c r="O61" s="5">
        <v>15</v>
      </c>
    </row>
    <row r="62" spans="1:15" ht="15.75" x14ac:dyDescent="0.25">
      <c r="A62" s="29"/>
      <c r="B62" s="16">
        <v>59</v>
      </c>
      <c r="C62" s="29"/>
      <c r="D62" s="10">
        <v>41891</v>
      </c>
      <c r="E62" s="8">
        <v>93</v>
      </c>
      <c r="F62" s="8">
        <v>127</v>
      </c>
      <c r="J62" s="29"/>
      <c r="K62" s="9">
        <v>60</v>
      </c>
      <c r="L62" s="29"/>
      <c r="M62" s="10">
        <v>41891</v>
      </c>
      <c r="N62" s="4">
        <v>61</v>
      </c>
      <c r="O62" s="5">
        <v>15</v>
      </c>
    </row>
    <row r="63" spans="1:15" ht="15.75" x14ac:dyDescent="0.25">
      <c r="A63" s="29"/>
      <c r="B63" s="16">
        <v>60</v>
      </c>
      <c r="C63" s="29"/>
      <c r="D63" s="10">
        <v>41892</v>
      </c>
      <c r="E63" s="8">
        <v>30</v>
      </c>
      <c r="F63" s="8">
        <v>15</v>
      </c>
      <c r="J63" s="29"/>
      <c r="K63" s="9">
        <v>61</v>
      </c>
      <c r="L63" s="29"/>
      <c r="M63" s="10">
        <v>41892</v>
      </c>
      <c r="N63" s="4">
        <v>77</v>
      </c>
      <c r="O63" s="5">
        <v>15</v>
      </c>
    </row>
    <row r="64" spans="1:15" ht="15.75" x14ac:dyDescent="0.25">
      <c r="A64" s="30"/>
      <c r="B64" s="12">
        <v>61</v>
      </c>
      <c r="C64" s="30"/>
      <c r="D64" s="10">
        <v>41893</v>
      </c>
      <c r="E64" s="8">
        <v>30</v>
      </c>
      <c r="F64" s="8">
        <v>15</v>
      </c>
      <c r="J64" s="30"/>
      <c r="K64" s="12">
        <v>62</v>
      </c>
      <c r="L64" s="30"/>
      <c r="M64" s="10">
        <v>41893</v>
      </c>
      <c r="N64" s="5">
        <v>15</v>
      </c>
      <c r="O64" s="4">
        <v>15</v>
      </c>
    </row>
    <row r="71" spans="8:10" x14ac:dyDescent="0.25">
      <c r="H71">
        <v>1</v>
      </c>
      <c r="I71">
        <v>1000</v>
      </c>
      <c r="J71">
        <f>LOG(I71,10)</f>
        <v>2.9999999999999996</v>
      </c>
    </row>
    <row r="72" spans="8:10" x14ac:dyDescent="0.25">
      <c r="H72">
        <v>2</v>
      </c>
      <c r="I72">
        <v>900</v>
      </c>
      <c r="J72">
        <f t="shared" ref="J72:J86" si="0">LOG(I72,10)</f>
        <v>2.9542425094393248</v>
      </c>
    </row>
    <row r="73" spans="8:10" x14ac:dyDescent="0.25">
      <c r="H73">
        <v>3</v>
      </c>
      <c r="I73">
        <v>200</v>
      </c>
      <c r="J73">
        <f t="shared" si="0"/>
        <v>2.3010299956639808</v>
      </c>
    </row>
    <row r="74" spans="8:10" x14ac:dyDescent="0.25">
      <c r="H74">
        <v>4</v>
      </c>
      <c r="I74">
        <v>100</v>
      </c>
      <c r="J74">
        <f t="shared" si="0"/>
        <v>2</v>
      </c>
    </row>
    <row r="75" spans="8:10" x14ac:dyDescent="0.25">
      <c r="H75">
        <v>5</v>
      </c>
      <c r="I75">
        <v>200</v>
      </c>
      <c r="J75">
        <f t="shared" si="0"/>
        <v>2.3010299956639808</v>
      </c>
    </row>
    <row r="76" spans="8:10" x14ac:dyDescent="0.25">
      <c r="H76">
        <v>6</v>
      </c>
      <c r="I76">
        <v>100</v>
      </c>
      <c r="J76">
        <f t="shared" si="0"/>
        <v>2</v>
      </c>
    </row>
    <row r="77" spans="8:10" x14ac:dyDescent="0.25">
      <c r="H77">
        <v>7</v>
      </c>
      <c r="I77">
        <v>50</v>
      </c>
      <c r="J77">
        <f t="shared" si="0"/>
        <v>1.6989700043360185</v>
      </c>
    </row>
    <row r="78" spans="8:10" x14ac:dyDescent="0.25">
      <c r="H78">
        <v>8</v>
      </c>
      <c r="I78">
        <v>3</v>
      </c>
      <c r="J78">
        <f t="shared" si="0"/>
        <v>0.47712125471966244</v>
      </c>
    </row>
    <row r="79" spans="8:10" x14ac:dyDescent="0.25">
      <c r="H79">
        <v>9</v>
      </c>
      <c r="I79">
        <v>900</v>
      </c>
      <c r="J79">
        <f t="shared" si="0"/>
        <v>2.9542425094393248</v>
      </c>
    </row>
    <row r="80" spans="8:10" x14ac:dyDescent="0.25">
      <c r="H80">
        <v>10</v>
      </c>
      <c r="I80">
        <v>2</v>
      </c>
      <c r="J80">
        <f t="shared" si="0"/>
        <v>0.30102999566398114</v>
      </c>
    </row>
    <row r="81" spans="8:19" x14ac:dyDescent="0.25">
      <c r="H81">
        <v>11</v>
      </c>
      <c r="I81">
        <v>3</v>
      </c>
      <c r="J81">
        <f t="shared" si="0"/>
        <v>0.47712125471966244</v>
      </c>
    </row>
    <row r="82" spans="8:19" x14ac:dyDescent="0.25">
      <c r="H82">
        <v>12</v>
      </c>
      <c r="I82">
        <v>100</v>
      </c>
      <c r="J82">
        <f t="shared" si="0"/>
        <v>2</v>
      </c>
    </row>
    <row r="83" spans="8:19" x14ac:dyDescent="0.25">
      <c r="H83">
        <v>13</v>
      </c>
      <c r="I83">
        <v>1</v>
      </c>
      <c r="J83">
        <f t="shared" si="0"/>
        <v>0</v>
      </c>
    </row>
    <row r="84" spans="8:19" x14ac:dyDescent="0.25">
      <c r="H84">
        <v>14</v>
      </c>
      <c r="I84">
        <v>100</v>
      </c>
      <c r="J84">
        <f t="shared" si="0"/>
        <v>2</v>
      </c>
    </row>
    <row r="85" spans="8:19" x14ac:dyDescent="0.25">
      <c r="H85">
        <v>15</v>
      </c>
      <c r="I85">
        <v>50</v>
      </c>
      <c r="J85">
        <f t="shared" si="0"/>
        <v>1.6989700043360185</v>
      </c>
    </row>
    <row r="86" spans="8:19" x14ac:dyDescent="0.25">
      <c r="H86">
        <v>16</v>
      </c>
      <c r="I86">
        <v>1000</v>
      </c>
      <c r="J86">
        <f t="shared" si="0"/>
        <v>2.9999999999999996</v>
      </c>
      <c r="K86" s="24" t="s">
        <v>35</v>
      </c>
      <c r="L86" s="24"/>
      <c r="M86" s="25">
        <f>AVERAGE(J71:J86)</f>
        <v>1.8227348452488721</v>
      </c>
      <c r="N86" s="24" t="s">
        <v>36</v>
      </c>
      <c r="O86" s="25">
        <f>STDEVA(J71:J86)</f>
        <v>1.0068328304362364</v>
      </c>
      <c r="P86" s="24" t="s">
        <v>37</v>
      </c>
      <c r="Q86" s="26">
        <f>POWER(10,(M86+(1.282*O86)))</f>
        <v>1298.6572185229668</v>
      </c>
      <c r="R86" s="24" t="s">
        <v>38</v>
      </c>
      <c r="S86" s="27">
        <f>POWER(10,(M86+(1.65*O86)))</f>
        <v>3047.9582611824749</v>
      </c>
    </row>
  </sheetData>
  <mergeCells count="34">
    <mergeCell ref="A4:A5"/>
    <mergeCell ref="A6:A11"/>
    <mergeCell ref="A12:A64"/>
    <mergeCell ref="J3:J64"/>
    <mergeCell ref="C6:C9"/>
    <mergeCell ref="C10:C12"/>
    <mergeCell ref="C13:C16"/>
    <mergeCell ref="C57:C60"/>
    <mergeCell ref="C61:C64"/>
    <mergeCell ref="C17:C20"/>
    <mergeCell ref="C21:C24"/>
    <mergeCell ref="C25:C28"/>
    <mergeCell ref="C29:C32"/>
    <mergeCell ref="C33:C36"/>
    <mergeCell ref="C37:C40"/>
    <mergeCell ref="L25:L28"/>
    <mergeCell ref="C41:C44"/>
    <mergeCell ref="C45:C48"/>
    <mergeCell ref="C49:C52"/>
    <mergeCell ref="C53:C56"/>
    <mergeCell ref="L6:L9"/>
    <mergeCell ref="L10:L12"/>
    <mergeCell ref="L13:L16"/>
    <mergeCell ref="L17:L20"/>
    <mergeCell ref="L21:L24"/>
    <mergeCell ref="L53:L56"/>
    <mergeCell ref="L57:L60"/>
    <mergeCell ref="L61:L64"/>
    <mergeCell ref="L29:L32"/>
    <mergeCell ref="L33:L36"/>
    <mergeCell ref="L37:L40"/>
    <mergeCell ref="L41:L44"/>
    <mergeCell ref="L45:L48"/>
    <mergeCell ref="L49:L52"/>
  </mergeCells>
  <conditionalFormatting sqref="E4:F64">
    <cfRule type="cellIs" dxfId="4" priority="5" operator="greaterThan">
      <formula>900</formula>
    </cfRule>
  </conditionalFormatting>
  <conditionalFormatting sqref="F4:F64">
    <cfRule type="cellIs" dxfId="3" priority="3" operator="greaterThan">
      <formula>329</formula>
    </cfRule>
    <cfRule type="cellIs" dxfId="2" priority="4" operator="greaterThan">
      <formula>330</formula>
    </cfRule>
  </conditionalFormatting>
  <conditionalFormatting sqref="O3:O64">
    <cfRule type="cellIs" dxfId="1" priority="2" operator="greaterThan">
      <formula>329</formula>
    </cfRule>
  </conditionalFormatting>
  <conditionalFormatting sqref="N3:N64">
    <cfRule type="cellIs" dxfId="0" priority="1" operator="greaterThan">
      <formula>900</formula>
    </cfRule>
  </conditionalFormatting>
  <pageMargins left="0.7" right="0.7" top="0.78740157499999996" bottom="0.78740157499999996" header="0.3" footer="0.3"/>
  <pageSetup paperSize="8" scale="5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Essen-Rellinghausen</vt:lpstr>
      <vt:lpstr>Seaside Beach</vt:lpstr>
      <vt:lpstr>Tabelle3</vt:lpstr>
      <vt:lpstr>Zufallstage</vt:lpstr>
      <vt:lpstr>Tabelle1</vt:lpstr>
    </vt:vector>
  </TitlesOfParts>
  <Company>Ruhrverband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Britta Schoenemann</dc:creator>
  <cp:lastModifiedBy>Britta Schoenemann</cp:lastModifiedBy>
  <cp:lastPrinted>2014-09-25T08:54:43Z</cp:lastPrinted>
  <dcterms:created xsi:type="dcterms:W3CDTF">2014-09-23T11:21:34Z</dcterms:created>
  <dcterms:modified xsi:type="dcterms:W3CDTF">2014-09-25T12:56:55Z</dcterms:modified>
</cp:coreProperties>
</file>