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 Nyholm\Documents\NTNU\Master\Project\system_on_sheep\measurements\inital_rtt_test\"/>
    </mc:Choice>
  </mc:AlternateContent>
  <xr:revisionPtr revIDLastSave="0" documentId="13_ncr:1_{0CF77CE2-6CC4-4092-BA5E-034B2AFEC805}" xr6:coauthVersionLast="45" xr6:coauthVersionMax="45" xr10:uidLastSave="{00000000-0000-0000-0000-000000000000}"/>
  <bookViews>
    <workbookView xWindow="-98" yWindow="-98" windowWidth="22695" windowHeight="14595" xr2:uid="{121F26D3-F8F5-4117-B270-8C0302727CE4}"/>
  </bookViews>
  <sheets>
    <sheet name="128" sheetId="1" r:id="rId1"/>
    <sheet name="5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F17" i="1" s="1"/>
  <c r="G17" i="1" s="1"/>
  <c r="F15" i="1" l="1"/>
  <c r="G15" i="1" s="1"/>
  <c r="F19" i="1"/>
  <c r="G19" i="1" s="1"/>
  <c r="F12" i="1"/>
  <c r="G12" i="1" s="1"/>
  <c r="F20" i="1"/>
  <c r="G20" i="1" s="1"/>
  <c r="F8" i="1"/>
  <c r="G8" i="1" s="1"/>
  <c r="F18" i="1"/>
  <c r="G18" i="1" s="1"/>
  <c r="F13" i="1"/>
  <c r="G13" i="1" s="1"/>
  <c r="F21" i="1"/>
  <c r="G21" i="1" s="1"/>
  <c r="F7" i="1"/>
  <c r="G7" i="1" s="1"/>
  <c r="F10" i="1"/>
  <c r="G10" i="1" s="1"/>
  <c r="F11" i="1"/>
  <c r="G11" i="1" s="1"/>
  <c r="F5" i="1"/>
  <c r="G5" i="1" s="1"/>
  <c r="F6" i="1"/>
  <c r="G6" i="1" s="1"/>
  <c r="F14" i="1"/>
  <c r="G14" i="1" s="1"/>
  <c r="F22" i="1"/>
  <c r="G22" i="1" s="1"/>
  <c r="F23" i="1"/>
  <c r="G23" i="1" s="1"/>
  <c r="F16" i="1"/>
  <c r="G16" i="1" s="1"/>
  <c r="F9" i="1"/>
  <c r="G9" i="1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5" i="2"/>
  <c r="D15" i="1"/>
  <c r="D23" i="1"/>
  <c r="D5" i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B6" i="1"/>
  <c r="D6" i="1" s="1"/>
</calcChain>
</file>

<file path=xl/sharedStrings.xml><?xml version="1.0" encoding="utf-8"?>
<sst xmlns="http://schemas.openxmlformats.org/spreadsheetml/2006/main" count="27" uniqueCount="20">
  <si>
    <t>flylinje dist [m]</t>
  </si>
  <si>
    <t>cnt/128</t>
  </si>
  <si>
    <t>cnt/512</t>
  </si>
  <si>
    <t>disconnected</t>
  </si>
  <si>
    <t>var</t>
  </si>
  <si>
    <t>n/a</t>
  </si>
  <si>
    <t xml:space="preserve">real dist [m] </t>
  </si>
  <si>
    <t>rtt dist [m]</t>
  </si>
  <si>
    <t xml:space="preserve">512 packets per rtt measurement, coded phy, drone height = 100m </t>
  </si>
  <si>
    <t xml:space="preserve">128 packets per rtt measurement, coded phy, drone height = 100m </t>
  </si>
  <si>
    <t>error [m]</t>
  </si>
  <si>
    <t>printed rtt dist [m]</t>
  </si>
  <si>
    <t>ticks * (light speed) / (2 * timer frequency)</t>
  </si>
  <si>
    <t>speed of light</t>
  </si>
  <si>
    <t>timer freq</t>
  </si>
  <si>
    <t>constant</t>
  </si>
  <si>
    <t>error printed[m]</t>
  </si>
  <si>
    <t>avg ticks</t>
  </si>
  <si>
    <t>avg ticks dist [m]</t>
  </si>
  <si>
    <t>error avg ticks dist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</si>
</sst>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'128'!$D$4</c:f>
              <c:strCache>
                <c:ptCount val="1"/>
                <c:pt idx="0">
                  <c:v>error printed[m]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'128'!$D$5:$D$23</c:f>
              <c:numCache>
                <c:formatCode>General</c:formatCode>
                <c:ptCount val="19"/>
                <c:pt idx="0">
                  <c:v>-1</c:v>
                </c:pt>
                <c:pt idx="1">
                  <c:v>-4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-19</c:v>
                </c:pt>
                <c:pt idx="7">
                  <c:v>-4</c:v>
                </c:pt>
                <c:pt idx="8">
                  <c:v>-7</c:v>
                </c:pt>
                <c:pt idx="9">
                  <c:v>-11</c:v>
                </c:pt>
                <c:pt idx="10">
                  <c:v>-6</c:v>
                </c:pt>
                <c:pt idx="11">
                  <c:v>-19</c:v>
                </c:pt>
                <c:pt idx="12">
                  <c:v>-14</c:v>
                </c:pt>
                <c:pt idx="13">
                  <c:v>-19</c:v>
                </c:pt>
                <c:pt idx="14">
                  <c:v>-14</c:v>
                </c:pt>
                <c:pt idx="15">
                  <c:v>-19</c:v>
                </c:pt>
                <c:pt idx="16">
                  <c:v>-14</c:v>
                </c:pt>
                <c:pt idx="17">
                  <c:v>-10</c:v>
                </c:pt>
                <c:pt idx="18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5-4B49-A522-CA745CCD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858680"/>
        <c:axId val="254863480"/>
      </c:barChart>
      <c:catAx>
        <c:axId val="2548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3480"/>
        <c:crosses val="autoZero"/>
        <c:auto val="1"/>
        <c:lblAlgn val="ctr"/>
        <c:lblOffset val="100"/>
        <c:noMultiLvlLbl val="0"/>
      </c:catAx>
      <c:valAx>
        <c:axId val="2548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5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'128'!$G$4</c:f>
              <c:strCache>
                <c:ptCount val="1"/>
                <c:pt idx="0">
                  <c:v>error avg ticks dist [m]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'128'!$G$5:$G$23</c:f>
              <c:numCache>
                <c:formatCode>General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21</c:v>
                </c:pt>
                <c:pt idx="6">
                  <c:v>-7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15</c:v>
                </c:pt>
                <c:pt idx="11">
                  <c:v>3</c:v>
                </c:pt>
                <c:pt idx="12">
                  <c:v>10</c:v>
                </c:pt>
                <c:pt idx="13">
                  <c:v>7</c:v>
                </c:pt>
                <c:pt idx="14">
                  <c:v>14</c:v>
                </c:pt>
                <c:pt idx="15">
                  <c:v>11</c:v>
                </c:pt>
                <c:pt idx="16">
                  <c:v>18</c:v>
                </c:pt>
                <c:pt idx="17">
                  <c:v>25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B-4306-93D6-A487DDB5E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27640"/>
        <c:axId val="648025400"/>
      </c:barChart>
      <c:catAx>
        <c:axId val="64802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25400"/>
        <c:crosses val="autoZero"/>
        <c:auto val="1"/>
        <c:lblAlgn val="ctr"/>
        <c:lblOffset val="100"/>
        <c:noMultiLvlLbl val="0"/>
      </c:catAx>
      <c:valAx>
        <c:axId val="6480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2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error</a:t>
            </a:r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588E-2"/>
          <c:y val="0.16708333333333336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'512'!$D$5:$D$23</c:f>
              <c:numCache>
                <c:formatCode>General</c:formatCode>
                <c:ptCount val="19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-10</c:v>
                </c:pt>
                <c:pt idx="7">
                  <c:v>5</c:v>
                </c:pt>
                <c:pt idx="8">
                  <c:v>-16</c:v>
                </c:pt>
                <c:pt idx="9">
                  <c:v>-2</c:v>
                </c:pt>
                <c:pt idx="10">
                  <c:v>-6</c:v>
                </c:pt>
                <c:pt idx="11">
                  <c:v>-1</c:v>
                </c:pt>
                <c:pt idx="12">
                  <c:v>-14</c:v>
                </c:pt>
                <c:pt idx="13">
                  <c:v>-19</c:v>
                </c:pt>
                <c:pt idx="14">
                  <c:v>-14</c:v>
                </c:pt>
                <c:pt idx="15">
                  <c:v>-10</c:v>
                </c:pt>
                <c:pt idx="16">
                  <c:v>-32</c:v>
                </c:pt>
                <c:pt idx="17">
                  <c:v>-10</c:v>
                </c:pt>
                <c:pt idx="18">
                  <c:v>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7-4EAB-A9F0-BA030E27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850360"/>
        <c:axId val="254855160"/>
      </c:barChart>
      <c:catAx>
        <c:axId val="25485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55160"/>
        <c:crosses val="autoZero"/>
        <c:auto val="1"/>
        <c:lblAlgn val="ctr"/>
        <c:lblOffset val="100"/>
        <c:noMultiLvlLbl val="0"/>
      </c:catAx>
      <c:valAx>
        <c:axId val="2548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5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509588</xdr:colOff>
      <xdr:row>2</xdr:row>
      <xdr:rowOff>169069</xdr:rowOff>
    </xdr:from>
    <xdr:to>
      <xdr:col>16</xdr:col>
      <xdr:colOff>547688</xdr:colOff>
      <xdr:row>18</xdr:row>
      <xdr:rowOff>16669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8C325-F2A6-4947-8623-9239F065B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459580</xdr:colOff>
      <xdr:row>18</xdr:row>
      <xdr:rowOff>178594</xdr:rowOff>
    </xdr:from>
    <xdr:to>
      <xdr:col>16</xdr:col>
      <xdr:colOff>497680</xdr:colOff>
      <xdr:row>34</xdr:row>
      <xdr:rowOff>26194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552AD-64C8-47FC-BE31-C6068A588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6</xdr:row>
      <xdr:rowOff>40480</xdr:rowOff>
    </xdr:from>
    <xdr:to>
      <xdr:col>14</xdr:col>
      <xdr:colOff>85724</xdr:colOff>
      <xdr:row>21</xdr:row>
      <xdr:rowOff>69055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0A6E4-39AD-44C2-A4A9-1E2627434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3923-ADF5-4D29-AD8F-1FEC9F2AB6BC}">
  <dimension ref="A1:I31"/>
  <sheetViews>
    <sheetView tabSelected="1" topLeftCell="B1" workbookViewId="0">
      <selection activeCell="G26" sqref="G26"/>
    </sheetView>
  </sheetViews>
  <sheetFormatPr defaultRowHeight="14.25" x14ac:dyDescent="0.45"/>
  <cols>
    <col min="1" max="1" width="14.86328125" customWidth="1"/>
    <col min="2" max="2" width="13.19921875" customWidth="1"/>
    <col min="3" max="3" width="17.59765625" customWidth="1"/>
    <col min="4" max="4" width="15.06640625" customWidth="1"/>
    <col min="5" max="5" width="9.73046875" customWidth="1"/>
    <col min="6" max="6" width="16.796875" customWidth="1"/>
    <col min="7" max="7" width="19" customWidth="1"/>
  </cols>
  <sheetData>
    <row r="1" spans="1:9" x14ac:dyDescent="0.45">
      <c r="A1" s="1" t="s">
        <v>9</v>
      </c>
      <c r="B1" s="1"/>
      <c r="C1" s="1"/>
      <c r="D1" s="1"/>
      <c r="E1" s="1"/>
    </row>
    <row r="4" spans="1:9" x14ac:dyDescent="0.45">
      <c r="A4" t="s">
        <v>0</v>
      </c>
      <c r="B4" t="s">
        <v>6</v>
      </c>
      <c r="C4" t="s">
        <v>11</v>
      </c>
      <c r="D4" t="s">
        <v>16</v>
      </c>
      <c r="E4" t="s">
        <v>17</v>
      </c>
      <c r="F4" t="s">
        <v>18</v>
      </c>
      <c r="G4" t="s">
        <v>19</v>
      </c>
      <c r="H4" t="s">
        <v>1</v>
      </c>
      <c r="I4" t="s">
        <v>4</v>
      </c>
    </row>
    <row r="5" spans="1:9" x14ac:dyDescent="0.45">
      <c r="A5">
        <v>0</v>
      </c>
      <c r="B5">
        <v>100</v>
      </c>
      <c r="C5">
        <v>99</v>
      </c>
      <c r="D5">
        <f>C5-B5</f>
        <v>-1</v>
      </c>
      <c r="E5">
        <v>11</v>
      </c>
      <c r="F5">
        <f>ROUND(E5*$B$28,0)</f>
        <v>103</v>
      </c>
      <c r="G5">
        <f>F5-B5</f>
        <v>3</v>
      </c>
      <c r="H5">
        <v>128</v>
      </c>
      <c r="I5">
        <v>6</v>
      </c>
    </row>
    <row r="6" spans="1:9" x14ac:dyDescent="0.45">
      <c r="A6">
        <v>50</v>
      </c>
      <c r="B6">
        <f>ROUND(SQRT(A6^2 + 100^2),0)</f>
        <v>112</v>
      </c>
      <c r="C6">
        <v>108</v>
      </c>
      <c r="D6">
        <f>C6-B6</f>
        <v>-4</v>
      </c>
      <c r="E6">
        <v>12</v>
      </c>
      <c r="F6">
        <f>ROUND(E6*$B$28,0)</f>
        <v>112</v>
      </c>
      <c r="G6">
        <f t="shared" ref="G6:G23" si="0">F6-B6</f>
        <v>0</v>
      </c>
      <c r="H6">
        <v>128</v>
      </c>
      <c r="I6">
        <v>4</v>
      </c>
    </row>
    <row r="7" spans="1:9" x14ac:dyDescent="0.45">
      <c r="A7">
        <v>100</v>
      </c>
      <c r="B7">
        <f t="shared" ref="B7:B25" si="1">ROUND(SQRT(A7^2 + 100^2),0)</f>
        <v>141</v>
      </c>
      <c r="C7">
        <v>144</v>
      </c>
      <c r="D7">
        <f>C7-B7</f>
        <v>3</v>
      </c>
      <c r="E7">
        <v>16</v>
      </c>
      <c r="F7">
        <f>ROUND(E7*$B$28,0)</f>
        <v>150</v>
      </c>
      <c r="G7">
        <f t="shared" si="0"/>
        <v>9</v>
      </c>
      <c r="H7">
        <v>128</v>
      </c>
      <c r="I7">
        <v>4</v>
      </c>
    </row>
    <row r="8" spans="1:9" x14ac:dyDescent="0.45">
      <c r="A8">
        <v>150</v>
      </c>
      <c r="B8">
        <f t="shared" si="1"/>
        <v>180</v>
      </c>
      <c r="C8">
        <v>180</v>
      </c>
      <c r="D8">
        <f>C8-B8</f>
        <v>0</v>
      </c>
      <c r="E8">
        <v>20</v>
      </c>
      <c r="F8">
        <f>ROUND(E8*$B$28,0)</f>
        <v>187</v>
      </c>
      <c r="G8">
        <f t="shared" si="0"/>
        <v>7</v>
      </c>
      <c r="H8">
        <v>128</v>
      </c>
      <c r="I8">
        <v>5</v>
      </c>
    </row>
    <row r="9" spans="1:9" x14ac:dyDescent="0.45">
      <c r="A9">
        <v>200</v>
      </c>
      <c r="B9">
        <f t="shared" si="1"/>
        <v>224</v>
      </c>
      <c r="C9">
        <v>225</v>
      </c>
      <c r="D9">
        <f>C9-B9</f>
        <v>1</v>
      </c>
      <c r="E9">
        <v>25</v>
      </c>
      <c r="F9">
        <f>ROUND(E9*$B$28,0)</f>
        <v>234</v>
      </c>
      <c r="G9">
        <f t="shared" si="0"/>
        <v>10</v>
      </c>
      <c r="H9">
        <v>128</v>
      </c>
      <c r="I9">
        <v>4</v>
      </c>
    </row>
    <row r="10" spans="1:9" x14ac:dyDescent="0.45">
      <c r="A10">
        <v>250</v>
      </c>
      <c r="B10">
        <f t="shared" si="1"/>
        <v>269</v>
      </c>
      <c r="C10">
        <v>279</v>
      </c>
      <c r="D10">
        <f>C10-B10</f>
        <v>10</v>
      </c>
      <c r="E10">
        <v>31</v>
      </c>
      <c r="F10">
        <f>ROUND(E10*$B$28,0)</f>
        <v>290</v>
      </c>
      <c r="G10">
        <f t="shared" si="0"/>
        <v>21</v>
      </c>
      <c r="H10">
        <v>127</v>
      </c>
      <c r="I10">
        <v>5</v>
      </c>
    </row>
    <row r="11" spans="1:9" x14ac:dyDescent="0.45">
      <c r="A11">
        <v>300</v>
      </c>
      <c r="B11">
        <f t="shared" si="1"/>
        <v>316</v>
      </c>
      <c r="C11">
        <v>297</v>
      </c>
      <c r="D11">
        <f>C11-B11</f>
        <v>-19</v>
      </c>
      <c r="E11">
        <v>33</v>
      </c>
      <c r="F11">
        <f>ROUND(E11*$B$28,0)</f>
        <v>309</v>
      </c>
      <c r="G11">
        <f t="shared" si="0"/>
        <v>-7</v>
      </c>
      <c r="H11">
        <v>128</v>
      </c>
      <c r="I11">
        <v>5</v>
      </c>
    </row>
    <row r="12" spans="1:9" x14ac:dyDescent="0.45">
      <c r="A12">
        <v>350</v>
      </c>
      <c r="B12">
        <f t="shared" si="1"/>
        <v>364</v>
      </c>
      <c r="C12">
        <v>360</v>
      </c>
      <c r="D12">
        <f>C12-B12</f>
        <v>-4</v>
      </c>
      <c r="E12">
        <v>40</v>
      </c>
      <c r="F12">
        <f>ROUND(E12*$B$28,0)</f>
        <v>375</v>
      </c>
      <c r="G12">
        <f t="shared" si="0"/>
        <v>11</v>
      </c>
      <c r="H12">
        <v>128</v>
      </c>
      <c r="I12">
        <v>4</v>
      </c>
    </row>
    <row r="13" spans="1:9" x14ac:dyDescent="0.45">
      <c r="A13">
        <v>400</v>
      </c>
      <c r="B13">
        <f t="shared" si="1"/>
        <v>412</v>
      </c>
      <c r="C13">
        <v>405</v>
      </c>
      <c r="D13">
        <f>C13-B13</f>
        <v>-7</v>
      </c>
      <c r="E13">
        <v>45</v>
      </c>
      <c r="F13">
        <f>ROUND(E13*$B$28,0)</f>
        <v>422</v>
      </c>
      <c r="G13">
        <f t="shared" si="0"/>
        <v>10</v>
      </c>
      <c r="H13">
        <v>128</v>
      </c>
      <c r="I13">
        <v>6</v>
      </c>
    </row>
    <row r="14" spans="1:9" x14ac:dyDescent="0.45">
      <c r="A14">
        <v>450</v>
      </c>
      <c r="B14">
        <f t="shared" si="1"/>
        <v>461</v>
      </c>
      <c r="C14">
        <v>450</v>
      </c>
      <c r="D14">
        <f>C14-B14</f>
        <v>-11</v>
      </c>
      <c r="E14">
        <v>50</v>
      </c>
      <c r="F14">
        <f>ROUND(E14*$B$28,0)</f>
        <v>468</v>
      </c>
      <c r="G14">
        <f t="shared" si="0"/>
        <v>7</v>
      </c>
      <c r="H14">
        <v>128</v>
      </c>
      <c r="I14">
        <v>4</v>
      </c>
    </row>
    <row r="15" spans="1:9" x14ac:dyDescent="0.45">
      <c r="A15">
        <v>500</v>
      </c>
      <c r="B15">
        <f t="shared" si="1"/>
        <v>510</v>
      </c>
      <c r="C15">
        <v>504</v>
      </c>
      <c r="D15">
        <f>C15-B15</f>
        <v>-6</v>
      </c>
      <c r="E15">
        <v>56</v>
      </c>
      <c r="F15">
        <f>ROUND(E15*$B$28,0)</f>
        <v>525</v>
      </c>
      <c r="G15">
        <f t="shared" si="0"/>
        <v>15</v>
      </c>
      <c r="H15">
        <v>127</v>
      </c>
      <c r="I15">
        <v>6</v>
      </c>
    </row>
    <row r="16" spans="1:9" x14ac:dyDescent="0.45">
      <c r="A16">
        <v>550</v>
      </c>
      <c r="B16">
        <f t="shared" si="1"/>
        <v>559</v>
      </c>
      <c r="C16">
        <v>540</v>
      </c>
      <c r="D16">
        <f>C16-B16</f>
        <v>-19</v>
      </c>
      <c r="E16">
        <v>60</v>
      </c>
      <c r="F16">
        <f>ROUND(E16*$B$28,0)</f>
        <v>562</v>
      </c>
      <c r="G16">
        <f t="shared" si="0"/>
        <v>3</v>
      </c>
      <c r="H16">
        <v>125</v>
      </c>
      <c r="I16">
        <v>4</v>
      </c>
    </row>
    <row r="17" spans="1:9" x14ac:dyDescent="0.45">
      <c r="A17">
        <v>600</v>
      </c>
      <c r="B17">
        <f t="shared" si="1"/>
        <v>608</v>
      </c>
      <c r="C17">
        <v>594</v>
      </c>
      <c r="D17">
        <f>C17-B17</f>
        <v>-14</v>
      </c>
      <c r="E17">
        <v>66</v>
      </c>
      <c r="F17">
        <f>ROUND(E17*$B$28,0)</f>
        <v>618</v>
      </c>
      <c r="G17">
        <f t="shared" si="0"/>
        <v>10</v>
      </c>
      <c r="H17">
        <v>128</v>
      </c>
      <c r="I17">
        <v>5</v>
      </c>
    </row>
    <row r="18" spans="1:9" x14ac:dyDescent="0.45">
      <c r="A18">
        <v>650</v>
      </c>
      <c r="B18">
        <f t="shared" si="1"/>
        <v>658</v>
      </c>
      <c r="C18">
        <v>639</v>
      </c>
      <c r="D18">
        <f>C18-B18</f>
        <v>-19</v>
      </c>
      <c r="E18">
        <v>71</v>
      </c>
      <c r="F18">
        <f>ROUND(E18*$B$28,0)</f>
        <v>665</v>
      </c>
      <c r="G18">
        <f t="shared" si="0"/>
        <v>7</v>
      </c>
      <c r="H18">
        <v>128</v>
      </c>
      <c r="I18">
        <v>5</v>
      </c>
    </row>
    <row r="19" spans="1:9" x14ac:dyDescent="0.45">
      <c r="A19">
        <v>700</v>
      </c>
      <c r="B19">
        <f t="shared" si="1"/>
        <v>707</v>
      </c>
      <c r="C19">
        <v>693</v>
      </c>
      <c r="D19">
        <f>C19-B19</f>
        <v>-14</v>
      </c>
      <c r="E19">
        <v>77</v>
      </c>
      <c r="F19">
        <f>ROUND(E19*$B$28,0)</f>
        <v>721</v>
      </c>
      <c r="G19">
        <f t="shared" si="0"/>
        <v>14</v>
      </c>
      <c r="H19">
        <v>127</v>
      </c>
      <c r="I19">
        <v>4</v>
      </c>
    </row>
    <row r="20" spans="1:9" x14ac:dyDescent="0.45">
      <c r="A20">
        <v>750</v>
      </c>
      <c r="B20">
        <f t="shared" si="1"/>
        <v>757</v>
      </c>
      <c r="C20">
        <v>738</v>
      </c>
      <c r="D20">
        <f>C20-B20</f>
        <v>-19</v>
      </c>
      <c r="E20">
        <v>82</v>
      </c>
      <c r="F20">
        <f>ROUND(E20*$B$28,0)</f>
        <v>768</v>
      </c>
      <c r="G20">
        <f t="shared" si="0"/>
        <v>11</v>
      </c>
      <c r="H20">
        <v>19</v>
      </c>
      <c r="I20">
        <v>6</v>
      </c>
    </row>
    <row r="21" spans="1:9" x14ac:dyDescent="0.45">
      <c r="A21">
        <v>800</v>
      </c>
      <c r="B21">
        <f t="shared" si="1"/>
        <v>806</v>
      </c>
      <c r="C21">
        <v>792</v>
      </c>
      <c r="D21">
        <f>C21-B21</f>
        <v>-14</v>
      </c>
      <c r="E21">
        <v>88</v>
      </c>
      <c r="F21">
        <f>ROUND(E21*$B$28,0)</f>
        <v>824</v>
      </c>
      <c r="G21">
        <f t="shared" si="0"/>
        <v>18</v>
      </c>
      <c r="H21">
        <v>127</v>
      </c>
      <c r="I21">
        <v>5</v>
      </c>
    </row>
    <row r="22" spans="1:9" x14ac:dyDescent="0.45">
      <c r="A22">
        <v>850</v>
      </c>
      <c r="B22">
        <f t="shared" si="1"/>
        <v>856</v>
      </c>
      <c r="C22">
        <v>846</v>
      </c>
      <c r="D22">
        <f>C22-B22</f>
        <v>-10</v>
      </c>
      <c r="E22">
        <v>94</v>
      </c>
      <c r="F22">
        <f>ROUND(E22*$B$28,0)</f>
        <v>881</v>
      </c>
      <c r="G22">
        <f t="shared" si="0"/>
        <v>25</v>
      </c>
      <c r="H22">
        <v>123</v>
      </c>
      <c r="I22">
        <v>4</v>
      </c>
    </row>
    <row r="23" spans="1:9" x14ac:dyDescent="0.45">
      <c r="A23">
        <v>900</v>
      </c>
      <c r="B23">
        <f t="shared" si="1"/>
        <v>906</v>
      </c>
      <c r="C23">
        <v>882</v>
      </c>
      <c r="D23">
        <f>C23-B23</f>
        <v>-24</v>
      </c>
      <c r="E23">
        <v>98</v>
      </c>
      <c r="F23">
        <f>ROUND(E23*$B$28,0)</f>
        <v>918</v>
      </c>
      <c r="G23">
        <f t="shared" si="0"/>
        <v>12</v>
      </c>
      <c r="H23">
        <v>115</v>
      </c>
      <c r="I23">
        <v>4</v>
      </c>
    </row>
    <row r="26" spans="1:9" x14ac:dyDescent="0.45">
      <c r="A26" t="s">
        <v>13</v>
      </c>
      <c r="B26">
        <v>299792458</v>
      </c>
    </row>
    <row r="27" spans="1:9" x14ac:dyDescent="0.45">
      <c r="A27" t="s">
        <v>14</v>
      </c>
      <c r="B27">
        <v>16000000</v>
      </c>
    </row>
    <row r="28" spans="1:9" x14ac:dyDescent="0.45">
      <c r="A28" t="s">
        <v>15</v>
      </c>
      <c r="B28">
        <f>B26/(2*B27)</f>
        <v>9.3685143125000003</v>
      </c>
    </row>
    <row r="31" spans="1:9" x14ac:dyDescent="0.45">
      <c r="A31" t="s">
        <v>12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9F85-7956-40B4-9DB3-950090A00801}">
  <dimension ref="A1:F25"/>
  <sheetViews>
    <sheetView workbookViewId="0">
      <selection activeCell="J27" sqref="J27"/>
    </sheetView>
  </sheetViews>
  <sheetFormatPr defaultRowHeight="14.25" x14ac:dyDescent="0.45"/>
  <cols>
    <col min="1" max="1" width="13.796875" customWidth="1"/>
    <col min="2" max="2" width="14.86328125" customWidth="1"/>
    <col min="3" max="3" width="13.796875" customWidth="1"/>
  </cols>
  <sheetData>
    <row r="1" spans="1:6" x14ac:dyDescent="0.45">
      <c r="A1" s="1" t="s">
        <v>8</v>
      </c>
      <c r="B1" s="1"/>
      <c r="C1" s="1"/>
      <c r="D1" s="1"/>
      <c r="E1" s="1"/>
      <c r="F1" s="1"/>
    </row>
    <row r="4" spans="1:6" x14ac:dyDescent="0.45">
      <c r="A4" t="s">
        <v>0</v>
      </c>
      <c r="B4" t="s">
        <v>6</v>
      </c>
      <c r="C4" t="s">
        <v>7</v>
      </c>
      <c r="D4" t="s">
        <v>10</v>
      </c>
      <c r="E4" t="s">
        <v>2</v>
      </c>
      <c r="F4" t="s">
        <v>4</v>
      </c>
    </row>
    <row r="5" spans="1:6" x14ac:dyDescent="0.45">
      <c r="A5">
        <v>0</v>
      </c>
      <c r="B5">
        <v>100</v>
      </c>
      <c r="C5">
        <v>108</v>
      </c>
      <c r="D5">
        <f>C5-B5</f>
        <v>8</v>
      </c>
      <c r="E5">
        <v>512</v>
      </c>
      <c r="F5">
        <v>4</v>
      </c>
    </row>
    <row r="6" spans="1:6" x14ac:dyDescent="0.45">
      <c r="A6">
        <v>50</v>
      </c>
      <c r="B6">
        <f>ROUND(SQRT(A6^2 + 100^2),0)</f>
        <v>112</v>
      </c>
      <c r="C6">
        <v>117</v>
      </c>
      <c r="D6">
        <f t="shared" ref="D6:D23" si="0">C6-B6</f>
        <v>5</v>
      </c>
      <c r="E6">
        <v>512</v>
      </c>
      <c r="F6">
        <v>4</v>
      </c>
    </row>
    <row r="7" spans="1:6" x14ac:dyDescent="0.45">
      <c r="A7">
        <v>100</v>
      </c>
      <c r="B7">
        <f t="shared" ref="B7:B25" si="1">ROUND(SQRT(A7^2 + 100^2),0)</f>
        <v>141</v>
      </c>
      <c r="C7">
        <v>144</v>
      </c>
      <c r="D7">
        <f t="shared" si="0"/>
        <v>3</v>
      </c>
      <c r="E7">
        <v>512</v>
      </c>
      <c r="F7">
        <v>5</v>
      </c>
    </row>
    <row r="8" spans="1:6" x14ac:dyDescent="0.45">
      <c r="A8">
        <v>150</v>
      </c>
      <c r="B8">
        <f t="shared" si="1"/>
        <v>180</v>
      </c>
      <c r="C8">
        <v>180</v>
      </c>
      <c r="D8">
        <f t="shared" si="0"/>
        <v>0</v>
      </c>
      <c r="E8">
        <v>424</v>
      </c>
      <c r="F8">
        <v>13</v>
      </c>
    </row>
    <row r="9" spans="1:6" x14ac:dyDescent="0.45">
      <c r="A9">
        <v>200</v>
      </c>
      <c r="B9">
        <f t="shared" si="1"/>
        <v>224</v>
      </c>
      <c r="C9">
        <v>225</v>
      </c>
      <c r="D9">
        <f t="shared" si="0"/>
        <v>1</v>
      </c>
      <c r="E9">
        <v>512</v>
      </c>
      <c r="F9">
        <v>4</v>
      </c>
    </row>
    <row r="10" spans="1:6" x14ac:dyDescent="0.45">
      <c r="A10">
        <v>250</v>
      </c>
      <c r="B10">
        <f t="shared" si="1"/>
        <v>269</v>
      </c>
      <c r="C10">
        <v>270</v>
      </c>
      <c r="D10">
        <f t="shared" si="0"/>
        <v>1</v>
      </c>
      <c r="E10">
        <v>505</v>
      </c>
      <c r="F10">
        <v>5</v>
      </c>
    </row>
    <row r="11" spans="1:6" x14ac:dyDescent="0.45">
      <c r="A11">
        <v>300</v>
      </c>
      <c r="B11">
        <f t="shared" si="1"/>
        <v>316</v>
      </c>
      <c r="C11">
        <v>306</v>
      </c>
      <c r="D11">
        <f t="shared" si="0"/>
        <v>-10</v>
      </c>
      <c r="E11">
        <v>512</v>
      </c>
      <c r="F11">
        <v>6</v>
      </c>
    </row>
    <row r="12" spans="1:6" x14ac:dyDescent="0.45">
      <c r="A12">
        <v>350</v>
      </c>
      <c r="B12">
        <f t="shared" si="1"/>
        <v>364</v>
      </c>
      <c r="C12">
        <v>369</v>
      </c>
      <c r="D12">
        <f t="shared" si="0"/>
        <v>5</v>
      </c>
      <c r="E12">
        <v>512</v>
      </c>
      <c r="F12">
        <v>5</v>
      </c>
    </row>
    <row r="13" spans="1:6" x14ac:dyDescent="0.45">
      <c r="A13">
        <v>400</v>
      </c>
      <c r="B13">
        <f t="shared" si="1"/>
        <v>412</v>
      </c>
      <c r="C13">
        <v>396</v>
      </c>
      <c r="D13">
        <f t="shared" si="0"/>
        <v>-16</v>
      </c>
      <c r="E13">
        <v>498</v>
      </c>
      <c r="F13">
        <v>4</v>
      </c>
    </row>
    <row r="14" spans="1:6" x14ac:dyDescent="0.45">
      <c r="A14">
        <v>450</v>
      </c>
      <c r="B14">
        <f t="shared" si="1"/>
        <v>461</v>
      </c>
      <c r="C14">
        <v>459</v>
      </c>
      <c r="D14">
        <f t="shared" si="0"/>
        <v>-2</v>
      </c>
      <c r="E14">
        <v>509</v>
      </c>
      <c r="F14">
        <v>5</v>
      </c>
    </row>
    <row r="15" spans="1:6" x14ac:dyDescent="0.45">
      <c r="A15">
        <v>500</v>
      </c>
      <c r="B15">
        <f t="shared" si="1"/>
        <v>510</v>
      </c>
      <c r="C15">
        <v>504</v>
      </c>
      <c r="D15">
        <f t="shared" si="0"/>
        <v>-6</v>
      </c>
      <c r="E15">
        <v>508</v>
      </c>
      <c r="F15">
        <v>5</v>
      </c>
    </row>
    <row r="16" spans="1:6" x14ac:dyDescent="0.45">
      <c r="A16">
        <v>550</v>
      </c>
      <c r="B16">
        <f t="shared" si="1"/>
        <v>559</v>
      </c>
      <c r="C16">
        <v>558</v>
      </c>
      <c r="D16">
        <f t="shared" si="0"/>
        <v>-1</v>
      </c>
      <c r="E16">
        <v>509</v>
      </c>
      <c r="F16">
        <v>4</v>
      </c>
    </row>
    <row r="17" spans="1:6" x14ac:dyDescent="0.45">
      <c r="A17">
        <v>600</v>
      </c>
      <c r="B17">
        <f t="shared" si="1"/>
        <v>608</v>
      </c>
      <c r="C17">
        <v>594</v>
      </c>
      <c r="D17">
        <f t="shared" si="0"/>
        <v>-14</v>
      </c>
      <c r="E17">
        <v>109</v>
      </c>
      <c r="F17">
        <v>6</v>
      </c>
    </row>
    <row r="18" spans="1:6" x14ac:dyDescent="0.45">
      <c r="A18">
        <v>650</v>
      </c>
      <c r="B18">
        <f t="shared" si="1"/>
        <v>658</v>
      </c>
      <c r="C18">
        <v>639</v>
      </c>
      <c r="D18">
        <f t="shared" si="0"/>
        <v>-19</v>
      </c>
      <c r="E18">
        <v>495</v>
      </c>
      <c r="F18">
        <v>5</v>
      </c>
    </row>
    <row r="19" spans="1:6" x14ac:dyDescent="0.45">
      <c r="A19">
        <v>700</v>
      </c>
      <c r="B19">
        <f t="shared" si="1"/>
        <v>707</v>
      </c>
      <c r="C19">
        <v>693</v>
      </c>
      <c r="D19">
        <f t="shared" si="0"/>
        <v>-14</v>
      </c>
      <c r="E19">
        <v>496</v>
      </c>
      <c r="F19">
        <v>4</v>
      </c>
    </row>
    <row r="20" spans="1:6" x14ac:dyDescent="0.45">
      <c r="A20">
        <v>750</v>
      </c>
      <c r="B20">
        <f t="shared" si="1"/>
        <v>757</v>
      </c>
      <c r="C20">
        <v>747</v>
      </c>
      <c r="D20">
        <f t="shared" si="0"/>
        <v>-10</v>
      </c>
      <c r="E20">
        <v>83</v>
      </c>
      <c r="F20">
        <v>4</v>
      </c>
    </row>
    <row r="21" spans="1:6" x14ac:dyDescent="0.45">
      <c r="A21">
        <v>800</v>
      </c>
      <c r="B21">
        <f t="shared" si="1"/>
        <v>806</v>
      </c>
      <c r="C21">
        <v>774</v>
      </c>
      <c r="D21">
        <f t="shared" si="0"/>
        <v>-32</v>
      </c>
      <c r="E21">
        <v>498</v>
      </c>
      <c r="F21">
        <v>4</v>
      </c>
    </row>
    <row r="22" spans="1:6" x14ac:dyDescent="0.45">
      <c r="A22">
        <v>850</v>
      </c>
      <c r="B22">
        <f t="shared" si="1"/>
        <v>856</v>
      </c>
      <c r="C22">
        <v>846</v>
      </c>
      <c r="D22">
        <f t="shared" si="0"/>
        <v>-10</v>
      </c>
      <c r="E22">
        <v>502</v>
      </c>
      <c r="F22">
        <v>5</v>
      </c>
    </row>
    <row r="23" spans="1:6" x14ac:dyDescent="0.45">
      <c r="A23">
        <v>900</v>
      </c>
      <c r="B23">
        <f t="shared" si="1"/>
        <v>906</v>
      </c>
      <c r="C23">
        <v>873</v>
      </c>
      <c r="D23">
        <f t="shared" si="0"/>
        <v>-33</v>
      </c>
      <c r="E23">
        <v>432</v>
      </c>
      <c r="F23">
        <v>5</v>
      </c>
    </row>
    <row r="24" spans="1:6" x14ac:dyDescent="0.45">
      <c r="A24">
        <v>950</v>
      </c>
      <c r="B24">
        <f t="shared" si="1"/>
        <v>955</v>
      </c>
      <c r="C24" t="s">
        <v>3</v>
      </c>
      <c r="E24" t="s">
        <v>5</v>
      </c>
      <c r="F24" t="s">
        <v>5</v>
      </c>
    </row>
    <row r="25" spans="1:6" x14ac:dyDescent="0.45">
      <c r="A25">
        <v>1000</v>
      </c>
      <c r="B25">
        <f t="shared" si="1"/>
        <v>1005</v>
      </c>
      <c r="C25" t="s">
        <v>3</v>
      </c>
      <c r="E25" t="s">
        <v>5</v>
      </c>
      <c r="F25" t="s">
        <v>5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128</vt:lpstr>
      <vt:lpstr>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Nyholm</dc:creator>
  <cp:lastModifiedBy>Henrik Nyholm</cp:lastModifiedBy>
  <dcterms:created xsi:type="dcterms:W3CDTF">2020-04-23T11:24:31Z</dcterms:created>
  <dcterms:modified xsi:type="dcterms:W3CDTF">2020-04-24T09:08:40Z</dcterms:modified>
</cp:coreProperties>
</file>