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raduate Studies\EECE 5643 Simulation and Performance Evaluation\eece5643 project\linpack\"/>
    </mc:Choice>
  </mc:AlternateContent>
  <xr:revisionPtr revIDLastSave="0" documentId="13_ncr:1_{7F489275-970F-415F-81D0-76D219AD3BD1}" xr6:coauthVersionLast="46" xr6:coauthVersionMax="46" xr10:uidLastSave="{00000000-0000-0000-0000-000000000000}"/>
  <bookViews>
    <workbookView xWindow="30612" yWindow="-108" windowWidth="30936" windowHeight="16896" activeTab="4" xr2:uid="{00000000-000D-0000-FFFF-FFFF00000000}"/>
  </bookViews>
  <sheets>
    <sheet name="baremetal_linpack_output" sheetId="1" r:id="rId1"/>
    <sheet name="docker_linpack_output" sheetId="2" r:id="rId2"/>
    <sheet name="vm_linpack_output" sheetId="3" r:id="rId3"/>
    <sheet name="Sheet1" sheetId="4" r:id="rId4"/>
    <sheet name="10 iterations" sheetId="5" r:id="rId5"/>
    <sheet name="docker2" sheetId="6" r:id="rId6"/>
    <sheet name="vm2" sheetId="7" r:id="rId7"/>
  </sheets>
  <calcPr calcId="191029"/>
</workbook>
</file>

<file path=xl/calcChain.xml><?xml version="1.0" encoding="utf-8"?>
<calcChain xmlns="http://schemas.openxmlformats.org/spreadsheetml/2006/main">
  <c r="L15" i="5" l="1"/>
  <c r="L14" i="5"/>
  <c r="N4" i="5" s="1"/>
  <c r="G15" i="5"/>
  <c r="G14" i="5"/>
  <c r="I5" i="5" s="1"/>
  <c r="B15" i="5"/>
  <c r="B14" i="5"/>
  <c r="D7" i="5" s="1"/>
  <c r="B5" i="4"/>
  <c r="C5" i="4"/>
  <c r="D5" i="4"/>
  <c r="D4" i="4"/>
  <c r="C4" i="4"/>
  <c r="B4" i="4"/>
  <c r="B3" i="4"/>
  <c r="D3" i="4"/>
  <c r="C3" i="4"/>
  <c r="D2" i="4"/>
  <c r="C2" i="4"/>
  <c r="B2" i="4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2" i="1" s="1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2" i="3"/>
  <c r="I106" i="3"/>
  <c r="I106" i="1"/>
  <c r="I106" i="2"/>
  <c r="K104" i="3"/>
  <c r="M97" i="1"/>
  <c r="M96" i="1"/>
  <c r="M89" i="1"/>
  <c r="M88" i="1"/>
  <c r="M81" i="1"/>
  <c r="M80" i="1"/>
  <c r="M73" i="1"/>
  <c r="M72" i="1"/>
  <c r="M65" i="1"/>
  <c r="M64" i="1"/>
  <c r="M57" i="1"/>
  <c r="M56" i="1"/>
  <c r="M49" i="1"/>
  <c r="M48" i="1"/>
  <c r="M41" i="1"/>
  <c r="M40" i="1"/>
  <c r="M33" i="1"/>
  <c r="M32" i="1"/>
  <c r="M25" i="1"/>
  <c r="M24" i="1"/>
  <c r="M17" i="1"/>
  <c r="M16" i="1"/>
  <c r="M9" i="1"/>
  <c r="M8" i="1"/>
  <c r="M101" i="2"/>
  <c r="M100" i="2"/>
  <c r="M99" i="2"/>
  <c r="M98" i="2"/>
  <c r="M97" i="2"/>
  <c r="M96" i="2"/>
  <c r="M95" i="2"/>
  <c r="M93" i="2"/>
  <c r="M92" i="2"/>
  <c r="M91" i="2"/>
  <c r="M90" i="2"/>
  <c r="M89" i="2"/>
  <c r="M88" i="2"/>
  <c r="M87" i="2"/>
  <c r="M85" i="2"/>
  <c r="M84" i="2"/>
  <c r="M83" i="2"/>
  <c r="M82" i="2"/>
  <c r="M81" i="2"/>
  <c r="M80" i="2"/>
  <c r="M79" i="2"/>
  <c r="M77" i="2"/>
  <c r="M76" i="2"/>
  <c r="M75" i="2"/>
  <c r="M74" i="2"/>
  <c r="M73" i="2"/>
  <c r="M72" i="2"/>
  <c r="M71" i="2"/>
  <c r="M69" i="2"/>
  <c r="M68" i="2"/>
  <c r="M67" i="2"/>
  <c r="M66" i="2"/>
  <c r="M65" i="2"/>
  <c r="M64" i="2"/>
  <c r="M63" i="2"/>
  <c r="M61" i="2"/>
  <c r="M60" i="2"/>
  <c r="M59" i="2"/>
  <c r="M58" i="2"/>
  <c r="M57" i="2"/>
  <c r="M56" i="2"/>
  <c r="M55" i="2"/>
  <c r="M53" i="2"/>
  <c r="M52" i="2"/>
  <c r="M51" i="2"/>
  <c r="M50" i="2"/>
  <c r="M49" i="2"/>
  <c r="M48" i="2"/>
  <c r="M47" i="2"/>
  <c r="M45" i="2"/>
  <c r="M44" i="2"/>
  <c r="M43" i="2"/>
  <c r="M42" i="2"/>
  <c r="M41" i="2"/>
  <c r="M40" i="2"/>
  <c r="M39" i="2"/>
  <c r="M37" i="2"/>
  <c r="M36" i="2"/>
  <c r="M35" i="2"/>
  <c r="M34" i="2"/>
  <c r="M33" i="2"/>
  <c r="M32" i="2"/>
  <c r="M31" i="2"/>
  <c r="M29" i="2"/>
  <c r="M28" i="2"/>
  <c r="M27" i="2"/>
  <c r="M26" i="2"/>
  <c r="M25" i="2"/>
  <c r="M24" i="2"/>
  <c r="M23" i="2"/>
  <c r="M21" i="2"/>
  <c r="M20" i="2"/>
  <c r="M19" i="2"/>
  <c r="M18" i="2"/>
  <c r="M17" i="2"/>
  <c r="M16" i="2"/>
  <c r="M15" i="2"/>
  <c r="M13" i="2"/>
  <c r="M12" i="2"/>
  <c r="M11" i="2"/>
  <c r="M10" i="2"/>
  <c r="M9" i="2"/>
  <c r="M8" i="2"/>
  <c r="M7" i="2"/>
  <c r="M5" i="2"/>
  <c r="M4" i="2"/>
  <c r="M3" i="2"/>
  <c r="M2" i="2"/>
  <c r="M9" i="3"/>
  <c r="M17" i="3"/>
  <c r="M18" i="3"/>
  <c r="M25" i="3"/>
  <c r="M26" i="3"/>
  <c r="M33" i="3"/>
  <c r="M34" i="3"/>
  <c r="M41" i="3"/>
  <c r="M42" i="3"/>
  <c r="M49" i="3"/>
  <c r="M50" i="3"/>
  <c r="M57" i="3"/>
  <c r="M58" i="3"/>
  <c r="M65" i="3"/>
  <c r="M66" i="3"/>
  <c r="M73" i="3"/>
  <c r="M74" i="3"/>
  <c r="M81" i="3"/>
  <c r="M82" i="3"/>
  <c r="M89" i="3"/>
  <c r="M90" i="3"/>
  <c r="M97" i="3"/>
  <c r="M98" i="3"/>
  <c r="J104" i="3"/>
  <c r="I104" i="3"/>
  <c r="M7" i="3" s="1"/>
  <c r="H104" i="3"/>
  <c r="G104" i="3"/>
  <c r="F104" i="3"/>
  <c r="E104" i="3"/>
  <c r="D104" i="3"/>
  <c r="C104" i="3"/>
  <c r="B104" i="3"/>
  <c r="A104" i="3"/>
  <c r="K104" i="2"/>
  <c r="J104" i="2"/>
  <c r="I104" i="2"/>
  <c r="M94" i="2" s="1"/>
  <c r="H104" i="2"/>
  <c r="G104" i="2"/>
  <c r="F104" i="2"/>
  <c r="E104" i="2"/>
  <c r="D104" i="2"/>
  <c r="C104" i="2"/>
  <c r="B104" i="2"/>
  <c r="A104" i="2"/>
  <c r="B104" i="1"/>
  <c r="C104" i="1"/>
  <c r="D104" i="1"/>
  <c r="E104" i="1"/>
  <c r="F104" i="1"/>
  <c r="G104" i="1"/>
  <c r="H104" i="1"/>
  <c r="I104" i="1"/>
  <c r="M95" i="1" s="1"/>
  <c r="J104" i="1"/>
  <c r="K104" i="1"/>
  <c r="A104" i="1"/>
  <c r="N8" i="5" l="1"/>
  <c r="N10" i="5"/>
  <c r="N9" i="5"/>
  <c r="N11" i="5"/>
  <c r="N7" i="5"/>
  <c r="N6" i="5"/>
  <c r="N3" i="5"/>
  <c r="N5" i="5"/>
  <c r="N12" i="5"/>
  <c r="D6" i="5"/>
  <c r="D3" i="5"/>
  <c r="D5" i="5"/>
  <c r="D12" i="5"/>
  <c r="D4" i="5"/>
  <c r="D11" i="5"/>
  <c r="D10" i="5"/>
  <c r="D9" i="5"/>
  <c r="D8" i="5"/>
  <c r="I12" i="5"/>
  <c r="I11" i="5"/>
  <c r="I4" i="5"/>
  <c r="I10" i="5"/>
  <c r="I9" i="5"/>
  <c r="I8" i="5"/>
  <c r="I7" i="5"/>
  <c r="I3" i="5"/>
  <c r="I6" i="5"/>
  <c r="M6" i="2"/>
  <c r="M14" i="2"/>
  <c r="M22" i="2"/>
  <c r="M30" i="2"/>
  <c r="M38" i="2"/>
  <c r="M46" i="2"/>
  <c r="M54" i="2"/>
  <c r="M62" i="2"/>
  <c r="M70" i="2"/>
  <c r="M78" i="2"/>
  <c r="M86" i="2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2" i="1"/>
  <c r="M10" i="1"/>
  <c r="M18" i="1"/>
  <c r="M26" i="1"/>
  <c r="M34" i="1"/>
  <c r="M42" i="1"/>
  <c r="M50" i="1"/>
  <c r="M58" i="1"/>
  <c r="M74" i="1"/>
  <c r="M82" i="1"/>
  <c r="M90" i="1"/>
  <c r="M98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66" i="1"/>
  <c r="M6" i="1"/>
  <c r="M14" i="1"/>
  <c r="M22" i="1"/>
  <c r="M30" i="1"/>
  <c r="M38" i="1"/>
  <c r="M46" i="1"/>
  <c r="M54" i="1"/>
  <c r="M62" i="1"/>
  <c r="M70" i="1"/>
  <c r="M78" i="1"/>
  <c r="M86" i="1"/>
  <c r="M94" i="1"/>
  <c r="M7" i="1"/>
  <c r="M15" i="1"/>
  <c r="M23" i="1"/>
  <c r="M31" i="1"/>
  <c r="M39" i="1"/>
  <c r="M47" i="1"/>
  <c r="M55" i="1"/>
  <c r="M63" i="1"/>
  <c r="M71" i="1"/>
  <c r="M79" i="1"/>
  <c r="M87" i="1"/>
  <c r="M6" i="3"/>
  <c r="M72" i="3"/>
  <c r="M5" i="3"/>
  <c r="M96" i="3"/>
  <c r="M64" i="3"/>
  <c r="M40" i="3"/>
  <c r="M24" i="3"/>
  <c r="M8" i="3"/>
  <c r="M87" i="3"/>
  <c r="M78" i="3"/>
  <c r="M100" i="3"/>
  <c r="M84" i="3"/>
  <c r="M76" i="3"/>
  <c r="M60" i="3"/>
  <c r="M36" i="3"/>
  <c r="M28" i="3"/>
  <c r="M12" i="3"/>
  <c r="M4" i="3"/>
  <c r="M88" i="3"/>
  <c r="M80" i="3"/>
  <c r="M56" i="3"/>
  <c r="M48" i="3"/>
  <c r="M32" i="3"/>
  <c r="M16" i="3"/>
  <c r="M95" i="3"/>
  <c r="M79" i="3"/>
  <c r="M71" i="3"/>
  <c r="M63" i="3"/>
  <c r="M55" i="3"/>
  <c r="M47" i="3"/>
  <c r="M39" i="3"/>
  <c r="M31" i="3"/>
  <c r="M23" i="3"/>
  <c r="M15" i="3"/>
  <c r="M2" i="3"/>
  <c r="M94" i="3"/>
  <c r="M86" i="3"/>
  <c r="M70" i="3"/>
  <c r="M62" i="3"/>
  <c r="M54" i="3"/>
  <c r="M46" i="3"/>
  <c r="M38" i="3"/>
  <c r="M30" i="3"/>
  <c r="M22" i="3"/>
  <c r="M14" i="3"/>
  <c r="M101" i="3"/>
  <c r="M93" i="3"/>
  <c r="M85" i="3"/>
  <c r="M77" i="3"/>
  <c r="M69" i="3"/>
  <c r="M61" i="3"/>
  <c r="M53" i="3"/>
  <c r="M45" i="3"/>
  <c r="M37" i="3"/>
  <c r="M29" i="3"/>
  <c r="M21" i="3"/>
  <c r="M13" i="3"/>
  <c r="M92" i="3"/>
  <c r="M68" i="3"/>
  <c r="M52" i="3"/>
  <c r="M44" i="3"/>
  <c r="M20" i="3"/>
  <c r="M99" i="3"/>
  <c r="M91" i="3"/>
  <c r="M83" i="3"/>
  <c r="M75" i="3"/>
  <c r="M67" i="3"/>
  <c r="M59" i="3"/>
  <c r="M51" i="3"/>
  <c r="M43" i="3"/>
  <c r="M35" i="3"/>
  <c r="M27" i="3"/>
  <c r="M19" i="3"/>
  <c r="M11" i="3"/>
  <c r="M3" i="3"/>
  <c r="M10" i="3"/>
  <c r="N14" i="5" l="1"/>
  <c r="D14" i="5"/>
  <c r="I14" i="5"/>
</calcChain>
</file>

<file path=xl/sharedStrings.xml><?xml version="1.0" encoding="utf-8"?>
<sst xmlns="http://schemas.openxmlformats.org/spreadsheetml/2006/main" count="51" uniqueCount="22">
  <si>
    <t>norm_resid</t>
  </si>
  <si>
    <t>resid</t>
  </si>
  <si>
    <t>machep</t>
  </si>
  <si>
    <t>x1</t>
  </si>
  <si>
    <t>xN</t>
  </si>
  <si>
    <t>factor</t>
  </si>
  <si>
    <t>solve</t>
  </si>
  <si>
    <t>total</t>
  </si>
  <si>
    <t>mflops</t>
  </si>
  <si>
    <t>unit</t>
  </si>
  <si>
    <t>cray</t>
  </si>
  <si>
    <t>mean</t>
  </si>
  <si>
    <t>high</t>
  </si>
  <si>
    <t>low</t>
  </si>
  <si>
    <t>Docker Container</t>
  </si>
  <si>
    <t>Virtual Machine</t>
  </si>
  <si>
    <t>Native</t>
  </si>
  <si>
    <t>MFLOPS</t>
  </si>
  <si>
    <t>average</t>
  </si>
  <si>
    <t>std</t>
  </si>
  <si>
    <t>Docker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</si>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</sst>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Native Linpack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04682566853061E-2"/>
          <c:y val="0.11051022912239428"/>
          <c:w val="0.85890920156719541"/>
          <c:h val="0.75718943008672501"/>
        </c:manualLayout>
      </c:layout>
      <c:scatterChart>
        <c:scatterStyle val="lineMarker"/>
        <c:varyColors val="0"/>
        <c:ser>
          <c:idx val="0"/>
          <c:order val="0"/>
          <c:tx>
            <c:v>Individual Experiments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baremetal_linpack_output!$L$2:$L$101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baremetal_linpack_output!$I$2:$I$101</c:f>
              <c:numCache>
                <c:formatCode>General</c:formatCode>
                <c:ptCount val="100"/>
                <c:pt idx="0">
                  <c:v>1910.4761900000001</c:v>
                </c:pt>
                <c:pt idx="1">
                  <c:v>1966.666667</c:v>
                </c:pt>
                <c:pt idx="2">
                  <c:v>2026.262626</c:v>
                </c:pt>
                <c:pt idx="3">
                  <c:v>1630.894309</c:v>
                </c:pt>
                <c:pt idx="4">
                  <c:v>1910.4761900000001</c:v>
                </c:pt>
                <c:pt idx="5">
                  <c:v>1671.666667</c:v>
                </c:pt>
                <c:pt idx="6">
                  <c:v>1910.4761900000001</c:v>
                </c:pt>
                <c:pt idx="7">
                  <c:v>2026.262626</c:v>
                </c:pt>
                <c:pt idx="8">
                  <c:v>1966.666667</c:v>
                </c:pt>
                <c:pt idx="9">
                  <c:v>2026.262626</c:v>
                </c:pt>
                <c:pt idx="10">
                  <c:v>1807.2072069999999</c:v>
                </c:pt>
                <c:pt idx="11">
                  <c:v>1910.4761900000001</c:v>
                </c:pt>
                <c:pt idx="12">
                  <c:v>2026.262626</c:v>
                </c:pt>
                <c:pt idx="13">
                  <c:v>2089.583333</c:v>
                </c:pt>
                <c:pt idx="14">
                  <c:v>1966.666667</c:v>
                </c:pt>
                <c:pt idx="15">
                  <c:v>2089.583333</c:v>
                </c:pt>
                <c:pt idx="16">
                  <c:v>1966.666667</c:v>
                </c:pt>
                <c:pt idx="17">
                  <c:v>2026.262626</c:v>
                </c:pt>
                <c:pt idx="18">
                  <c:v>2026.262626</c:v>
                </c:pt>
                <c:pt idx="19">
                  <c:v>2026.262626</c:v>
                </c:pt>
                <c:pt idx="20">
                  <c:v>1966.666667</c:v>
                </c:pt>
                <c:pt idx="21">
                  <c:v>1910.4761900000001</c:v>
                </c:pt>
                <c:pt idx="22">
                  <c:v>2026.262626</c:v>
                </c:pt>
                <c:pt idx="23">
                  <c:v>2026.262626</c:v>
                </c:pt>
                <c:pt idx="24">
                  <c:v>2089.583333</c:v>
                </c:pt>
                <c:pt idx="25">
                  <c:v>2026.262626</c:v>
                </c:pt>
                <c:pt idx="26">
                  <c:v>1910.4761900000001</c:v>
                </c:pt>
                <c:pt idx="27">
                  <c:v>1857.4074069999999</c:v>
                </c:pt>
                <c:pt idx="28">
                  <c:v>2089.583333</c:v>
                </c:pt>
                <c:pt idx="29">
                  <c:v>1910.4761900000001</c:v>
                </c:pt>
                <c:pt idx="30">
                  <c:v>2026.262626</c:v>
                </c:pt>
                <c:pt idx="31">
                  <c:v>2089.583333</c:v>
                </c:pt>
                <c:pt idx="32">
                  <c:v>2026.262626</c:v>
                </c:pt>
                <c:pt idx="33">
                  <c:v>1857.4074069999999</c:v>
                </c:pt>
                <c:pt idx="34">
                  <c:v>1807.2072069999999</c:v>
                </c:pt>
                <c:pt idx="35">
                  <c:v>1857.4074069999999</c:v>
                </c:pt>
                <c:pt idx="36">
                  <c:v>2026.262626</c:v>
                </c:pt>
                <c:pt idx="37">
                  <c:v>2089.583333</c:v>
                </c:pt>
                <c:pt idx="38">
                  <c:v>2089.583333</c:v>
                </c:pt>
                <c:pt idx="39">
                  <c:v>1910.4761900000001</c:v>
                </c:pt>
                <c:pt idx="40">
                  <c:v>1857.4074069999999</c:v>
                </c:pt>
                <c:pt idx="41">
                  <c:v>2089.583333</c:v>
                </c:pt>
                <c:pt idx="42">
                  <c:v>1759.6491229999999</c:v>
                </c:pt>
                <c:pt idx="43">
                  <c:v>2089.583333</c:v>
                </c:pt>
                <c:pt idx="44">
                  <c:v>1910.4761900000001</c:v>
                </c:pt>
                <c:pt idx="45">
                  <c:v>2089.583333</c:v>
                </c:pt>
                <c:pt idx="46">
                  <c:v>2026.262626</c:v>
                </c:pt>
                <c:pt idx="47">
                  <c:v>2026.262626</c:v>
                </c:pt>
                <c:pt idx="48">
                  <c:v>1807.2072069999999</c:v>
                </c:pt>
                <c:pt idx="49">
                  <c:v>2026.262626</c:v>
                </c:pt>
                <c:pt idx="50">
                  <c:v>1910.4761900000001</c:v>
                </c:pt>
                <c:pt idx="51">
                  <c:v>2026.262626</c:v>
                </c:pt>
                <c:pt idx="52">
                  <c:v>1807.2072069999999</c:v>
                </c:pt>
                <c:pt idx="53">
                  <c:v>2089.583333</c:v>
                </c:pt>
                <c:pt idx="54">
                  <c:v>2089.583333</c:v>
                </c:pt>
                <c:pt idx="55">
                  <c:v>2026.262626</c:v>
                </c:pt>
                <c:pt idx="56">
                  <c:v>2089.583333</c:v>
                </c:pt>
                <c:pt idx="57">
                  <c:v>1910.4761900000001</c:v>
                </c:pt>
                <c:pt idx="58">
                  <c:v>2026.262626</c:v>
                </c:pt>
                <c:pt idx="59">
                  <c:v>1910.4761900000001</c:v>
                </c:pt>
                <c:pt idx="60">
                  <c:v>1966.666667</c:v>
                </c:pt>
                <c:pt idx="61">
                  <c:v>1966.666667</c:v>
                </c:pt>
                <c:pt idx="62">
                  <c:v>2089.583333</c:v>
                </c:pt>
                <c:pt idx="63">
                  <c:v>1910.4761900000001</c:v>
                </c:pt>
                <c:pt idx="64">
                  <c:v>1857.4074069999999</c:v>
                </c:pt>
                <c:pt idx="65">
                  <c:v>1910.4761900000001</c:v>
                </c:pt>
                <c:pt idx="66">
                  <c:v>2026.262626</c:v>
                </c:pt>
                <c:pt idx="67">
                  <c:v>1966.666667</c:v>
                </c:pt>
                <c:pt idx="68">
                  <c:v>1910.4761900000001</c:v>
                </c:pt>
                <c:pt idx="69">
                  <c:v>2089.583333</c:v>
                </c:pt>
                <c:pt idx="70">
                  <c:v>1966.666667</c:v>
                </c:pt>
                <c:pt idx="71">
                  <c:v>2089.583333</c:v>
                </c:pt>
                <c:pt idx="72">
                  <c:v>2026.262626</c:v>
                </c:pt>
                <c:pt idx="73">
                  <c:v>1807.2072069999999</c:v>
                </c:pt>
                <c:pt idx="74">
                  <c:v>2026.262626</c:v>
                </c:pt>
                <c:pt idx="75">
                  <c:v>2089.583333</c:v>
                </c:pt>
                <c:pt idx="76">
                  <c:v>1910.4761900000001</c:v>
                </c:pt>
                <c:pt idx="77">
                  <c:v>1857.4074069999999</c:v>
                </c:pt>
                <c:pt idx="78">
                  <c:v>1966.666667</c:v>
                </c:pt>
                <c:pt idx="79">
                  <c:v>2026.262626</c:v>
                </c:pt>
                <c:pt idx="80">
                  <c:v>2026.262626</c:v>
                </c:pt>
                <c:pt idx="81">
                  <c:v>2089.583333</c:v>
                </c:pt>
                <c:pt idx="82">
                  <c:v>1857.4074069999999</c:v>
                </c:pt>
                <c:pt idx="83">
                  <c:v>1807.2072069999999</c:v>
                </c:pt>
                <c:pt idx="84">
                  <c:v>2089.583333</c:v>
                </c:pt>
                <c:pt idx="85">
                  <c:v>2089.583333</c:v>
                </c:pt>
                <c:pt idx="86">
                  <c:v>2089.583333</c:v>
                </c:pt>
                <c:pt idx="87">
                  <c:v>1966.666667</c:v>
                </c:pt>
                <c:pt idx="88">
                  <c:v>2026.262626</c:v>
                </c:pt>
                <c:pt idx="89">
                  <c:v>1910.4761900000001</c:v>
                </c:pt>
                <c:pt idx="90">
                  <c:v>1966.666667</c:v>
                </c:pt>
                <c:pt idx="91">
                  <c:v>1910.4761900000001</c:v>
                </c:pt>
                <c:pt idx="92">
                  <c:v>1910.4761900000001</c:v>
                </c:pt>
                <c:pt idx="93">
                  <c:v>1966.666667</c:v>
                </c:pt>
                <c:pt idx="94">
                  <c:v>1966.666667</c:v>
                </c:pt>
                <c:pt idx="95">
                  <c:v>1966.666667</c:v>
                </c:pt>
                <c:pt idx="96">
                  <c:v>1966.666667</c:v>
                </c:pt>
                <c:pt idx="97">
                  <c:v>1966.666667</c:v>
                </c:pt>
                <c:pt idx="98">
                  <c:v>1910.4761900000001</c:v>
                </c:pt>
                <c:pt idx="99">
                  <c:v>2089.583333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4-4EC9-8A49-B0305927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scatterChart>
        <c:scatterStyle val="smoothMarker"/>
        <c:varyColors val="0"/>
        <c:ser>
          <c:idx val="1"/>
          <c:order val="1"/>
          <c:tx>
            <c:v>Average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baremetal_linpack_output!$L$2:$L$101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baremetal_linpack_output!$M$2:$M$101</c:f>
              <c:numCache>
                <c:formatCode>General</c:formatCode>
                <c:ptCount val="100"/>
                <c:pt idx="0">
                  <c:v>1971.7756130500004</c:v>
                </c:pt>
                <c:pt idx="1">
                  <c:v>1971.7756130500004</c:v>
                </c:pt>
                <c:pt idx="2">
                  <c:v>1971.7756130500004</c:v>
                </c:pt>
                <c:pt idx="3">
                  <c:v>1971.7756130500004</c:v>
                </c:pt>
                <c:pt idx="4">
                  <c:v>1971.7756130500004</c:v>
                </c:pt>
                <c:pt idx="5">
                  <c:v>1971.7756130500004</c:v>
                </c:pt>
                <c:pt idx="6">
                  <c:v>1971.7756130500004</c:v>
                </c:pt>
                <c:pt idx="7">
                  <c:v>1971.7756130500004</c:v>
                </c:pt>
                <c:pt idx="8">
                  <c:v>1971.7756130500004</c:v>
                </c:pt>
                <c:pt idx="9">
                  <c:v>1971.7756130500004</c:v>
                </c:pt>
                <c:pt idx="10">
                  <c:v>1971.7756130500004</c:v>
                </c:pt>
                <c:pt idx="11">
                  <c:v>1971.7756130500004</c:v>
                </c:pt>
                <c:pt idx="12">
                  <c:v>1971.7756130500004</c:v>
                </c:pt>
                <c:pt idx="13">
                  <c:v>1971.7756130500004</c:v>
                </c:pt>
                <c:pt idx="14">
                  <c:v>1971.7756130500004</c:v>
                </c:pt>
                <c:pt idx="15">
                  <c:v>1971.7756130500004</c:v>
                </c:pt>
                <c:pt idx="16">
                  <c:v>1971.7756130500004</c:v>
                </c:pt>
                <c:pt idx="17">
                  <c:v>1971.7756130500004</c:v>
                </c:pt>
                <c:pt idx="18">
                  <c:v>1971.7756130500004</c:v>
                </c:pt>
                <c:pt idx="19">
                  <c:v>1971.7756130500004</c:v>
                </c:pt>
                <c:pt idx="20">
                  <c:v>1971.7756130500004</c:v>
                </c:pt>
                <c:pt idx="21">
                  <c:v>1971.7756130500004</c:v>
                </c:pt>
                <c:pt idx="22">
                  <c:v>1971.7756130500004</c:v>
                </c:pt>
                <c:pt idx="23">
                  <c:v>1971.7756130500004</c:v>
                </c:pt>
                <c:pt idx="24">
                  <c:v>1971.7756130500004</c:v>
                </c:pt>
                <c:pt idx="25">
                  <c:v>1971.7756130500004</c:v>
                </c:pt>
                <c:pt idx="26">
                  <c:v>1971.7756130500004</c:v>
                </c:pt>
                <c:pt idx="27">
                  <c:v>1971.7756130500004</c:v>
                </c:pt>
                <c:pt idx="28">
                  <c:v>1971.7756130500004</c:v>
                </c:pt>
                <c:pt idx="29">
                  <c:v>1971.7756130500004</c:v>
                </c:pt>
                <c:pt idx="30">
                  <c:v>1971.7756130500004</c:v>
                </c:pt>
                <c:pt idx="31">
                  <c:v>1971.7756130500004</c:v>
                </c:pt>
                <c:pt idx="32">
                  <c:v>1971.7756130500004</c:v>
                </c:pt>
                <c:pt idx="33">
                  <c:v>1971.7756130500004</c:v>
                </c:pt>
                <c:pt idx="34">
                  <c:v>1971.7756130500004</c:v>
                </c:pt>
                <c:pt idx="35">
                  <c:v>1971.7756130500004</c:v>
                </c:pt>
                <c:pt idx="36">
                  <c:v>1971.7756130500004</c:v>
                </c:pt>
                <c:pt idx="37">
                  <c:v>1971.7756130500004</c:v>
                </c:pt>
                <c:pt idx="38">
                  <c:v>1971.7756130500004</c:v>
                </c:pt>
                <c:pt idx="39">
                  <c:v>1971.7756130500004</c:v>
                </c:pt>
                <c:pt idx="40">
                  <c:v>1971.7756130500004</c:v>
                </c:pt>
                <c:pt idx="41">
                  <c:v>1971.7756130500004</c:v>
                </c:pt>
                <c:pt idx="42">
                  <c:v>1971.7756130500004</c:v>
                </c:pt>
                <c:pt idx="43">
                  <c:v>1971.7756130500004</c:v>
                </c:pt>
                <c:pt idx="44">
                  <c:v>1971.7756130500004</c:v>
                </c:pt>
                <c:pt idx="45">
                  <c:v>1971.7756130500004</c:v>
                </c:pt>
                <c:pt idx="46">
                  <c:v>1971.7756130500004</c:v>
                </c:pt>
                <c:pt idx="47">
                  <c:v>1971.7756130500004</c:v>
                </c:pt>
                <c:pt idx="48">
                  <c:v>1971.7756130500004</c:v>
                </c:pt>
                <c:pt idx="49">
                  <c:v>1971.7756130500004</c:v>
                </c:pt>
                <c:pt idx="50">
                  <c:v>1971.7756130500004</c:v>
                </c:pt>
                <c:pt idx="51">
                  <c:v>1971.7756130500004</c:v>
                </c:pt>
                <c:pt idx="52">
                  <c:v>1971.7756130500004</c:v>
                </c:pt>
                <c:pt idx="53">
                  <c:v>1971.7756130500004</c:v>
                </c:pt>
                <c:pt idx="54">
                  <c:v>1971.7756130500004</c:v>
                </c:pt>
                <c:pt idx="55">
                  <c:v>1971.7756130500004</c:v>
                </c:pt>
                <c:pt idx="56">
                  <c:v>1971.7756130500004</c:v>
                </c:pt>
                <c:pt idx="57">
                  <c:v>1971.7756130500004</c:v>
                </c:pt>
                <c:pt idx="58">
                  <c:v>1971.7756130500004</c:v>
                </c:pt>
                <c:pt idx="59">
                  <c:v>1971.7756130500004</c:v>
                </c:pt>
                <c:pt idx="60">
                  <c:v>1971.7756130500004</c:v>
                </c:pt>
                <c:pt idx="61">
                  <c:v>1971.7756130500004</c:v>
                </c:pt>
                <c:pt idx="62">
                  <c:v>1971.7756130500004</c:v>
                </c:pt>
                <c:pt idx="63">
                  <c:v>1971.7756130500004</c:v>
                </c:pt>
                <c:pt idx="64">
                  <c:v>1971.7756130500004</c:v>
                </c:pt>
                <c:pt idx="65">
                  <c:v>1971.7756130500004</c:v>
                </c:pt>
                <c:pt idx="66">
                  <c:v>1971.7756130500004</c:v>
                </c:pt>
                <c:pt idx="67">
                  <c:v>1971.7756130500004</c:v>
                </c:pt>
                <c:pt idx="68">
                  <c:v>1971.7756130500004</c:v>
                </c:pt>
                <c:pt idx="69">
                  <c:v>1971.7756130500004</c:v>
                </c:pt>
                <c:pt idx="70">
                  <c:v>1971.7756130500004</c:v>
                </c:pt>
                <c:pt idx="71">
                  <c:v>1971.7756130500004</c:v>
                </c:pt>
                <c:pt idx="72">
                  <c:v>1971.7756130500004</c:v>
                </c:pt>
                <c:pt idx="73">
                  <c:v>1971.7756130500004</c:v>
                </c:pt>
                <c:pt idx="74">
                  <c:v>1971.7756130500004</c:v>
                </c:pt>
                <c:pt idx="75">
                  <c:v>1971.7756130500004</c:v>
                </c:pt>
                <c:pt idx="76">
                  <c:v>1971.7756130500004</c:v>
                </c:pt>
                <c:pt idx="77">
                  <c:v>1971.7756130500004</c:v>
                </c:pt>
                <c:pt idx="78">
                  <c:v>1971.7756130500004</c:v>
                </c:pt>
                <c:pt idx="79">
                  <c:v>1971.7756130500004</c:v>
                </c:pt>
                <c:pt idx="80">
                  <c:v>1971.7756130500004</c:v>
                </c:pt>
                <c:pt idx="81">
                  <c:v>1971.7756130500004</c:v>
                </c:pt>
                <c:pt idx="82">
                  <c:v>1971.7756130500004</c:v>
                </c:pt>
                <c:pt idx="83">
                  <c:v>1971.7756130500004</c:v>
                </c:pt>
                <c:pt idx="84">
                  <c:v>1971.7756130500004</c:v>
                </c:pt>
                <c:pt idx="85">
                  <c:v>1971.7756130500004</c:v>
                </c:pt>
                <c:pt idx="86">
                  <c:v>1971.7756130500004</c:v>
                </c:pt>
                <c:pt idx="87">
                  <c:v>1971.7756130500004</c:v>
                </c:pt>
                <c:pt idx="88">
                  <c:v>1971.7756130500004</c:v>
                </c:pt>
                <c:pt idx="89">
                  <c:v>1971.7756130500004</c:v>
                </c:pt>
                <c:pt idx="90">
                  <c:v>1971.7756130500004</c:v>
                </c:pt>
                <c:pt idx="91">
                  <c:v>1971.7756130500004</c:v>
                </c:pt>
                <c:pt idx="92">
                  <c:v>1971.7756130500004</c:v>
                </c:pt>
                <c:pt idx="93">
                  <c:v>1971.7756130500004</c:v>
                </c:pt>
                <c:pt idx="94">
                  <c:v>1971.7756130500004</c:v>
                </c:pt>
                <c:pt idx="95">
                  <c:v>1971.7756130500004</c:v>
                </c:pt>
                <c:pt idx="96">
                  <c:v>1971.7756130500004</c:v>
                </c:pt>
                <c:pt idx="97">
                  <c:v>1971.7756130500004</c:v>
                </c:pt>
                <c:pt idx="98">
                  <c:v>1971.7756130500004</c:v>
                </c:pt>
                <c:pt idx="99">
                  <c:v>1971.7756130500004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4-4EC9-8A49-B0305927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valAx>
        <c:axId val="17770591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Experiment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4528"/>
        <c:crosses val="autoZero"/>
        <c:crossBetween val="midCat"/>
      </c:valAx>
      <c:valAx>
        <c:axId val="177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Execution (MFLOPS)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54021541474317"/>
          <c:y val="0.75472635836853941"/>
          <c:w val="0.28495180758720728"/>
          <c:h val="0.100559351244522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Docker Linpack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04682566853061E-2"/>
          <c:y val="0.11051022912239428"/>
          <c:w val="0.86890669101144968"/>
          <c:h val="0.75718943008672501"/>
        </c:manualLayout>
      </c:layout>
      <c:scatterChart>
        <c:scatterStyle val="lineMarker"/>
        <c:varyColors val="0"/>
        <c:ser>
          <c:idx val="0"/>
          <c:order val="0"/>
          <c:tx>
            <c:v>Individual Experiments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baremetal_linpack_output!$L$2:$L$101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docker_linpack_output!$I$2:$I$101</c:f>
              <c:numCache>
                <c:formatCode>General</c:formatCode>
                <c:ptCount val="100"/>
                <c:pt idx="0">
                  <c:v>1807.2072069999999</c:v>
                </c:pt>
                <c:pt idx="1">
                  <c:v>1807.2072069999999</c:v>
                </c:pt>
                <c:pt idx="2">
                  <c:v>1807.2072069999999</c:v>
                </c:pt>
                <c:pt idx="3">
                  <c:v>1592.063492</c:v>
                </c:pt>
                <c:pt idx="4">
                  <c:v>1807.2072069999999</c:v>
                </c:pt>
                <c:pt idx="5">
                  <c:v>1857.4074069999999</c:v>
                </c:pt>
                <c:pt idx="6">
                  <c:v>1857.4074069999999</c:v>
                </c:pt>
                <c:pt idx="7">
                  <c:v>1857.4074069999999</c:v>
                </c:pt>
                <c:pt idx="8">
                  <c:v>1857.4074069999999</c:v>
                </c:pt>
                <c:pt idx="9">
                  <c:v>1857.4074069999999</c:v>
                </c:pt>
                <c:pt idx="10">
                  <c:v>1910.4761900000001</c:v>
                </c:pt>
                <c:pt idx="11">
                  <c:v>1857.4074069999999</c:v>
                </c:pt>
                <c:pt idx="12">
                  <c:v>1759.6491229999999</c:v>
                </c:pt>
                <c:pt idx="13">
                  <c:v>1966.666667</c:v>
                </c:pt>
                <c:pt idx="14">
                  <c:v>1807.2072069999999</c:v>
                </c:pt>
                <c:pt idx="15">
                  <c:v>1807.2072069999999</c:v>
                </c:pt>
                <c:pt idx="16">
                  <c:v>1857.4074069999999</c:v>
                </c:pt>
                <c:pt idx="17">
                  <c:v>1807.2072069999999</c:v>
                </c:pt>
                <c:pt idx="18">
                  <c:v>1807.2072069999999</c:v>
                </c:pt>
                <c:pt idx="19">
                  <c:v>1807.2072069999999</c:v>
                </c:pt>
                <c:pt idx="20">
                  <c:v>1807.2072069999999</c:v>
                </c:pt>
                <c:pt idx="21">
                  <c:v>1807.2072069999999</c:v>
                </c:pt>
                <c:pt idx="22">
                  <c:v>1714.5299150000001</c:v>
                </c:pt>
                <c:pt idx="23">
                  <c:v>1807.2072069999999</c:v>
                </c:pt>
                <c:pt idx="24">
                  <c:v>1857.4074069999999</c:v>
                </c:pt>
                <c:pt idx="25">
                  <c:v>1857.4074069999999</c:v>
                </c:pt>
                <c:pt idx="26">
                  <c:v>1910.4761900000001</c:v>
                </c:pt>
                <c:pt idx="27">
                  <c:v>1910.4761900000001</c:v>
                </c:pt>
                <c:pt idx="28">
                  <c:v>1759.6491229999999</c:v>
                </c:pt>
                <c:pt idx="29">
                  <c:v>1759.6491229999999</c:v>
                </c:pt>
                <c:pt idx="30">
                  <c:v>1714.5299150000001</c:v>
                </c:pt>
                <c:pt idx="31">
                  <c:v>1966.666667</c:v>
                </c:pt>
                <c:pt idx="32">
                  <c:v>1671.666667</c:v>
                </c:pt>
                <c:pt idx="33">
                  <c:v>1857.4074069999999</c:v>
                </c:pt>
                <c:pt idx="34">
                  <c:v>1807.2072069999999</c:v>
                </c:pt>
                <c:pt idx="35">
                  <c:v>1807.2072069999999</c:v>
                </c:pt>
                <c:pt idx="36">
                  <c:v>1966.666667</c:v>
                </c:pt>
                <c:pt idx="37">
                  <c:v>1759.6491229999999</c:v>
                </c:pt>
                <c:pt idx="38">
                  <c:v>1714.5299150000001</c:v>
                </c:pt>
                <c:pt idx="39">
                  <c:v>1857.4074069999999</c:v>
                </c:pt>
                <c:pt idx="40">
                  <c:v>1857.4074069999999</c:v>
                </c:pt>
                <c:pt idx="41">
                  <c:v>1910.4761900000001</c:v>
                </c:pt>
                <c:pt idx="42">
                  <c:v>1807.2072069999999</c:v>
                </c:pt>
                <c:pt idx="43">
                  <c:v>1714.5299150000001</c:v>
                </c:pt>
                <c:pt idx="44">
                  <c:v>1857.4074069999999</c:v>
                </c:pt>
                <c:pt idx="45">
                  <c:v>1857.4074069999999</c:v>
                </c:pt>
                <c:pt idx="46">
                  <c:v>1857.4074069999999</c:v>
                </c:pt>
                <c:pt idx="47">
                  <c:v>1630.894309</c:v>
                </c:pt>
                <c:pt idx="48">
                  <c:v>1759.6491229999999</c:v>
                </c:pt>
                <c:pt idx="49">
                  <c:v>1759.6491229999999</c:v>
                </c:pt>
                <c:pt idx="50">
                  <c:v>1807.2072069999999</c:v>
                </c:pt>
                <c:pt idx="51">
                  <c:v>1857.4074069999999</c:v>
                </c:pt>
                <c:pt idx="52">
                  <c:v>1807.2072069999999</c:v>
                </c:pt>
                <c:pt idx="53">
                  <c:v>1714.5299150000001</c:v>
                </c:pt>
                <c:pt idx="54">
                  <c:v>1714.5299150000001</c:v>
                </c:pt>
                <c:pt idx="55">
                  <c:v>1857.4074069999999</c:v>
                </c:pt>
                <c:pt idx="56">
                  <c:v>1807.2072069999999</c:v>
                </c:pt>
                <c:pt idx="57">
                  <c:v>1910.4761900000001</c:v>
                </c:pt>
                <c:pt idx="58">
                  <c:v>1857.4074069999999</c:v>
                </c:pt>
                <c:pt idx="59">
                  <c:v>1910.4761900000001</c:v>
                </c:pt>
                <c:pt idx="60">
                  <c:v>1910.4761900000001</c:v>
                </c:pt>
                <c:pt idx="61">
                  <c:v>1910.4761900000001</c:v>
                </c:pt>
                <c:pt idx="62">
                  <c:v>1910.4761900000001</c:v>
                </c:pt>
                <c:pt idx="63">
                  <c:v>1910.4761900000001</c:v>
                </c:pt>
                <c:pt idx="64">
                  <c:v>1857.4074069999999</c:v>
                </c:pt>
                <c:pt idx="65">
                  <c:v>1857.4074069999999</c:v>
                </c:pt>
                <c:pt idx="66">
                  <c:v>1807.2072069999999</c:v>
                </c:pt>
                <c:pt idx="67">
                  <c:v>1857.4074069999999</c:v>
                </c:pt>
                <c:pt idx="68">
                  <c:v>1714.5299150000001</c:v>
                </c:pt>
                <c:pt idx="69">
                  <c:v>1857.4074069999999</c:v>
                </c:pt>
                <c:pt idx="70">
                  <c:v>1807.2072069999999</c:v>
                </c:pt>
                <c:pt idx="71">
                  <c:v>1714.5299150000001</c:v>
                </c:pt>
                <c:pt idx="72">
                  <c:v>1807.2072069999999</c:v>
                </c:pt>
                <c:pt idx="73">
                  <c:v>1857.4074069999999</c:v>
                </c:pt>
                <c:pt idx="74">
                  <c:v>1807.2072069999999</c:v>
                </c:pt>
                <c:pt idx="75">
                  <c:v>1714.5299150000001</c:v>
                </c:pt>
                <c:pt idx="76">
                  <c:v>1807.2072069999999</c:v>
                </c:pt>
                <c:pt idx="77">
                  <c:v>1807.2072069999999</c:v>
                </c:pt>
                <c:pt idx="78">
                  <c:v>1807.2072069999999</c:v>
                </c:pt>
                <c:pt idx="79">
                  <c:v>1910.4761900000001</c:v>
                </c:pt>
                <c:pt idx="80">
                  <c:v>1759.6491229999999</c:v>
                </c:pt>
                <c:pt idx="81">
                  <c:v>1807.2072069999999</c:v>
                </c:pt>
                <c:pt idx="82">
                  <c:v>1910.4761900000001</c:v>
                </c:pt>
                <c:pt idx="83">
                  <c:v>1910.4761900000001</c:v>
                </c:pt>
                <c:pt idx="84">
                  <c:v>1857.4074069999999</c:v>
                </c:pt>
                <c:pt idx="85">
                  <c:v>1857.4074069999999</c:v>
                </c:pt>
                <c:pt idx="86">
                  <c:v>1714.5299150000001</c:v>
                </c:pt>
                <c:pt idx="87">
                  <c:v>1759.6491229999999</c:v>
                </c:pt>
                <c:pt idx="88">
                  <c:v>1857.4074069999999</c:v>
                </c:pt>
                <c:pt idx="89">
                  <c:v>1910.4761900000001</c:v>
                </c:pt>
                <c:pt idx="90">
                  <c:v>1857.4074069999999</c:v>
                </c:pt>
                <c:pt idx="91">
                  <c:v>1671.666667</c:v>
                </c:pt>
                <c:pt idx="92">
                  <c:v>1857.4074069999999</c:v>
                </c:pt>
                <c:pt idx="93">
                  <c:v>1671.666667</c:v>
                </c:pt>
                <c:pt idx="94">
                  <c:v>1857.4074069999999</c:v>
                </c:pt>
                <c:pt idx="95">
                  <c:v>1857.4074069999999</c:v>
                </c:pt>
                <c:pt idx="96">
                  <c:v>1857.4074069999999</c:v>
                </c:pt>
                <c:pt idx="97">
                  <c:v>1857.4074069999999</c:v>
                </c:pt>
                <c:pt idx="98">
                  <c:v>1759.6491229999999</c:v>
                </c:pt>
                <c:pt idx="99">
                  <c:v>1807.2072069999999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3-4AC9-9BC7-D3C81F80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scatterChart>
        <c:scatterStyle val="smoothMarker"/>
        <c:varyColors val="0"/>
        <c:ser>
          <c:idx val="1"/>
          <c:order val="1"/>
          <c:tx>
            <c:v>Average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docker_linpack_output!$L$2:$L$101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docker_linpack_output!$M$2:$M$101</c:f>
              <c:numCache>
                <c:formatCode>General</c:formatCode>
                <c:ptCount val="100"/>
                <c:pt idx="0">
                  <c:v>1820.98397333</c:v>
                </c:pt>
                <c:pt idx="1">
                  <c:v>1820.98397333</c:v>
                </c:pt>
                <c:pt idx="2">
                  <c:v>1820.98397333</c:v>
                </c:pt>
                <c:pt idx="3">
                  <c:v>1820.98397333</c:v>
                </c:pt>
                <c:pt idx="4">
                  <c:v>1820.98397333</c:v>
                </c:pt>
                <c:pt idx="5">
                  <c:v>1820.98397333</c:v>
                </c:pt>
                <c:pt idx="6">
                  <c:v>1820.98397333</c:v>
                </c:pt>
                <c:pt idx="7">
                  <c:v>1820.98397333</c:v>
                </c:pt>
                <c:pt idx="8">
                  <c:v>1820.98397333</c:v>
                </c:pt>
                <c:pt idx="9">
                  <c:v>1820.98397333</c:v>
                </c:pt>
                <c:pt idx="10">
                  <c:v>1820.98397333</c:v>
                </c:pt>
                <c:pt idx="11">
                  <c:v>1820.98397333</c:v>
                </c:pt>
                <c:pt idx="12">
                  <c:v>1820.98397333</c:v>
                </c:pt>
                <c:pt idx="13">
                  <c:v>1820.98397333</c:v>
                </c:pt>
                <c:pt idx="14">
                  <c:v>1820.98397333</c:v>
                </c:pt>
                <c:pt idx="15">
                  <c:v>1820.98397333</c:v>
                </c:pt>
                <c:pt idx="16">
                  <c:v>1820.98397333</c:v>
                </c:pt>
                <c:pt idx="17">
                  <c:v>1820.98397333</c:v>
                </c:pt>
                <c:pt idx="18">
                  <c:v>1820.98397333</c:v>
                </c:pt>
                <c:pt idx="19">
                  <c:v>1820.98397333</c:v>
                </c:pt>
                <c:pt idx="20">
                  <c:v>1820.98397333</c:v>
                </c:pt>
                <c:pt idx="21">
                  <c:v>1820.98397333</c:v>
                </c:pt>
                <c:pt idx="22">
                  <c:v>1820.98397333</c:v>
                </c:pt>
                <c:pt idx="23">
                  <c:v>1820.98397333</c:v>
                </c:pt>
                <c:pt idx="24">
                  <c:v>1820.98397333</c:v>
                </c:pt>
                <c:pt idx="25">
                  <c:v>1820.98397333</c:v>
                </c:pt>
                <c:pt idx="26">
                  <c:v>1820.98397333</c:v>
                </c:pt>
                <c:pt idx="27">
                  <c:v>1820.98397333</c:v>
                </c:pt>
                <c:pt idx="28">
                  <c:v>1820.98397333</c:v>
                </c:pt>
                <c:pt idx="29">
                  <c:v>1820.98397333</c:v>
                </c:pt>
                <c:pt idx="30">
                  <c:v>1820.98397333</c:v>
                </c:pt>
                <c:pt idx="31">
                  <c:v>1820.98397333</c:v>
                </c:pt>
                <c:pt idx="32">
                  <c:v>1820.98397333</c:v>
                </c:pt>
                <c:pt idx="33">
                  <c:v>1820.98397333</c:v>
                </c:pt>
                <c:pt idx="34">
                  <c:v>1820.98397333</c:v>
                </c:pt>
                <c:pt idx="35">
                  <c:v>1820.98397333</c:v>
                </c:pt>
                <c:pt idx="36">
                  <c:v>1820.98397333</c:v>
                </c:pt>
                <c:pt idx="37">
                  <c:v>1820.98397333</c:v>
                </c:pt>
                <c:pt idx="38">
                  <c:v>1820.98397333</c:v>
                </c:pt>
                <c:pt idx="39">
                  <c:v>1820.98397333</c:v>
                </c:pt>
                <c:pt idx="40">
                  <c:v>1820.98397333</c:v>
                </c:pt>
                <c:pt idx="41">
                  <c:v>1820.98397333</c:v>
                </c:pt>
                <c:pt idx="42">
                  <c:v>1820.98397333</c:v>
                </c:pt>
                <c:pt idx="43">
                  <c:v>1820.98397333</c:v>
                </c:pt>
                <c:pt idx="44">
                  <c:v>1820.98397333</c:v>
                </c:pt>
                <c:pt idx="45">
                  <c:v>1820.98397333</c:v>
                </c:pt>
                <c:pt idx="46">
                  <c:v>1820.98397333</c:v>
                </c:pt>
                <c:pt idx="47">
                  <c:v>1820.98397333</c:v>
                </c:pt>
                <c:pt idx="48">
                  <c:v>1820.98397333</c:v>
                </c:pt>
                <c:pt idx="49">
                  <c:v>1820.98397333</c:v>
                </c:pt>
                <c:pt idx="50">
                  <c:v>1820.98397333</c:v>
                </c:pt>
                <c:pt idx="51">
                  <c:v>1820.98397333</c:v>
                </c:pt>
                <c:pt idx="52">
                  <c:v>1820.98397333</c:v>
                </c:pt>
                <c:pt idx="53">
                  <c:v>1820.98397333</c:v>
                </c:pt>
                <c:pt idx="54">
                  <c:v>1820.98397333</c:v>
                </c:pt>
                <c:pt idx="55">
                  <c:v>1820.98397333</c:v>
                </c:pt>
                <c:pt idx="56">
                  <c:v>1820.98397333</c:v>
                </c:pt>
                <c:pt idx="57">
                  <c:v>1820.98397333</c:v>
                </c:pt>
                <c:pt idx="58">
                  <c:v>1820.98397333</c:v>
                </c:pt>
                <c:pt idx="59">
                  <c:v>1820.98397333</c:v>
                </c:pt>
                <c:pt idx="60">
                  <c:v>1820.98397333</c:v>
                </c:pt>
                <c:pt idx="61">
                  <c:v>1820.98397333</c:v>
                </c:pt>
                <c:pt idx="62">
                  <c:v>1820.98397333</c:v>
                </c:pt>
                <c:pt idx="63">
                  <c:v>1820.98397333</c:v>
                </c:pt>
                <c:pt idx="64">
                  <c:v>1820.98397333</c:v>
                </c:pt>
                <c:pt idx="65">
                  <c:v>1820.98397333</c:v>
                </c:pt>
                <c:pt idx="66">
                  <c:v>1820.98397333</c:v>
                </c:pt>
                <c:pt idx="67">
                  <c:v>1820.98397333</c:v>
                </c:pt>
                <c:pt idx="68">
                  <c:v>1820.98397333</c:v>
                </c:pt>
                <c:pt idx="69">
                  <c:v>1820.98397333</c:v>
                </c:pt>
                <c:pt idx="70">
                  <c:v>1820.98397333</c:v>
                </c:pt>
                <c:pt idx="71">
                  <c:v>1820.98397333</c:v>
                </c:pt>
                <c:pt idx="72">
                  <c:v>1820.98397333</c:v>
                </c:pt>
                <c:pt idx="73">
                  <c:v>1820.98397333</c:v>
                </c:pt>
                <c:pt idx="74">
                  <c:v>1820.98397333</c:v>
                </c:pt>
                <c:pt idx="75">
                  <c:v>1820.98397333</c:v>
                </c:pt>
                <c:pt idx="76">
                  <c:v>1820.98397333</c:v>
                </c:pt>
                <c:pt idx="77">
                  <c:v>1820.98397333</c:v>
                </c:pt>
                <c:pt idx="78">
                  <c:v>1820.98397333</c:v>
                </c:pt>
                <c:pt idx="79">
                  <c:v>1820.98397333</c:v>
                </c:pt>
                <c:pt idx="80">
                  <c:v>1820.98397333</c:v>
                </c:pt>
                <c:pt idx="81">
                  <c:v>1820.98397333</c:v>
                </c:pt>
                <c:pt idx="82">
                  <c:v>1820.98397333</c:v>
                </c:pt>
                <c:pt idx="83">
                  <c:v>1820.98397333</c:v>
                </c:pt>
                <c:pt idx="84">
                  <c:v>1820.98397333</c:v>
                </c:pt>
                <c:pt idx="85">
                  <c:v>1820.98397333</c:v>
                </c:pt>
                <c:pt idx="86">
                  <c:v>1820.98397333</c:v>
                </c:pt>
                <c:pt idx="87">
                  <c:v>1820.98397333</c:v>
                </c:pt>
                <c:pt idx="88">
                  <c:v>1820.98397333</c:v>
                </c:pt>
                <c:pt idx="89">
                  <c:v>1820.98397333</c:v>
                </c:pt>
                <c:pt idx="90">
                  <c:v>1820.98397333</c:v>
                </c:pt>
                <c:pt idx="91">
                  <c:v>1820.98397333</c:v>
                </c:pt>
                <c:pt idx="92">
                  <c:v>1820.98397333</c:v>
                </c:pt>
                <c:pt idx="93">
                  <c:v>1820.98397333</c:v>
                </c:pt>
                <c:pt idx="94">
                  <c:v>1820.98397333</c:v>
                </c:pt>
                <c:pt idx="95">
                  <c:v>1820.98397333</c:v>
                </c:pt>
                <c:pt idx="96">
                  <c:v>1820.98397333</c:v>
                </c:pt>
                <c:pt idx="97">
                  <c:v>1820.98397333</c:v>
                </c:pt>
                <c:pt idx="98">
                  <c:v>1820.98397333</c:v>
                </c:pt>
                <c:pt idx="99">
                  <c:v>1820.98397333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3-4AC9-9BC7-D3C81F80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valAx>
        <c:axId val="17770591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Experiment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4528"/>
        <c:crosses val="autoZero"/>
        <c:crossBetween val="midCat"/>
      </c:valAx>
      <c:valAx>
        <c:axId val="177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Execution (MFLOPS)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20807016823076"/>
          <c:y val="0.75365459024734871"/>
          <c:w val="0.21920833808817375"/>
          <c:h val="0.100559351244522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VM Linpack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04682566853061E-2"/>
          <c:y val="0.11051022912239428"/>
          <c:w val="0.86940195519038377"/>
          <c:h val="0.75718943008672501"/>
        </c:manualLayout>
      </c:layout>
      <c:scatterChart>
        <c:scatterStyle val="smoothMarker"/>
        <c:varyColors val="0"/>
        <c:ser>
          <c:idx val="1"/>
          <c:order val="1"/>
          <c:tx>
            <c:v>Average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vm_linpack_output!$L$2:$L$101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vm_linpack_output!$M$2:$M$101</c:f>
              <c:numCache>
                <c:formatCode>General</c:formatCode>
                <c:ptCount val="100"/>
                <c:pt idx="0">
                  <c:v>1818.210228969999</c:v>
                </c:pt>
                <c:pt idx="1">
                  <c:v>1818.210228969999</c:v>
                </c:pt>
                <c:pt idx="2">
                  <c:v>1818.210228969999</c:v>
                </c:pt>
                <c:pt idx="3">
                  <c:v>1818.210228969999</c:v>
                </c:pt>
                <c:pt idx="4">
                  <c:v>1818.210228969999</c:v>
                </c:pt>
                <c:pt idx="5">
                  <c:v>1818.210228969999</c:v>
                </c:pt>
                <c:pt idx="6">
                  <c:v>1818.210228969999</c:v>
                </c:pt>
                <c:pt idx="7">
                  <c:v>1818.210228969999</c:v>
                </c:pt>
                <c:pt idx="8">
                  <c:v>1818.210228969999</c:v>
                </c:pt>
                <c:pt idx="9">
                  <c:v>1818.210228969999</c:v>
                </c:pt>
                <c:pt idx="10">
                  <c:v>1818.210228969999</c:v>
                </c:pt>
                <c:pt idx="11">
                  <c:v>1818.210228969999</c:v>
                </c:pt>
                <c:pt idx="12">
                  <c:v>1818.210228969999</c:v>
                </c:pt>
                <c:pt idx="13">
                  <c:v>1818.210228969999</c:v>
                </c:pt>
                <c:pt idx="14">
                  <c:v>1818.210228969999</c:v>
                </c:pt>
                <c:pt idx="15">
                  <c:v>1818.210228969999</c:v>
                </c:pt>
                <c:pt idx="16">
                  <c:v>1818.210228969999</c:v>
                </c:pt>
                <c:pt idx="17">
                  <c:v>1818.210228969999</c:v>
                </c:pt>
                <c:pt idx="18">
                  <c:v>1818.210228969999</c:v>
                </c:pt>
                <c:pt idx="19">
                  <c:v>1818.210228969999</c:v>
                </c:pt>
                <c:pt idx="20">
                  <c:v>1818.210228969999</c:v>
                </c:pt>
                <c:pt idx="21">
                  <c:v>1818.210228969999</c:v>
                </c:pt>
                <c:pt idx="22">
                  <c:v>1818.210228969999</c:v>
                </c:pt>
                <c:pt idx="23">
                  <c:v>1818.210228969999</c:v>
                </c:pt>
                <c:pt idx="24">
                  <c:v>1818.210228969999</c:v>
                </c:pt>
                <c:pt idx="25">
                  <c:v>1818.210228969999</c:v>
                </c:pt>
                <c:pt idx="26">
                  <c:v>1818.210228969999</c:v>
                </c:pt>
                <c:pt idx="27">
                  <c:v>1818.210228969999</c:v>
                </c:pt>
                <c:pt idx="28">
                  <c:v>1818.210228969999</c:v>
                </c:pt>
                <c:pt idx="29">
                  <c:v>1818.210228969999</c:v>
                </c:pt>
                <c:pt idx="30">
                  <c:v>1818.210228969999</c:v>
                </c:pt>
                <c:pt idx="31">
                  <c:v>1818.210228969999</c:v>
                </c:pt>
                <c:pt idx="32">
                  <c:v>1818.210228969999</c:v>
                </c:pt>
                <c:pt idx="33">
                  <c:v>1818.210228969999</c:v>
                </c:pt>
                <c:pt idx="34">
                  <c:v>1818.210228969999</c:v>
                </c:pt>
                <c:pt idx="35">
                  <c:v>1818.210228969999</c:v>
                </c:pt>
                <c:pt idx="36">
                  <c:v>1818.210228969999</c:v>
                </c:pt>
                <c:pt idx="37">
                  <c:v>1818.210228969999</c:v>
                </c:pt>
                <c:pt idx="38">
                  <c:v>1818.210228969999</c:v>
                </c:pt>
                <c:pt idx="39">
                  <c:v>1818.210228969999</c:v>
                </c:pt>
                <c:pt idx="40">
                  <c:v>1818.210228969999</c:v>
                </c:pt>
                <c:pt idx="41">
                  <c:v>1818.210228969999</c:v>
                </c:pt>
                <c:pt idx="42">
                  <c:v>1818.210228969999</c:v>
                </c:pt>
                <c:pt idx="43">
                  <c:v>1818.210228969999</c:v>
                </c:pt>
                <c:pt idx="44">
                  <c:v>1818.210228969999</c:v>
                </c:pt>
                <c:pt idx="45">
                  <c:v>1818.210228969999</c:v>
                </c:pt>
                <c:pt idx="46">
                  <c:v>1818.210228969999</c:v>
                </c:pt>
                <c:pt idx="47">
                  <c:v>1818.210228969999</c:v>
                </c:pt>
                <c:pt idx="48">
                  <c:v>1818.210228969999</c:v>
                </c:pt>
                <c:pt idx="49">
                  <c:v>1818.210228969999</c:v>
                </c:pt>
                <c:pt idx="50">
                  <c:v>1818.210228969999</c:v>
                </c:pt>
                <c:pt idx="51">
                  <c:v>1818.210228969999</c:v>
                </c:pt>
                <c:pt idx="52">
                  <c:v>1818.210228969999</c:v>
                </c:pt>
                <c:pt idx="53">
                  <c:v>1818.210228969999</c:v>
                </c:pt>
                <c:pt idx="54">
                  <c:v>1818.210228969999</c:v>
                </c:pt>
                <c:pt idx="55">
                  <c:v>1818.210228969999</c:v>
                </c:pt>
                <c:pt idx="56">
                  <c:v>1818.210228969999</c:v>
                </c:pt>
                <c:pt idx="57">
                  <c:v>1818.210228969999</c:v>
                </c:pt>
                <c:pt idx="58">
                  <c:v>1818.210228969999</c:v>
                </c:pt>
                <c:pt idx="59">
                  <c:v>1818.210228969999</c:v>
                </c:pt>
                <c:pt idx="60">
                  <c:v>1818.210228969999</c:v>
                </c:pt>
                <c:pt idx="61">
                  <c:v>1818.210228969999</c:v>
                </c:pt>
                <c:pt idx="62">
                  <c:v>1818.210228969999</c:v>
                </c:pt>
                <c:pt idx="63">
                  <c:v>1818.210228969999</c:v>
                </c:pt>
                <c:pt idx="64">
                  <c:v>1818.210228969999</c:v>
                </c:pt>
                <c:pt idx="65">
                  <c:v>1818.210228969999</c:v>
                </c:pt>
                <c:pt idx="66">
                  <c:v>1818.210228969999</c:v>
                </c:pt>
                <c:pt idx="67">
                  <c:v>1818.210228969999</c:v>
                </c:pt>
                <c:pt idx="68">
                  <c:v>1818.210228969999</c:v>
                </c:pt>
                <c:pt idx="69">
                  <c:v>1818.210228969999</c:v>
                </c:pt>
                <c:pt idx="70">
                  <c:v>1818.210228969999</c:v>
                </c:pt>
                <c:pt idx="71">
                  <c:v>1818.210228969999</c:v>
                </c:pt>
                <c:pt idx="72">
                  <c:v>1818.210228969999</c:v>
                </c:pt>
                <c:pt idx="73">
                  <c:v>1818.210228969999</c:v>
                </c:pt>
                <c:pt idx="74">
                  <c:v>1818.210228969999</c:v>
                </c:pt>
                <c:pt idx="75">
                  <c:v>1818.210228969999</c:v>
                </c:pt>
                <c:pt idx="76">
                  <c:v>1818.210228969999</c:v>
                </c:pt>
                <c:pt idx="77">
                  <c:v>1818.210228969999</c:v>
                </c:pt>
                <c:pt idx="78">
                  <c:v>1818.210228969999</c:v>
                </c:pt>
                <c:pt idx="79">
                  <c:v>1818.210228969999</c:v>
                </c:pt>
                <c:pt idx="80">
                  <c:v>1818.210228969999</c:v>
                </c:pt>
                <c:pt idx="81">
                  <c:v>1818.210228969999</c:v>
                </c:pt>
                <c:pt idx="82">
                  <c:v>1818.210228969999</c:v>
                </c:pt>
                <c:pt idx="83">
                  <c:v>1818.210228969999</c:v>
                </c:pt>
                <c:pt idx="84">
                  <c:v>1818.210228969999</c:v>
                </c:pt>
                <c:pt idx="85">
                  <c:v>1818.210228969999</c:v>
                </c:pt>
                <c:pt idx="86">
                  <c:v>1818.210228969999</c:v>
                </c:pt>
                <c:pt idx="87">
                  <c:v>1818.210228969999</c:v>
                </c:pt>
                <c:pt idx="88">
                  <c:v>1818.210228969999</c:v>
                </c:pt>
                <c:pt idx="89">
                  <c:v>1818.210228969999</c:v>
                </c:pt>
                <c:pt idx="90">
                  <c:v>1818.210228969999</c:v>
                </c:pt>
                <c:pt idx="91">
                  <c:v>1818.210228969999</c:v>
                </c:pt>
                <c:pt idx="92">
                  <c:v>1818.210228969999</c:v>
                </c:pt>
                <c:pt idx="93">
                  <c:v>1818.210228969999</c:v>
                </c:pt>
                <c:pt idx="94">
                  <c:v>1818.210228969999</c:v>
                </c:pt>
                <c:pt idx="95">
                  <c:v>1818.210228969999</c:v>
                </c:pt>
                <c:pt idx="96">
                  <c:v>1818.210228969999</c:v>
                </c:pt>
                <c:pt idx="97">
                  <c:v>1818.210228969999</c:v>
                </c:pt>
                <c:pt idx="98">
                  <c:v>1818.210228969999</c:v>
                </c:pt>
                <c:pt idx="99">
                  <c:v>1818.210228969999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F-4185-B0E2-1EE438E6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scatterChart>
        <c:scatterStyle val="lineMarker"/>
        <c:varyColors val="0"/>
        <c:ser>
          <c:idx val="0"/>
          <c:order val="0"/>
          <c:tx>
            <c:v>Individual Experiments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vm_linpack_output!$L$2:$L$101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vm_linpack_output!$I$2:$I$101</c:f>
              <c:numCache>
                <c:formatCode>General</c:formatCode>
                <c:ptCount val="100"/>
                <c:pt idx="0">
                  <c:v>1807.2072069999999</c:v>
                </c:pt>
                <c:pt idx="1">
                  <c:v>1857.4074069999999</c:v>
                </c:pt>
                <c:pt idx="2">
                  <c:v>1857.4074069999999</c:v>
                </c:pt>
                <c:pt idx="3">
                  <c:v>1759.6491229999999</c:v>
                </c:pt>
                <c:pt idx="4">
                  <c:v>1714.5299150000001</c:v>
                </c:pt>
                <c:pt idx="5">
                  <c:v>1857.4074069999999</c:v>
                </c:pt>
                <c:pt idx="6">
                  <c:v>1857.4074069999999</c:v>
                </c:pt>
                <c:pt idx="7">
                  <c:v>1857.4074069999999</c:v>
                </c:pt>
                <c:pt idx="8">
                  <c:v>1555.0387599999999</c:v>
                </c:pt>
                <c:pt idx="9">
                  <c:v>1714.5299150000001</c:v>
                </c:pt>
                <c:pt idx="10">
                  <c:v>1857.4074069999999</c:v>
                </c:pt>
                <c:pt idx="11">
                  <c:v>1857.4074069999999</c:v>
                </c:pt>
                <c:pt idx="12">
                  <c:v>1910.4761900000001</c:v>
                </c:pt>
                <c:pt idx="13">
                  <c:v>1555.0387599999999</c:v>
                </c:pt>
                <c:pt idx="14">
                  <c:v>1910.4761900000001</c:v>
                </c:pt>
                <c:pt idx="15">
                  <c:v>1671.666667</c:v>
                </c:pt>
                <c:pt idx="16">
                  <c:v>1759.6491229999999</c:v>
                </c:pt>
                <c:pt idx="17">
                  <c:v>1807.2072069999999</c:v>
                </c:pt>
                <c:pt idx="18">
                  <c:v>1759.6491229999999</c:v>
                </c:pt>
                <c:pt idx="19">
                  <c:v>1671.666667</c:v>
                </c:pt>
                <c:pt idx="20">
                  <c:v>1857.4074069999999</c:v>
                </c:pt>
                <c:pt idx="21">
                  <c:v>1910.4761900000001</c:v>
                </c:pt>
                <c:pt idx="22">
                  <c:v>1671.666667</c:v>
                </c:pt>
                <c:pt idx="23">
                  <c:v>1910.4761900000001</c:v>
                </c:pt>
                <c:pt idx="24">
                  <c:v>1910.4761900000001</c:v>
                </c:pt>
                <c:pt idx="25">
                  <c:v>1910.4761900000001</c:v>
                </c:pt>
                <c:pt idx="26">
                  <c:v>1857.4074069999999</c:v>
                </c:pt>
                <c:pt idx="27">
                  <c:v>1910.4761900000001</c:v>
                </c:pt>
                <c:pt idx="28">
                  <c:v>1807.2072069999999</c:v>
                </c:pt>
                <c:pt idx="29">
                  <c:v>1910.4761900000001</c:v>
                </c:pt>
                <c:pt idx="30">
                  <c:v>1630.894309</c:v>
                </c:pt>
                <c:pt idx="31">
                  <c:v>1630.894309</c:v>
                </c:pt>
                <c:pt idx="32">
                  <c:v>1519.69697</c:v>
                </c:pt>
                <c:pt idx="33">
                  <c:v>1671.666667</c:v>
                </c:pt>
                <c:pt idx="34">
                  <c:v>1630.894309</c:v>
                </c:pt>
                <c:pt idx="35">
                  <c:v>1759.6491229999999</c:v>
                </c:pt>
                <c:pt idx="36">
                  <c:v>1807.2072069999999</c:v>
                </c:pt>
                <c:pt idx="37">
                  <c:v>1857.4074069999999</c:v>
                </c:pt>
                <c:pt idx="38">
                  <c:v>1671.666667</c:v>
                </c:pt>
                <c:pt idx="39">
                  <c:v>1714.5299150000001</c:v>
                </c:pt>
                <c:pt idx="40">
                  <c:v>1910.4761900000001</c:v>
                </c:pt>
                <c:pt idx="41">
                  <c:v>1807.2072069999999</c:v>
                </c:pt>
                <c:pt idx="42">
                  <c:v>1857.4074069999999</c:v>
                </c:pt>
                <c:pt idx="43">
                  <c:v>1555.0387599999999</c:v>
                </c:pt>
                <c:pt idx="44">
                  <c:v>1910.4761900000001</c:v>
                </c:pt>
                <c:pt idx="45">
                  <c:v>1910.4761900000001</c:v>
                </c:pt>
                <c:pt idx="46">
                  <c:v>1857.4074069999999</c:v>
                </c:pt>
                <c:pt idx="47">
                  <c:v>1966.666667</c:v>
                </c:pt>
                <c:pt idx="48">
                  <c:v>1759.6491229999999</c:v>
                </c:pt>
                <c:pt idx="49">
                  <c:v>1857.4074069999999</c:v>
                </c:pt>
                <c:pt idx="50">
                  <c:v>1807.2072069999999</c:v>
                </c:pt>
                <c:pt idx="51">
                  <c:v>1807.2072069999999</c:v>
                </c:pt>
                <c:pt idx="52">
                  <c:v>1857.4074069999999</c:v>
                </c:pt>
                <c:pt idx="53">
                  <c:v>1759.6491229999999</c:v>
                </c:pt>
                <c:pt idx="54">
                  <c:v>1857.4074069999999</c:v>
                </c:pt>
                <c:pt idx="55">
                  <c:v>1910.4761900000001</c:v>
                </c:pt>
                <c:pt idx="56">
                  <c:v>1857.4074069999999</c:v>
                </c:pt>
                <c:pt idx="57">
                  <c:v>1807.2072069999999</c:v>
                </c:pt>
                <c:pt idx="58">
                  <c:v>1807.2072069999999</c:v>
                </c:pt>
                <c:pt idx="59">
                  <c:v>1807.2072069999999</c:v>
                </c:pt>
                <c:pt idx="60">
                  <c:v>1966.666667</c:v>
                </c:pt>
                <c:pt idx="61">
                  <c:v>1857.4074069999999</c:v>
                </c:pt>
                <c:pt idx="62">
                  <c:v>1910.4761900000001</c:v>
                </c:pt>
                <c:pt idx="63">
                  <c:v>1910.4761900000001</c:v>
                </c:pt>
                <c:pt idx="64">
                  <c:v>1857.4074069999999</c:v>
                </c:pt>
                <c:pt idx="65">
                  <c:v>1857.4074069999999</c:v>
                </c:pt>
                <c:pt idx="66">
                  <c:v>1910.4761900000001</c:v>
                </c:pt>
                <c:pt idx="67">
                  <c:v>1857.4074069999999</c:v>
                </c:pt>
                <c:pt idx="68">
                  <c:v>1807.2072069999999</c:v>
                </c:pt>
                <c:pt idx="69">
                  <c:v>1910.4761900000001</c:v>
                </c:pt>
                <c:pt idx="70">
                  <c:v>1807.2072069999999</c:v>
                </c:pt>
                <c:pt idx="71">
                  <c:v>1759.6491229999999</c:v>
                </c:pt>
                <c:pt idx="72">
                  <c:v>1857.4074069999999</c:v>
                </c:pt>
                <c:pt idx="73">
                  <c:v>1857.4074069999999</c:v>
                </c:pt>
                <c:pt idx="74">
                  <c:v>1857.4074069999999</c:v>
                </c:pt>
                <c:pt idx="75">
                  <c:v>1910.4761900000001</c:v>
                </c:pt>
                <c:pt idx="76">
                  <c:v>1910.4761900000001</c:v>
                </c:pt>
                <c:pt idx="77">
                  <c:v>1910.4761900000001</c:v>
                </c:pt>
                <c:pt idx="78">
                  <c:v>1910.4761900000001</c:v>
                </c:pt>
                <c:pt idx="79">
                  <c:v>1807.2072069999999</c:v>
                </c:pt>
                <c:pt idx="80">
                  <c:v>1857.4074069999999</c:v>
                </c:pt>
                <c:pt idx="81">
                  <c:v>1910.4761900000001</c:v>
                </c:pt>
                <c:pt idx="82">
                  <c:v>1807.2072069999999</c:v>
                </c:pt>
                <c:pt idx="83">
                  <c:v>1857.4074069999999</c:v>
                </c:pt>
                <c:pt idx="84">
                  <c:v>1671.666667</c:v>
                </c:pt>
                <c:pt idx="85">
                  <c:v>1857.4074069999999</c:v>
                </c:pt>
                <c:pt idx="86">
                  <c:v>1857.4074069999999</c:v>
                </c:pt>
                <c:pt idx="87">
                  <c:v>1807.2072069999999</c:v>
                </c:pt>
                <c:pt idx="88">
                  <c:v>1807.2072069999999</c:v>
                </c:pt>
                <c:pt idx="89">
                  <c:v>1910.4761900000001</c:v>
                </c:pt>
                <c:pt idx="90">
                  <c:v>1857.4074069999999</c:v>
                </c:pt>
                <c:pt idx="91">
                  <c:v>1910.4761900000001</c:v>
                </c:pt>
                <c:pt idx="92">
                  <c:v>1630.894309</c:v>
                </c:pt>
                <c:pt idx="93">
                  <c:v>1857.4074069999999</c:v>
                </c:pt>
                <c:pt idx="94">
                  <c:v>1857.4074069999999</c:v>
                </c:pt>
                <c:pt idx="95">
                  <c:v>1857.4074069999999</c:v>
                </c:pt>
                <c:pt idx="96">
                  <c:v>1671.666667</c:v>
                </c:pt>
                <c:pt idx="97">
                  <c:v>1910.4761900000001</c:v>
                </c:pt>
                <c:pt idx="98">
                  <c:v>1910.4761900000001</c:v>
                </c:pt>
                <c:pt idx="99">
                  <c:v>1759.6491229999999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F-4185-B0E2-1EE438E6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59104"/>
        <c:axId val="1777054528"/>
      </c:scatterChart>
      <c:valAx>
        <c:axId val="17770591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Experiment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4528"/>
        <c:crosses val="autoZero"/>
        <c:crossBetween val="midCat"/>
      </c:valAx>
      <c:valAx>
        <c:axId val="177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Execution (MFLOPS)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0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6251615936068"/>
          <c:y val="0.75700406327291747"/>
          <c:w val="0.21920833808817375"/>
          <c:h val="0.100559351244522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LINPACK Mean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Sheet1!$B$1:$D$1</c:f>
              <c:strCache>
                <c:ptCount val="3"/>
                <c:pt idx="0">
                  <c:v>Native</c:v>
                </c:pt>
                <c:pt idx="1">
                  <c:v>Docker Container</c:v>
                </c:pt>
                <c:pt idx="2">
                  <c:v>Virtual Machine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Native</c:v>
                </c:pt>
                <c:pt idx="1">
                  <c:v>Docker Container</c:v>
                </c:pt>
                <c:pt idx="2">
                  <c:v>Virtual Machine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1971.7756130500004</c:v>
                </c:pt>
                <c:pt idx="1">
                  <c:v>1820.98397333</c:v>
                </c:pt>
                <c:pt idx="2">
                  <c:v>1818.210228969999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5A2-990B-A6BB4CB7AAE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0816048"/>
        <c:axId val="1050817296"/>
      </c:barChart>
      <c:catAx>
        <c:axId val="10508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817296"/>
        <c:crosses val="autoZero"/>
        <c:auto val="1"/>
        <c:lblAlgn val="ctr"/>
        <c:lblOffset val="100"/>
        <c:noMultiLvlLbl val="0"/>
      </c:catAx>
      <c:valAx>
        <c:axId val="105081729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8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LINPACK 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21833381938366E-2"/>
          <c:y val="9.7858712476993889E-2"/>
          <c:w val="0.87521379272035438"/>
          <c:h val="0.826843927117805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Native</c:v>
              </c:pt>
              <c:pt idx="1">
                <c:v>Docker Containers</c:v>
              </c:pt>
              <c:pt idx="2">
                <c:v>Virtual Machine</c:v>
              </c:pt>
            </c:strLit>
          </c:cat>
          <c:val>
            <c:numRef>
              <c:f>('10 iterations'!$B$14,'10 iterations'!$G$14,'10 iterations'!$L$14)</c:f>
              <c:numCache>
                <c:formatCode>General</c:formatCode>
                <c:ptCount val="3"/>
                <c:pt idx="0">
                  <c:v>2123.6948106999998</c:v>
                </c:pt>
                <c:pt idx="1">
                  <c:v>2118.6700062999998</c:v>
                </c:pt>
                <c:pt idx="2">
                  <c:v>1981.2317538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B-49EB-856A-C1D7772EB2B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292144"/>
        <c:axId val="2055290480"/>
      </c:barChart>
      <c:catAx>
        <c:axId val="20552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5290480"/>
        <c:crosses val="autoZero"/>
        <c:auto val="1"/>
        <c:lblAlgn val="ctr"/>
        <c:lblOffset val="100"/>
        <c:noMultiLvlLbl val="0"/>
      </c:catAx>
      <c:valAx>
        <c:axId val="2055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Execution (MFLOPS)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52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4</xdr:row>
      <xdr:rowOff>39052</xdr:rowOff>
    </xdr:from>
    <xdr:to>
      <xdr:col>22</xdr:col>
      <xdr:colOff>521970</xdr:colOff>
      <xdr:row>33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9CAA7-83C6-4122-9693-17AFC9F0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2</xdr:row>
      <xdr:rowOff>15240</xdr:rowOff>
    </xdr:from>
    <xdr:to>
      <xdr:col>21</xdr:col>
      <xdr:colOff>295275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AB9E-D9B3-4F2E-9266-4F1B4350A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169544</xdr:rowOff>
    </xdr:from>
    <xdr:to>
      <xdr:col>20</xdr:col>
      <xdr:colOff>152400</xdr:colOff>
      <xdr:row>32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808C0-E4C2-47DB-878D-477FD7500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106680</xdr:rowOff>
    </xdr:from>
    <xdr:to>
      <xdr:col>17</xdr:col>
      <xdr:colOff>449580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9E6B3-39B3-4C4D-A3D6-C297D3A4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15</xdr:row>
      <xdr:rowOff>76200</xdr:rowOff>
    </xdr:from>
    <xdr:to>
      <xdr:col>3</xdr:col>
      <xdr:colOff>213360</xdr:colOff>
      <xdr:row>15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A1F160B-875F-4C10-A1BE-3A79FAAA97A9}"/>
            </a:ext>
          </a:extLst>
        </xdr:cNvPr>
        <xdr:cNvCxnSpPr/>
      </xdr:nvCxnSpPr>
      <xdr:spPr>
        <a:xfrm>
          <a:off x="1287780" y="2819400"/>
          <a:ext cx="7543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17</xdr:row>
      <xdr:rowOff>144780</xdr:rowOff>
    </xdr:from>
    <xdr:to>
      <xdr:col>3</xdr:col>
      <xdr:colOff>266700</xdr:colOff>
      <xdr:row>17</xdr:row>
      <xdr:rowOff>144780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273905C-4AD6-457E-A490-691EDC93653E}"/>
            </a:ext>
          </a:extLst>
        </xdr:cNvPr>
        <xdr:cNvCxnSpPr/>
      </xdr:nvCxnSpPr>
      <xdr:spPr>
        <a:xfrm>
          <a:off x="1341120" y="3253740"/>
          <a:ext cx="7543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121920</xdr:rowOff>
    </xdr:from>
    <xdr:to>
      <xdr:col>24</xdr:col>
      <xdr:colOff>38100</xdr:colOff>
      <xdr:row>55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FEBDD-B2DD-4082-BB57-9F54AAE2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opLeftCell="B1" workbookViewId="0">
      <selection activeCell="Z9" sqref="Z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>
        <v>6.4915099999999999</v>
      </c>
      <c r="B2">
        <v>0</v>
      </c>
      <c r="C2" s="1">
        <v>2.2204459999999999E-16</v>
      </c>
      <c r="D2">
        <v>1</v>
      </c>
      <c r="E2">
        <v>1</v>
      </c>
      <c r="F2">
        <v>0.35</v>
      </c>
      <c r="G2">
        <v>0</v>
      </c>
      <c r="H2">
        <v>0.35</v>
      </c>
      <c r="I2">
        <v>1910.4761900000001</v>
      </c>
      <c r="J2">
        <v>1.047E-3</v>
      </c>
      <c r="K2">
        <v>6.25</v>
      </c>
      <c r="L2">
        <v>1</v>
      </c>
      <c r="M2">
        <f>$I$104</f>
        <v>1971.7756130500004</v>
      </c>
      <c r="N2">
        <f>(I2-M2)^2</f>
        <v>3757.6192662629096</v>
      </c>
      <c r="O2">
        <f>SQRT(SUM(N:N)/100)</f>
        <v>98.003455348670641</v>
      </c>
    </row>
    <row r="3" spans="1:15" x14ac:dyDescent="0.3">
      <c r="A3">
        <v>6.4915099999999999</v>
      </c>
      <c r="B3">
        <v>0</v>
      </c>
      <c r="C3" s="1">
        <v>2.2204459999999999E-16</v>
      </c>
      <c r="D3">
        <v>1</v>
      </c>
      <c r="E3">
        <v>1</v>
      </c>
      <c r="F3">
        <v>0.34</v>
      </c>
      <c r="G3">
        <v>0</v>
      </c>
      <c r="H3">
        <v>0.34</v>
      </c>
      <c r="I3">
        <v>1966.666667</v>
      </c>
      <c r="J3">
        <v>1.0169999999999999E-3</v>
      </c>
      <c r="K3">
        <v>6.0714290000000002</v>
      </c>
      <c r="L3">
        <v>2</v>
      </c>
      <c r="M3">
        <f t="shared" ref="M3:M66" si="0">$I$104</f>
        <v>1971.7756130500004</v>
      </c>
      <c r="N3">
        <f t="shared" ref="N3:N66" si="1">(I3-M3)^2</f>
        <v>26.101329741815107</v>
      </c>
    </row>
    <row r="4" spans="1:15" x14ac:dyDescent="0.3">
      <c r="A4">
        <v>6.4915099999999999</v>
      </c>
      <c r="B4">
        <v>0</v>
      </c>
      <c r="C4" s="1">
        <v>2.2204459999999999E-16</v>
      </c>
      <c r="D4">
        <v>1</v>
      </c>
      <c r="E4">
        <v>1</v>
      </c>
      <c r="F4">
        <v>0.33</v>
      </c>
      <c r="G4">
        <v>0</v>
      </c>
      <c r="H4">
        <v>0.33</v>
      </c>
      <c r="I4">
        <v>2026.262626</v>
      </c>
      <c r="J4">
        <v>9.8700000000000003E-4</v>
      </c>
      <c r="K4">
        <v>5.8928570000000002</v>
      </c>
      <c r="L4">
        <v>3</v>
      </c>
      <c r="M4">
        <f t="shared" si="0"/>
        <v>1971.7756130500004</v>
      </c>
      <c r="N4">
        <f t="shared" si="1"/>
        <v>2968.834580213419</v>
      </c>
    </row>
    <row r="5" spans="1:15" x14ac:dyDescent="0.3">
      <c r="A5">
        <v>6.4915099999999999</v>
      </c>
      <c r="B5">
        <v>0</v>
      </c>
      <c r="C5" s="1">
        <v>2.2204459999999999E-16</v>
      </c>
      <c r="D5">
        <v>1</v>
      </c>
      <c r="E5">
        <v>1</v>
      </c>
      <c r="F5">
        <v>0.41</v>
      </c>
      <c r="G5">
        <v>0</v>
      </c>
      <c r="H5">
        <v>0.41</v>
      </c>
      <c r="I5">
        <v>1630.894309</v>
      </c>
      <c r="J5">
        <v>1.2260000000000001E-3</v>
      </c>
      <c r="K5">
        <v>7.3214290000000002</v>
      </c>
      <c r="L5">
        <v>4</v>
      </c>
      <c r="M5">
        <f t="shared" si="0"/>
        <v>1971.7756130500004</v>
      </c>
      <c r="N5">
        <f t="shared" si="1"/>
        <v>116200.06345082881</v>
      </c>
    </row>
    <row r="6" spans="1:15" x14ac:dyDescent="0.3">
      <c r="A6">
        <v>6.4915099999999999</v>
      </c>
      <c r="B6">
        <v>0</v>
      </c>
      <c r="C6" s="1">
        <v>2.2204459999999999E-16</v>
      </c>
      <c r="D6">
        <v>1</v>
      </c>
      <c r="E6">
        <v>1</v>
      </c>
      <c r="F6">
        <v>0.35</v>
      </c>
      <c r="G6">
        <v>0</v>
      </c>
      <c r="H6">
        <v>0.35</v>
      </c>
      <c r="I6">
        <v>1910.4761900000001</v>
      </c>
      <c r="J6">
        <v>1.047E-3</v>
      </c>
      <c r="K6">
        <v>6.25</v>
      </c>
      <c r="L6">
        <v>5</v>
      </c>
      <c r="M6">
        <f t="shared" si="0"/>
        <v>1971.7756130500004</v>
      </c>
      <c r="N6">
        <f t="shared" si="1"/>
        <v>3757.6192662629096</v>
      </c>
    </row>
    <row r="7" spans="1:15" x14ac:dyDescent="0.3">
      <c r="A7">
        <v>6.4915099999999999</v>
      </c>
      <c r="B7">
        <v>0</v>
      </c>
      <c r="C7" s="1">
        <v>2.2204459999999999E-16</v>
      </c>
      <c r="D7">
        <v>1</v>
      </c>
      <c r="E7">
        <v>1</v>
      </c>
      <c r="F7">
        <v>0.4</v>
      </c>
      <c r="G7">
        <v>0</v>
      </c>
      <c r="H7">
        <v>0.4</v>
      </c>
      <c r="I7">
        <v>1671.666667</v>
      </c>
      <c r="J7">
        <v>1.196E-3</v>
      </c>
      <c r="K7">
        <v>7.1428570000000002</v>
      </c>
      <c r="L7">
        <v>6</v>
      </c>
      <c r="M7">
        <f t="shared" si="0"/>
        <v>1971.7756130500004</v>
      </c>
      <c r="N7">
        <f t="shared" si="1"/>
        <v>90065.379499242074</v>
      </c>
    </row>
    <row r="8" spans="1:15" x14ac:dyDescent="0.3">
      <c r="A8">
        <v>6.4915099999999999</v>
      </c>
      <c r="B8">
        <v>0</v>
      </c>
      <c r="C8" s="1">
        <v>2.2204459999999999E-16</v>
      </c>
      <c r="D8">
        <v>1</v>
      </c>
      <c r="E8">
        <v>1</v>
      </c>
      <c r="F8">
        <v>0.35</v>
      </c>
      <c r="G8">
        <v>0</v>
      </c>
      <c r="H8">
        <v>0.35</v>
      </c>
      <c r="I8">
        <v>1910.4761900000001</v>
      </c>
      <c r="J8">
        <v>1.047E-3</v>
      </c>
      <c r="K8">
        <v>6.25</v>
      </c>
      <c r="L8">
        <v>7</v>
      </c>
      <c r="M8">
        <f t="shared" si="0"/>
        <v>1971.7756130500004</v>
      </c>
      <c r="N8">
        <f t="shared" si="1"/>
        <v>3757.6192662629096</v>
      </c>
    </row>
    <row r="9" spans="1:15" x14ac:dyDescent="0.3">
      <c r="A9">
        <v>6.4915099999999999</v>
      </c>
      <c r="B9">
        <v>0</v>
      </c>
      <c r="C9" s="1">
        <v>2.2204459999999999E-16</v>
      </c>
      <c r="D9">
        <v>1</v>
      </c>
      <c r="E9">
        <v>1</v>
      </c>
      <c r="F9">
        <v>0.33</v>
      </c>
      <c r="G9">
        <v>0</v>
      </c>
      <c r="H9">
        <v>0.33</v>
      </c>
      <c r="I9">
        <v>2026.262626</v>
      </c>
      <c r="J9">
        <v>9.8700000000000003E-4</v>
      </c>
      <c r="K9">
        <v>5.8928570000000002</v>
      </c>
      <c r="L9">
        <v>8</v>
      </c>
      <c r="M9">
        <f t="shared" si="0"/>
        <v>1971.7756130500004</v>
      </c>
      <c r="N9">
        <f t="shared" si="1"/>
        <v>2968.834580213419</v>
      </c>
    </row>
    <row r="10" spans="1:15" x14ac:dyDescent="0.3">
      <c r="A10">
        <v>6.4915099999999999</v>
      </c>
      <c r="B10">
        <v>0</v>
      </c>
      <c r="C10" s="1">
        <v>2.2204459999999999E-16</v>
      </c>
      <c r="D10">
        <v>1</v>
      </c>
      <c r="E10">
        <v>1</v>
      </c>
      <c r="F10">
        <v>0.34</v>
      </c>
      <c r="G10">
        <v>0</v>
      </c>
      <c r="H10">
        <v>0.34</v>
      </c>
      <c r="I10">
        <v>1966.666667</v>
      </c>
      <c r="J10">
        <v>1.0169999999999999E-3</v>
      </c>
      <c r="K10">
        <v>6.0714290000000002</v>
      </c>
      <c r="L10">
        <v>9</v>
      </c>
      <c r="M10">
        <f t="shared" si="0"/>
        <v>1971.7756130500004</v>
      </c>
      <c r="N10">
        <f t="shared" si="1"/>
        <v>26.101329741815107</v>
      </c>
    </row>
    <row r="11" spans="1:15" x14ac:dyDescent="0.3">
      <c r="A11">
        <v>6.4915099999999999</v>
      </c>
      <c r="B11">
        <v>0</v>
      </c>
      <c r="C11" s="1">
        <v>2.2204459999999999E-16</v>
      </c>
      <c r="D11">
        <v>1</v>
      </c>
      <c r="E11">
        <v>1</v>
      </c>
      <c r="F11">
        <v>0.33</v>
      </c>
      <c r="G11">
        <v>0</v>
      </c>
      <c r="H11">
        <v>0.33</v>
      </c>
      <c r="I11">
        <v>2026.262626</v>
      </c>
      <c r="J11">
        <v>9.8700000000000003E-4</v>
      </c>
      <c r="K11">
        <v>5.8928570000000002</v>
      </c>
      <c r="L11">
        <v>10</v>
      </c>
      <c r="M11">
        <f t="shared" si="0"/>
        <v>1971.7756130500004</v>
      </c>
      <c r="N11">
        <f t="shared" si="1"/>
        <v>2968.834580213419</v>
      </c>
    </row>
    <row r="12" spans="1:15" x14ac:dyDescent="0.3">
      <c r="A12">
        <v>6.4915099999999999</v>
      </c>
      <c r="B12">
        <v>0</v>
      </c>
      <c r="C12" s="1">
        <v>2.2204459999999999E-16</v>
      </c>
      <c r="D12">
        <v>1</v>
      </c>
      <c r="E12">
        <v>1</v>
      </c>
      <c r="F12">
        <v>0.37</v>
      </c>
      <c r="G12">
        <v>0</v>
      </c>
      <c r="H12">
        <v>0.37</v>
      </c>
      <c r="I12">
        <v>1807.2072069999999</v>
      </c>
      <c r="J12">
        <v>1.1069999999999999E-3</v>
      </c>
      <c r="K12">
        <v>6.6071429999999998</v>
      </c>
      <c r="L12">
        <v>11</v>
      </c>
      <c r="M12">
        <f t="shared" si="0"/>
        <v>1971.7756130500004</v>
      </c>
      <c r="N12">
        <f t="shared" si="1"/>
        <v>27082.760269837832</v>
      </c>
    </row>
    <row r="13" spans="1:15" x14ac:dyDescent="0.3">
      <c r="A13">
        <v>6.4915099999999999</v>
      </c>
      <c r="B13">
        <v>0</v>
      </c>
      <c r="C13" s="1">
        <v>2.2204459999999999E-16</v>
      </c>
      <c r="D13">
        <v>1</v>
      </c>
      <c r="E13">
        <v>1</v>
      </c>
      <c r="F13">
        <v>0.35</v>
      </c>
      <c r="G13">
        <v>0</v>
      </c>
      <c r="H13">
        <v>0.35</v>
      </c>
      <c r="I13">
        <v>1910.4761900000001</v>
      </c>
      <c r="J13">
        <v>1.047E-3</v>
      </c>
      <c r="K13">
        <v>6.25</v>
      </c>
      <c r="L13">
        <v>12</v>
      </c>
      <c r="M13">
        <f t="shared" si="0"/>
        <v>1971.7756130500004</v>
      </c>
      <c r="N13">
        <f t="shared" si="1"/>
        <v>3757.6192662629096</v>
      </c>
    </row>
    <row r="14" spans="1:15" x14ac:dyDescent="0.3">
      <c r="A14">
        <v>6.4915099999999999</v>
      </c>
      <c r="B14">
        <v>0</v>
      </c>
      <c r="C14" s="1">
        <v>2.2204459999999999E-16</v>
      </c>
      <c r="D14">
        <v>1</v>
      </c>
      <c r="E14">
        <v>1</v>
      </c>
      <c r="F14">
        <v>0.33</v>
      </c>
      <c r="G14">
        <v>0</v>
      </c>
      <c r="H14">
        <v>0.33</v>
      </c>
      <c r="I14">
        <v>2026.262626</v>
      </c>
      <c r="J14">
        <v>9.8700000000000003E-4</v>
      </c>
      <c r="K14">
        <v>5.8928570000000002</v>
      </c>
      <c r="L14">
        <v>13</v>
      </c>
      <c r="M14">
        <f t="shared" si="0"/>
        <v>1971.7756130500004</v>
      </c>
      <c r="N14">
        <f t="shared" si="1"/>
        <v>2968.834580213419</v>
      </c>
    </row>
    <row r="15" spans="1:15" x14ac:dyDescent="0.3">
      <c r="A15">
        <v>6.4915099999999999</v>
      </c>
      <c r="B15">
        <v>0</v>
      </c>
      <c r="C15" s="1">
        <v>2.2204459999999999E-16</v>
      </c>
      <c r="D15">
        <v>1</v>
      </c>
      <c r="E15">
        <v>1</v>
      </c>
      <c r="F15">
        <v>0.32</v>
      </c>
      <c r="G15">
        <v>0</v>
      </c>
      <c r="H15">
        <v>0.32</v>
      </c>
      <c r="I15">
        <v>2089.583333</v>
      </c>
      <c r="J15">
        <v>9.5699999999999995E-4</v>
      </c>
      <c r="K15">
        <v>5.7142860000000004</v>
      </c>
      <c r="L15">
        <v>14</v>
      </c>
      <c r="M15">
        <f t="shared" si="0"/>
        <v>1971.7756130500004</v>
      </c>
      <c r="N15">
        <f t="shared" si="1"/>
        <v>13878.658879817542</v>
      </c>
    </row>
    <row r="16" spans="1:15" x14ac:dyDescent="0.3">
      <c r="A16">
        <v>6.4915099999999999</v>
      </c>
      <c r="B16">
        <v>0</v>
      </c>
      <c r="C16" s="1">
        <v>2.2204459999999999E-16</v>
      </c>
      <c r="D16">
        <v>1</v>
      </c>
      <c r="E16">
        <v>1</v>
      </c>
      <c r="F16">
        <v>0.34</v>
      </c>
      <c r="G16">
        <v>0</v>
      </c>
      <c r="H16">
        <v>0.34</v>
      </c>
      <c r="I16">
        <v>1966.666667</v>
      </c>
      <c r="J16">
        <v>1.0169999999999999E-3</v>
      </c>
      <c r="K16">
        <v>6.0714290000000002</v>
      </c>
      <c r="L16">
        <v>15</v>
      </c>
      <c r="M16">
        <f t="shared" si="0"/>
        <v>1971.7756130500004</v>
      </c>
      <c r="N16">
        <f t="shared" si="1"/>
        <v>26.101329741815107</v>
      </c>
    </row>
    <row r="17" spans="1:16" x14ac:dyDescent="0.3">
      <c r="A17">
        <v>6.4915099999999999</v>
      </c>
      <c r="B17">
        <v>0</v>
      </c>
      <c r="C17" s="1">
        <v>2.2204459999999999E-16</v>
      </c>
      <c r="D17">
        <v>1</v>
      </c>
      <c r="E17">
        <v>1</v>
      </c>
      <c r="F17">
        <v>0.32</v>
      </c>
      <c r="G17">
        <v>0</v>
      </c>
      <c r="H17">
        <v>0.32</v>
      </c>
      <c r="I17">
        <v>2089.583333</v>
      </c>
      <c r="J17">
        <v>9.5699999999999995E-4</v>
      </c>
      <c r="K17">
        <v>5.7142860000000004</v>
      </c>
      <c r="L17">
        <v>16</v>
      </c>
      <c r="M17">
        <f t="shared" si="0"/>
        <v>1971.7756130500004</v>
      </c>
      <c r="N17">
        <f t="shared" si="1"/>
        <v>13878.658879817542</v>
      </c>
    </row>
    <row r="18" spans="1:16" x14ac:dyDescent="0.3">
      <c r="A18">
        <v>6.4915099999999999</v>
      </c>
      <c r="B18">
        <v>0</v>
      </c>
      <c r="C18" s="1">
        <v>2.2204459999999999E-16</v>
      </c>
      <c r="D18">
        <v>1</v>
      </c>
      <c r="E18">
        <v>1</v>
      </c>
      <c r="F18">
        <v>0.34</v>
      </c>
      <c r="G18">
        <v>0</v>
      </c>
      <c r="H18">
        <v>0.34</v>
      </c>
      <c r="I18">
        <v>1966.666667</v>
      </c>
      <c r="J18">
        <v>1.0169999999999999E-3</v>
      </c>
      <c r="K18">
        <v>6.0714290000000002</v>
      </c>
      <c r="L18">
        <v>17</v>
      </c>
      <c r="M18">
        <f t="shared" si="0"/>
        <v>1971.7756130500004</v>
      </c>
      <c r="N18">
        <f t="shared" si="1"/>
        <v>26.101329741815107</v>
      </c>
    </row>
    <row r="19" spans="1:16" x14ac:dyDescent="0.3">
      <c r="A19">
        <v>6.4915099999999999</v>
      </c>
      <c r="B19">
        <v>0</v>
      </c>
      <c r="C19" s="1">
        <v>2.2204459999999999E-16</v>
      </c>
      <c r="D19">
        <v>1</v>
      </c>
      <c r="E19">
        <v>1</v>
      </c>
      <c r="F19">
        <v>0.33</v>
      </c>
      <c r="G19">
        <v>0</v>
      </c>
      <c r="H19">
        <v>0.33</v>
      </c>
      <c r="I19">
        <v>2026.262626</v>
      </c>
      <c r="J19">
        <v>9.8700000000000003E-4</v>
      </c>
      <c r="K19">
        <v>5.8928570000000002</v>
      </c>
      <c r="L19">
        <v>18</v>
      </c>
      <c r="M19">
        <f t="shared" si="0"/>
        <v>1971.7756130500004</v>
      </c>
      <c r="N19">
        <f t="shared" si="1"/>
        <v>2968.834580213419</v>
      </c>
    </row>
    <row r="20" spans="1:16" x14ac:dyDescent="0.3">
      <c r="A20">
        <v>6.4915099999999999</v>
      </c>
      <c r="B20">
        <v>0</v>
      </c>
      <c r="C20" s="1">
        <v>2.2204459999999999E-16</v>
      </c>
      <c r="D20">
        <v>1</v>
      </c>
      <c r="E20">
        <v>1</v>
      </c>
      <c r="F20">
        <v>0.33</v>
      </c>
      <c r="G20">
        <v>0</v>
      </c>
      <c r="H20">
        <v>0.33</v>
      </c>
      <c r="I20">
        <v>2026.262626</v>
      </c>
      <c r="J20">
        <v>9.8700000000000003E-4</v>
      </c>
      <c r="K20">
        <v>5.8928570000000002</v>
      </c>
      <c r="L20">
        <v>19</v>
      </c>
      <c r="M20">
        <f t="shared" si="0"/>
        <v>1971.7756130500004</v>
      </c>
      <c r="N20">
        <f t="shared" si="1"/>
        <v>2968.834580213419</v>
      </c>
    </row>
    <row r="21" spans="1:16" x14ac:dyDescent="0.3">
      <c r="A21">
        <v>6.4915099999999999</v>
      </c>
      <c r="B21">
        <v>0</v>
      </c>
      <c r="C21" s="1">
        <v>2.2204459999999999E-16</v>
      </c>
      <c r="D21">
        <v>1</v>
      </c>
      <c r="E21">
        <v>1</v>
      </c>
      <c r="F21">
        <v>0.33</v>
      </c>
      <c r="G21">
        <v>0</v>
      </c>
      <c r="H21">
        <v>0.33</v>
      </c>
      <c r="I21">
        <v>2026.262626</v>
      </c>
      <c r="J21">
        <v>9.8700000000000003E-4</v>
      </c>
      <c r="K21">
        <v>5.8928570000000002</v>
      </c>
      <c r="L21">
        <v>20</v>
      </c>
      <c r="M21">
        <f t="shared" si="0"/>
        <v>1971.7756130500004</v>
      </c>
      <c r="N21">
        <f t="shared" si="1"/>
        <v>2968.834580213419</v>
      </c>
    </row>
    <row r="22" spans="1:16" x14ac:dyDescent="0.3">
      <c r="A22">
        <v>6.4915099999999999</v>
      </c>
      <c r="B22">
        <v>0</v>
      </c>
      <c r="C22" s="1">
        <v>2.2204459999999999E-16</v>
      </c>
      <c r="D22">
        <v>1</v>
      </c>
      <c r="E22">
        <v>1</v>
      </c>
      <c r="F22">
        <v>0.34</v>
      </c>
      <c r="G22">
        <v>0</v>
      </c>
      <c r="H22">
        <v>0.34</v>
      </c>
      <c r="I22">
        <v>1966.666667</v>
      </c>
      <c r="J22">
        <v>1.0169999999999999E-3</v>
      </c>
      <c r="K22">
        <v>6.0714290000000002</v>
      </c>
      <c r="L22">
        <v>21</v>
      </c>
      <c r="M22">
        <f t="shared" si="0"/>
        <v>1971.7756130500004</v>
      </c>
      <c r="N22">
        <f t="shared" si="1"/>
        <v>26.101329741815107</v>
      </c>
    </row>
    <row r="23" spans="1:16" x14ac:dyDescent="0.3">
      <c r="A23">
        <v>6.4915099999999999</v>
      </c>
      <c r="B23">
        <v>0</v>
      </c>
      <c r="C23" s="1">
        <v>2.2204459999999999E-16</v>
      </c>
      <c r="D23">
        <v>1</v>
      </c>
      <c r="E23">
        <v>1</v>
      </c>
      <c r="F23">
        <v>0.35</v>
      </c>
      <c r="G23">
        <v>0</v>
      </c>
      <c r="H23">
        <v>0.35</v>
      </c>
      <c r="I23">
        <v>1910.4761900000001</v>
      </c>
      <c r="J23">
        <v>1.047E-3</v>
      </c>
      <c r="K23">
        <v>6.25</v>
      </c>
      <c r="L23">
        <v>22</v>
      </c>
      <c r="M23">
        <f t="shared" si="0"/>
        <v>1971.7756130500004</v>
      </c>
      <c r="N23">
        <f t="shared" si="1"/>
        <v>3757.6192662629096</v>
      </c>
    </row>
    <row r="24" spans="1:16" x14ac:dyDescent="0.3">
      <c r="A24">
        <v>6.4915099999999999</v>
      </c>
      <c r="B24">
        <v>0</v>
      </c>
      <c r="C24" s="1">
        <v>2.2204459999999999E-16</v>
      </c>
      <c r="D24">
        <v>1</v>
      </c>
      <c r="E24">
        <v>1</v>
      </c>
      <c r="F24">
        <v>0.33</v>
      </c>
      <c r="G24">
        <v>0</v>
      </c>
      <c r="H24">
        <v>0.33</v>
      </c>
      <c r="I24">
        <v>2026.262626</v>
      </c>
      <c r="J24">
        <v>9.8700000000000003E-4</v>
      </c>
      <c r="K24">
        <v>5.8928570000000002</v>
      </c>
      <c r="L24">
        <v>23</v>
      </c>
      <c r="M24">
        <f t="shared" si="0"/>
        <v>1971.7756130500004</v>
      </c>
      <c r="N24">
        <f t="shared" si="1"/>
        <v>2968.834580213419</v>
      </c>
    </row>
    <row r="25" spans="1:16" x14ac:dyDescent="0.3">
      <c r="A25">
        <v>6.4915099999999999</v>
      </c>
      <c r="B25">
        <v>0</v>
      </c>
      <c r="C25" s="1">
        <v>2.2204459999999999E-16</v>
      </c>
      <c r="D25">
        <v>1</v>
      </c>
      <c r="E25">
        <v>1</v>
      </c>
      <c r="F25">
        <v>0.33</v>
      </c>
      <c r="G25">
        <v>0</v>
      </c>
      <c r="H25">
        <v>0.33</v>
      </c>
      <c r="I25">
        <v>2026.262626</v>
      </c>
      <c r="J25">
        <v>9.8700000000000003E-4</v>
      </c>
      <c r="K25">
        <v>5.8928570000000002</v>
      </c>
      <c r="L25">
        <v>24</v>
      </c>
      <c r="M25">
        <f t="shared" si="0"/>
        <v>1971.7756130500004</v>
      </c>
      <c r="N25">
        <f t="shared" si="1"/>
        <v>2968.834580213419</v>
      </c>
    </row>
    <row r="26" spans="1:16" x14ac:dyDescent="0.3">
      <c r="A26">
        <v>6.4915099999999999</v>
      </c>
      <c r="B26">
        <v>0</v>
      </c>
      <c r="C26" s="1">
        <v>2.2204459999999999E-16</v>
      </c>
      <c r="D26">
        <v>1</v>
      </c>
      <c r="E26">
        <v>1</v>
      </c>
      <c r="F26">
        <v>0.32</v>
      </c>
      <c r="G26">
        <v>0</v>
      </c>
      <c r="H26">
        <v>0.32</v>
      </c>
      <c r="I26">
        <v>2089.583333</v>
      </c>
      <c r="J26">
        <v>9.5699999999999995E-4</v>
      </c>
      <c r="K26">
        <v>5.7142860000000004</v>
      </c>
      <c r="L26">
        <v>25</v>
      </c>
      <c r="M26">
        <f t="shared" si="0"/>
        <v>1971.7756130500004</v>
      </c>
      <c r="N26">
        <f t="shared" si="1"/>
        <v>13878.658879817542</v>
      </c>
    </row>
    <row r="27" spans="1:16" x14ac:dyDescent="0.3">
      <c r="A27">
        <v>6.4915099999999999</v>
      </c>
      <c r="B27">
        <v>0</v>
      </c>
      <c r="C27" s="1">
        <v>2.2204459999999999E-16</v>
      </c>
      <c r="D27">
        <v>1</v>
      </c>
      <c r="E27">
        <v>1</v>
      </c>
      <c r="F27">
        <v>0.32</v>
      </c>
      <c r="G27">
        <v>0.01</v>
      </c>
      <c r="H27">
        <v>0.33</v>
      </c>
      <c r="I27">
        <v>2026.262626</v>
      </c>
      <c r="J27">
        <v>9.8700000000000003E-4</v>
      </c>
      <c r="K27">
        <v>5.8928570000000002</v>
      </c>
      <c r="L27">
        <v>26</v>
      </c>
      <c r="M27">
        <f t="shared" si="0"/>
        <v>1971.7756130500004</v>
      </c>
      <c r="N27">
        <f t="shared" si="1"/>
        <v>2968.834580213419</v>
      </c>
    </row>
    <row r="28" spans="1:16" x14ac:dyDescent="0.3">
      <c r="A28">
        <v>6.4915099999999999</v>
      </c>
      <c r="B28">
        <v>0</v>
      </c>
      <c r="C28" s="1">
        <v>2.2204459999999999E-16</v>
      </c>
      <c r="D28">
        <v>1</v>
      </c>
      <c r="E28">
        <v>1</v>
      </c>
      <c r="F28">
        <v>0.35</v>
      </c>
      <c r="G28">
        <v>0</v>
      </c>
      <c r="H28">
        <v>0.35</v>
      </c>
      <c r="I28">
        <v>1910.4761900000001</v>
      </c>
      <c r="J28">
        <v>1.047E-3</v>
      </c>
      <c r="K28">
        <v>6.25</v>
      </c>
      <c r="L28">
        <v>27</v>
      </c>
      <c r="M28">
        <f t="shared" si="0"/>
        <v>1971.7756130500004</v>
      </c>
      <c r="N28">
        <f t="shared" si="1"/>
        <v>3757.6192662629096</v>
      </c>
    </row>
    <row r="29" spans="1:16" ht="15.6" x14ac:dyDescent="0.3">
      <c r="A29">
        <v>6.4915099999999999</v>
      </c>
      <c r="B29">
        <v>0</v>
      </c>
      <c r="C29" s="1">
        <v>2.2204459999999999E-16</v>
      </c>
      <c r="D29">
        <v>1</v>
      </c>
      <c r="E29">
        <v>1</v>
      </c>
      <c r="F29">
        <v>0.36</v>
      </c>
      <c r="G29">
        <v>0</v>
      </c>
      <c r="H29">
        <v>0.36</v>
      </c>
      <c r="I29">
        <v>1857.4074069999999</v>
      </c>
      <c r="J29">
        <v>1.077E-3</v>
      </c>
      <c r="K29">
        <v>6.4285709999999998</v>
      </c>
      <c r="L29">
        <v>28</v>
      </c>
      <c r="M29">
        <f t="shared" si="0"/>
        <v>1971.7756130500004</v>
      </c>
      <c r="N29">
        <f t="shared" si="1"/>
        <v>13080.086555095366</v>
      </c>
      <c r="P29" s="2"/>
    </row>
    <row r="30" spans="1:16" x14ac:dyDescent="0.3">
      <c r="A30">
        <v>6.4915099999999999</v>
      </c>
      <c r="B30">
        <v>0</v>
      </c>
      <c r="C30" s="1">
        <v>2.2204459999999999E-16</v>
      </c>
      <c r="D30">
        <v>1</v>
      </c>
      <c r="E30">
        <v>1</v>
      </c>
      <c r="F30">
        <v>0.32</v>
      </c>
      <c r="G30">
        <v>0</v>
      </c>
      <c r="H30">
        <v>0.32</v>
      </c>
      <c r="I30">
        <v>2089.583333</v>
      </c>
      <c r="J30">
        <v>9.5699999999999995E-4</v>
      </c>
      <c r="K30">
        <v>5.7142860000000004</v>
      </c>
      <c r="L30">
        <v>29</v>
      </c>
      <c r="M30">
        <f t="shared" si="0"/>
        <v>1971.7756130500004</v>
      </c>
      <c r="N30">
        <f t="shared" si="1"/>
        <v>13878.658879817542</v>
      </c>
    </row>
    <row r="31" spans="1:16" x14ac:dyDescent="0.3">
      <c r="A31">
        <v>6.4915099999999999</v>
      </c>
      <c r="B31">
        <v>0</v>
      </c>
      <c r="C31" s="1">
        <v>2.2204459999999999E-16</v>
      </c>
      <c r="D31">
        <v>1</v>
      </c>
      <c r="E31">
        <v>1</v>
      </c>
      <c r="F31">
        <v>0.35</v>
      </c>
      <c r="G31">
        <v>0</v>
      </c>
      <c r="H31">
        <v>0.35</v>
      </c>
      <c r="I31">
        <v>1910.4761900000001</v>
      </c>
      <c r="J31">
        <v>1.047E-3</v>
      </c>
      <c r="K31">
        <v>6.25</v>
      </c>
      <c r="L31">
        <v>30</v>
      </c>
      <c r="M31">
        <f t="shared" si="0"/>
        <v>1971.7756130500004</v>
      </c>
      <c r="N31">
        <f t="shared" si="1"/>
        <v>3757.6192662629096</v>
      </c>
    </row>
    <row r="32" spans="1:16" x14ac:dyDescent="0.3">
      <c r="A32">
        <v>6.4915099999999999</v>
      </c>
      <c r="B32">
        <v>0</v>
      </c>
      <c r="C32" s="1">
        <v>2.2204459999999999E-16</v>
      </c>
      <c r="D32">
        <v>1</v>
      </c>
      <c r="E32">
        <v>1</v>
      </c>
      <c r="F32">
        <v>0.33</v>
      </c>
      <c r="G32">
        <v>0</v>
      </c>
      <c r="H32">
        <v>0.33</v>
      </c>
      <c r="I32">
        <v>2026.262626</v>
      </c>
      <c r="J32">
        <v>9.8700000000000003E-4</v>
      </c>
      <c r="K32">
        <v>5.8928570000000002</v>
      </c>
      <c r="L32">
        <v>31</v>
      </c>
      <c r="M32">
        <f t="shared" si="0"/>
        <v>1971.7756130500004</v>
      </c>
      <c r="N32">
        <f t="shared" si="1"/>
        <v>2968.834580213419</v>
      </c>
    </row>
    <row r="33" spans="1:14" x14ac:dyDescent="0.3">
      <c r="A33">
        <v>6.4915099999999999</v>
      </c>
      <c r="B33">
        <v>0</v>
      </c>
      <c r="C33" s="1">
        <v>2.2204459999999999E-16</v>
      </c>
      <c r="D33">
        <v>1</v>
      </c>
      <c r="E33">
        <v>1</v>
      </c>
      <c r="F33">
        <v>0.32</v>
      </c>
      <c r="G33">
        <v>0</v>
      </c>
      <c r="H33">
        <v>0.32</v>
      </c>
      <c r="I33">
        <v>2089.583333</v>
      </c>
      <c r="J33">
        <v>9.5699999999999995E-4</v>
      </c>
      <c r="K33">
        <v>5.7142860000000004</v>
      </c>
      <c r="L33">
        <v>32</v>
      </c>
      <c r="M33">
        <f t="shared" si="0"/>
        <v>1971.7756130500004</v>
      </c>
      <c r="N33">
        <f t="shared" si="1"/>
        <v>13878.658879817542</v>
      </c>
    </row>
    <row r="34" spans="1:14" x14ac:dyDescent="0.3">
      <c r="A34">
        <v>6.4915099999999999</v>
      </c>
      <c r="B34">
        <v>0</v>
      </c>
      <c r="C34" s="1">
        <v>2.2204459999999999E-16</v>
      </c>
      <c r="D34">
        <v>1</v>
      </c>
      <c r="E34">
        <v>1</v>
      </c>
      <c r="F34">
        <v>0.33</v>
      </c>
      <c r="G34">
        <v>0</v>
      </c>
      <c r="H34">
        <v>0.33</v>
      </c>
      <c r="I34">
        <v>2026.262626</v>
      </c>
      <c r="J34">
        <v>9.8700000000000003E-4</v>
      </c>
      <c r="K34">
        <v>5.8928570000000002</v>
      </c>
      <c r="L34">
        <v>33</v>
      </c>
      <c r="M34">
        <f t="shared" si="0"/>
        <v>1971.7756130500004</v>
      </c>
      <c r="N34">
        <f t="shared" si="1"/>
        <v>2968.834580213419</v>
      </c>
    </row>
    <row r="35" spans="1:14" x14ac:dyDescent="0.3">
      <c r="A35">
        <v>6.4915099999999999</v>
      </c>
      <c r="B35">
        <v>0</v>
      </c>
      <c r="C35" s="1">
        <v>2.2204459999999999E-16</v>
      </c>
      <c r="D35">
        <v>1</v>
      </c>
      <c r="E35">
        <v>1</v>
      </c>
      <c r="F35">
        <v>0.36</v>
      </c>
      <c r="G35">
        <v>0</v>
      </c>
      <c r="H35">
        <v>0.36</v>
      </c>
      <c r="I35">
        <v>1857.4074069999999</v>
      </c>
      <c r="J35">
        <v>1.077E-3</v>
      </c>
      <c r="K35">
        <v>6.4285709999999998</v>
      </c>
      <c r="L35">
        <v>34</v>
      </c>
      <c r="M35">
        <f t="shared" si="0"/>
        <v>1971.7756130500004</v>
      </c>
      <c r="N35">
        <f t="shared" si="1"/>
        <v>13080.086555095366</v>
      </c>
    </row>
    <row r="36" spans="1:14" x14ac:dyDescent="0.3">
      <c r="A36">
        <v>6.4915099999999999</v>
      </c>
      <c r="B36">
        <v>0</v>
      </c>
      <c r="C36" s="1">
        <v>2.2204459999999999E-16</v>
      </c>
      <c r="D36">
        <v>1</v>
      </c>
      <c r="E36">
        <v>1</v>
      </c>
      <c r="F36">
        <v>0.37</v>
      </c>
      <c r="G36">
        <v>0</v>
      </c>
      <c r="H36">
        <v>0.37</v>
      </c>
      <c r="I36">
        <v>1807.2072069999999</v>
      </c>
      <c r="J36">
        <v>1.1069999999999999E-3</v>
      </c>
      <c r="K36">
        <v>6.6071429999999998</v>
      </c>
      <c r="L36">
        <v>35</v>
      </c>
      <c r="M36">
        <f t="shared" si="0"/>
        <v>1971.7756130500004</v>
      </c>
      <c r="N36">
        <f t="shared" si="1"/>
        <v>27082.760269837832</v>
      </c>
    </row>
    <row r="37" spans="1:14" x14ac:dyDescent="0.3">
      <c r="A37">
        <v>6.4915099999999999</v>
      </c>
      <c r="B37">
        <v>0</v>
      </c>
      <c r="C37" s="1">
        <v>2.2204459999999999E-16</v>
      </c>
      <c r="D37">
        <v>1</v>
      </c>
      <c r="E37">
        <v>1</v>
      </c>
      <c r="F37">
        <v>0.36</v>
      </c>
      <c r="G37">
        <v>0</v>
      </c>
      <c r="H37">
        <v>0.36</v>
      </c>
      <c r="I37">
        <v>1857.4074069999999</v>
      </c>
      <c r="J37">
        <v>1.077E-3</v>
      </c>
      <c r="K37">
        <v>6.4285709999999998</v>
      </c>
      <c r="L37">
        <v>36</v>
      </c>
      <c r="M37">
        <f t="shared" si="0"/>
        <v>1971.7756130500004</v>
      </c>
      <c r="N37">
        <f t="shared" si="1"/>
        <v>13080.086555095366</v>
      </c>
    </row>
    <row r="38" spans="1:14" x14ac:dyDescent="0.3">
      <c r="A38">
        <v>6.4915099999999999</v>
      </c>
      <c r="B38">
        <v>0</v>
      </c>
      <c r="C38" s="1">
        <v>2.2204459999999999E-16</v>
      </c>
      <c r="D38">
        <v>1</v>
      </c>
      <c r="E38">
        <v>1</v>
      </c>
      <c r="F38">
        <v>0.33</v>
      </c>
      <c r="G38">
        <v>0</v>
      </c>
      <c r="H38">
        <v>0.33</v>
      </c>
      <c r="I38">
        <v>2026.262626</v>
      </c>
      <c r="J38">
        <v>9.8700000000000003E-4</v>
      </c>
      <c r="K38">
        <v>5.8928570000000002</v>
      </c>
      <c r="L38">
        <v>37</v>
      </c>
      <c r="M38">
        <f t="shared" si="0"/>
        <v>1971.7756130500004</v>
      </c>
      <c r="N38">
        <f t="shared" si="1"/>
        <v>2968.834580213419</v>
      </c>
    </row>
    <row r="39" spans="1:14" x14ac:dyDescent="0.3">
      <c r="A39">
        <v>6.4915099999999999</v>
      </c>
      <c r="B39">
        <v>0</v>
      </c>
      <c r="C39" s="1">
        <v>2.2204459999999999E-16</v>
      </c>
      <c r="D39">
        <v>1</v>
      </c>
      <c r="E39">
        <v>1</v>
      </c>
      <c r="F39">
        <v>0.32</v>
      </c>
      <c r="G39">
        <v>0</v>
      </c>
      <c r="H39">
        <v>0.32</v>
      </c>
      <c r="I39">
        <v>2089.583333</v>
      </c>
      <c r="J39">
        <v>9.5699999999999995E-4</v>
      </c>
      <c r="K39">
        <v>5.7142860000000004</v>
      </c>
      <c r="L39">
        <v>38</v>
      </c>
      <c r="M39">
        <f t="shared" si="0"/>
        <v>1971.7756130500004</v>
      </c>
      <c r="N39">
        <f t="shared" si="1"/>
        <v>13878.658879817542</v>
      </c>
    </row>
    <row r="40" spans="1:14" x14ac:dyDescent="0.3">
      <c r="A40">
        <v>6.4915099999999999</v>
      </c>
      <c r="B40">
        <v>0</v>
      </c>
      <c r="C40" s="1">
        <v>2.2204459999999999E-16</v>
      </c>
      <c r="D40">
        <v>1</v>
      </c>
      <c r="E40">
        <v>1</v>
      </c>
      <c r="F40">
        <v>0.32</v>
      </c>
      <c r="G40">
        <v>0</v>
      </c>
      <c r="H40">
        <v>0.32</v>
      </c>
      <c r="I40">
        <v>2089.583333</v>
      </c>
      <c r="J40">
        <v>9.5699999999999995E-4</v>
      </c>
      <c r="K40">
        <v>5.7142860000000004</v>
      </c>
      <c r="L40">
        <v>39</v>
      </c>
      <c r="M40">
        <f t="shared" si="0"/>
        <v>1971.7756130500004</v>
      </c>
      <c r="N40">
        <f t="shared" si="1"/>
        <v>13878.658879817542</v>
      </c>
    </row>
    <row r="41" spans="1:14" x14ac:dyDescent="0.3">
      <c r="A41">
        <v>6.4915099999999999</v>
      </c>
      <c r="B41">
        <v>0</v>
      </c>
      <c r="C41" s="1">
        <v>2.2204459999999999E-16</v>
      </c>
      <c r="D41">
        <v>1</v>
      </c>
      <c r="E41">
        <v>1</v>
      </c>
      <c r="F41">
        <v>0.35</v>
      </c>
      <c r="G41">
        <v>0</v>
      </c>
      <c r="H41">
        <v>0.35</v>
      </c>
      <c r="I41">
        <v>1910.4761900000001</v>
      </c>
      <c r="J41">
        <v>1.047E-3</v>
      </c>
      <c r="K41">
        <v>6.25</v>
      </c>
      <c r="L41">
        <v>40</v>
      </c>
      <c r="M41">
        <f t="shared" si="0"/>
        <v>1971.7756130500004</v>
      </c>
      <c r="N41">
        <f t="shared" si="1"/>
        <v>3757.6192662629096</v>
      </c>
    </row>
    <row r="42" spans="1:14" x14ac:dyDescent="0.3">
      <c r="A42">
        <v>6.4915099999999999</v>
      </c>
      <c r="B42">
        <v>0</v>
      </c>
      <c r="C42" s="1">
        <v>2.2204459999999999E-16</v>
      </c>
      <c r="D42">
        <v>1</v>
      </c>
      <c r="E42">
        <v>1</v>
      </c>
      <c r="F42">
        <v>0.36</v>
      </c>
      <c r="G42">
        <v>0</v>
      </c>
      <c r="H42">
        <v>0.36</v>
      </c>
      <c r="I42">
        <v>1857.4074069999999</v>
      </c>
      <c r="J42">
        <v>1.077E-3</v>
      </c>
      <c r="K42">
        <v>6.4285709999999998</v>
      </c>
      <c r="L42">
        <v>41</v>
      </c>
      <c r="M42">
        <f t="shared" si="0"/>
        <v>1971.7756130500004</v>
      </c>
      <c r="N42">
        <f t="shared" si="1"/>
        <v>13080.086555095366</v>
      </c>
    </row>
    <row r="43" spans="1:14" x14ac:dyDescent="0.3">
      <c r="A43">
        <v>6.4915099999999999</v>
      </c>
      <c r="B43">
        <v>0</v>
      </c>
      <c r="C43" s="1">
        <v>2.2204459999999999E-16</v>
      </c>
      <c r="D43">
        <v>1</v>
      </c>
      <c r="E43">
        <v>1</v>
      </c>
      <c r="F43">
        <v>0.32</v>
      </c>
      <c r="G43">
        <v>0</v>
      </c>
      <c r="H43">
        <v>0.32</v>
      </c>
      <c r="I43">
        <v>2089.583333</v>
      </c>
      <c r="J43">
        <v>9.5699999999999995E-4</v>
      </c>
      <c r="K43">
        <v>5.7142860000000004</v>
      </c>
      <c r="L43">
        <v>42</v>
      </c>
      <c r="M43">
        <f t="shared" si="0"/>
        <v>1971.7756130500004</v>
      </c>
      <c r="N43">
        <f t="shared" si="1"/>
        <v>13878.658879817542</v>
      </c>
    </row>
    <row r="44" spans="1:14" x14ac:dyDescent="0.3">
      <c r="A44">
        <v>6.4915099999999999</v>
      </c>
      <c r="B44">
        <v>0</v>
      </c>
      <c r="C44" s="1">
        <v>2.2204459999999999E-16</v>
      </c>
      <c r="D44">
        <v>1</v>
      </c>
      <c r="E44">
        <v>1</v>
      </c>
      <c r="F44">
        <v>0.38</v>
      </c>
      <c r="G44">
        <v>0</v>
      </c>
      <c r="H44">
        <v>0.38</v>
      </c>
      <c r="I44">
        <v>1759.6491229999999</v>
      </c>
      <c r="J44">
        <v>1.137E-3</v>
      </c>
      <c r="K44">
        <v>6.7857139999999996</v>
      </c>
      <c r="L44">
        <v>43</v>
      </c>
      <c r="M44">
        <f t="shared" si="0"/>
        <v>1971.7756130500004</v>
      </c>
      <c r="N44">
        <f t="shared" si="1"/>
        <v>44997.647780932952</v>
      </c>
    </row>
    <row r="45" spans="1:14" x14ac:dyDescent="0.3">
      <c r="A45">
        <v>6.4915099999999999</v>
      </c>
      <c r="B45">
        <v>0</v>
      </c>
      <c r="C45" s="1">
        <v>2.2204459999999999E-16</v>
      </c>
      <c r="D45">
        <v>1</v>
      </c>
      <c r="E45">
        <v>1</v>
      </c>
      <c r="F45">
        <v>0.32</v>
      </c>
      <c r="G45">
        <v>0</v>
      </c>
      <c r="H45">
        <v>0.32</v>
      </c>
      <c r="I45">
        <v>2089.583333</v>
      </c>
      <c r="J45">
        <v>9.5699999999999995E-4</v>
      </c>
      <c r="K45">
        <v>5.7142860000000004</v>
      </c>
      <c r="L45">
        <v>44</v>
      </c>
      <c r="M45">
        <f t="shared" si="0"/>
        <v>1971.7756130500004</v>
      </c>
      <c r="N45">
        <f t="shared" si="1"/>
        <v>13878.658879817542</v>
      </c>
    </row>
    <row r="46" spans="1:14" x14ac:dyDescent="0.3">
      <c r="A46">
        <v>6.4915099999999999</v>
      </c>
      <c r="B46">
        <v>0</v>
      </c>
      <c r="C46" s="1">
        <v>2.2204459999999999E-16</v>
      </c>
      <c r="D46">
        <v>1</v>
      </c>
      <c r="E46">
        <v>1</v>
      </c>
      <c r="F46">
        <v>0.35</v>
      </c>
      <c r="G46">
        <v>0</v>
      </c>
      <c r="H46">
        <v>0.35</v>
      </c>
      <c r="I46">
        <v>1910.4761900000001</v>
      </c>
      <c r="J46">
        <v>1.047E-3</v>
      </c>
      <c r="K46">
        <v>6.25</v>
      </c>
      <c r="L46">
        <v>45</v>
      </c>
      <c r="M46">
        <f t="shared" si="0"/>
        <v>1971.7756130500004</v>
      </c>
      <c r="N46">
        <f t="shared" si="1"/>
        <v>3757.6192662629096</v>
      </c>
    </row>
    <row r="47" spans="1:14" x14ac:dyDescent="0.3">
      <c r="A47">
        <v>6.4915099999999999</v>
      </c>
      <c r="B47">
        <v>0</v>
      </c>
      <c r="C47" s="1">
        <v>2.2204459999999999E-16</v>
      </c>
      <c r="D47">
        <v>1</v>
      </c>
      <c r="E47">
        <v>1</v>
      </c>
      <c r="F47">
        <v>0.32</v>
      </c>
      <c r="G47">
        <v>0</v>
      </c>
      <c r="H47">
        <v>0.32</v>
      </c>
      <c r="I47">
        <v>2089.583333</v>
      </c>
      <c r="J47">
        <v>9.5699999999999995E-4</v>
      </c>
      <c r="K47">
        <v>5.7142860000000004</v>
      </c>
      <c r="L47">
        <v>46</v>
      </c>
      <c r="M47">
        <f t="shared" si="0"/>
        <v>1971.7756130500004</v>
      </c>
      <c r="N47">
        <f t="shared" si="1"/>
        <v>13878.658879817542</v>
      </c>
    </row>
    <row r="48" spans="1:14" x14ac:dyDescent="0.3">
      <c r="A48">
        <v>6.4915099999999999</v>
      </c>
      <c r="B48">
        <v>0</v>
      </c>
      <c r="C48" s="1">
        <v>2.2204459999999999E-16</v>
      </c>
      <c r="D48">
        <v>1</v>
      </c>
      <c r="E48">
        <v>1</v>
      </c>
      <c r="F48">
        <v>0.33</v>
      </c>
      <c r="G48">
        <v>0</v>
      </c>
      <c r="H48">
        <v>0.33</v>
      </c>
      <c r="I48">
        <v>2026.262626</v>
      </c>
      <c r="J48">
        <v>9.8700000000000003E-4</v>
      </c>
      <c r="K48">
        <v>5.8928570000000002</v>
      </c>
      <c r="L48">
        <v>47</v>
      </c>
      <c r="M48">
        <f t="shared" si="0"/>
        <v>1971.7756130500004</v>
      </c>
      <c r="N48">
        <f t="shared" si="1"/>
        <v>2968.834580213419</v>
      </c>
    </row>
    <row r="49" spans="1:14" x14ac:dyDescent="0.3">
      <c r="A49">
        <v>6.4915099999999999</v>
      </c>
      <c r="B49">
        <v>0</v>
      </c>
      <c r="C49" s="1">
        <v>2.2204459999999999E-16</v>
      </c>
      <c r="D49">
        <v>1</v>
      </c>
      <c r="E49">
        <v>1</v>
      </c>
      <c r="F49">
        <v>0.32</v>
      </c>
      <c r="G49">
        <v>0.01</v>
      </c>
      <c r="H49">
        <v>0.33</v>
      </c>
      <c r="I49">
        <v>2026.262626</v>
      </c>
      <c r="J49">
        <v>9.8700000000000003E-4</v>
      </c>
      <c r="K49">
        <v>5.8928570000000002</v>
      </c>
      <c r="L49">
        <v>48</v>
      </c>
      <c r="M49">
        <f t="shared" si="0"/>
        <v>1971.7756130500004</v>
      </c>
      <c r="N49">
        <f t="shared" si="1"/>
        <v>2968.834580213419</v>
      </c>
    </row>
    <row r="50" spans="1:14" x14ac:dyDescent="0.3">
      <c r="A50">
        <v>6.4915099999999999</v>
      </c>
      <c r="B50">
        <v>0</v>
      </c>
      <c r="C50" s="1">
        <v>2.2204459999999999E-16</v>
      </c>
      <c r="D50">
        <v>1</v>
      </c>
      <c r="E50">
        <v>1</v>
      </c>
      <c r="F50">
        <v>0.37</v>
      </c>
      <c r="G50">
        <v>0</v>
      </c>
      <c r="H50">
        <v>0.37</v>
      </c>
      <c r="I50">
        <v>1807.2072069999999</v>
      </c>
      <c r="J50">
        <v>1.1069999999999999E-3</v>
      </c>
      <c r="K50">
        <v>6.6071429999999998</v>
      </c>
      <c r="L50">
        <v>49</v>
      </c>
      <c r="M50">
        <f t="shared" si="0"/>
        <v>1971.7756130500004</v>
      </c>
      <c r="N50">
        <f t="shared" si="1"/>
        <v>27082.760269837832</v>
      </c>
    </row>
    <row r="51" spans="1:14" x14ac:dyDescent="0.3">
      <c r="A51">
        <v>6.4915099999999999</v>
      </c>
      <c r="B51">
        <v>0</v>
      </c>
      <c r="C51" s="1">
        <v>2.2204459999999999E-16</v>
      </c>
      <c r="D51">
        <v>1</v>
      </c>
      <c r="E51">
        <v>1</v>
      </c>
      <c r="F51">
        <v>0.33</v>
      </c>
      <c r="G51">
        <v>0</v>
      </c>
      <c r="H51">
        <v>0.33</v>
      </c>
      <c r="I51">
        <v>2026.262626</v>
      </c>
      <c r="J51">
        <v>9.8700000000000003E-4</v>
      </c>
      <c r="K51">
        <v>5.8928570000000002</v>
      </c>
      <c r="L51">
        <v>50</v>
      </c>
      <c r="M51">
        <f t="shared" si="0"/>
        <v>1971.7756130500004</v>
      </c>
      <c r="N51">
        <f t="shared" si="1"/>
        <v>2968.834580213419</v>
      </c>
    </row>
    <row r="52" spans="1:14" x14ac:dyDescent="0.3">
      <c r="A52">
        <v>6.4915099999999999</v>
      </c>
      <c r="B52">
        <v>0</v>
      </c>
      <c r="C52" s="1">
        <v>2.2204459999999999E-16</v>
      </c>
      <c r="D52">
        <v>1</v>
      </c>
      <c r="E52">
        <v>1</v>
      </c>
      <c r="F52">
        <v>0.35</v>
      </c>
      <c r="G52">
        <v>0</v>
      </c>
      <c r="H52">
        <v>0.35</v>
      </c>
      <c r="I52">
        <v>1910.4761900000001</v>
      </c>
      <c r="J52">
        <v>1.047E-3</v>
      </c>
      <c r="K52">
        <v>6.25</v>
      </c>
      <c r="L52">
        <v>51</v>
      </c>
      <c r="M52">
        <f t="shared" si="0"/>
        <v>1971.7756130500004</v>
      </c>
      <c r="N52">
        <f t="shared" si="1"/>
        <v>3757.6192662629096</v>
      </c>
    </row>
    <row r="53" spans="1:14" x14ac:dyDescent="0.3">
      <c r="A53">
        <v>6.4915099999999999</v>
      </c>
      <c r="B53">
        <v>0</v>
      </c>
      <c r="C53" s="1">
        <v>2.2204459999999999E-16</v>
      </c>
      <c r="D53">
        <v>1</v>
      </c>
      <c r="E53">
        <v>1</v>
      </c>
      <c r="F53">
        <v>0.33</v>
      </c>
      <c r="G53">
        <v>0</v>
      </c>
      <c r="H53">
        <v>0.33</v>
      </c>
      <c r="I53">
        <v>2026.262626</v>
      </c>
      <c r="J53">
        <v>9.8700000000000003E-4</v>
      </c>
      <c r="K53">
        <v>5.8928570000000002</v>
      </c>
      <c r="L53">
        <v>52</v>
      </c>
      <c r="M53">
        <f t="shared" si="0"/>
        <v>1971.7756130500004</v>
      </c>
      <c r="N53">
        <f t="shared" si="1"/>
        <v>2968.834580213419</v>
      </c>
    </row>
    <row r="54" spans="1:14" x14ac:dyDescent="0.3">
      <c r="A54">
        <v>6.4915099999999999</v>
      </c>
      <c r="B54">
        <v>0</v>
      </c>
      <c r="C54" s="1">
        <v>2.2204459999999999E-16</v>
      </c>
      <c r="D54">
        <v>1</v>
      </c>
      <c r="E54">
        <v>1</v>
      </c>
      <c r="F54">
        <v>0.37</v>
      </c>
      <c r="G54">
        <v>0</v>
      </c>
      <c r="H54">
        <v>0.37</v>
      </c>
      <c r="I54">
        <v>1807.2072069999999</v>
      </c>
      <c r="J54">
        <v>1.1069999999999999E-3</v>
      </c>
      <c r="K54">
        <v>6.6071429999999998</v>
      </c>
      <c r="L54">
        <v>53</v>
      </c>
      <c r="M54">
        <f t="shared" si="0"/>
        <v>1971.7756130500004</v>
      </c>
      <c r="N54">
        <f t="shared" si="1"/>
        <v>27082.760269837832</v>
      </c>
    </row>
    <row r="55" spans="1:14" x14ac:dyDescent="0.3">
      <c r="A55">
        <v>6.4915099999999999</v>
      </c>
      <c r="B55">
        <v>0</v>
      </c>
      <c r="C55" s="1">
        <v>2.2204459999999999E-16</v>
      </c>
      <c r="D55">
        <v>1</v>
      </c>
      <c r="E55">
        <v>1</v>
      </c>
      <c r="F55">
        <v>0.32</v>
      </c>
      <c r="G55">
        <v>0</v>
      </c>
      <c r="H55">
        <v>0.32</v>
      </c>
      <c r="I55">
        <v>2089.583333</v>
      </c>
      <c r="J55">
        <v>9.5699999999999995E-4</v>
      </c>
      <c r="K55">
        <v>5.7142860000000004</v>
      </c>
      <c r="L55">
        <v>54</v>
      </c>
      <c r="M55">
        <f t="shared" si="0"/>
        <v>1971.7756130500004</v>
      </c>
      <c r="N55">
        <f t="shared" si="1"/>
        <v>13878.658879817542</v>
      </c>
    </row>
    <row r="56" spans="1:14" x14ac:dyDescent="0.3">
      <c r="A56">
        <v>6.4915099999999999</v>
      </c>
      <c r="B56">
        <v>0</v>
      </c>
      <c r="C56" s="1">
        <v>2.2204459999999999E-16</v>
      </c>
      <c r="D56">
        <v>1</v>
      </c>
      <c r="E56">
        <v>1</v>
      </c>
      <c r="F56">
        <v>0.32</v>
      </c>
      <c r="G56">
        <v>0</v>
      </c>
      <c r="H56">
        <v>0.32</v>
      </c>
      <c r="I56">
        <v>2089.583333</v>
      </c>
      <c r="J56">
        <v>9.5699999999999995E-4</v>
      </c>
      <c r="K56">
        <v>5.7142860000000004</v>
      </c>
      <c r="L56">
        <v>55</v>
      </c>
      <c r="M56">
        <f t="shared" si="0"/>
        <v>1971.7756130500004</v>
      </c>
      <c r="N56">
        <f t="shared" si="1"/>
        <v>13878.658879817542</v>
      </c>
    </row>
    <row r="57" spans="1:14" x14ac:dyDescent="0.3">
      <c r="A57">
        <v>6.4915099999999999</v>
      </c>
      <c r="B57">
        <v>0</v>
      </c>
      <c r="C57" s="1">
        <v>2.2204459999999999E-16</v>
      </c>
      <c r="D57">
        <v>1</v>
      </c>
      <c r="E57">
        <v>1</v>
      </c>
      <c r="F57">
        <v>0.33</v>
      </c>
      <c r="G57">
        <v>0</v>
      </c>
      <c r="H57">
        <v>0.33</v>
      </c>
      <c r="I57">
        <v>2026.262626</v>
      </c>
      <c r="J57">
        <v>9.8700000000000003E-4</v>
      </c>
      <c r="K57">
        <v>5.8928570000000002</v>
      </c>
      <c r="L57">
        <v>56</v>
      </c>
      <c r="M57">
        <f t="shared" si="0"/>
        <v>1971.7756130500004</v>
      </c>
      <c r="N57">
        <f t="shared" si="1"/>
        <v>2968.834580213419</v>
      </c>
    </row>
    <row r="58" spans="1:14" x14ac:dyDescent="0.3">
      <c r="A58">
        <v>6.4915099999999999</v>
      </c>
      <c r="B58">
        <v>0</v>
      </c>
      <c r="C58" s="1">
        <v>2.2204459999999999E-16</v>
      </c>
      <c r="D58">
        <v>1</v>
      </c>
      <c r="E58">
        <v>1</v>
      </c>
      <c r="F58">
        <v>0.32</v>
      </c>
      <c r="G58">
        <v>0</v>
      </c>
      <c r="H58">
        <v>0.32</v>
      </c>
      <c r="I58">
        <v>2089.583333</v>
      </c>
      <c r="J58">
        <v>9.5699999999999995E-4</v>
      </c>
      <c r="K58">
        <v>5.7142860000000004</v>
      </c>
      <c r="L58">
        <v>57</v>
      </c>
      <c r="M58">
        <f t="shared" si="0"/>
        <v>1971.7756130500004</v>
      </c>
      <c r="N58">
        <f t="shared" si="1"/>
        <v>13878.658879817542</v>
      </c>
    </row>
    <row r="59" spans="1:14" x14ac:dyDescent="0.3">
      <c r="A59">
        <v>6.4915099999999999</v>
      </c>
      <c r="B59">
        <v>0</v>
      </c>
      <c r="C59" s="1">
        <v>2.2204459999999999E-16</v>
      </c>
      <c r="D59">
        <v>1</v>
      </c>
      <c r="E59">
        <v>1</v>
      </c>
      <c r="F59">
        <v>0.35</v>
      </c>
      <c r="G59">
        <v>0</v>
      </c>
      <c r="H59">
        <v>0.35</v>
      </c>
      <c r="I59">
        <v>1910.4761900000001</v>
      </c>
      <c r="J59">
        <v>1.047E-3</v>
      </c>
      <c r="K59">
        <v>6.25</v>
      </c>
      <c r="L59">
        <v>58</v>
      </c>
      <c r="M59">
        <f t="shared" si="0"/>
        <v>1971.7756130500004</v>
      </c>
      <c r="N59">
        <f t="shared" si="1"/>
        <v>3757.6192662629096</v>
      </c>
    </row>
    <row r="60" spans="1:14" x14ac:dyDescent="0.3">
      <c r="A60">
        <v>6.4915099999999999</v>
      </c>
      <c r="B60">
        <v>0</v>
      </c>
      <c r="C60" s="1">
        <v>2.2204459999999999E-16</v>
      </c>
      <c r="D60">
        <v>1</v>
      </c>
      <c r="E60">
        <v>1</v>
      </c>
      <c r="F60">
        <v>0.33</v>
      </c>
      <c r="G60">
        <v>0</v>
      </c>
      <c r="H60">
        <v>0.33</v>
      </c>
      <c r="I60">
        <v>2026.262626</v>
      </c>
      <c r="J60">
        <v>9.8700000000000003E-4</v>
      </c>
      <c r="K60">
        <v>5.8928570000000002</v>
      </c>
      <c r="L60">
        <v>59</v>
      </c>
      <c r="M60">
        <f t="shared" si="0"/>
        <v>1971.7756130500004</v>
      </c>
      <c r="N60">
        <f t="shared" si="1"/>
        <v>2968.834580213419</v>
      </c>
    </row>
    <row r="61" spans="1:14" x14ac:dyDescent="0.3">
      <c r="A61">
        <v>6.4915099999999999</v>
      </c>
      <c r="B61">
        <v>0</v>
      </c>
      <c r="C61" s="1">
        <v>2.2204459999999999E-16</v>
      </c>
      <c r="D61">
        <v>1</v>
      </c>
      <c r="E61">
        <v>1</v>
      </c>
      <c r="F61">
        <v>0.35</v>
      </c>
      <c r="G61">
        <v>0</v>
      </c>
      <c r="H61">
        <v>0.35</v>
      </c>
      <c r="I61">
        <v>1910.4761900000001</v>
      </c>
      <c r="J61">
        <v>1.047E-3</v>
      </c>
      <c r="K61">
        <v>6.25</v>
      </c>
      <c r="L61">
        <v>60</v>
      </c>
      <c r="M61">
        <f t="shared" si="0"/>
        <v>1971.7756130500004</v>
      </c>
      <c r="N61">
        <f t="shared" si="1"/>
        <v>3757.6192662629096</v>
      </c>
    </row>
    <row r="62" spans="1:14" x14ac:dyDescent="0.3">
      <c r="A62">
        <v>6.4915099999999999</v>
      </c>
      <c r="B62">
        <v>0</v>
      </c>
      <c r="C62" s="1">
        <v>2.2204459999999999E-16</v>
      </c>
      <c r="D62">
        <v>1</v>
      </c>
      <c r="E62">
        <v>1</v>
      </c>
      <c r="F62">
        <v>0.34</v>
      </c>
      <c r="G62">
        <v>0</v>
      </c>
      <c r="H62">
        <v>0.34</v>
      </c>
      <c r="I62">
        <v>1966.666667</v>
      </c>
      <c r="J62">
        <v>1.0169999999999999E-3</v>
      </c>
      <c r="K62">
        <v>6.0714290000000002</v>
      </c>
      <c r="L62">
        <v>61</v>
      </c>
      <c r="M62">
        <f t="shared" si="0"/>
        <v>1971.7756130500004</v>
      </c>
      <c r="N62">
        <f t="shared" si="1"/>
        <v>26.101329741815107</v>
      </c>
    </row>
    <row r="63" spans="1:14" x14ac:dyDescent="0.3">
      <c r="A63">
        <v>6.4915099999999999</v>
      </c>
      <c r="B63">
        <v>0</v>
      </c>
      <c r="C63" s="1">
        <v>2.2204459999999999E-16</v>
      </c>
      <c r="D63">
        <v>1</v>
      </c>
      <c r="E63">
        <v>1</v>
      </c>
      <c r="F63">
        <v>0.34</v>
      </c>
      <c r="G63">
        <v>0</v>
      </c>
      <c r="H63">
        <v>0.34</v>
      </c>
      <c r="I63">
        <v>1966.666667</v>
      </c>
      <c r="J63">
        <v>1.0169999999999999E-3</v>
      </c>
      <c r="K63">
        <v>6.0714290000000002</v>
      </c>
      <c r="L63">
        <v>62</v>
      </c>
      <c r="M63">
        <f t="shared" si="0"/>
        <v>1971.7756130500004</v>
      </c>
      <c r="N63">
        <f t="shared" si="1"/>
        <v>26.101329741815107</v>
      </c>
    </row>
    <row r="64" spans="1:14" x14ac:dyDescent="0.3">
      <c r="A64">
        <v>6.4915099999999999</v>
      </c>
      <c r="B64">
        <v>0</v>
      </c>
      <c r="C64" s="1">
        <v>2.2204459999999999E-16</v>
      </c>
      <c r="D64">
        <v>1</v>
      </c>
      <c r="E64">
        <v>1</v>
      </c>
      <c r="F64">
        <v>0.32</v>
      </c>
      <c r="G64">
        <v>0</v>
      </c>
      <c r="H64">
        <v>0.32</v>
      </c>
      <c r="I64">
        <v>2089.583333</v>
      </c>
      <c r="J64">
        <v>9.5699999999999995E-4</v>
      </c>
      <c r="K64">
        <v>5.7142860000000004</v>
      </c>
      <c r="L64">
        <v>63</v>
      </c>
      <c r="M64">
        <f t="shared" si="0"/>
        <v>1971.7756130500004</v>
      </c>
      <c r="N64">
        <f t="shared" si="1"/>
        <v>13878.658879817542</v>
      </c>
    </row>
    <row r="65" spans="1:14" x14ac:dyDescent="0.3">
      <c r="A65">
        <v>6.4915099999999999</v>
      </c>
      <c r="B65">
        <v>0</v>
      </c>
      <c r="C65" s="1">
        <v>2.2204459999999999E-16</v>
      </c>
      <c r="D65">
        <v>1</v>
      </c>
      <c r="E65">
        <v>1</v>
      </c>
      <c r="F65">
        <v>0.35</v>
      </c>
      <c r="G65">
        <v>0</v>
      </c>
      <c r="H65">
        <v>0.35</v>
      </c>
      <c r="I65">
        <v>1910.4761900000001</v>
      </c>
      <c r="J65">
        <v>1.047E-3</v>
      </c>
      <c r="K65">
        <v>6.25</v>
      </c>
      <c r="L65">
        <v>64</v>
      </c>
      <c r="M65">
        <f t="shared" si="0"/>
        <v>1971.7756130500004</v>
      </c>
      <c r="N65">
        <f t="shared" si="1"/>
        <v>3757.6192662629096</v>
      </c>
    </row>
    <row r="66" spans="1:14" x14ac:dyDescent="0.3">
      <c r="A66">
        <v>6.4915099999999999</v>
      </c>
      <c r="B66">
        <v>0</v>
      </c>
      <c r="C66" s="1">
        <v>2.2204459999999999E-16</v>
      </c>
      <c r="D66">
        <v>1</v>
      </c>
      <c r="E66">
        <v>1</v>
      </c>
      <c r="F66">
        <v>0.36</v>
      </c>
      <c r="G66">
        <v>0</v>
      </c>
      <c r="H66">
        <v>0.36</v>
      </c>
      <c r="I66">
        <v>1857.4074069999999</v>
      </c>
      <c r="J66">
        <v>1.077E-3</v>
      </c>
      <c r="K66">
        <v>6.4285709999999998</v>
      </c>
      <c r="L66">
        <v>65</v>
      </c>
      <c r="M66">
        <f t="shared" si="0"/>
        <v>1971.7756130500004</v>
      </c>
      <c r="N66">
        <f t="shared" si="1"/>
        <v>13080.086555095366</v>
      </c>
    </row>
    <row r="67" spans="1:14" x14ac:dyDescent="0.3">
      <c r="A67">
        <v>6.4915099999999999</v>
      </c>
      <c r="B67">
        <v>0</v>
      </c>
      <c r="C67" s="1">
        <v>2.2204459999999999E-16</v>
      </c>
      <c r="D67">
        <v>1</v>
      </c>
      <c r="E67">
        <v>1</v>
      </c>
      <c r="F67">
        <v>0.35</v>
      </c>
      <c r="G67">
        <v>0</v>
      </c>
      <c r="H67">
        <v>0.35</v>
      </c>
      <c r="I67">
        <v>1910.4761900000001</v>
      </c>
      <c r="J67">
        <v>1.047E-3</v>
      </c>
      <c r="K67">
        <v>6.25</v>
      </c>
      <c r="L67">
        <v>66</v>
      </c>
      <c r="M67">
        <f t="shared" ref="M67:M101" si="2">$I$104</f>
        <v>1971.7756130500004</v>
      </c>
      <c r="N67">
        <f t="shared" ref="N67:N101" si="3">(I67-M67)^2</f>
        <v>3757.6192662629096</v>
      </c>
    </row>
    <row r="68" spans="1:14" x14ac:dyDescent="0.3">
      <c r="A68">
        <v>6.4915099999999999</v>
      </c>
      <c r="B68">
        <v>0</v>
      </c>
      <c r="C68" s="1">
        <v>2.2204459999999999E-16</v>
      </c>
      <c r="D68">
        <v>1</v>
      </c>
      <c r="E68">
        <v>1</v>
      </c>
      <c r="F68">
        <v>0.33</v>
      </c>
      <c r="G68">
        <v>0</v>
      </c>
      <c r="H68">
        <v>0.33</v>
      </c>
      <c r="I68">
        <v>2026.262626</v>
      </c>
      <c r="J68">
        <v>9.8700000000000003E-4</v>
      </c>
      <c r="K68">
        <v>5.8928570000000002</v>
      </c>
      <c r="L68">
        <v>67</v>
      </c>
      <c r="M68">
        <f t="shared" si="2"/>
        <v>1971.7756130500004</v>
      </c>
      <c r="N68">
        <f t="shared" si="3"/>
        <v>2968.834580213419</v>
      </c>
    </row>
    <row r="69" spans="1:14" x14ac:dyDescent="0.3">
      <c r="A69">
        <v>6.4915099999999999</v>
      </c>
      <c r="B69">
        <v>0</v>
      </c>
      <c r="C69" s="1">
        <v>2.2204459999999999E-16</v>
      </c>
      <c r="D69">
        <v>1</v>
      </c>
      <c r="E69">
        <v>1</v>
      </c>
      <c r="F69">
        <v>0.34</v>
      </c>
      <c r="G69">
        <v>0</v>
      </c>
      <c r="H69">
        <v>0.34</v>
      </c>
      <c r="I69">
        <v>1966.666667</v>
      </c>
      <c r="J69">
        <v>1.0169999999999999E-3</v>
      </c>
      <c r="K69">
        <v>6.0714290000000002</v>
      </c>
      <c r="L69">
        <v>68</v>
      </c>
      <c r="M69">
        <f t="shared" si="2"/>
        <v>1971.7756130500004</v>
      </c>
      <c r="N69">
        <f t="shared" si="3"/>
        <v>26.101329741815107</v>
      </c>
    </row>
    <row r="70" spans="1:14" x14ac:dyDescent="0.3">
      <c r="A70">
        <v>6.4915099999999999</v>
      </c>
      <c r="B70">
        <v>0</v>
      </c>
      <c r="C70" s="1">
        <v>2.2204459999999999E-16</v>
      </c>
      <c r="D70">
        <v>1</v>
      </c>
      <c r="E70">
        <v>1</v>
      </c>
      <c r="F70">
        <v>0.35</v>
      </c>
      <c r="G70">
        <v>0</v>
      </c>
      <c r="H70">
        <v>0.35</v>
      </c>
      <c r="I70">
        <v>1910.4761900000001</v>
      </c>
      <c r="J70">
        <v>1.047E-3</v>
      </c>
      <c r="K70">
        <v>6.25</v>
      </c>
      <c r="L70">
        <v>69</v>
      </c>
      <c r="M70">
        <f t="shared" si="2"/>
        <v>1971.7756130500004</v>
      </c>
      <c r="N70">
        <f t="shared" si="3"/>
        <v>3757.6192662629096</v>
      </c>
    </row>
    <row r="71" spans="1:14" x14ac:dyDescent="0.3">
      <c r="A71">
        <v>6.4915099999999999</v>
      </c>
      <c r="B71">
        <v>0</v>
      </c>
      <c r="C71" s="1">
        <v>2.2204459999999999E-16</v>
      </c>
      <c r="D71">
        <v>1</v>
      </c>
      <c r="E71">
        <v>1</v>
      </c>
      <c r="F71">
        <v>0.32</v>
      </c>
      <c r="G71">
        <v>0</v>
      </c>
      <c r="H71">
        <v>0.32</v>
      </c>
      <c r="I71">
        <v>2089.583333</v>
      </c>
      <c r="J71">
        <v>9.5699999999999995E-4</v>
      </c>
      <c r="K71">
        <v>5.7142860000000004</v>
      </c>
      <c r="L71">
        <v>70</v>
      </c>
      <c r="M71">
        <f t="shared" si="2"/>
        <v>1971.7756130500004</v>
      </c>
      <c r="N71">
        <f t="shared" si="3"/>
        <v>13878.658879817542</v>
      </c>
    </row>
    <row r="72" spans="1:14" x14ac:dyDescent="0.3">
      <c r="A72">
        <v>6.4915099999999999</v>
      </c>
      <c r="B72">
        <v>0</v>
      </c>
      <c r="C72" s="1">
        <v>2.2204459999999999E-16</v>
      </c>
      <c r="D72">
        <v>1</v>
      </c>
      <c r="E72">
        <v>1</v>
      </c>
      <c r="F72">
        <v>0.34</v>
      </c>
      <c r="G72">
        <v>0</v>
      </c>
      <c r="H72">
        <v>0.34</v>
      </c>
      <c r="I72">
        <v>1966.666667</v>
      </c>
      <c r="J72">
        <v>1.0169999999999999E-3</v>
      </c>
      <c r="K72">
        <v>6.0714290000000002</v>
      </c>
      <c r="L72">
        <v>71</v>
      </c>
      <c r="M72">
        <f t="shared" si="2"/>
        <v>1971.7756130500004</v>
      </c>
      <c r="N72">
        <f t="shared" si="3"/>
        <v>26.101329741815107</v>
      </c>
    </row>
    <row r="73" spans="1:14" x14ac:dyDescent="0.3">
      <c r="A73">
        <v>6.4915099999999999</v>
      </c>
      <c r="B73">
        <v>0</v>
      </c>
      <c r="C73" s="1">
        <v>2.2204459999999999E-16</v>
      </c>
      <c r="D73">
        <v>1</v>
      </c>
      <c r="E73">
        <v>1</v>
      </c>
      <c r="F73">
        <v>0.32</v>
      </c>
      <c r="G73">
        <v>0</v>
      </c>
      <c r="H73">
        <v>0.32</v>
      </c>
      <c r="I73">
        <v>2089.583333</v>
      </c>
      <c r="J73">
        <v>9.5699999999999995E-4</v>
      </c>
      <c r="K73">
        <v>5.7142860000000004</v>
      </c>
      <c r="L73">
        <v>72</v>
      </c>
      <c r="M73">
        <f t="shared" si="2"/>
        <v>1971.7756130500004</v>
      </c>
      <c r="N73">
        <f t="shared" si="3"/>
        <v>13878.658879817542</v>
      </c>
    </row>
    <row r="74" spans="1:14" x14ac:dyDescent="0.3">
      <c r="A74">
        <v>6.4915099999999999</v>
      </c>
      <c r="B74">
        <v>0</v>
      </c>
      <c r="C74" s="1">
        <v>2.2204459999999999E-16</v>
      </c>
      <c r="D74">
        <v>1</v>
      </c>
      <c r="E74">
        <v>1</v>
      </c>
      <c r="F74">
        <v>0.33</v>
      </c>
      <c r="G74">
        <v>0</v>
      </c>
      <c r="H74">
        <v>0.33</v>
      </c>
      <c r="I74">
        <v>2026.262626</v>
      </c>
      <c r="J74">
        <v>9.8700000000000003E-4</v>
      </c>
      <c r="K74">
        <v>5.8928570000000002</v>
      </c>
      <c r="L74">
        <v>73</v>
      </c>
      <c r="M74">
        <f t="shared" si="2"/>
        <v>1971.7756130500004</v>
      </c>
      <c r="N74">
        <f t="shared" si="3"/>
        <v>2968.834580213419</v>
      </c>
    </row>
    <row r="75" spans="1:14" x14ac:dyDescent="0.3">
      <c r="A75">
        <v>6.4915099999999999</v>
      </c>
      <c r="B75">
        <v>0</v>
      </c>
      <c r="C75" s="1">
        <v>2.2204459999999999E-16</v>
      </c>
      <c r="D75">
        <v>1</v>
      </c>
      <c r="E75">
        <v>1</v>
      </c>
      <c r="F75">
        <v>0.37</v>
      </c>
      <c r="G75">
        <v>0</v>
      </c>
      <c r="H75">
        <v>0.37</v>
      </c>
      <c r="I75">
        <v>1807.2072069999999</v>
      </c>
      <c r="J75">
        <v>1.1069999999999999E-3</v>
      </c>
      <c r="K75">
        <v>6.6071429999999998</v>
      </c>
      <c r="L75">
        <v>74</v>
      </c>
      <c r="M75">
        <f t="shared" si="2"/>
        <v>1971.7756130500004</v>
      </c>
      <c r="N75">
        <f t="shared" si="3"/>
        <v>27082.760269837832</v>
      </c>
    </row>
    <row r="76" spans="1:14" x14ac:dyDescent="0.3">
      <c r="A76">
        <v>6.4915099999999999</v>
      </c>
      <c r="B76">
        <v>0</v>
      </c>
      <c r="C76" s="1">
        <v>2.2204459999999999E-16</v>
      </c>
      <c r="D76">
        <v>1</v>
      </c>
      <c r="E76">
        <v>1</v>
      </c>
      <c r="F76">
        <v>0.33</v>
      </c>
      <c r="G76">
        <v>0</v>
      </c>
      <c r="H76">
        <v>0.33</v>
      </c>
      <c r="I76">
        <v>2026.262626</v>
      </c>
      <c r="J76">
        <v>9.8700000000000003E-4</v>
      </c>
      <c r="K76">
        <v>5.8928570000000002</v>
      </c>
      <c r="L76">
        <v>75</v>
      </c>
      <c r="M76">
        <f t="shared" si="2"/>
        <v>1971.7756130500004</v>
      </c>
      <c r="N76">
        <f t="shared" si="3"/>
        <v>2968.834580213419</v>
      </c>
    </row>
    <row r="77" spans="1:14" x14ac:dyDescent="0.3">
      <c r="A77">
        <v>6.4915099999999999</v>
      </c>
      <c r="B77">
        <v>0</v>
      </c>
      <c r="C77" s="1">
        <v>2.2204459999999999E-16</v>
      </c>
      <c r="D77">
        <v>1</v>
      </c>
      <c r="E77">
        <v>1</v>
      </c>
      <c r="F77">
        <v>0.32</v>
      </c>
      <c r="G77">
        <v>0</v>
      </c>
      <c r="H77">
        <v>0.32</v>
      </c>
      <c r="I77">
        <v>2089.583333</v>
      </c>
      <c r="J77">
        <v>9.5699999999999995E-4</v>
      </c>
      <c r="K77">
        <v>5.7142860000000004</v>
      </c>
      <c r="L77">
        <v>76</v>
      </c>
      <c r="M77">
        <f t="shared" si="2"/>
        <v>1971.7756130500004</v>
      </c>
      <c r="N77">
        <f t="shared" si="3"/>
        <v>13878.658879817542</v>
      </c>
    </row>
    <row r="78" spans="1:14" x14ac:dyDescent="0.3">
      <c r="A78">
        <v>6.4915099999999999</v>
      </c>
      <c r="B78">
        <v>0</v>
      </c>
      <c r="C78" s="1">
        <v>2.2204459999999999E-16</v>
      </c>
      <c r="D78">
        <v>1</v>
      </c>
      <c r="E78">
        <v>1</v>
      </c>
      <c r="F78">
        <v>0.35</v>
      </c>
      <c r="G78">
        <v>0</v>
      </c>
      <c r="H78">
        <v>0.35</v>
      </c>
      <c r="I78">
        <v>1910.4761900000001</v>
      </c>
      <c r="J78">
        <v>1.047E-3</v>
      </c>
      <c r="K78">
        <v>6.25</v>
      </c>
      <c r="L78">
        <v>77</v>
      </c>
      <c r="M78">
        <f t="shared" si="2"/>
        <v>1971.7756130500004</v>
      </c>
      <c r="N78">
        <f t="shared" si="3"/>
        <v>3757.6192662629096</v>
      </c>
    </row>
    <row r="79" spans="1:14" x14ac:dyDescent="0.3">
      <c r="A79">
        <v>6.4915099999999999</v>
      </c>
      <c r="B79">
        <v>0</v>
      </c>
      <c r="C79" s="1">
        <v>2.2204459999999999E-16</v>
      </c>
      <c r="D79">
        <v>1</v>
      </c>
      <c r="E79">
        <v>1</v>
      </c>
      <c r="F79">
        <v>0.35</v>
      </c>
      <c r="G79">
        <v>0.01</v>
      </c>
      <c r="H79">
        <v>0.36</v>
      </c>
      <c r="I79">
        <v>1857.4074069999999</v>
      </c>
      <c r="J79">
        <v>1.077E-3</v>
      </c>
      <c r="K79">
        <v>6.4285709999999998</v>
      </c>
      <c r="L79">
        <v>78</v>
      </c>
      <c r="M79">
        <f t="shared" si="2"/>
        <v>1971.7756130500004</v>
      </c>
      <c r="N79">
        <f t="shared" si="3"/>
        <v>13080.086555095366</v>
      </c>
    </row>
    <row r="80" spans="1:14" x14ac:dyDescent="0.3">
      <c r="A80">
        <v>6.4915099999999999</v>
      </c>
      <c r="B80">
        <v>0</v>
      </c>
      <c r="C80" s="1">
        <v>2.2204459999999999E-16</v>
      </c>
      <c r="D80">
        <v>1</v>
      </c>
      <c r="E80">
        <v>1</v>
      </c>
      <c r="F80">
        <v>0.34</v>
      </c>
      <c r="G80">
        <v>0</v>
      </c>
      <c r="H80">
        <v>0.34</v>
      </c>
      <c r="I80">
        <v>1966.666667</v>
      </c>
      <c r="J80">
        <v>1.0169999999999999E-3</v>
      </c>
      <c r="K80">
        <v>6.0714290000000002</v>
      </c>
      <c r="L80">
        <v>79</v>
      </c>
      <c r="M80">
        <f t="shared" si="2"/>
        <v>1971.7756130500004</v>
      </c>
      <c r="N80">
        <f t="shared" si="3"/>
        <v>26.101329741815107</v>
      </c>
    </row>
    <row r="81" spans="1:14" x14ac:dyDescent="0.3">
      <c r="A81">
        <v>6.4915099999999999</v>
      </c>
      <c r="B81">
        <v>0</v>
      </c>
      <c r="C81" s="1">
        <v>2.2204459999999999E-16</v>
      </c>
      <c r="D81">
        <v>1</v>
      </c>
      <c r="E81">
        <v>1</v>
      </c>
      <c r="F81">
        <v>0.32</v>
      </c>
      <c r="G81">
        <v>0.01</v>
      </c>
      <c r="H81">
        <v>0.33</v>
      </c>
      <c r="I81">
        <v>2026.262626</v>
      </c>
      <c r="J81">
        <v>9.8700000000000003E-4</v>
      </c>
      <c r="K81">
        <v>5.8928570000000002</v>
      </c>
      <c r="L81">
        <v>80</v>
      </c>
      <c r="M81">
        <f t="shared" si="2"/>
        <v>1971.7756130500004</v>
      </c>
      <c r="N81">
        <f t="shared" si="3"/>
        <v>2968.834580213419</v>
      </c>
    </row>
    <row r="82" spans="1:14" x14ac:dyDescent="0.3">
      <c r="A82">
        <v>6.4915099999999999</v>
      </c>
      <c r="B82">
        <v>0</v>
      </c>
      <c r="C82" s="1">
        <v>2.2204459999999999E-16</v>
      </c>
      <c r="D82">
        <v>1</v>
      </c>
      <c r="E82">
        <v>1</v>
      </c>
      <c r="F82">
        <v>0.33</v>
      </c>
      <c r="G82">
        <v>0</v>
      </c>
      <c r="H82">
        <v>0.33</v>
      </c>
      <c r="I82">
        <v>2026.262626</v>
      </c>
      <c r="J82">
        <v>9.8700000000000003E-4</v>
      </c>
      <c r="K82">
        <v>5.8928570000000002</v>
      </c>
      <c r="L82">
        <v>81</v>
      </c>
      <c r="M82">
        <f t="shared" si="2"/>
        <v>1971.7756130500004</v>
      </c>
      <c r="N82">
        <f t="shared" si="3"/>
        <v>2968.834580213419</v>
      </c>
    </row>
    <row r="83" spans="1:14" x14ac:dyDescent="0.3">
      <c r="A83">
        <v>6.4915099999999999</v>
      </c>
      <c r="B83">
        <v>0</v>
      </c>
      <c r="C83" s="1">
        <v>2.2204459999999999E-16</v>
      </c>
      <c r="D83">
        <v>1</v>
      </c>
      <c r="E83">
        <v>1</v>
      </c>
      <c r="F83">
        <v>0.32</v>
      </c>
      <c r="G83">
        <v>0</v>
      </c>
      <c r="H83">
        <v>0.32</v>
      </c>
      <c r="I83">
        <v>2089.583333</v>
      </c>
      <c r="J83">
        <v>9.5699999999999995E-4</v>
      </c>
      <c r="K83">
        <v>5.7142860000000004</v>
      </c>
      <c r="L83">
        <v>82</v>
      </c>
      <c r="M83">
        <f t="shared" si="2"/>
        <v>1971.7756130500004</v>
      </c>
      <c r="N83">
        <f t="shared" si="3"/>
        <v>13878.658879817542</v>
      </c>
    </row>
    <row r="84" spans="1:14" x14ac:dyDescent="0.3">
      <c r="A84">
        <v>6.4915099999999999</v>
      </c>
      <c r="B84">
        <v>0</v>
      </c>
      <c r="C84" s="1">
        <v>2.2204459999999999E-16</v>
      </c>
      <c r="D84">
        <v>1</v>
      </c>
      <c r="E84">
        <v>1</v>
      </c>
      <c r="F84">
        <v>0.35</v>
      </c>
      <c r="G84">
        <v>0.01</v>
      </c>
      <c r="H84">
        <v>0.36</v>
      </c>
      <c r="I84">
        <v>1857.4074069999999</v>
      </c>
      <c r="J84">
        <v>1.077E-3</v>
      </c>
      <c r="K84">
        <v>6.4285709999999998</v>
      </c>
      <c r="L84">
        <v>83</v>
      </c>
      <c r="M84">
        <f t="shared" si="2"/>
        <v>1971.7756130500004</v>
      </c>
      <c r="N84">
        <f t="shared" si="3"/>
        <v>13080.086555095366</v>
      </c>
    </row>
    <row r="85" spans="1:14" x14ac:dyDescent="0.3">
      <c r="A85">
        <v>6.4915099999999999</v>
      </c>
      <c r="B85">
        <v>0</v>
      </c>
      <c r="C85" s="1">
        <v>2.2204459999999999E-16</v>
      </c>
      <c r="D85">
        <v>1</v>
      </c>
      <c r="E85">
        <v>1</v>
      </c>
      <c r="F85">
        <v>0.37</v>
      </c>
      <c r="G85">
        <v>0</v>
      </c>
      <c r="H85">
        <v>0.37</v>
      </c>
      <c r="I85">
        <v>1807.2072069999999</v>
      </c>
      <c r="J85">
        <v>1.1069999999999999E-3</v>
      </c>
      <c r="K85">
        <v>6.6071429999999998</v>
      </c>
      <c r="L85">
        <v>84</v>
      </c>
      <c r="M85">
        <f t="shared" si="2"/>
        <v>1971.7756130500004</v>
      </c>
      <c r="N85">
        <f t="shared" si="3"/>
        <v>27082.760269837832</v>
      </c>
    </row>
    <row r="86" spans="1:14" x14ac:dyDescent="0.3">
      <c r="A86">
        <v>6.4915099999999999</v>
      </c>
      <c r="B86">
        <v>0</v>
      </c>
      <c r="C86" s="1">
        <v>2.2204459999999999E-16</v>
      </c>
      <c r="D86">
        <v>1</v>
      </c>
      <c r="E86">
        <v>1</v>
      </c>
      <c r="F86">
        <v>0.32</v>
      </c>
      <c r="G86">
        <v>0</v>
      </c>
      <c r="H86">
        <v>0.32</v>
      </c>
      <c r="I86">
        <v>2089.583333</v>
      </c>
      <c r="J86">
        <v>9.5699999999999995E-4</v>
      </c>
      <c r="K86">
        <v>5.7142860000000004</v>
      </c>
      <c r="L86">
        <v>85</v>
      </c>
      <c r="M86">
        <f t="shared" si="2"/>
        <v>1971.7756130500004</v>
      </c>
      <c r="N86">
        <f t="shared" si="3"/>
        <v>13878.658879817542</v>
      </c>
    </row>
    <row r="87" spans="1:14" x14ac:dyDescent="0.3">
      <c r="A87">
        <v>6.4915099999999999</v>
      </c>
      <c r="B87">
        <v>0</v>
      </c>
      <c r="C87" s="1">
        <v>2.2204459999999999E-16</v>
      </c>
      <c r="D87">
        <v>1</v>
      </c>
      <c r="E87">
        <v>1</v>
      </c>
      <c r="F87">
        <v>0.32</v>
      </c>
      <c r="G87">
        <v>0</v>
      </c>
      <c r="H87">
        <v>0.32</v>
      </c>
      <c r="I87">
        <v>2089.583333</v>
      </c>
      <c r="J87">
        <v>9.5699999999999995E-4</v>
      </c>
      <c r="K87">
        <v>5.7142860000000004</v>
      </c>
      <c r="L87">
        <v>86</v>
      </c>
      <c r="M87">
        <f t="shared" si="2"/>
        <v>1971.7756130500004</v>
      </c>
      <c r="N87">
        <f t="shared" si="3"/>
        <v>13878.658879817542</v>
      </c>
    </row>
    <row r="88" spans="1:14" x14ac:dyDescent="0.3">
      <c r="A88">
        <v>6.4915099999999999</v>
      </c>
      <c r="B88">
        <v>0</v>
      </c>
      <c r="C88" s="1">
        <v>2.2204459999999999E-16</v>
      </c>
      <c r="D88">
        <v>1</v>
      </c>
      <c r="E88">
        <v>1</v>
      </c>
      <c r="F88">
        <v>0.32</v>
      </c>
      <c r="G88">
        <v>0</v>
      </c>
      <c r="H88">
        <v>0.32</v>
      </c>
      <c r="I88">
        <v>2089.583333</v>
      </c>
      <c r="J88">
        <v>9.5699999999999995E-4</v>
      </c>
      <c r="K88">
        <v>5.7142860000000004</v>
      </c>
      <c r="L88">
        <v>87</v>
      </c>
      <c r="M88">
        <f t="shared" si="2"/>
        <v>1971.7756130500004</v>
      </c>
      <c r="N88">
        <f t="shared" si="3"/>
        <v>13878.658879817542</v>
      </c>
    </row>
    <row r="89" spans="1:14" x14ac:dyDescent="0.3">
      <c r="A89">
        <v>6.4915099999999999</v>
      </c>
      <c r="B89">
        <v>0</v>
      </c>
      <c r="C89" s="1">
        <v>2.2204459999999999E-16</v>
      </c>
      <c r="D89">
        <v>1</v>
      </c>
      <c r="E89">
        <v>1</v>
      </c>
      <c r="F89">
        <v>0.34</v>
      </c>
      <c r="G89">
        <v>0</v>
      </c>
      <c r="H89">
        <v>0.34</v>
      </c>
      <c r="I89">
        <v>1966.666667</v>
      </c>
      <c r="J89">
        <v>1.0169999999999999E-3</v>
      </c>
      <c r="K89">
        <v>6.0714290000000002</v>
      </c>
      <c r="L89">
        <v>88</v>
      </c>
      <c r="M89">
        <f t="shared" si="2"/>
        <v>1971.7756130500004</v>
      </c>
      <c r="N89">
        <f t="shared" si="3"/>
        <v>26.101329741815107</v>
      </c>
    </row>
    <row r="90" spans="1:14" x14ac:dyDescent="0.3">
      <c r="A90">
        <v>6.4915099999999999</v>
      </c>
      <c r="B90">
        <v>0</v>
      </c>
      <c r="C90" s="1">
        <v>2.2204459999999999E-16</v>
      </c>
      <c r="D90">
        <v>1</v>
      </c>
      <c r="E90">
        <v>1</v>
      </c>
      <c r="F90">
        <v>0.33</v>
      </c>
      <c r="G90">
        <v>0</v>
      </c>
      <c r="H90">
        <v>0.33</v>
      </c>
      <c r="I90">
        <v>2026.262626</v>
      </c>
      <c r="J90">
        <v>9.8700000000000003E-4</v>
      </c>
      <c r="K90">
        <v>5.8928570000000002</v>
      </c>
      <c r="L90">
        <v>89</v>
      </c>
      <c r="M90">
        <f t="shared" si="2"/>
        <v>1971.7756130500004</v>
      </c>
      <c r="N90">
        <f t="shared" si="3"/>
        <v>2968.834580213419</v>
      </c>
    </row>
    <row r="91" spans="1:14" x14ac:dyDescent="0.3">
      <c r="A91">
        <v>6.4915099999999999</v>
      </c>
      <c r="B91">
        <v>0</v>
      </c>
      <c r="C91" s="1">
        <v>2.2204459999999999E-16</v>
      </c>
      <c r="D91">
        <v>1</v>
      </c>
      <c r="E91">
        <v>1</v>
      </c>
      <c r="F91">
        <v>0.35</v>
      </c>
      <c r="G91">
        <v>0</v>
      </c>
      <c r="H91">
        <v>0.35</v>
      </c>
      <c r="I91">
        <v>1910.4761900000001</v>
      </c>
      <c r="J91">
        <v>1.047E-3</v>
      </c>
      <c r="K91">
        <v>6.25</v>
      </c>
      <c r="L91">
        <v>90</v>
      </c>
      <c r="M91">
        <f t="shared" si="2"/>
        <v>1971.7756130500004</v>
      </c>
      <c r="N91">
        <f t="shared" si="3"/>
        <v>3757.6192662629096</v>
      </c>
    </row>
    <row r="92" spans="1:14" x14ac:dyDescent="0.3">
      <c r="A92">
        <v>6.4915099999999999</v>
      </c>
      <c r="B92">
        <v>0</v>
      </c>
      <c r="C92" s="1">
        <v>2.2204459999999999E-16</v>
      </c>
      <c r="D92">
        <v>1</v>
      </c>
      <c r="E92">
        <v>1</v>
      </c>
      <c r="F92">
        <v>0.34</v>
      </c>
      <c r="G92">
        <v>0</v>
      </c>
      <c r="H92">
        <v>0.34</v>
      </c>
      <c r="I92">
        <v>1966.666667</v>
      </c>
      <c r="J92">
        <v>1.0169999999999999E-3</v>
      </c>
      <c r="K92">
        <v>6.0714290000000002</v>
      </c>
      <c r="L92">
        <v>91</v>
      </c>
      <c r="M92">
        <f t="shared" si="2"/>
        <v>1971.7756130500004</v>
      </c>
      <c r="N92">
        <f t="shared" si="3"/>
        <v>26.101329741815107</v>
      </c>
    </row>
    <row r="93" spans="1:14" x14ac:dyDescent="0.3">
      <c r="A93">
        <v>6.4915099999999999</v>
      </c>
      <c r="B93">
        <v>0</v>
      </c>
      <c r="C93" s="1">
        <v>2.2204459999999999E-16</v>
      </c>
      <c r="D93">
        <v>1</v>
      </c>
      <c r="E93">
        <v>1</v>
      </c>
      <c r="F93">
        <v>0.35</v>
      </c>
      <c r="G93">
        <v>0</v>
      </c>
      <c r="H93">
        <v>0.35</v>
      </c>
      <c r="I93">
        <v>1910.4761900000001</v>
      </c>
      <c r="J93">
        <v>1.047E-3</v>
      </c>
      <c r="K93">
        <v>6.25</v>
      </c>
      <c r="L93">
        <v>92</v>
      </c>
      <c r="M93">
        <f t="shared" si="2"/>
        <v>1971.7756130500004</v>
      </c>
      <c r="N93">
        <f t="shared" si="3"/>
        <v>3757.6192662629096</v>
      </c>
    </row>
    <row r="94" spans="1:14" x14ac:dyDescent="0.3">
      <c r="A94">
        <v>6.4915099999999999</v>
      </c>
      <c r="B94">
        <v>0</v>
      </c>
      <c r="C94" s="1">
        <v>2.2204459999999999E-16</v>
      </c>
      <c r="D94">
        <v>1</v>
      </c>
      <c r="E94">
        <v>1</v>
      </c>
      <c r="F94">
        <v>0.35</v>
      </c>
      <c r="G94">
        <v>0</v>
      </c>
      <c r="H94">
        <v>0.35</v>
      </c>
      <c r="I94">
        <v>1910.4761900000001</v>
      </c>
      <c r="J94">
        <v>1.047E-3</v>
      </c>
      <c r="K94">
        <v>6.25</v>
      </c>
      <c r="L94">
        <v>93</v>
      </c>
      <c r="M94">
        <f t="shared" si="2"/>
        <v>1971.7756130500004</v>
      </c>
      <c r="N94">
        <f t="shared" si="3"/>
        <v>3757.6192662629096</v>
      </c>
    </row>
    <row r="95" spans="1:14" x14ac:dyDescent="0.3">
      <c r="A95">
        <v>6.4915099999999999</v>
      </c>
      <c r="B95">
        <v>0</v>
      </c>
      <c r="C95" s="1">
        <v>2.2204459999999999E-16</v>
      </c>
      <c r="D95">
        <v>1</v>
      </c>
      <c r="E95">
        <v>1</v>
      </c>
      <c r="F95">
        <v>0.34</v>
      </c>
      <c r="G95">
        <v>0</v>
      </c>
      <c r="H95">
        <v>0.34</v>
      </c>
      <c r="I95">
        <v>1966.666667</v>
      </c>
      <c r="J95">
        <v>1.0169999999999999E-3</v>
      </c>
      <c r="K95">
        <v>6.0714290000000002</v>
      </c>
      <c r="L95">
        <v>94</v>
      </c>
      <c r="M95">
        <f t="shared" si="2"/>
        <v>1971.7756130500004</v>
      </c>
      <c r="N95">
        <f t="shared" si="3"/>
        <v>26.101329741815107</v>
      </c>
    </row>
    <row r="96" spans="1:14" x14ac:dyDescent="0.3">
      <c r="A96">
        <v>6.4915099999999999</v>
      </c>
      <c r="B96">
        <v>0</v>
      </c>
      <c r="C96" s="1">
        <v>2.2204459999999999E-16</v>
      </c>
      <c r="D96">
        <v>1</v>
      </c>
      <c r="E96">
        <v>1</v>
      </c>
      <c r="F96">
        <v>0.34</v>
      </c>
      <c r="G96">
        <v>0</v>
      </c>
      <c r="H96">
        <v>0.34</v>
      </c>
      <c r="I96">
        <v>1966.666667</v>
      </c>
      <c r="J96">
        <v>1.0169999999999999E-3</v>
      </c>
      <c r="K96">
        <v>6.0714290000000002</v>
      </c>
      <c r="L96">
        <v>95</v>
      </c>
      <c r="M96">
        <f t="shared" si="2"/>
        <v>1971.7756130500004</v>
      </c>
      <c r="N96">
        <f t="shared" si="3"/>
        <v>26.101329741815107</v>
      </c>
    </row>
    <row r="97" spans="1:14" x14ac:dyDescent="0.3">
      <c r="A97">
        <v>6.4915099999999999</v>
      </c>
      <c r="B97">
        <v>0</v>
      </c>
      <c r="C97" s="1">
        <v>2.2204459999999999E-16</v>
      </c>
      <c r="D97">
        <v>1</v>
      </c>
      <c r="E97">
        <v>1</v>
      </c>
      <c r="F97">
        <v>0.33</v>
      </c>
      <c r="G97">
        <v>0.01</v>
      </c>
      <c r="H97">
        <v>0.34</v>
      </c>
      <c r="I97">
        <v>1966.666667</v>
      </c>
      <c r="J97">
        <v>1.0169999999999999E-3</v>
      </c>
      <c r="K97">
        <v>6.0714290000000002</v>
      </c>
      <c r="L97">
        <v>96</v>
      </c>
      <c r="M97">
        <f t="shared" si="2"/>
        <v>1971.7756130500004</v>
      </c>
      <c r="N97">
        <f t="shared" si="3"/>
        <v>26.101329741815107</v>
      </c>
    </row>
    <row r="98" spans="1:14" x14ac:dyDescent="0.3">
      <c r="A98">
        <v>6.4915099999999999</v>
      </c>
      <c r="B98">
        <v>0</v>
      </c>
      <c r="C98" s="1">
        <v>2.2204459999999999E-16</v>
      </c>
      <c r="D98">
        <v>1</v>
      </c>
      <c r="E98">
        <v>1</v>
      </c>
      <c r="F98">
        <v>0.34</v>
      </c>
      <c r="G98">
        <v>0</v>
      </c>
      <c r="H98">
        <v>0.34</v>
      </c>
      <c r="I98">
        <v>1966.666667</v>
      </c>
      <c r="J98">
        <v>1.0169999999999999E-3</v>
      </c>
      <c r="K98">
        <v>6.0714290000000002</v>
      </c>
      <c r="L98">
        <v>97</v>
      </c>
      <c r="M98">
        <f t="shared" si="2"/>
        <v>1971.7756130500004</v>
      </c>
      <c r="N98">
        <f t="shared" si="3"/>
        <v>26.101329741815107</v>
      </c>
    </row>
    <row r="99" spans="1:14" x14ac:dyDescent="0.3">
      <c r="A99">
        <v>6.4915099999999999</v>
      </c>
      <c r="B99">
        <v>0</v>
      </c>
      <c r="C99" s="1">
        <v>2.2204459999999999E-16</v>
      </c>
      <c r="D99">
        <v>1</v>
      </c>
      <c r="E99">
        <v>1</v>
      </c>
      <c r="F99">
        <v>0.34</v>
      </c>
      <c r="G99">
        <v>0</v>
      </c>
      <c r="H99">
        <v>0.34</v>
      </c>
      <c r="I99">
        <v>1966.666667</v>
      </c>
      <c r="J99">
        <v>1.0169999999999999E-3</v>
      </c>
      <c r="K99">
        <v>6.0714290000000002</v>
      </c>
      <c r="L99">
        <v>98</v>
      </c>
      <c r="M99">
        <f t="shared" si="2"/>
        <v>1971.7756130500004</v>
      </c>
      <c r="N99">
        <f t="shared" si="3"/>
        <v>26.101329741815107</v>
      </c>
    </row>
    <row r="100" spans="1:14" x14ac:dyDescent="0.3">
      <c r="A100">
        <v>6.4915099999999999</v>
      </c>
      <c r="B100">
        <v>0</v>
      </c>
      <c r="C100" s="1">
        <v>2.2204459999999999E-16</v>
      </c>
      <c r="D100">
        <v>1</v>
      </c>
      <c r="E100">
        <v>1</v>
      </c>
      <c r="F100">
        <v>0.34</v>
      </c>
      <c r="G100">
        <v>0.01</v>
      </c>
      <c r="H100">
        <v>0.35</v>
      </c>
      <c r="I100">
        <v>1910.4761900000001</v>
      </c>
      <c r="J100">
        <v>1.047E-3</v>
      </c>
      <c r="K100">
        <v>6.25</v>
      </c>
      <c r="L100">
        <v>99</v>
      </c>
      <c r="M100">
        <f t="shared" si="2"/>
        <v>1971.7756130500004</v>
      </c>
      <c r="N100">
        <f t="shared" si="3"/>
        <v>3757.6192662629096</v>
      </c>
    </row>
    <row r="101" spans="1:14" x14ac:dyDescent="0.3">
      <c r="A101">
        <v>6.4915099999999999</v>
      </c>
      <c r="B101">
        <v>0</v>
      </c>
      <c r="C101" s="1">
        <v>2.2204459999999999E-16</v>
      </c>
      <c r="D101">
        <v>1</v>
      </c>
      <c r="E101">
        <v>1</v>
      </c>
      <c r="F101">
        <v>0.32</v>
      </c>
      <c r="G101">
        <v>0</v>
      </c>
      <c r="H101">
        <v>0.32</v>
      </c>
      <c r="I101">
        <v>2089.583333</v>
      </c>
      <c r="J101">
        <v>9.5699999999999995E-4</v>
      </c>
      <c r="K101">
        <v>5.7142860000000004</v>
      </c>
      <c r="L101">
        <v>100</v>
      </c>
      <c r="M101">
        <f t="shared" si="2"/>
        <v>1971.7756130500004</v>
      </c>
      <c r="N101">
        <f t="shared" si="3"/>
        <v>13878.658879817542</v>
      </c>
    </row>
    <row r="104" spans="1:14" x14ac:dyDescent="0.3">
      <c r="A104">
        <f>AVERAGE(A2:A101)</f>
        <v>6.4915099999999928</v>
      </c>
      <c r="B104">
        <f t="shared" ref="B104:K104" si="4">AVERAGE(B2:B101)</f>
        <v>0</v>
      </c>
      <c r="C104">
        <f t="shared" si="4"/>
        <v>2.2204459999999989E-16</v>
      </c>
      <c r="D104">
        <f t="shared" si="4"/>
        <v>1</v>
      </c>
      <c r="E104">
        <f t="shared" si="4"/>
        <v>1</v>
      </c>
      <c r="F104">
        <f t="shared" si="4"/>
        <v>0.33930000000000016</v>
      </c>
      <c r="G104">
        <f t="shared" si="4"/>
        <v>7.000000000000001E-4</v>
      </c>
      <c r="H104">
        <f t="shared" si="4"/>
        <v>0.34000000000000014</v>
      </c>
      <c r="I104">
        <f t="shared" si="4"/>
        <v>1971.7756130500004</v>
      </c>
      <c r="J104">
        <f t="shared" si="4"/>
        <v>1.0169800000000009E-3</v>
      </c>
      <c r="K104">
        <f t="shared" si="4"/>
        <v>6.0714286499999988</v>
      </c>
    </row>
    <row r="106" spans="1:14" x14ac:dyDescent="0.3">
      <c r="I106">
        <f>_xlfn.STDEV.P(I2:I101)</f>
        <v>98.003455348670641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6"/>
  <sheetViews>
    <sheetView workbookViewId="0">
      <selection activeCell="N1" sqref="N1:O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>
        <v>6.4915099999999999</v>
      </c>
      <c r="B2">
        <v>0</v>
      </c>
      <c r="C2" s="1">
        <v>2.2204459999999999E-16</v>
      </c>
      <c r="D2">
        <v>1</v>
      </c>
      <c r="E2">
        <v>1</v>
      </c>
      <c r="F2">
        <v>0.37</v>
      </c>
      <c r="G2">
        <v>0</v>
      </c>
      <c r="H2">
        <v>0.37</v>
      </c>
      <c r="I2">
        <v>1807.2072069999999</v>
      </c>
      <c r="J2">
        <v>1.1069999999999999E-3</v>
      </c>
      <c r="K2">
        <v>6.6071429999999998</v>
      </c>
      <c r="L2">
        <v>1</v>
      </c>
      <c r="M2">
        <f>$I$104</f>
        <v>1820.98397333</v>
      </c>
      <c r="N2">
        <f>(I2-M2)^2</f>
        <v>189.79929051142443</v>
      </c>
      <c r="O2">
        <f>SQRT(SUM(N:N)/100)</f>
        <v>72.524494367248039</v>
      </c>
    </row>
    <row r="3" spans="1:15" x14ac:dyDescent="0.3">
      <c r="A3">
        <v>6.4915099999999999</v>
      </c>
      <c r="B3">
        <v>0</v>
      </c>
      <c r="C3" s="1">
        <v>2.2204459999999999E-16</v>
      </c>
      <c r="D3">
        <v>1</v>
      </c>
      <c r="E3">
        <v>1</v>
      </c>
      <c r="F3">
        <v>0.36</v>
      </c>
      <c r="G3">
        <v>0.01</v>
      </c>
      <c r="H3">
        <v>0.37</v>
      </c>
      <c r="I3">
        <v>1807.2072069999999</v>
      </c>
      <c r="J3">
        <v>1.1069999999999999E-3</v>
      </c>
      <c r="K3">
        <v>6.6071429999999998</v>
      </c>
      <c r="L3">
        <v>2</v>
      </c>
      <c r="M3">
        <f t="shared" ref="M3:M66" si="0">$I$104</f>
        <v>1820.98397333</v>
      </c>
      <c r="N3">
        <f t="shared" ref="N3:N66" si="1">(I3-M3)^2</f>
        <v>189.79929051142443</v>
      </c>
    </row>
    <row r="4" spans="1:15" x14ac:dyDescent="0.3">
      <c r="A4">
        <v>6.4915099999999999</v>
      </c>
      <c r="B4">
        <v>0</v>
      </c>
      <c r="C4" s="1">
        <v>2.2204459999999999E-16</v>
      </c>
      <c r="D4">
        <v>1</v>
      </c>
      <c r="E4">
        <v>1</v>
      </c>
      <c r="F4">
        <v>0.37</v>
      </c>
      <c r="G4">
        <v>0</v>
      </c>
      <c r="H4">
        <v>0.37</v>
      </c>
      <c r="I4">
        <v>1807.2072069999999</v>
      </c>
      <c r="J4">
        <v>1.1069999999999999E-3</v>
      </c>
      <c r="K4">
        <v>6.6071429999999998</v>
      </c>
      <c r="L4">
        <v>3</v>
      </c>
      <c r="M4">
        <f t="shared" si="0"/>
        <v>1820.98397333</v>
      </c>
      <c r="N4">
        <f t="shared" si="1"/>
        <v>189.79929051142443</v>
      </c>
    </row>
    <row r="5" spans="1:15" x14ac:dyDescent="0.3">
      <c r="A5">
        <v>6.4915099999999999</v>
      </c>
      <c r="B5">
        <v>0</v>
      </c>
      <c r="C5" s="1">
        <v>2.2204459999999999E-16</v>
      </c>
      <c r="D5">
        <v>1</v>
      </c>
      <c r="E5">
        <v>1</v>
      </c>
      <c r="F5">
        <v>0.42</v>
      </c>
      <c r="G5">
        <v>0</v>
      </c>
      <c r="H5">
        <v>0.42</v>
      </c>
      <c r="I5">
        <v>1592.063492</v>
      </c>
      <c r="J5">
        <v>1.256E-3</v>
      </c>
      <c r="K5">
        <v>7.5</v>
      </c>
      <c r="L5">
        <v>4</v>
      </c>
      <c r="M5">
        <f t="shared" si="0"/>
        <v>1820.98397333</v>
      </c>
      <c r="N5">
        <f t="shared" si="1"/>
        <v>52404.586772358889</v>
      </c>
    </row>
    <row r="6" spans="1:15" x14ac:dyDescent="0.3">
      <c r="A6">
        <v>6.4915099999999999</v>
      </c>
      <c r="B6">
        <v>0</v>
      </c>
      <c r="C6" s="1">
        <v>2.2204459999999999E-16</v>
      </c>
      <c r="D6">
        <v>1</v>
      </c>
      <c r="E6">
        <v>1</v>
      </c>
      <c r="F6">
        <v>0.36</v>
      </c>
      <c r="G6">
        <v>0.01</v>
      </c>
      <c r="H6">
        <v>0.37</v>
      </c>
      <c r="I6">
        <v>1807.2072069999999</v>
      </c>
      <c r="J6">
        <v>1.1069999999999999E-3</v>
      </c>
      <c r="K6">
        <v>6.6071429999999998</v>
      </c>
      <c r="L6">
        <v>5</v>
      </c>
      <c r="M6">
        <f t="shared" si="0"/>
        <v>1820.98397333</v>
      </c>
      <c r="N6">
        <f t="shared" si="1"/>
        <v>189.79929051142443</v>
      </c>
    </row>
    <row r="7" spans="1:15" x14ac:dyDescent="0.3">
      <c r="A7">
        <v>6.4915099999999999</v>
      </c>
      <c r="B7">
        <v>0</v>
      </c>
      <c r="C7" s="1">
        <v>2.2204459999999999E-16</v>
      </c>
      <c r="D7">
        <v>1</v>
      </c>
      <c r="E7">
        <v>1</v>
      </c>
      <c r="F7">
        <v>0.36</v>
      </c>
      <c r="G7">
        <v>0</v>
      </c>
      <c r="H7">
        <v>0.36</v>
      </c>
      <c r="I7">
        <v>1857.4074069999999</v>
      </c>
      <c r="J7">
        <v>1.077E-3</v>
      </c>
      <c r="K7">
        <v>6.4285709999999998</v>
      </c>
      <c r="L7">
        <v>6</v>
      </c>
      <c r="M7">
        <f t="shared" si="0"/>
        <v>1820.98397333</v>
      </c>
      <c r="N7">
        <f t="shared" si="1"/>
        <v>1326.6665203128821</v>
      </c>
    </row>
    <row r="8" spans="1:15" x14ac:dyDescent="0.3">
      <c r="A8">
        <v>6.4915099999999999</v>
      </c>
      <c r="B8">
        <v>0</v>
      </c>
      <c r="C8" s="1">
        <v>2.2204459999999999E-16</v>
      </c>
      <c r="D8">
        <v>1</v>
      </c>
      <c r="E8">
        <v>1</v>
      </c>
      <c r="F8">
        <v>0.36</v>
      </c>
      <c r="G8">
        <v>0</v>
      </c>
      <c r="H8">
        <v>0.36</v>
      </c>
      <c r="I8">
        <v>1857.4074069999999</v>
      </c>
      <c r="J8">
        <v>1.077E-3</v>
      </c>
      <c r="K8">
        <v>6.4285709999999998</v>
      </c>
      <c r="L8">
        <v>7</v>
      </c>
      <c r="M8">
        <f t="shared" si="0"/>
        <v>1820.98397333</v>
      </c>
      <c r="N8">
        <f t="shared" si="1"/>
        <v>1326.6665203128821</v>
      </c>
    </row>
    <row r="9" spans="1:15" x14ac:dyDescent="0.3">
      <c r="A9">
        <v>6.4915099999999999</v>
      </c>
      <c r="B9">
        <v>0</v>
      </c>
      <c r="C9" s="1">
        <v>2.2204459999999999E-16</v>
      </c>
      <c r="D9">
        <v>1</v>
      </c>
      <c r="E9">
        <v>1</v>
      </c>
      <c r="F9">
        <v>0.36</v>
      </c>
      <c r="G9">
        <v>0</v>
      </c>
      <c r="H9">
        <v>0.36</v>
      </c>
      <c r="I9">
        <v>1857.4074069999999</v>
      </c>
      <c r="J9">
        <v>1.077E-3</v>
      </c>
      <c r="K9">
        <v>6.4285709999999998</v>
      </c>
      <c r="L9">
        <v>8</v>
      </c>
      <c r="M9">
        <f t="shared" si="0"/>
        <v>1820.98397333</v>
      </c>
      <c r="N9">
        <f t="shared" si="1"/>
        <v>1326.6665203128821</v>
      </c>
    </row>
    <row r="10" spans="1:15" x14ac:dyDescent="0.3">
      <c r="A10">
        <v>6.4915099999999999</v>
      </c>
      <c r="B10">
        <v>0</v>
      </c>
      <c r="C10" s="1">
        <v>2.2204459999999999E-16</v>
      </c>
      <c r="D10">
        <v>1</v>
      </c>
      <c r="E10">
        <v>1</v>
      </c>
      <c r="F10">
        <v>0.35</v>
      </c>
      <c r="G10">
        <v>0.01</v>
      </c>
      <c r="H10">
        <v>0.36</v>
      </c>
      <c r="I10">
        <v>1857.4074069999999</v>
      </c>
      <c r="J10">
        <v>1.077E-3</v>
      </c>
      <c r="K10">
        <v>6.4285709999999998</v>
      </c>
      <c r="L10">
        <v>9</v>
      </c>
      <c r="M10">
        <f t="shared" si="0"/>
        <v>1820.98397333</v>
      </c>
      <c r="N10">
        <f t="shared" si="1"/>
        <v>1326.6665203128821</v>
      </c>
    </row>
    <row r="11" spans="1:15" x14ac:dyDescent="0.3">
      <c r="A11">
        <v>6.4915099999999999</v>
      </c>
      <c r="B11">
        <v>0</v>
      </c>
      <c r="C11" s="1">
        <v>2.2204459999999999E-16</v>
      </c>
      <c r="D11">
        <v>1</v>
      </c>
      <c r="E11">
        <v>1</v>
      </c>
      <c r="F11">
        <v>0.36</v>
      </c>
      <c r="G11">
        <v>0</v>
      </c>
      <c r="H11">
        <v>0.36</v>
      </c>
      <c r="I11">
        <v>1857.4074069999999</v>
      </c>
      <c r="J11">
        <v>1.077E-3</v>
      </c>
      <c r="K11">
        <v>6.4285709999999998</v>
      </c>
      <c r="L11">
        <v>10</v>
      </c>
      <c r="M11">
        <f t="shared" si="0"/>
        <v>1820.98397333</v>
      </c>
      <c r="N11">
        <f t="shared" si="1"/>
        <v>1326.6665203128821</v>
      </c>
    </row>
    <row r="12" spans="1:15" x14ac:dyDescent="0.3">
      <c r="A12">
        <v>6.4915099999999999</v>
      </c>
      <c r="B12">
        <v>0</v>
      </c>
      <c r="C12" s="1">
        <v>2.2204459999999999E-16</v>
      </c>
      <c r="D12">
        <v>1</v>
      </c>
      <c r="E12">
        <v>1</v>
      </c>
      <c r="F12">
        <v>0.35</v>
      </c>
      <c r="G12">
        <v>0</v>
      </c>
      <c r="H12">
        <v>0.35</v>
      </c>
      <c r="I12">
        <v>1910.4761900000001</v>
      </c>
      <c r="J12">
        <v>1.047E-3</v>
      </c>
      <c r="K12">
        <v>6.25</v>
      </c>
      <c r="L12">
        <v>11</v>
      </c>
      <c r="M12">
        <f t="shared" si="0"/>
        <v>1820.98397333</v>
      </c>
      <c r="N12">
        <f t="shared" si="1"/>
        <v>8008.8568445102374</v>
      </c>
    </row>
    <row r="13" spans="1:15" x14ac:dyDescent="0.3">
      <c r="A13">
        <v>6.4915099999999999</v>
      </c>
      <c r="B13">
        <v>0</v>
      </c>
      <c r="C13" s="1">
        <v>2.2204459999999999E-16</v>
      </c>
      <c r="D13">
        <v>1</v>
      </c>
      <c r="E13">
        <v>1</v>
      </c>
      <c r="F13">
        <v>0.36</v>
      </c>
      <c r="G13">
        <v>0</v>
      </c>
      <c r="H13">
        <v>0.36</v>
      </c>
      <c r="I13">
        <v>1857.4074069999999</v>
      </c>
      <c r="J13">
        <v>1.077E-3</v>
      </c>
      <c r="K13">
        <v>6.4285709999999998</v>
      </c>
      <c r="L13">
        <v>12</v>
      </c>
      <c r="M13">
        <f t="shared" si="0"/>
        <v>1820.98397333</v>
      </c>
      <c r="N13">
        <f t="shared" si="1"/>
        <v>1326.6665203128821</v>
      </c>
    </row>
    <row r="14" spans="1:15" x14ac:dyDescent="0.3">
      <c r="A14">
        <v>6.4915099999999999</v>
      </c>
      <c r="B14">
        <v>0</v>
      </c>
      <c r="C14" s="1">
        <v>2.2204459999999999E-16</v>
      </c>
      <c r="D14">
        <v>1</v>
      </c>
      <c r="E14">
        <v>1</v>
      </c>
      <c r="F14">
        <v>0.38</v>
      </c>
      <c r="G14">
        <v>0</v>
      </c>
      <c r="H14">
        <v>0.38</v>
      </c>
      <c r="I14">
        <v>1759.6491229999999</v>
      </c>
      <c r="J14">
        <v>1.137E-3</v>
      </c>
      <c r="K14">
        <v>6.7857139999999996</v>
      </c>
      <c r="L14">
        <v>13</v>
      </c>
      <c r="M14">
        <f t="shared" si="0"/>
        <v>1820.98397333</v>
      </c>
      <c r="N14">
        <f t="shared" si="1"/>
        <v>3761.9638650035145</v>
      </c>
    </row>
    <row r="15" spans="1:15" x14ac:dyDescent="0.3">
      <c r="A15">
        <v>6.4915099999999999</v>
      </c>
      <c r="B15">
        <v>0</v>
      </c>
      <c r="C15" s="1">
        <v>2.2204459999999999E-16</v>
      </c>
      <c r="D15">
        <v>1</v>
      </c>
      <c r="E15">
        <v>1</v>
      </c>
      <c r="F15">
        <v>0.34</v>
      </c>
      <c r="G15">
        <v>0</v>
      </c>
      <c r="H15">
        <v>0.34</v>
      </c>
      <c r="I15">
        <v>1966.666667</v>
      </c>
      <c r="J15">
        <v>1.0169999999999999E-3</v>
      </c>
      <c r="K15">
        <v>6.0714290000000002</v>
      </c>
      <c r="L15">
        <v>14</v>
      </c>
      <c r="M15">
        <f t="shared" si="0"/>
        <v>1820.98397333</v>
      </c>
      <c r="N15">
        <f t="shared" si="1"/>
        <v>21223.447234947038</v>
      </c>
    </row>
    <row r="16" spans="1:15" x14ac:dyDescent="0.3">
      <c r="A16">
        <v>6.4915099999999999</v>
      </c>
      <c r="B16">
        <v>0</v>
      </c>
      <c r="C16" s="1">
        <v>2.2204459999999999E-16</v>
      </c>
      <c r="D16">
        <v>1</v>
      </c>
      <c r="E16">
        <v>1</v>
      </c>
      <c r="F16">
        <v>0.37</v>
      </c>
      <c r="G16">
        <v>0</v>
      </c>
      <c r="H16">
        <v>0.37</v>
      </c>
      <c r="I16">
        <v>1807.2072069999999</v>
      </c>
      <c r="J16">
        <v>1.1069999999999999E-3</v>
      </c>
      <c r="K16">
        <v>6.6071429999999998</v>
      </c>
      <c r="L16">
        <v>15</v>
      </c>
      <c r="M16">
        <f t="shared" si="0"/>
        <v>1820.98397333</v>
      </c>
      <c r="N16">
        <f t="shared" si="1"/>
        <v>189.79929051142443</v>
      </c>
    </row>
    <row r="17" spans="1:14" x14ac:dyDescent="0.3">
      <c r="A17">
        <v>6.4915099999999999</v>
      </c>
      <c r="B17">
        <v>0</v>
      </c>
      <c r="C17" s="1">
        <v>2.2204459999999999E-16</v>
      </c>
      <c r="D17">
        <v>1</v>
      </c>
      <c r="E17">
        <v>1</v>
      </c>
      <c r="F17">
        <v>0.37</v>
      </c>
      <c r="G17">
        <v>0</v>
      </c>
      <c r="H17">
        <v>0.37</v>
      </c>
      <c r="I17">
        <v>1807.2072069999999</v>
      </c>
      <c r="J17">
        <v>1.1069999999999999E-3</v>
      </c>
      <c r="K17">
        <v>6.6071429999999998</v>
      </c>
      <c r="L17">
        <v>16</v>
      </c>
      <c r="M17">
        <f t="shared" si="0"/>
        <v>1820.98397333</v>
      </c>
      <c r="N17">
        <f t="shared" si="1"/>
        <v>189.79929051142443</v>
      </c>
    </row>
    <row r="18" spans="1:14" x14ac:dyDescent="0.3">
      <c r="A18">
        <v>6.4915099999999999</v>
      </c>
      <c r="B18">
        <v>0</v>
      </c>
      <c r="C18" s="1">
        <v>2.2204459999999999E-16</v>
      </c>
      <c r="D18">
        <v>1</v>
      </c>
      <c r="E18">
        <v>1</v>
      </c>
      <c r="F18">
        <v>0.35</v>
      </c>
      <c r="G18">
        <v>0.01</v>
      </c>
      <c r="H18">
        <v>0.36</v>
      </c>
      <c r="I18">
        <v>1857.4074069999999</v>
      </c>
      <c r="J18">
        <v>1.077E-3</v>
      </c>
      <c r="K18">
        <v>6.4285709999999998</v>
      </c>
      <c r="L18">
        <v>17</v>
      </c>
      <c r="M18">
        <f t="shared" si="0"/>
        <v>1820.98397333</v>
      </c>
      <c r="N18">
        <f t="shared" si="1"/>
        <v>1326.6665203128821</v>
      </c>
    </row>
    <row r="19" spans="1:14" x14ac:dyDescent="0.3">
      <c r="A19">
        <v>6.4915099999999999</v>
      </c>
      <c r="B19">
        <v>0</v>
      </c>
      <c r="C19" s="1">
        <v>2.2204459999999999E-16</v>
      </c>
      <c r="D19">
        <v>1</v>
      </c>
      <c r="E19">
        <v>1</v>
      </c>
      <c r="F19">
        <v>0.37</v>
      </c>
      <c r="G19">
        <v>0</v>
      </c>
      <c r="H19">
        <v>0.37</v>
      </c>
      <c r="I19">
        <v>1807.2072069999999</v>
      </c>
      <c r="J19">
        <v>1.1069999999999999E-3</v>
      </c>
      <c r="K19">
        <v>6.6071429999999998</v>
      </c>
      <c r="L19">
        <v>18</v>
      </c>
      <c r="M19">
        <f t="shared" si="0"/>
        <v>1820.98397333</v>
      </c>
      <c r="N19">
        <f t="shared" si="1"/>
        <v>189.79929051142443</v>
      </c>
    </row>
    <row r="20" spans="1:14" x14ac:dyDescent="0.3">
      <c r="A20">
        <v>6.4915099999999999</v>
      </c>
      <c r="B20">
        <v>0</v>
      </c>
      <c r="C20" s="1">
        <v>2.2204459999999999E-16</v>
      </c>
      <c r="D20">
        <v>1</v>
      </c>
      <c r="E20">
        <v>1</v>
      </c>
      <c r="F20">
        <v>0.37</v>
      </c>
      <c r="G20">
        <v>0</v>
      </c>
      <c r="H20">
        <v>0.37</v>
      </c>
      <c r="I20">
        <v>1807.2072069999999</v>
      </c>
      <c r="J20">
        <v>1.1069999999999999E-3</v>
      </c>
      <c r="K20">
        <v>6.6071429999999998</v>
      </c>
      <c r="L20">
        <v>19</v>
      </c>
      <c r="M20">
        <f t="shared" si="0"/>
        <v>1820.98397333</v>
      </c>
      <c r="N20">
        <f t="shared" si="1"/>
        <v>189.79929051142443</v>
      </c>
    </row>
    <row r="21" spans="1:14" x14ac:dyDescent="0.3">
      <c r="A21">
        <v>6.4915099999999999</v>
      </c>
      <c r="B21">
        <v>0</v>
      </c>
      <c r="C21" s="1">
        <v>2.2204459999999999E-16</v>
      </c>
      <c r="D21">
        <v>1</v>
      </c>
      <c r="E21">
        <v>1</v>
      </c>
      <c r="F21">
        <v>0.37</v>
      </c>
      <c r="G21">
        <v>0</v>
      </c>
      <c r="H21">
        <v>0.37</v>
      </c>
      <c r="I21">
        <v>1807.2072069999999</v>
      </c>
      <c r="J21">
        <v>1.1069999999999999E-3</v>
      </c>
      <c r="K21">
        <v>6.6071429999999998</v>
      </c>
      <c r="L21">
        <v>20</v>
      </c>
      <c r="M21">
        <f t="shared" si="0"/>
        <v>1820.98397333</v>
      </c>
      <c r="N21">
        <f t="shared" si="1"/>
        <v>189.79929051142443</v>
      </c>
    </row>
    <row r="22" spans="1:14" x14ac:dyDescent="0.3">
      <c r="A22">
        <v>6.4915099999999999</v>
      </c>
      <c r="B22">
        <v>0</v>
      </c>
      <c r="C22" s="1">
        <v>2.2204459999999999E-16</v>
      </c>
      <c r="D22">
        <v>1</v>
      </c>
      <c r="E22">
        <v>1</v>
      </c>
      <c r="F22">
        <v>0.36</v>
      </c>
      <c r="G22">
        <v>0.01</v>
      </c>
      <c r="H22">
        <v>0.37</v>
      </c>
      <c r="I22">
        <v>1807.2072069999999</v>
      </c>
      <c r="J22">
        <v>1.1069999999999999E-3</v>
      </c>
      <c r="K22">
        <v>6.6071429999999998</v>
      </c>
      <c r="L22">
        <v>21</v>
      </c>
      <c r="M22">
        <f t="shared" si="0"/>
        <v>1820.98397333</v>
      </c>
      <c r="N22">
        <f t="shared" si="1"/>
        <v>189.79929051142443</v>
      </c>
    </row>
    <row r="23" spans="1:14" x14ac:dyDescent="0.3">
      <c r="A23">
        <v>6.4915099999999999</v>
      </c>
      <c r="B23">
        <v>0</v>
      </c>
      <c r="C23" s="1">
        <v>2.2204459999999999E-16</v>
      </c>
      <c r="D23">
        <v>1</v>
      </c>
      <c r="E23">
        <v>1</v>
      </c>
      <c r="F23">
        <v>0.37</v>
      </c>
      <c r="G23">
        <v>0</v>
      </c>
      <c r="H23">
        <v>0.37</v>
      </c>
      <c r="I23">
        <v>1807.2072069999999</v>
      </c>
      <c r="J23">
        <v>1.1069999999999999E-3</v>
      </c>
      <c r="K23">
        <v>6.6071429999999998</v>
      </c>
      <c r="L23">
        <v>22</v>
      </c>
      <c r="M23">
        <f t="shared" si="0"/>
        <v>1820.98397333</v>
      </c>
      <c r="N23">
        <f t="shared" si="1"/>
        <v>189.79929051142443</v>
      </c>
    </row>
    <row r="24" spans="1:14" x14ac:dyDescent="0.3">
      <c r="A24">
        <v>6.4915099999999999</v>
      </c>
      <c r="B24">
        <v>0</v>
      </c>
      <c r="C24" s="1">
        <v>2.2204459999999999E-16</v>
      </c>
      <c r="D24">
        <v>1</v>
      </c>
      <c r="E24">
        <v>1</v>
      </c>
      <c r="F24">
        <v>0.39</v>
      </c>
      <c r="G24">
        <v>0</v>
      </c>
      <c r="H24">
        <v>0.39</v>
      </c>
      <c r="I24">
        <v>1714.5299150000001</v>
      </c>
      <c r="J24">
        <v>1.1670000000000001E-3</v>
      </c>
      <c r="K24">
        <v>6.9642860000000004</v>
      </c>
      <c r="L24">
        <v>23</v>
      </c>
      <c r="M24">
        <f t="shared" si="0"/>
        <v>1820.98397333</v>
      </c>
      <c r="N24">
        <f t="shared" si="1"/>
        <v>11332.466534927033</v>
      </c>
    </row>
    <row r="25" spans="1:14" x14ac:dyDescent="0.3">
      <c r="A25">
        <v>6.4915099999999999</v>
      </c>
      <c r="B25">
        <v>0</v>
      </c>
      <c r="C25" s="1">
        <v>2.2204459999999999E-16</v>
      </c>
      <c r="D25">
        <v>1</v>
      </c>
      <c r="E25">
        <v>1</v>
      </c>
      <c r="F25">
        <v>0.37</v>
      </c>
      <c r="G25">
        <v>0</v>
      </c>
      <c r="H25">
        <v>0.37</v>
      </c>
      <c r="I25">
        <v>1807.2072069999999</v>
      </c>
      <c r="J25">
        <v>1.1069999999999999E-3</v>
      </c>
      <c r="K25">
        <v>6.6071429999999998</v>
      </c>
      <c r="L25">
        <v>24</v>
      </c>
      <c r="M25">
        <f t="shared" si="0"/>
        <v>1820.98397333</v>
      </c>
      <c r="N25">
        <f t="shared" si="1"/>
        <v>189.79929051142443</v>
      </c>
    </row>
    <row r="26" spans="1:14" x14ac:dyDescent="0.3">
      <c r="A26">
        <v>6.4915099999999999</v>
      </c>
      <c r="B26">
        <v>0</v>
      </c>
      <c r="C26" s="1">
        <v>2.2204459999999999E-16</v>
      </c>
      <c r="D26">
        <v>1</v>
      </c>
      <c r="E26">
        <v>1</v>
      </c>
      <c r="F26">
        <v>0.36</v>
      </c>
      <c r="G26">
        <v>0</v>
      </c>
      <c r="H26">
        <v>0.36</v>
      </c>
      <c r="I26">
        <v>1857.4074069999999</v>
      </c>
      <c r="J26">
        <v>1.077E-3</v>
      </c>
      <c r="K26">
        <v>6.4285709999999998</v>
      </c>
      <c r="L26">
        <v>25</v>
      </c>
      <c r="M26">
        <f t="shared" si="0"/>
        <v>1820.98397333</v>
      </c>
      <c r="N26">
        <f t="shared" si="1"/>
        <v>1326.6665203128821</v>
      </c>
    </row>
    <row r="27" spans="1:14" x14ac:dyDescent="0.3">
      <c r="A27">
        <v>6.4915099999999999</v>
      </c>
      <c r="B27">
        <v>0</v>
      </c>
      <c r="C27" s="1">
        <v>2.2204459999999999E-16</v>
      </c>
      <c r="D27">
        <v>1</v>
      </c>
      <c r="E27">
        <v>1</v>
      </c>
      <c r="F27">
        <v>0.36</v>
      </c>
      <c r="G27">
        <v>0</v>
      </c>
      <c r="H27">
        <v>0.36</v>
      </c>
      <c r="I27">
        <v>1857.4074069999999</v>
      </c>
      <c r="J27">
        <v>1.077E-3</v>
      </c>
      <c r="K27">
        <v>6.4285709999999998</v>
      </c>
      <c r="L27">
        <v>26</v>
      </c>
      <c r="M27">
        <f t="shared" si="0"/>
        <v>1820.98397333</v>
      </c>
      <c r="N27">
        <f t="shared" si="1"/>
        <v>1326.6665203128821</v>
      </c>
    </row>
    <row r="28" spans="1:14" x14ac:dyDescent="0.3">
      <c r="A28">
        <v>6.4915099999999999</v>
      </c>
      <c r="B28">
        <v>0</v>
      </c>
      <c r="C28" s="1">
        <v>2.2204459999999999E-16</v>
      </c>
      <c r="D28">
        <v>1</v>
      </c>
      <c r="E28">
        <v>1</v>
      </c>
      <c r="F28">
        <v>0.35</v>
      </c>
      <c r="G28">
        <v>0</v>
      </c>
      <c r="H28">
        <v>0.35</v>
      </c>
      <c r="I28">
        <v>1910.4761900000001</v>
      </c>
      <c r="J28">
        <v>1.047E-3</v>
      </c>
      <c r="K28">
        <v>6.25</v>
      </c>
      <c r="L28">
        <v>27</v>
      </c>
      <c r="M28">
        <f t="shared" si="0"/>
        <v>1820.98397333</v>
      </c>
      <c r="N28">
        <f t="shared" si="1"/>
        <v>8008.8568445102374</v>
      </c>
    </row>
    <row r="29" spans="1:14" x14ac:dyDescent="0.3">
      <c r="A29">
        <v>6.4915099999999999</v>
      </c>
      <c r="B29">
        <v>0</v>
      </c>
      <c r="C29" s="1">
        <v>2.2204459999999999E-16</v>
      </c>
      <c r="D29">
        <v>1</v>
      </c>
      <c r="E29">
        <v>1</v>
      </c>
      <c r="F29">
        <v>0.35</v>
      </c>
      <c r="G29">
        <v>0</v>
      </c>
      <c r="H29">
        <v>0.35</v>
      </c>
      <c r="I29">
        <v>1910.4761900000001</v>
      </c>
      <c r="J29">
        <v>1.047E-3</v>
      </c>
      <c r="K29">
        <v>6.25</v>
      </c>
      <c r="L29">
        <v>28</v>
      </c>
      <c r="M29">
        <f t="shared" si="0"/>
        <v>1820.98397333</v>
      </c>
      <c r="N29">
        <f t="shared" si="1"/>
        <v>8008.8568445102374</v>
      </c>
    </row>
    <row r="30" spans="1:14" x14ac:dyDescent="0.3">
      <c r="A30">
        <v>6.4915099999999999</v>
      </c>
      <c r="B30">
        <v>0</v>
      </c>
      <c r="C30" s="1">
        <v>2.2204459999999999E-16</v>
      </c>
      <c r="D30">
        <v>1</v>
      </c>
      <c r="E30">
        <v>1</v>
      </c>
      <c r="F30">
        <v>0.37</v>
      </c>
      <c r="G30">
        <v>0.01</v>
      </c>
      <c r="H30">
        <v>0.38</v>
      </c>
      <c r="I30">
        <v>1759.6491229999999</v>
      </c>
      <c r="J30">
        <v>1.137E-3</v>
      </c>
      <c r="K30">
        <v>6.7857139999999996</v>
      </c>
      <c r="L30">
        <v>29</v>
      </c>
      <c r="M30">
        <f t="shared" si="0"/>
        <v>1820.98397333</v>
      </c>
      <c r="N30">
        <f t="shared" si="1"/>
        <v>3761.9638650035145</v>
      </c>
    </row>
    <row r="31" spans="1:14" x14ac:dyDescent="0.3">
      <c r="A31">
        <v>6.4915099999999999</v>
      </c>
      <c r="B31">
        <v>0</v>
      </c>
      <c r="C31" s="1">
        <v>2.2204459999999999E-16</v>
      </c>
      <c r="D31">
        <v>1</v>
      </c>
      <c r="E31">
        <v>1</v>
      </c>
      <c r="F31">
        <v>0.38</v>
      </c>
      <c r="G31">
        <v>0</v>
      </c>
      <c r="H31">
        <v>0.38</v>
      </c>
      <c r="I31">
        <v>1759.6491229999999</v>
      </c>
      <c r="J31">
        <v>1.137E-3</v>
      </c>
      <c r="K31">
        <v>6.7857139999999996</v>
      </c>
      <c r="L31">
        <v>30</v>
      </c>
      <c r="M31">
        <f t="shared" si="0"/>
        <v>1820.98397333</v>
      </c>
      <c r="N31">
        <f t="shared" si="1"/>
        <v>3761.9638650035145</v>
      </c>
    </row>
    <row r="32" spans="1:14" x14ac:dyDescent="0.3">
      <c r="A32">
        <v>6.4915099999999999</v>
      </c>
      <c r="B32">
        <v>0</v>
      </c>
      <c r="C32" s="1">
        <v>2.2204459999999999E-16</v>
      </c>
      <c r="D32">
        <v>1</v>
      </c>
      <c r="E32">
        <v>1</v>
      </c>
      <c r="F32">
        <v>0.38</v>
      </c>
      <c r="G32">
        <v>0.01</v>
      </c>
      <c r="H32">
        <v>0.39</v>
      </c>
      <c r="I32">
        <v>1714.5299150000001</v>
      </c>
      <c r="J32">
        <v>1.1670000000000001E-3</v>
      </c>
      <c r="K32">
        <v>6.9642860000000004</v>
      </c>
      <c r="L32">
        <v>31</v>
      </c>
      <c r="M32">
        <f t="shared" si="0"/>
        <v>1820.98397333</v>
      </c>
      <c r="N32">
        <f t="shared" si="1"/>
        <v>11332.466534927033</v>
      </c>
    </row>
    <row r="33" spans="1:14" x14ac:dyDescent="0.3">
      <c r="A33">
        <v>6.4915099999999999</v>
      </c>
      <c r="B33">
        <v>0</v>
      </c>
      <c r="C33" s="1">
        <v>2.2204459999999999E-16</v>
      </c>
      <c r="D33">
        <v>1</v>
      </c>
      <c r="E33">
        <v>1</v>
      </c>
      <c r="F33">
        <v>0.34</v>
      </c>
      <c r="G33">
        <v>0</v>
      </c>
      <c r="H33">
        <v>0.34</v>
      </c>
      <c r="I33">
        <v>1966.666667</v>
      </c>
      <c r="J33">
        <v>1.0169999999999999E-3</v>
      </c>
      <c r="K33">
        <v>6.0714290000000002</v>
      </c>
      <c r="L33">
        <v>32</v>
      </c>
      <c r="M33">
        <f t="shared" si="0"/>
        <v>1820.98397333</v>
      </c>
      <c r="N33">
        <f t="shared" si="1"/>
        <v>21223.447234947038</v>
      </c>
    </row>
    <row r="34" spans="1:14" x14ac:dyDescent="0.3">
      <c r="A34">
        <v>6.4915099999999999</v>
      </c>
      <c r="B34">
        <v>0</v>
      </c>
      <c r="C34" s="1">
        <v>2.2204459999999999E-16</v>
      </c>
      <c r="D34">
        <v>1</v>
      </c>
      <c r="E34">
        <v>1</v>
      </c>
      <c r="F34">
        <v>0.4</v>
      </c>
      <c r="G34">
        <v>0</v>
      </c>
      <c r="H34">
        <v>0.4</v>
      </c>
      <c r="I34">
        <v>1671.666667</v>
      </c>
      <c r="J34">
        <v>1.196E-3</v>
      </c>
      <c r="K34">
        <v>7.1428570000000002</v>
      </c>
      <c r="L34">
        <v>33</v>
      </c>
      <c r="M34">
        <f t="shared" si="0"/>
        <v>1820.98397333</v>
      </c>
      <c r="N34">
        <f t="shared" si="1"/>
        <v>22295.657969647076</v>
      </c>
    </row>
    <row r="35" spans="1:14" x14ac:dyDescent="0.3">
      <c r="A35">
        <v>6.4915099999999999</v>
      </c>
      <c r="B35">
        <v>0</v>
      </c>
      <c r="C35" s="1">
        <v>2.2204459999999999E-16</v>
      </c>
      <c r="D35">
        <v>1</v>
      </c>
      <c r="E35">
        <v>1</v>
      </c>
      <c r="F35">
        <v>0.36</v>
      </c>
      <c r="G35">
        <v>0</v>
      </c>
      <c r="H35">
        <v>0.36</v>
      </c>
      <c r="I35">
        <v>1857.4074069999999</v>
      </c>
      <c r="J35">
        <v>1.077E-3</v>
      </c>
      <c r="K35">
        <v>6.4285709999999998</v>
      </c>
      <c r="L35">
        <v>34</v>
      </c>
      <c r="M35">
        <f t="shared" si="0"/>
        <v>1820.98397333</v>
      </c>
      <c r="N35">
        <f t="shared" si="1"/>
        <v>1326.6665203128821</v>
      </c>
    </row>
    <row r="36" spans="1:14" x14ac:dyDescent="0.3">
      <c r="A36">
        <v>6.4915099999999999</v>
      </c>
      <c r="B36">
        <v>0</v>
      </c>
      <c r="C36" s="1">
        <v>2.2204459999999999E-16</v>
      </c>
      <c r="D36">
        <v>1</v>
      </c>
      <c r="E36">
        <v>1</v>
      </c>
      <c r="F36">
        <v>0.36</v>
      </c>
      <c r="G36">
        <v>0.01</v>
      </c>
      <c r="H36">
        <v>0.37</v>
      </c>
      <c r="I36">
        <v>1807.2072069999999</v>
      </c>
      <c r="J36">
        <v>1.1069999999999999E-3</v>
      </c>
      <c r="K36">
        <v>6.6071429999999998</v>
      </c>
      <c r="L36">
        <v>35</v>
      </c>
      <c r="M36">
        <f t="shared" si="0"/>
        <v>1820.98397333</v>
      </c>
      <c r="N36">
        <f t="shared" si="1"/>
        <v>189.79929051142443</v>
      </c>
    </row>
    <row r="37" spans="1:14" x14ac:dyDescent="0.3">
      <c r="A37">
        <v>6.4915099999999999</v>
      </c>
      <c r="B37">
        <v>0</v>
      </c>
      <c r="C37" s="1">
        <v>2.2204459999999999E-16</v>
      </c>
      <c r="D37">
        <v>1</v>
      </c>
      <c r="E37">
        <v>1</v>
      </c>
      <c r="F37">
        <v>0.37</v>
      </c>
      <c r="G37">
        <v>0</v>
      </c>
      <c r="H37">
        <v>0.37</v>
      </c>
      <c r="I37">
        <v>1807.2072069999999</v>
      </c>
      <c r="J37">
        <v>1.1069999999999999E-3</v>
      </c>
      <c r="K37">
        <v>6.6071429999999998</v>
      </c>
      <c r="L37">
        <v>36</v>
      </c>
      <c r="M37">
        <f t="shared" si="0"/>
        <v>1820.98397333</v>
      </c>
      <c r="N37">
        <f t="shared" si="1"/>
        <v>189.79929051142443</v>
      </c>
    </row>
    <row r="38" spans="1:14" x14ac:dyDescent="0.3">
      <c r="A38">
        <v>6.4915099999999999</v>
      </c>
      <c r="B38">
        <v>0</v>
      </c>
      <c r="C38" s="1">
        <v>2.2204459999999999E-16</v>
      </c>
      <c r="D38">
        <v>1</v>
      </c>
      <c r="E38">
        <v>1</v>
      </c>
      <c r="F38">
        <v>0.34</v>
      </c>
      <c r="G38">
        <v>0</v>
      </c>
      <c r="H38">
        <v>0.34</v>
      </c>
      <c r="I38">
        <v>1966.666667</v>
      </c>
      <c r="J38">
        <v>1.0169999999999999E-3</v>
      </c>
      <c r="K38">
        <v>6.0714290000000002</v>
      </c>
      <c r="L38">
        <v>37</v>
      </c>
      <c r="M38">
        <f t="shared" si="0"/>
        <v>1820.98397333</v>
      </c>
      <c r="N38">
        <f t="shared" si="1"/>
        <v>21223.447234947038</v>
      </c>
    </row>
    <row r="39" spans="1:14" x14ac:dyDescent="0.3">
      <c r="A39">
        <v>6.4915099999999999</v>
      </c>
      <c r="B39">
        <v>0</v>
      </c>
      <c r="C39" s="1">
        <v>2.2204459999999999E-16</v>
      </c>
      <c r="D39">
        <v>1</v>
      </c>
      <c r="E39">
        <v>1</v>
      </c>
      <c r="F39">
        <v>0.38</v>
      </c>
      <c r="G39">
        <v>0</v>
      </c>
      <c r="H39">
        <v>0.38</v>
      </c>
      <c r="I39">
        <v>1759.6491229999999</v>
      </c>
      <c r="J39">
        <v>1.137E-3</v>
      </c>
      <c r="K39">
        <v>6.7857139999999996</v>
      </c>
      <c r="L39">
        <v>38</v>
      </c>
      <c r="M39">
        <f t="shared" si="0"/>
        <v>1820.98397333</v>
      </c>
      <c r="N39">
        <f t="shared" si="1"/>
        <v>3761.9638650035145</v>
      </c>
    </row>
    <row r="40" spans="1:14" x14ac:dyDescent="0.3">
      <c r="A40">
        <v>6.4915099999999999</v>
      </c>
      <c r="B40">
        <v>0</v>
      </c>
      <c r="C40" s="1">
        <v>2.2204459999999999E-16</v>
      </c>
      <c r="D40">
        <v>1</v>
      </c>
      <c r="E40">
        <v>1</v>
      </c>
      <c r="F40">
        <v>0.39</v>
      </c>
      <c r="G40">
        <v>0</v>
      </c>
      <c r="H40">
        <v>0.39</v>
      </c>
      <c r="I40">
        <v>1714.5299150000001</v>
      </c>
      <c r="J40">
        <v>1.1670000000000001E-3</v>
      </c>
      <c r="K40">
        <v>6.9642860000000004</v>
      </c>
      <c r="L40">
        <v>39</v>
      </c>
      <c r="M40">
        <f t="shared" si="0"/>
        <v>1820.98397333</v>
      </c>
      <c r="N40">
        <f t="shared" si="1"/>
        <v>11332.466534927033</v>
      </c>
    </row>
    <row r="41" spans="1:14" x14ac:dyDescent="0.3">
      <c r="A41">
        <v>6.4915099999999999</v>
      </c>
      <c r="B41">
        <v>0</v>
      </c>
      <c r="C41" s="1">
        <v>2.2204459999999999E-16</v>
      </c>
      <c r="D41">
        <v>1</v>
      </c>
      <c r="E41">
        <v>1</v>
      </c>
      <c r="F41">
        <v>0.36</v>
      </c>
      <c r="G41">
        <v>0</v>
      </c>
      <c r="H41">
        <v>0.36</v>
      </c>
      <c r="I41">
        <v>1857.4074069999999</v>
      </c>
      <c r="J41">
        <v>1.077E-3</v>
      </c>
      <c r="K41">
        <v>6.4285709999999998</v>
      </c>
      <c r="L41">
        <v>40</v>
      </c>
      <c r="M41">
        <f t="shared" si="0"/>
        <v>1820.98397333</v>
      </c>
      <c r="N41">
        <f t="shared" si="1"/>
        <v>1326.6665203128821</v>
      </c>
    </row>
    <row r="42" spans="1:14" x14ac:dyDescent="0.3">
      <c r="A42">
        <v>6.4915099999999999</v>
      </c>
      <c r="B42">
        <v>0</v>
      </c>
      <c r="C42" s="1">
        <v>2.2204459999999999E-16</v>
      </c>
      <c r="D42">
        <v>1</v>
      </c>
      <c r="E42">
        <v>1</v>
      </c>
      <c r="F42">
        <v>0.36</v>
      </c>
      <c r="G42">
        <v>0</v>
      </c>
      <c r="H42">
        <v>0.36</v>
      </c>
      <c r="I42">
        <v>1857.4074069999999</v>
      </c>
      <c r="J42">
        <v>1.077E-3</v>
      </c>
      <c r="K42">
        <v>6.4285709999999998</v>
      </c>
      <c r="L42">
        <v>41</v>
      </c>
      <c r="M42">
        <f t="shared" si="0"/>
        <v>1820.98397333</v>
      </c>
      <c r="N42">
        <f t="shared" si="1"/>
        <v>1326.6665203128821</v>
      </c>
    </row>
    <row r="43" spans="1:14" x14ac:dyDescent="0.3">
      <c r="A43">
        <v>6.4915099999999999</v>
      </c>
      <c r="B43">
        <v>0</v>
      </c>
      <c r="C43" s="1">
        <v>2.2204459999999999E-16</v>
      </c>
      <c r="D43">
        <v>1</v>
      </c>
      <c r="E43">
        <v>1</v>
      </c>
      <c r="F43">
        <v>0.35</v>
      </c>
      <c r="G43">
        <v>0</v>
      </c>
      <c r="H43">
        <v>0.35</v>
      </c>
      <c r="I43">
        <v>1910.4761900000001</v>
      </c>
      <c r="J43">
        <v>1.047E-3</v>
      </c>
      <c r="K43">
        <v>6.25</v>
      </c>
      <c r="L43">
        <v>42</v>
      </c>
      <c r="M43">
        <f t="shared" si="0"/>
        <v>1820.98397333</v>
      </c>
      <c r="N43">
        <f t="shared" si="1"/>
        <v>8008.8568445102374</v>
      </c>
    </row>
    <row r="44" spans="1:14" x14ac:dyDescent="0.3">
      <c r="A44">
        <v>6.4915099999999999</v>
      </c>
      <c r="B44">
        <v>0</v>
      </c>
      <c r="C44" s="1">
        <v>2.2204459999999999E-16</v>
      </c>
      <c r="D44">
        <v>1</v>
      </c>
      <c r="E44">
        <v>1</v>
      </c>
      <c r="F44">
        <v>0.37</v>
      </c>
      <c r="G44">
        <v>0</v>
      </c>
      <c r="H44">
        <v>0.37</v>
      </c>
      <c r="I44">
        <v>1807.2072069999999</v>
      </c>
      <c r="J44">
        <v>1.1069999999999999E-3</v>
      </c>
      <c r="K44">
        <v>6.6071429999999998</v>
      </c>
      <c r="L44">
        <v>43</v>
      </c>
      <c r="M44">
        <f t="shared" si="0"/>
        <v>1820.98397333</v>
      </c>
      <c r="N44">
        <f t="shared" si="1"/>
        <v>189.79929051142443</v>
      </c>
    </row>
    <row r="45" spans="1:14" x14ac:dyDescent="0.3">
      <c r="A45">
        <v>6.4915099999999999</v>
      </c>
      <c r="B45">
        <v>0</v>
      </c>
      <c r="C45" s="1">
        <v>2.2204459999999999E-16</v>
      </c>
      <c r="D45">
        <v>1</v>
      </c>
      <c r="E45">
        <v>1</v>
      </c>
      <c r="F45">
        <v>0.39</v>
      </c>
      <c r="G45">
        <v>0</v>
      </c>
      <c r="H45">
        <v>0.39</v>
      </c>
      <c r="I45">
        <v>1714.5299150000001</v>
      </c>
      <c r="J45">
        <v>1.1670000000000001E-3</v>
      </c>
      <c r="K45">
        <v>6.9642860000000004</v>
      </c>
      <c r="L45">
        <v>44</v>
      </c>
      <c r="M45">
        <f t="shared" si="0"/>
        <v>1820.98397333</v>
      </c>
      <c r="N45">
        <f t="shared" si="1"/>
        <v>11332.466534927033</v>
      </c>
    </row>
    <row r="46" spans="1:14" x14ac:dyDescent="0.3">
      <c r="A46">
        <v>6.4915099999999999</v>
      </c>
      <c r="B46">
        <v>0</v>
      </c>
      <c r="C46" s="1">
        <v>2.2204459999999999E-16</v>
      </c>
      <c r="D46">
        <v>1</v>
      </c>
      <c r="E46">
        <v>1</v>
      </c>
      <c r="F46">
        <v>0.36</v>
      </c>
      <c r="G46">
        <v>0</v>
      </c>
      <c r="H46">
        <v>0.36</v>
      </c>
      <c r="I46">
        <v>1857.4074069999999</v>
      </c>
      <c r="J46">
        <v>1.077E-3</v>
      </c>
      <c r="K46">
        <v>6.4285709999999998</v>
      </c>
      <c r="L46">
        <v>45</v>
      </c>
      <c r="M46">
        <f t="shared" si="0"/>
        <v>1820.98397333</v>
      </c>
      <c r="N46">
        <f t="shared" si="1"/>
        <v>1326.6665203128821</v>
      </c>
    </row>
    <row r="47" spans="1:14" x14ac:dyDescent="0.3">
      <c r="A47">
        <v>6.4915099999999999</v>
      </c>
      <c r="B47">
        <v>0</v>
      </c>
      <c r="C47" s="1">
        <v>2.2204459999999999E-16</v>
      </c>
      <c r="D47">
        <v>1</v>
      </c>
      <c r="E47">
        <v>1</v>
      </c>
      <c r="F47">
        <v>0.36</v>
      </c>
      <c r="G47">
        <v>0</v>
      </c>
      <c r="H47">
        <v>0.36</v>
      </c>
      <c r="I47">
        <v>1857.4074069999999</v>
      </c>
      <c r="J47">
        <v>1.077E-3</v>
      </c>
      <c r="K47">
        <v>6.4285709999999998</v>
      </c>
      <c r="L47">
        <v>46</v>
      </c>
      <c r="M47">
        <f t="shared" si="0"/>
        <v>1820.98397333</v>
      </c>
      <c r="N47">
        <f t="shared" si="1"/>
        <v>1326.6665203128821</v>
      </c>
    </row>
    <row r="48" spans="1:14" x14ac:dyDescent="0.3">
      <c r="A48">
        <v>6.4915099999999999</v>
      </c>
      <c r="B48">
        <v>0</v>
      </c>
      <c r="C48" s="1">
        <v>2.2204459999999999E-16</v>
      </c>
      <c r="D48">
        <v>1</v>
      </c>
      <c r="E48">
        <v>1</v>
      </c>
      <c r="F48">
        <v>0.36</v>
      </c>
      <c r="G48">
        <v>0</v>
      </c>
      <c r="H48">
        <v>0.36</v>
      </c>
      <c r="I48">
        <v>1857.4074069999999</v>
      </c>
      <c r="J48">
        <v>1.077E-3</v>
      </c>
      <c r="K48">
        <v>6.4285709999999998</v>
      </c>
      <c r="L48">
        <v>47</v>
      </c>
      <c r="M48">
        <f t="shared" si="0"/>
        <v>1820.98397333</v>
      </c>
      <c r="N48">
        <f t="shared" si="1"/>
        <v>1326.6665203128821</v>
      </c>
    </row>
    <row r="49" spans="1:14" x14ac:dyDescent="0.3">
      <c r="A49">
        <v>6.4915099999999999</v>
      </c>
      <c r="B49">
        <v>0</v>
      </c>
      <c r="C49" s="1">
        <v>2.2204459999999999E-16</v>
      </c>
      <c r="D49">
        <v>1</v>
      </c>
      <c r="E49">
        <v>1</v>
      </c>
      <c r="F49">
        <v>0.41</v>
      </c>
      <c r="G49">
        <v>0</v>
      </c>
      <c r="H49">
        <v>0.41</v>
      </c>
      <c r="I49">
        <v>1630.894309</v>
      </c>
      <c r="J49">
        <v>1.2260000000000001E-3</v>
      </c>
      <c r="K49">
        <v>7.3214290000000002</v>
      </c>
      <c r="L49">
        <v>48</v>
      </c>
      <c r="M49">
        <f t="shared" si="0"/>
        <v>1820.98397333</v>
      </c>
      <c r="N49">
        <f t="shared" si="1"/>
        <v>36134.080485092076</v>
      </c>
    </row>
    <row r="50" spans="1:14" x14ac:dyDescent="0.3">
      <c r="A50">
        <v>6.4915099999999999</v>
      </c>
      <c r="B50">
        <v>0</v>
      </c>
      <c r="C50" s="1">
        <v>2.2204459999999999E-16</v>
      </c>
      <c r="D50">
        <v>1</v>
      </c>
      <c r="E50">
        <v>1</v>
      </c>
      <c r="F50">
        <v>0.38</v>
      </c>
      <c r="G50">
        <v>0</v>
      </c>
      <c r="H50">
        <v>0.38</v>
      </c>
      <c r="I50">
        <v>1759.6491229999999</v>
      </c>
      <c r="J50">
        <v>1.137E-3</v>
      </c>
      <c r="K50">
        <v>6.7857139999999996</v>
      </c>
      <c r="L50">
        <v>49</v>
      </c>
      <c r="M50">
        <f t="shared" si="0"/>
        <v>1820.98397333</v>
      </c>
      <c r="N50">
        <f t="shared" si="1"/>
        <v>3761.9638650035145</v>
      </c>
    </row>
    <row r="51" spans="1:14" x14ac:dyDescent="0.3">
      <c r="A51">
        <v>6.4915099999999999</v>
      </c>
      <c r="B51">
        <v>0</v>
      </c>
      <c r="C51" s="1">
        <v>2.2204459999999999E-16</v>
      </c>
      <c r="D51">
        <v>1</v>
      </c>
      <c r="E51">
        <v>1</v>
      </c>
      <c r="F51">
        <v>0.37</v>
      </c>
      <c r="G51">
        <v>0.01</v>
      </c>
      <c r="H51">
        <v>0.38</v>
      </c>
      <c r="I51">
        <v>1759.6491229999999</v>
      </c>
      <c r="J51">
        <v>1.137E-3</v>
      </c>
      <c r="K51">
        <v>6.7857139999999996</v>
      </c>
      <c r="L51">
        <v>50</v>
      </c>
      <c r="M51">
        <f t="shared" si="0"/>
        <v>1820.98397333</v>
      </c>
      <c r="N51">
        <f t="shared" si="1"/>
        <v>3761.9638650035145</v>
      </c>
    </row>
    <row r="52" spans="1:14" x14ac:dyDescent="0.3">
      <c r="A52">
        <v>6.4915099999999999</v>
      </c>
      <c r="B52">
        <v>0</v>
      </c>
      <c r="C52" s="1">
        <v>2.2204459999999999E-16</v>
      </c>
      <c r="D52">
        <v>1</v>
      </c>
      <c r="E52">
        <v>1</v>
      </c>
      <c r="F52">
        <v>0.37</v>
      </c>
      <c r="G52">
        <v>0</v>
      </c>
      <c r="H52">
        <v>0.37</v>
      </c>
      <c r="I52">
        <v>1807.2072069999999</v>
      </c>
      <c r="J52">
        <v>1.1069999999999999E-3</v>
      </c>
      <c r="K52">
        <v>6.6071429999999998</v>
      </c>
      <c r="L52">
        <v>51</v>
      </c>
      <c r="M52">
        <f t="shared" si="0"/>
        <v>1820.98397333</v>
      </c>
      <c r="N52">
        <f t="shared" si="1"/>
        <v>189.79929051142443</v>
      </c>
    </row>
    <row r="53" spans="1:14" x14ac:dyDescent="0.3">
      <c r="A53">
        <v>6.4915099999999999</v>
      </c>
      <c r="B53">
        <v>0</v>
      </c>
      <c r="C53" s="1">
        <v>2.2204459999999999E-16</v>
      </c>
      <c r="D53">
        <v>1</v>
      </c>
      <c r="E53">
        <v>1</v>
      </c>
      <c r="F53">
        <v>0.36</v>
      </c>
      <c r="G53">
        <v>0</v>
      </c>
      <c r="H53">
        <v>0.36</v>
      </c>
      <c r="I53">
        <v>1857.4074069999999</v>
      </c>
      <c r="J53">
        <v>1.077E-3</v>
      </c>
      <c r="K53">
        <v>6.4285709999999998</v>
      </c>
      <c r="L53">
        <v>52</v>
      </c>
      <c r="M53">
        <f t="shared" si="0"/>
        <v>1820.98397333</v>
      </c>
      <c r="N53">
        <f t="shared" si="1"/>
        <v>1326.6665203128821</v>
      </c>
    </row>
    <row r="54" spans="1:14" x14ac:dyDescent="0.3">
      <c r="A54">
        <v>6.4915099999999999</v>
      </c>
      <c r="B54">
        <v>0</v>
      </c>
      <c r="C54" s="1">
        <v>2.2204459999999999E-16</v>
      </c>
      <c r="D54">
        <v>1</v>
      </c>
      <c r="E54">
        <v>1</v>
      </c>
      <c r="F54">
        <v>0.37</v>
      </c>
      <c r="G54">
        <v>0</v>
      </c>
      <c r="H54">
        <v>0.37</v>
      </c>
      <c r="I54">
        <v>1807.2072069999999</v>
      </c>
      <c r="J54">
        <v>1.1069999999999999E-3</v>
      </c>
      <c r="K54">
        <v>6.6071429999999998</v>
      </c>
      <c r="L54">
        <v>53</v>
      </c>
      <c r="M54">
        <f t="shared" si="0"/>
        <v>1820.98397333</v>
      </c>
      <c r="N54">
        <f t="shared" si="1"/>
        <v>189.79929051142443</v>
      </c>
    </row>
    <row r="55" spans="1:14" x14ac:dyDescent="0.3">
      <c r="A55">
        <v>6.4915099999999999</v>
      </c>
      <c r="B55">
        <v>0</v>
      </c>
      <c r="C55" s="1">
        <v>2.2204459999999999E-16</v>
      </c>
      <c r="D55">
        <v>1</v>
      </c>
      <c r="E55">
        <v>1</v>
      </c>
      <c r="F55">
        <v>0.38</v>
      </c>
      <c r="G55">
        <v>0.01</v>
      </c>
      <c r="H55">
        <v>0.39</v>
      </c>
      <c r="I55">
        <v>1714.5299150000001</v>
      </c>
      <c r="J55">
        <v>1.1670000000000001E-3</v>
      </c>
      <c r="K55">
        <v>6.9642860000000004</v>
      </c>
      <c r="L55">
        <v>54</v>
      </c>
      <c r="M55">
        <f t="shared" si="0"/>
        <v>1820.98397333</v>
      </c>
      <c r="N55">
        <f t="shared" si="1"/>
        <v>11332.466534927033</v>
      </c>
    </row>
    <row r="56" spans="1:14" x14ac:dyDescent="0.3">
      <c r="A56">
        <v>6.4915099999999999</v>
      </c>
      <c r="B56">
        <v>0</v>
      </c>
      <c r="C56" s="1">
        <v>2.2204459999999999E-16</v>
      </c>
      <c r="D56">
        <v>1</v>
      </c>
      <c r="E56">
        <v>1</v>
      </c>
      <c r="F56">
        <v>0.39</v>
      </c>
      <c r="G56">
        <v>0</v>
      </c>
      <c r="H56">
        <v>0.39</v>
      </c>
      <c r="I56">
        <v>1714.5299150000001</v>
      </c>
      <c r="J56">
        <v>1.1670000000000001E-3</v>
      </c>
      <c r="K56">
        <v>6.9642860000000004</v>
      </c>
      <c r="L56">
        <v>55</v>
      </c>
      <c r="M56">
        <f t="shared" si="0"/>
        <v>1820.98397333</v>
      </c>
      <c r="N56">
        <f t="shared" si="1"/>
        <v>11332.466534927033</v>
      </c>
    </row>
    <row r="57" spans="1:14" x14ac:dyDescent="0.3">
      <c r="A57">
        <v>6.4915099999999999</v>
      </c>
      <c r="B57">
        <v>0</v>
      </c>
      <c r="C57" s="1">
        <v>2.2204459999999999E-16</v>
      </c>
      <c r="D57">
        <v>1</v>
      </c>
      <c r="E57">
        <v>1</v>
      </c>
      <c r="F57">
        <v>0.36</v>
      </c>
      <c r="G57">
        <v>0</v>
      </c>
      <c r="H57">
        <v>0.36</v>
      </c>
      <c r="I57">
        <v>1857.4074069999999</v>
      </c>
      <c r="J57">
        <v>1.077E-3</v>
      </c>
      <c r="K57">
        <v>6.4285709999999998</v>
      </c>
      <c r="L57">
        <v>56</v>
      </c>
      <c r="M57">
        <f t="shared" si="0"/>
        <v>1820.98397333</v>
      </c>
      <c r="N57">
        <f t="shared" si="1"/>
        <v>1326.6665203128821</v>
      </c>
    </row>
    <row r="58" spans="1:14" x14ac:dyDescent="0.3">
      <c r="A58">
        <v>6.4915099999999999</v>
      </c>
      <c r="B58">
        <v>0</v>
      </c>
      <c r="C58" s="1">
        <v>2.2204459999999999E-16</v>
      </c>
      <c r="D58">
        <v>1</v>
      </c>
      <c r="E58">
        <v>1</v>
      </c>
      <c r="F58">
        <v>0.37</v>
      </c>
      <c r="G58">
        <v>0</v>
      </c>
      <c r="H58">
        <v>0.37</v>
      </c>
      <c r="I58">
        <v>1807.2072069999999</v>
      </c>
      <c r="J58">
        <v>1.1069999999999999E-3</v>
      </c>
      <c r="K58">
        <v>6.6071429999999998</v>
      </c>
      <c r="L58">
        <v>57</v>
      </c>
      <c r="M58">
        <f t="shared" si="0"/>
        <v>1820.98397333</v>
      </c>
      <c r="N58">
        <f t="shared" si="1"/>
        <v>189.79929051142443</v>
      </c>
    </row>
    <row r="59" spans="1:14" x14ac:dyDescent="0.3">
      <c r="A59">
        <v>6.4915099999999999</v>
      </c>
      <c r="B59">
        <v>0</v>
      </c>
      <c r="C59" s="1">
        <v>2.2204459999999999E-16</v>
      </c>
      <c r="D59">
        <v>1</v>
      </c>
      <c r="E59">
        <v>1</v>
      </c>
      <c r="F59">
        <v>0.35</v>
      </c>
      <c r="G59">
        <v>0</v>
      </c>
      <c r="H59">
        <v>0.35</v>
      </c>
      <c r="I59">
        <v>1910.4761900000001</v>
      </c>
      <c r="J59">
        <v>1.047E-3</v>
      </c>
      <c r="K59">
        <v>6.25</v>
      </c>
      <c r="L59">
        <v>58</v>
      </c>
      <c r="M59">
        <f t="shared" si="0"/>
        <v>1820.98397333</v>
      </c>
      <c r="N59">
        <f t="shared" si="1"/>
        <v>8008.8568445102374</v>
      </c>
    </row>
    <row r="60" spans="1:14" x14ac:dyDescent="0.3">
      <c r="A60">
        <v>6.4915099999999999</v>
      </c>
      <c r="B60">
        <v>0</v>
      </c>
      <c r="C60" s="1">
        <v>2.2204459999999999E-16</v>
      </c>
      <c r="D60">
        <v>1</v>
      </c>
      <c r="E60">
        <v>1</v>
      </c>
      <c r="F60">
        <v>0.36</v>
      </c>
      <c r="G60">
        <v>0</v>
      </c>
      <c r="H60">
        <v>0.36</v>
      </c>
      <c r="I60">
        <v>1857.4074069999999</v>
      </c>
      <c r="J60">
        <v>1.077E-3</v>
      </c>
      <c r="K60">
        <v>6.4285709999999998</v>
      </c>
      <c r="L60">
        <v>59</v>
      </c>
      <c r="M60">
        <f t="shared" si="0"/>
        <v>1820.98397333</v>
      </c>
      <c r="N60">
        <f t="shared" si="1"/>
        <v>1326.6665203128821</v>
      </c>
    </row>
    <row r="61" spans="1:14" x14ac:dyDescent="0.3">
      <c r="A61">
        <v>6.4915099999999999</v>
      </c>
      <c r="B61">
        <v>0</v>
      </c>
      <c r="C61" s="1">
        <v>2.2204459999999999E-16</v>
      </c>
      <c r="D61">
        <v>1</v>
      </c>
      <c r="E61">
        <v>1</v>
      </c>
      <c r="F61">
        <v>0.34</v>
      </c>
      <c r="G61">
        <v>0.01</v>
      </c>
      <c r="H61">
        <v>0.35</v>
      </c>
      <c r="I61">
        <v>1910.4761900000001</v>
      </c>
      <c r="J61">
        <v>1.047E-3</v>
      </c>
      <c r="K61">
        <v>6.25</v>
      </c>
      <c r="L61">
        <v>60</v>
      </c>
      <c r="M61">
        <f t="shared" si="0"/>
        <v>1820.98397333</v>
      </c>
      <c r="N61">
        <f t="shared" si="1"/>
        <v>8008.8568445102374</v>
      </c>
    </row>
    <row r="62" spans="1:14" x14ac:dyDescent="0.3">
      <c r="A62">
        <v>6.4915099999999999</v>
      </c>
      <c r="B62">
        <v>0</v>
      </c>
      <c r="C62" s="1">
        <v>2.2204459999999999E-16</v>
      </c>
      <c r="D62">
        <v>1</v>
      </c>
      <c r="E62">
        <v>1</v>
      </c>
      <c r="F62">
        <v>0.35</v>
      </c>
      <c r="G62">
        <v>0</v>
      </c>
      <c r="H62">
        <v>0.35</v>
      </c>
      <c r="I62">
        <v>1910.4761900000001</v>
      </c>
      <c r="J62">
        <v>1.047E-3</v>
      </c>
      <c r="K62">
        <v>6.25</v>
      </c>
      <c r="L62">
        <v>61</v>
      </c>
      <c r="M62">
        <f t="shared" si="0"/>
        <v>1820.98397333</v>
      </c>
      <c r="N62">
        <f t="shared" si="1"/>
        <v>8008.8568445102374</v>
      </c>
    </row>
    <row r="63" spans="1:14" x14ac:dyDescent="0.3">
      <c r="A63">
        <v>6.4915099999999999</v>
      </c>
      <c r="B63">
        <v>0</v>
      </c>
      <c r="C63" s="1">
        <v>2.2204459999999999E-16</v>
      </c>
      <c r="D63">
        <v>1</v>
      </c>
      <c r="E63">
        <v>1</v>
      </c>
      <c r="F63">
        <v>0.35</v>
      </c>
      <c r="G63">
        <v>0</v>
      </c>
      <c r="H63">
        <v>0.35</v>
      </c>
      <c r="I63">
        <v>1910.4761900000001</v>
      </c>
      <c r="J63">
        <v>1.047E-3</v>
      </c>
      <c r="K63">
        <v>6.25</v>
      </c>
      <c r="L63">
        <v>62</v>
      </c>
      <c r="M63">
        <f t="shared" si="0"/>
        <v>1820.98397333</v>
      </c>
      <c r="N63">
        <f t="shared" si="1"/>
        <v>8008.8568445102374</v>
      </c>
    </row>
    <row r="64" spans="1:14" x14ac:dyDescent="0.3">
      <c r="A64">
        <v>6.4915099999999999</v>
      </c>
      <c r="B64">
        <v>0</v>
      </c>
      <c r="C64" s="1">
        <v>2.2204459999999999E-16</v>
      </c>
      <c r="D64">
        <v>1</v>
      </c>
      <c r="E64">
        <v>1</v>
      </c>
      <c r="F64">
        <v>0.35</v>
      </c>
      <c r="G64">
        <v>0</v>
      </c>
      <c r="H64">
        <v>0.35</v>
      </c>
      <c r="I64">
        <v>1910.4761900000001</v>
      </c>
      <c r="J64">
        <v>1.047E-3</v>
      </c>
      <c r="K64">
        <v>6.25</v>
      </c>
      <c r="L64">
        <v>63</v>
      </c>
      <c r="M64">
        <f t="shared" si="0"/>
        <v>1820.98397333</v>
      </c>
      <c r="N64">
        <f t="shared" si="1"/>
        <v>8008.8568445102374</v>
      </c>
    </row>
    <row r="65" spans="1:14" x14ac:dyDescent="0.3">
      <c r="A65">
        <v>6.4915099999999999</v>
      </c>
      <c r="B65">
        <v>0</v>
      </c>
      <c r="C65" s="1">
        <v>2.2204459999999999E-16</v>
      </c>
      <c r="D65">
        <v>1</v>
      </c>
      <c r="E65">
        <v>1</v>
      </c>
      <c r="F65">
        <v>0.35</v>
      </c>
      <c r="G65">
        <v>0</v>
      </c>
      <c r="H65">
        <v>0.35</v>
      </c>
      <c r="I65">
        <v>1910.4761900000001</v>
      </c>
      <c r="J65">
        <v>1.047E-3</v>
      </c>
      <c r="K65">
        <v>6.25</v>
      </c>
      <c r="L65">
        <v>64</v>
      </c>
      <c r="M65">
        <f t="shared" si="0"/>
        <v>1820.98397333</v>
      </c>
      <c r="N65">
        <f t="shared" si="1"/>
        <v>8008.8568445102374</v>
      </c>
    </row>
    <row r="66" spans="1:14" x14ac:dyDescent="0.3">
      <c r="A66">
        <v>6.4915099999999999</v>
      </c>
      <c r="B66">
        <v>0</v>
      </c>
      <c r="C66" s="1">
        <v>2.2204459999999999E-16</v>
      </c>
      <c r="D66">
        <v>1</v>
      </c>
      <c r="E66">
        <v>1</v>
      </c>
      <c r="F66">
        <v>0.36</v>
      </c>
      <c r="G66">
        <v>0</v>
      </c>
      <c r="H66">
        <v>0.36</v>
      </c>
      <c r="I66">
        <v>1857.4074069999999</v>
      </c>
      <c r="J66">
        <v>1.077E-3</v>
      </c>
      <c r="K66">
        <v>6.4285709999999998</v>
      </c>
      <c r="L66">
        <v>65</v>
      </c>
      <c r="M66">
        <f t="shared" si="0"/>
        <v>1820.98397333</v>
      </c>
      <c r="N66">
        <f t="shared" si="1"/>
        <v>1326.6665203128821</v>
      </c>
    </row>
    <row r="67" spans="1:14" x14ac:dyDescent="0.3">
      <c r="A67">
        <v>6.4915099999999999</v>
      </c>
      <c r="B67">
        <v>0</v>
      </c>
      <c r="C67" s="1">
        <v>2.2204459999999999E-16</v>
      </c>
      <c r="D67">
        <v>1</v>
      </c>
      <c r="E67">
        <v>1</v>
      </c>
      <c r="F67">
        <v>0.36</v>
      </c>
      <c r="G67">
        <v>0</v>
      </c>
      <c r="H67">
        <v>0.36</v>
      </c>
      <c r="I67">
        <v>1857.4074069999999</v>
      </c>
      <c r="J67">
        <v>1.077E-3</v>
      </c>
      <c r="K67">
        <v>6.4285709999999998</v>
      </c>
      <c r="L67">
        <v>66</v>
      </c>
      <c r="M67">
        <f t="shared" ref="M67:M101" si="2">$I$104</f>
        <v>1820.98397333</v>
      </c>
      <c r="N67">
        <f t="shared" ref="N67:N101" si="3">(I67-M67)^2</f>
        <v>1326.6665203128821</v>
      </c>
    </row>
    <row r="68" spans="1:14" x14ac:dyDescent="0.3">
      <c r="A68">
        <v>6.4915099999999999</v>
      </c>
      <c r="B68">
        <v>0</v>
      </c>
      <c r="C68" s="1">
        <v>2.2204459999999999E-16</v>
      </c>
      <c r="D68">
        <v>1</v>
      </c>
      <c r="E68">
        <v>1</v>
      </c>
      <c r="F68">
        <v>0.37</v>
      </c>
      <c r="G68">
        <v>0</v>
      </c>
      <c r="H68">
        <v>0.37</v>
      </c>
      <c r="I68">
        <v>1807.2072069999999</v>
      </c>
      <c r="J68">
        <v>1.1069999999999999E-3</v>
      </c>
      <c r="K68">
        <v>6.6071429999999998</v>
      </c>
      <c r="L68">
        <v>67</v>
      </c>
      <c r="M68">
        <f t="shared" si="2"/>
        <v>1820.98397333</v>
      </c>
      <c r="N68">
        <f t="shared" si="3"/>
        <v>189.79929051142443</v>
      </c>
    </row>
    <row r="69" spans="1:14" x14ac:dyDescent="0.3">
      <c r="A69">
        <v>6.4915099999999999</v>
      </c>
      <c r="B69">
        <v>0</v>
      </c>
      <c r="C69" s="1">
        <v>2.2204459999999999E-16</v>
      </c>
      <c r="D69">
        <v>1</v>
      </c>
      <c r="E69">
        <v>1</v>
      </c>
      <c r="F69">
        <v>0.36</v>
      </c>
      <c r="G69">
        <v>0</v>
      </c>
      <c r="H69">
        <v>0.36</v>
      </c>
      <c r="I69">
        <v>1857.4074069999999</v>
      </c>
      <c r="J69">
        <v>1.077E-3</v>
      </c>
      <c r="K69">
        <v>6.4285709999999998</v>
      </c>
      <c r="L69">
        <v>68</v>
      </c>
      <c r="M69">
        <f t="shared" si="2"/>
        <v>1820.98397333</v>
      </c>
      <c r="N69">
        <f t="shared" si="3"/>
        <v>1326.6665203128821</v>
      </c>
    </row>
    <row r="70" spans="1:14" x14ac:dyDescent="0.3">
      <c r="A70">
        <v>6.4915099999999999</v>
      </c>
      <c r="B70">
        <v>0</v>
      </c>
      <c r="C70" s="1">
        <v>2.2204459999999999E-16</v>
      </c>
      <c r="D70">
        <v>1</v>
      </c>
      <c r="E70">
        <v>1</v>
      </c>
      <c r="F70">
        <v>0.39</v>
      </c>
      <c r="G70">
        <v>0</v>
      </c>
      <c r="H70">
        <v>0.39</v>
      </c>
      <c r="I70">
        <v>1714.5299150000001</v>
      </c>
      <c r="J70">
        <v>1.1670000000000001E-3</v>
      </c>
      <c r="K70">
        <v>6.9642860000000004</v>
      </c>
      <c r="L70">
        <v>69</v>
      </c>
      <c r="M70">
        <f t="shared" si="2"/>
        <v>1820.98397333</v>
      </c>
      <c r="N70">
        <f t="shared" si="3"/>
        <v>11332.466534927033</v>
      </c>
    </row>
    <row r="71" spans="1:14" x14ac:dyDescent="0.3">
      <c r="A71">
        <v>6.4915099999999999</v>
      </c>
      <c r="B71">
        <v>0</v>
      </c>
      <c r="C71" s="1">
        <v>2.2204459999999999E-16</v>
      </c>
      <c r="D71">
        <v>1</v>
      </c>
      <c r="E71">
        <v>1</v>
      </c>
      <c r="F71">
        <v>0.36</v>
      </c>
      <c r="G71">
        <v>0</v>
      </c>
      <c r="H71">
        <v>0.36</v>
      </c>
      <c r="I71">
        <v>1857.4074069999999</v>
      </c>
      <c r="J71">
        <v>1.077E-3</v>
      </c>
      <c r="K71">
        <v>6.4285709999999998</v>
      </c>
      <c r="L71">
        <v>70</v>
      </c>
      <c r="M71">
        <f t="shared" si="2"/>
        <v>1820.98397333</v>
      </c>
      <c r="N71">
        <f t="shared" si="3"/>
        <v>1326.6665203128821</v>
      </c>
    </row>
    <row r="72" spans="1:14" x14ac:dyDescent="0.3">
      <c r="A72">
        <v>6.4915099999999999</v>
      </c>
      <c r="B72">
        <v>0</v>
      </c>
      <c r="C72" s="1">
        <v>2.2204459999999999E-16</v>
      </c>
      <c r="D72">
        <v>1</v>
      </c>
      <c r="E72">
        <v>1</v>
      </c>
      <c r="F72">
        <v>0.36</v>
      </c>
      <c r="G72">
        <v>0.01</v>
      </c>
      <c r="H72">
        <v>0.37</v>
      </c>
      <c r="I72">
        <v>1807.2072069999999</v>
      </c>
      <c r="J72">
        <v>1.1069999999999999E-3</v>
      </c>
      <c r="K72">
        <v>6.6071429999999998</v>
      </c>
      <c r="L72">
        <v>71</v>
      </c>
      <c r="M72">
        <f t="shared" si="2"/>
        <v>1820.98397333</v>
      </c>
      <c r="N72">
        <f t="shared" si="3"/>
        <v>189.79929051142443</v>
      </c>
    </row>
    <row r="73" spans="1:14" x14ac:dyDescent="0.3">
      <c r="A73">
        <v>6.4915099999999999</v>
      </c>
      <c r="B73">
        <v>0</v>
      </c>
      <c r="C73" s="1">
        <v>2.2204459999999999E-16</v>
      </c>
      <c r="D73">
        <v>1</v>
      </c>
      <c r="E73">
        <v>1</v>
      </c>
      <c r="F73">
        <v>0.39</v>
      </c>
      <c r="G73">
        <v>0</v>
      </c>
      <c r="H73">
        <v>0.39</v>
      </c>
      <c r="I73">
        <v>1714.5299150000001</v>
      </c>
      <c r="J73">
        <v>1.1670000000000001E-3</v>
      </c>
      <c r="K73">
        <v>6.9642860000000004</v>
      </c>
      <c r="L73">
        <v>72</v>
      </c>
      <c r="M73">
        <f t="shared" si="2"/>
        <v>1820.98397333</v>
      </c>
      <c r="N73">
        <f t="shared" si="3"/>
        <v>11332.466534927033</v>
      </c>
    </row>
    <row r="74" spans="1:14" x14ac:dyDescent="0.3">
      <c r="A74">
        <v>6.4915099999999999</v>
      </c>
      <c r="B74">
        <v>0</v>
      </c>
      <c r="C74" s="1">
        <v>2.2204459999999999E-16</v>
      </c>
      <c r="D74">
        <v>1</v>
      </c>
      <c r="E74">
        <v>1</v>
      </c>
      <c r="F74">
        <v>0.37</v>
      </c>
      <c r="G74">
        <v>0</v>
      </c>
      <c r="H74">
        <v>0.37</v>
      </c>
      <c r="I74">
        <v>1807.2072069999999</v>
      </c>
      <c r="J74">
        <v>1.1069999999999999E-3</v>
      </c>
      <c r="K74">
        <v>6.6071429999999998</v>
      </c>
      <c r="L74">
        <v>73</v>
      </c>
      <c r="M74">
        <f t="shared" si="2"/>
        <v>1820.98397333</v>
      </c>
      <c r="N74">
        <f t="shared" si="3"/>
        <v>189.79929051142443</v>
      </c>
    </row>
    <row r="75" spans="1:14" x14ac:dyDescent="0.3">
      <c r="A75">
        <v>6.4915099999999999</v>
      </c>
      <c r="B75">
        <v>0</v>
      </c>
      <c r="C75" s="1">
        <v>2.2204459999999999E-16</v>
      </c>
      <c r="D75">
        <v>1</v>
      </c>
      <c r="E75">
        <v>1</v>
      </c>
      <c r="F75">
        <v>0.36</v>
      </c>
      <c r="G75">
        <v>0</v>
      </c>
      <c r="H75">
        <v>0.36</v>
      </c>
      <c r="I75">
        <v>1857.4074069999999</v>
      </c>
      <c r="J75">
        <v>1.077E-3</v>
      </c>
      <c r="K75">
        <v>6.4285709999999998</v>
      </c>
      <c r="L75">
        <v>74</v>
      </c>
      <c r="M75">
        <f t="shared" si="2"/>
        <v>1820.98397333</v>
      </c>
      <c r="N75">
        <f t="shared" si="3"/>
        <v>1326.6665203128821</v>
      </c>
    </row>
    <row r="76" spans="1:14" x14ac:dyDescent="0.3">
      <c r="A76">
        <v>6.4915099999999999</v>
      </c>
      <c r="B76">
        <v>0</v>
      </c>
      <c r="C76" s="1">
        <v>2.2204459999999999E-16</v>
      </c>
      <c r="D76">
        <v>1</v>
      </c>
      <c r="E76">
        <v>1</v>
      </c>
      <c r="F76">
        <v>0.37</v>
      </c>
      <c r="G76">
        <v>0</v>
      </c>
      <c r="H76">
        <v>0.37</v>
      </c>
      <c r="I76">
        <v>1807.2072069999999</v>
      </c>
      <c r="J76">
        <v>1.1069999999999999E-3</v>
      </c>
      <c r="K76">
        <v>6.6071429999999998</v>
      </c>
      <c r="L76">
        <v>75</v>
      </c>
      <c r="M76">
        <f t="shared" si="2"/>
        <v>1820.98397333</v>
      </c>
      <c r="N76">
        <f t="shared" si="3"/>
        <v>189.79929051142443</v>
      </c>
    </row>
    <row r="77" spans="1:14" x14ac:dyDescent="0.3">
      <c r="A77">
        <v>6.4915099999999999</v>
      </c>
      <c r="B77">
        <v>0</v>
      </c>
      <c r="C77" s="1">
        <v>2.2204459999999999E-16</v>
      </c>
      <c r="D77">
        <v>1</v>
      </c>
      <c r="E77">
        <v>1</v>
      </c>
      <c r="F77">
        <v>0.39</v>
      </c>
      <c r="G77">
        <v>0</v>
      </c>
      <c r="H77">
        <v>0.39</v>
      </c>
      <c r="I77">
        <v>1714.5299150000001</v>
      </c>
      <c r="J77">
        <v>1.1670000000000001E-3</v>
      </c>
      <c r="K77">
        <v>6.9642860000000004</v>
      </c>
      <c r="L77">
        <v>76</v>
      </c>
      <c r="M77">
        <f t="shared" si="2"/>
        <v>1820.98397333</v>
      </c>
      <c r="N77">
        <f t="shared" si="3"/>
        <v>11332.466534927033</v>
      </c>
    </row>
    <row r="78" spans="1:14" x14ac:dyDescent="0.3">
      <c r="A78">
        <v>6.4915099999999999</v>
      </c>
      <c r="B78">
        <v>0</v>
      </c>
      <c r="C78" s="1">
        <v>2.2204459999999999E-16</v>
      </c>
      <c r="D78">
        <v>1</v>
      </c>
      <c r="E78">
        <v>1</v>
      </c>
      <c r="F78">
        <v>0.37</v>
      </c>
      <c r="G78">
        <v>0</v>
      </c>
      <c r="H78">
        <v>0.37</v>
      </c>
      <c r="I78">
        <v>1807.2072069999999</v>
      </c>
      <c r="J78">
        <v>1.1069999999999999E-3</v>
      </c>
      <c r="K78">
        <v>6.6071429999999998</v>
      </c>
      <c r="L78">
        <v>77</v>
      </c>
      <c r="M78">
        <f t="shared" si="2"/>
        <v>1820.98397333</v>
      </c>
      <c r="N78">
        <f t="shared" si="3"/>
        <v>189.79929051142443</v>
      </c>
    </row>
    <row r="79" spans="1:14" x14ac:dyDescent="0.3">
      <c r="A79">
        <v>6.4915099999999999</v>
      </c>
      <c r="B79">
        <v>0</v>
      </c>
      <c r="C79" s="1">
        <v>2.2204459999999999E-16</v>
      </c>
      <c r="D79">
        <v>1</v>
      </c>
      <c r="E79">
        <v>1</v>
      </c>
      <c r="F79">
        <v>0.37</v>
      </c>
      <c r="G79">
        <v>0</v>
      </c>
      <c r="H79">
        <v>0.37</v>
      </c>
      <c r="I79">
        <v>1807.2072069999999</v>
      </c>
      <c r="J79">
        <v>1.1069999999999999E-3</v>
      </c>
      <c r="K79">
        <v>6.6071429999999998</v>
      </c>
      <c r="L79">
        <v>78</v>
      </c>
      <c r="M79">
        <f t="shared" si="2"/>
        <v>1820.98397333</v>
      </c>
      <c r="N79">
        <f t="shared" si="3"/>
        <v>189.79929051142443</v>
      </c>
    </row>
    <row r="80" spans="1:14" x14ac:dyDescent="0.3">
      <c r="A80">
        <v>6.4915099999999999</v>
      </c>
      <c r="B80">
        <v>0</v>
      </c>
      <c r="C80" s="1">
        <v>2.2204459999999999E-16</v>
      </c>
      <c r="D80">
        <v>1</v>
      </c>
      <c r="E80">
        <v>1</v>
      </c>
      <c r="F80">
        <v>0.37</v>
      </c>
      <c r="G80">
        <v>0</v>
      </c>
      <c r="H80">
        <v>0.37</v>
      </c>
      <c r="I80">
        <v>1807.2072069999999</v>
      </c>
      <c r="J80">
        <v>1.1069999999999999E-3</v>
      </c>
      <c r="K80">
        <v>6.6071429999999998</v>
      </c>
      <c r="L80">
        <v>79</v>
      </c>
      <c r="M80">
        <f t="shared" si="2"/>
        <v>1820.98397333</v>
      </c>
      <c r="N80">
        <f t="shared" si="3"/>
        <v>189.79929051142443</v>
      </c>
    </row>
    <row r="81" spans="1:14" x14ac:dyDescent="0.3">
      <c r="A81">
        <v>6.4915099999999999</v>
      </c>
      <c r="B81">
        <v>0</v>
      </c>
      <c r="C81" s="1">
        <v>2.2204459999999999E-16</v>
      </c>
      <c r="D81">
        <v>1</v>
      </c>
      <c r="E81">
        <v>1</v>
      </c>
      <c r="F81">
        <v>0.35</v>
      </c>
      <c r="G81">
        <v>0</v>
      </c>
      <c r="H81">
        <v>0.35</v>
      </c>
      <c r="I81">
        <v>1910.4761900000001</v>
      </c>
      <c r="J81">
        <v>1.047E-3</v>
      </c>
      <c r="K81">
        <v>6.25</v>
      </c>
      <c r="L81">
        <v>80</v>
      </c>
      <c r="M81">
        <f t="shared" si="2"/>
        <v>1820.98397333</v>
      </c>
      <c r="N81">
        <f t="shared" si="3"/>
        <v>8008.8568445102374</v>
      </c>
    </row>
    <row r="82" spans="1:14" x14ac:dyDescent="0.3">
      <c r="A82">
        <v>6.4915099999999999</v>
      </c>
      <c r="B82">
        <v>0</v>
      </c>
      <c r="C82" s="1">
        <v>2.2204459999999999E-16</v>
      </c>
      <c r="D82">
        <v>1</v>
      </c>
      <c r="E82">
        <v>1</v>
      </c>
      <c r="F82">
        <v>0.38</v>
      </c>
      <c r="G82">
        <v>0</v>
      </c>
      <c r="H82">
        <v>0.38</v>
      </c>
      <c r="I82">
        <v>1759.6491229999999</v>
      </c>
      <c r="J82">
        <v>1.137E-3</v>
      </c>
      <c r="K82">
        <v>6.7857139999999996</v>
      </c>
      <c r="L82">
        <v>81</v>
      </c>
      <c r="M82">
        <f t="shared" si="2"/>
        <v>1820.98397333</v>
      </c>
      <c r="N82">
        <f t="shared" si="3"/>
        <v>3761.9638650035145</v>
      </c>
    </row>
    <row r="83" spans="1:14" x14ac:dyDescent="0.3">
      <c r="A83">
        <v>6.4915099999999999</v>
      </c>
      <c r="B83">
        <v>0</v>
      </c>
      <c r="C83" s="1">
        <v>2.2204459999999999E-16</v>
      </c>
      <c r="D83">
        <v>1</v>
      </c>
      <c r="E83">
        <v>1</v>
      </c>
      <c r="F83">
        <v>0.37</v>
      </c>
      <c r="G83">
        <v>0</v>
      </c>
      <c r="H83">
        <v>0.37</v>
      </c>
      <c r="I83">
        <v>1807.2072069999999</v>
      </c>
      <c r="J83">
        <v>1.1069999999999999E-3</v>
      </c>
      <c r="K83">
        <v>6.6071429999999998</v>
      </c>
      <c r="L83">
        <v>82</v>
      </c>
      <c r="M83">
        <f t="shared" si="2"/>
        <v>1820.98397333</v>
      </c>
      <c r="N83">
        <f t="shared" si="3"/>
        <v>189.79929051142443</v>
      </c>
    </row>
    <row r="84" spans="1:14" x14ac:dyDescent="0.3">
      <c r="A84">
        <v>6.4915099999999999</v>
      </c>
      <c r="B84">
        <v>0</v>
      </c>
      <c r="C84" s="1">
        <v>2.2204459999999999E-16</v>
      </c>
      <c r="D84">
        <v>1</v>
      </c>
      <c r="E84">
        <v>1</v>
      </c>
      <c r="F84">
        <v>0.35</v>
      </c>
      <c r="G84">
        <v>0</v>
      </c>
      <c r="H84">
        <v>0.35</v>
      </c>
      <c r="I84">
        <v>1910.4761900000001</v>
      </c>
      <c r="J84">
        <v>1.047E-3</v>
      </c>
      <c r="K84">
        <v>6.25</v>
      </c>
      <c r="L84">
        <v>83</v>
      </c>
      <c r="M84">
        <f t="shared" si="2"/>
        <v>1820.98397333</v>
      </c>
      <c r="N84">
        <f t="shared" si="3"/>
        <v>8008.8568445102374</v>
      </c>
    </row>
    <row r="85" spans="1:14" x14ac:dyDescent="0.3">
      <c r="A85">
        <v>6.4915099999999999</v>
      </c>
      <c r="B85">
        <v>0</v>
      </c>
      <c r="C85" s="1">
        <v>2.2204459999999999E-16</v>
      </c>
      <c r="D85">
        <v>1</v>
      </c>
      <c r="E85">
        <v>1</v>
      </c>
      <c r="F85">
        <v>0.35</v>
      </c>
      <c r="G85">
        <v>0</v>
      </c>
      <c r="H85">
        <v>0.35</v>
      </c>
      <c r="I85">
        <v>1910.4761900000001</v>
      </c>
      <c r="J85">
        <v>1.047E-3</v>
      </c>
      <c r="K85">
        <v>6.25</v>
      </c>
      <c r="L85">
        <v>84</v>
      </c>
      <c r="M85">
        <f t="shared" si="2"/>
        <v>1820.98397333</v>
      </c>
      <c r="N85">
        <f t="shared" si="3"/>
        <v>8008.8568445102374</v>
      </c>
    </row>
    <row r="86" spans="1:14" x14ac:dyDescent="0.3">
      <c r="A86">
        <v>6.4915099999999999</v>
      </c>
      <c r="B86">
        <v>0</v>
      </c>
      <c r="C86" s="1">
        <v>2.2204459999999999E-16</v>
      </c>
      <c r="D86">
        <v>1</v>
      </c>
      <c r="E86">
        <v>1</v>
      </c>
      <c r="F86">
        <v>0.36</v>
      </c>
      <c r="G86">
        <v>0</v>
      </c>
      <c r="H86">
        <v>0.36</v>
      </c>
      <c r="I86">
        <v>1857.4074069999999</v>
      </c>
      <c r="J86">
        <v>1.077E-3</v>
      </c>
      <c r="K86">
        <v>6.4285709999999998</v>
      </c>
      <c r="L86">
        <v>85</v>
      </c>
      <c r="M86">
        <f t="shared" si="2"/>
        <v>1820.98397333</v>
      </c>
      <c r="N86">
        <f t="shared" si="3"/>
        <v>1326.6665203128821</v>
      </c>
    </row>
    <row r="87" spans="1:14" x14ac:dyDescent="0.3">
      <c r="A87">
        <v>6.4915099999999999</v>
      </c>
      <c r="B87">
        <v>0</v>
      </c>
      <c r="C87" s="1">
        <v>2.2204459999999999E-16</v>
      </c>
      <c r="D87">
        <v>1</v>
      </c>
      <c r="E87">
        <v>1</v>
      </c>
      <c r="F87">
        <v>0.35</v>
      </c>
      <c r="G87">
        <v>0.01</v>
      </c>
      <c r="H87">
        <v>0.36</v>
      </c>
      <c r="I87">
        <v>1857.4074069999999</v>
      </c>
      <c r="J87">
        <v>1.077E-3</v>
      </c>
      <c r="K87">
        <v>6.4285709999999998</v>
      </c>
      <c r="L87">
        <v>86</v>
      </c>
      <c r="M87">
        <f t="shared" si="2"/>
        <v>1820.98397333</v>
      </c>
      <c r="N87">
        <f t="shared" si="3"/>
        <v>1326.6665203128821</v>
      </c>
    </row>
    <row r="88" spans="1:14" x14ac:dyDescent="0.3">
      <c r="A88">
        <v>6.4915099999999999</v>
      </c>
      <c r="B88">
        <v>0</v>
      </c>
      <c r="C88" s="1">
        <v>2.2204459999999999E-16</v>
      </c>
      <c r="D88">
        <v>1</v>
      </c>
      <c r="E88">
        <v>1</v>
      </c>
      <c r="F88">
        <v>0.39</v>
      </c>
      <c r="G88">
        <v>0</v>
      </c>
      <c r="H88">
        <v>0.39</v>
      </c>
      <c r="I88">
        <v>1714.5299150000001</v>
      </c>
      <c r="J88">
        <v>1.1670000000000001E-3</v>
      </c>
      <c r="K88">
        <v>6.9642860000000004</v>
      </c>
      <c r="L88">
        <v>87</v>
      </c>
      <c r="M88">
        <f t="shared" si="2"/>
        <v>1820.98397333</v>
      </c>
      <c r="N88">
        <f t="shared" si="3"/>
        <v>11332.466534927033</v>
      </c>
    </row>
    <row r="89" spans="1:14" x14ac:dyDescent="0.3">
      <c r="A89">
        <v>6.4915099999999999</v>
      </c>
      <c r="B89">
        <v>0</v>
      </c>
      <c r="C89" s="1">
        <v>2.2204459999999999E-16</v>
      </c>
      <c r="D89">
        <v>1</v>
      </c>
      <c r="E89">
        <v>1</v>
      </c>
      <c r="F89">
        <v>0.38</v>
      </c>
      <c r="G89">
        <v>0</v>
      </c>
      <c r="H89">
        <v>0.38</v>
      </c>
      <c r="I89">
        <v>1759.6491229999999</v>
      </c>
      <c r="J89">
        <v>1.137E-3</v>
      </c>
      <c r="K89">
        <v>6.7857139999999996</v>
      </c>
      <c r="L89">
        <v>88</v>
      </c>
      <c r="M89">
        <f t="shared" si="2"/>
        <v>1820.98397333</v>
      </c>
      <c r="N89">
        <f t="shared" si="3"/>
        <v>3761.9638650035145</v>
      </c>
    </row>
    <row r="90" spans="1:14" x14ac:dyDescent="0.3">
      <c r="A90">
        <v>6.4915099999999999</v>
      </c>
      <c r="B90">
        <v>0</v>
      </c>
      <c r="C90" s="1">
        <v>2.2204459999999999E-16</v>
      </c>
      <c r="D90">
        <v>1</v>
      </c>
      <c r="E90">
        <v>1</v>
      </c>
      <c r="F90">
        <v>0.36</v>
      </c>
      <c r="G90">
        <v>0</v>
      </c>
      <c r="H90">
        <v>0.36</v>
      </c>
      <c r="I90">
        <v>1857.4074069999999</v>
      </c>
      <c r="J90">
        <v>1.077E-3</v>
      </c>
      <c r="K90">
        <v>6.4285709999999998</v>
      </c>
      <c r="L90">
        <v>89</v>
      </c>
      <c r="M90">
        <f t="shared" si="2"/>
        <v>1820.98397333</v>
      </c>
      <c r="N90">
        <f t="shared" si="3"/>
        <v>1326.6665203128821</v>
      </c>
    </row>
    <row r="91" spans="1:14" x14ac:dyDescent="0.3">
      <c r="A91">
        <v>6.4915099999999999</v>
      </c>
      <c r="B91">
        <v>0</v>
      </c>
      <c r="C91" s="1">
        <v>2.2204459999999999E-16</v>
      </c>
      <c r="D91">
        <v>1</v>
      </c>
      <c r="E91">
        <v>1</v>
      </c>
      <c r="F91">
        <v>0.35</v>
      </c>
      <c r="G91">
        <v>0</v>
      </c>
      <c r="H91">
        <v>0.35</v>
      </c>
      <c r="I91">
        <v>1910.4761900000001</v>
      </c>
      <c r="J91">
        <v>1.047E-3</v>
      </c>
      <c r="K91">
        <v>6.25</v>
      </c>
      <c r="L91">
        <v>90</v>
      </c>
      <c r="M91">
        <f t="shared" si="2"/>
        <v>1820.98397333</v>
      </c>
      <c r="N91">
        <f t="shared" si="3"/>
        <v>8008.8568445102374</v>
      </c>
    </row>
    <row r="92" spans="1:14" x14ac:dyDescent="0.3">
      <c r="A92">
        <v>6.4915099999999999</v>
      </c>
      <c r="B92">
        <v>0</v>
      </c>
      <c r="C92" s="1">
        <v>2.2204459999999999E-16</v>
      </c>
      <c r="D92">
        <v>1</v>
      </c>
      <c r="E92">
        <v>1</v>
      </c>
      <c r="F92">
        <v>0.36</v>
      </c>
      <c r="G92">
        <v>0</v>
      </c>
      <c r="H92">
        <v>0.36</v>
      </c>
      <c r="I92">
        <v>1857.4074069999999</v>
      </c>
      <c r="J92">
        <v>1.077E-3</v>
      </c>
      <c r="K92">
        <v>6.4285709999999998</v>
      </c>
      <c r="L92">
        <v>91</v>
      </c>
      <c r="M92">
        <f t="shared" si="2"/>
        <v>1820.98397333</v>
      </c>
      <c r="N92">
        <f t="shared" si="3"/>
        <v>1326.6665203128821</v>
      </c>
    </row>
    <row r="93" spans="1:14" x14ac:dyDescent="0.3">
      <c r="A93">
        <v>6.4915099999999999</v>
      </c>
      <c r="B93">
        <v>0</v>
      </c>
      <c r="C93" s="1">
        <v>2.2204459999999999E-16</v>
      </c>
      <c r="D93">
        <v>1</v>
      </c>
      <c r="E93">
        <v>1</v>
      </c>
      <c r="F93">
        <v>0.4</v>
      </c>
      <c r="G93">
        <v>0</v>
      </c>
      <c r="H93">
        <v>0.4</v>
      </c>
      <c r="I93">
        <v>1671.666667</v>
      </c>
      <c r="J93">
        <v>1.196E-3</v>
      </c>
      <c r="K93">
        <v>7.1428570000000002</v>
      </c>
      <c r="L93">
        <v>92</v>
      </c>
      <c r="M93">
        <f t="shared" si="2"/>
        <v>1820.98397333</v>
      </c>
      <c r="N93">
        <f t="shared" si="3"/>
        <v>22295.657969647076</v>
      </c>
    </row>
    <row r="94" spans="1:14" x14ac:dyDescent="0.3">
      <c r="A94">
        <v>6.4915099999999999</v>
      </c>
      <c r="B94">
        <v>0</v>
      </c>
      <c r="C94" s="1">
        <v>2.2204459999999999E-16</v>
      </c>
      <c r="D94">
        <v>1</v>
      </c>
      <c r="E94">
        <v>1</v>
      </c>
      <c r="F94">
        <v>0.36</v>
      </c>
      <c r="G94">
        <v>0</v>
      </c>
      <c r="H94">
        <v>0.36</v>
      </c>
      <c r="I94">
        <v>1857.4074069999999</v>
      </c>
      <c r="J94">
        <v>1.077E-3</v>
      </c>
      <c r="K94">
        <v>6.4285709999999998</v>
      </c>
      <c r="L94">
        <v>93</v>
      </c>
      <c r="M94">
        <f t="shared" si="2"/>
        <v>1820.98397333</v>
      </c>
      <c r="N94">
        <f t="shared" si="3"/>
        <v>1326.6665203128821</v>
      </c>
    </row>
    <row r="95" spans="1:14" x14ac:dyDescent="0.3">
      <c r="A95">
        <v>6.4915099999999999</v>
      </c>
      <c r="B95">
        <v>0</v>
      </c>
      <c r="C95" s="1">
        <v>2.2204459999999999E-16</v>
      </c>
      <c r="D95">
        <v>1</v>
      </c>
      <c r="E95">
        <v>1</v>
      </c>
      <c r="F95">
        <v>0.4</v>
      </c>
      <c r="G95">
        <v>0</v>
      </c>
      <c r="H95">
        <v>0.4</v>
      </c>
      <c r="I95">
        <v>1671.666667</v>
      </c>
      <c r="J95">
        <v>1.196E-3</v>
      </c>
      <c r="K95">
        <v>7.1428570000000002</v>
      </c>
      <c r="L95">
        <v>94</v>
      </c>
      <c r="M95">
        <f t="shared" si="2"/>
        <v>1820.98397333</v>
      </c>
      <c r="N95">
        <f t="shared" si="3"/>
        <v>22295.657969647076</v>
      </c>
    </row>
    <row r="96" spans="1:14" x14ac:dyDescent="0.3">
      <c r="A96">
        <v>6.4915099999999999</v>
      </c>
      <c r="B96">
        <v>0</v>
      </c>
      <c r="C96" s="1">
        <v>2.2204459999999999E-16</v>
      </c>
      <c r="D96">
        <v>1</v>
      </c>
      <c r="E96">
        <v>1</v>
      </c>
      <c r="F96">
        <v>0.36</v>
      </c>
      <c r="G96">
        <v>0</v>
      </c>
      <c r="H96">
        <v>0.36</v>
      </c>
      <c r="I96">
        <v>1857.4074069999999</v>
      </c>
      <c r="J96">
        <v>1.077E-3</v>
      </c>
      <c r="K96">
        <v>6.4285709999999998</v>
      </c>
      <c r="L96">
        <v>95</v>
      </c>
      <c r="M96">
        <f t="shared" si="2"/>
        <v>1820.98397333</v>
      </c>
      <c r="N96">
        <f t="shared" si="3"/>
        <v>1326.6665203128821</v>
      </c>
    </row>
    <row r="97" spans="1:14" x14ac:dyDescent="0.3">
      <c r="A97">
        <v>6.4915099999999999</v>
      </c>
      <c r="B97">
        <v>0</v>
      </c>
      <c r="C97" s="1">
        <v>2.2204459999999999E-16</v>
      </c>
      <c r="D97">
        <v>1</v>
      </c>
      <c r="E97">
        <v>1</v>
      </c>
      <c r="F97">
        <v>0.36</v>
      </c>
      <c r="G97">
        <v>0</v>
      </c>
      <c r="H97">
        <v>0.36</v>
      </c>
      <c r="I97">
        <v>1857.4074069999999</v>
      </c>
      <c r="J97">
        <v>1.077E-3</v>
      </c>
      <c r="K97">
        <v>6.4285709999999998</v>
      </c>
      <c r="L97">
        <v>96</v>
      </c>
      <c r="M97">
        <f t="shared" si="2"/>
        <v>1820.98397333</v>
      </c>
      <c r="N97">
        <f t="shared" si="3"/>
        <v>1326.6665203128821</v>
      </c>
    </row>
    <row r="98" spans="1:14" x14ac:dyDescent="0.3">
      <c r="A98">
        <v>6.4915099999999999</v>
      </c>
      <c r="B98">
        <v>0</v>
      </c>
      <c r="C98" s="1">
        <v>2.2204459999999999E-16</v>
      </c>
      <c r="D98">
        <v>1</v>
      </c>
      <c r="E98">
        <v>1</v>
      </c>
      <c r="F98">
        <v>0.36</v>
      </c>
      <c r="G98">
        <v>0</v>
      </c>
      <c r="H98">
        <v>0.36</v>
      </c>
      <c r="I98">
        <v>1857.4074069999999</v>
      </c>
      <c r="J98">
        <v>1.077E-3</v>
      </c>
      <c r="K98">
        <v>6.4285709999999998</v>
      </c>
      <c r="L98">
        <v>97</v>
      </c>
      <c r="M98">
        <f t="shared" si="2"/>
        <v>1820.98397333</v>
      </c>
      <c r="N98">
        <f t="shared" si="3"/>
        <v>1326.6665203128821</v>
      </c>
    </row>
    <row r="99" spans="1:14" x14ac:dyDescent="0.3">
      <c r="A99">
        <v>6.4915099999999999</v>
      </c>
      <c r="B99">
        <v>0</v>
      </c>
      <c r="C99" s="1">
        <v>2.2204459999999999E-16</v>
      </c>
      <c r="D99">
        <v>1</v>
      </c>
      <c r="E99">
        <v>1</v>
      </c>
      <c r="F99">
        <v>0.36</v>
      </c>
      <c r="G99">
        <v>0</v>
      </c>
      <c r="H99">
        <v>0.36</v>
      </c>
      <c r="I99">
        <v>1857.4074069999999</v>
      </c>
      <c r="J99">
        <v>1.077E-3</v>
      </c>
      <c r="K99">
        <v>6.4285709999999998</v>
      </c>
      <c r="L99">
        <v>98</v>
      </c>
      <c r="M99">
        <f t="shared" si="2"/>
        <v>1820.98397333</v>
      </c>
      <c r="N99">
        <f t="shared" si="3"/>
        <v>1326.6665203128821</v>
      </c>
    </row>
    <row r="100" spans="1:14" x14ac:dyDescent="0.3">
      <c r="A100">
        <v>6.4915099999999999</v>
      </c>
      <c r="B100">
        <v>0</v>
      </c>
      <c r="C100" s="1">
        <v>2.2204459999999999E-16</v>
      </c>
      <c r="D100">
        <v>1</v>
      </c>
      <c r="E100">
        <v>1</v>
      </c>
      <c r="F100">
        <v>0.38</v>
      </c>
      <c r="G100">
        <v>0</v>
      </c>
      <c r="H100">
        <v>0.38</v>
      </c>
      <c r="I100">
        <v>1759.6491229999999</v>
      </c>
      <c r="J100">
        <v>1.137E-3</v>
      </c>
      <c r="K100">
        <v>6.7857139999999996</v>
      </c>
      <c r="L100">
        <v>99</v>
      </c>
      <c r="M100">
        <f t="shared" si="2"/>
        <v>1820.98397333</v>
      </c>
      <c r="N100">
        <f t="shared" si="3"/>
        <v>3761.9638650035145</v>
      </c>
    </row>
    <row r="101" spans="1:14" x14ac:dyDescent="0.3">
      <c r="A101">
        <v>6.4915099999999999</v>
      </c>
      <c r="B101">
        <v>0</v>
      </c>
      <c r="C101" s="1">
        <v>2.2204459999999999E-16</v>
      </c>
      <c r="D101">
        <v>1</v>
      </c>
      <c r="E101">
        <v>1</v>
      </c>
      <c r="F101">
        <v>0.36</v>
      </c>
      <c r="G101">
        <v>0.01</v>
      </c>
      <c r="H101">
        <v>0.37</v>
      </c>
      <c r="I101">
        <v>1807.2072069999999</v>
      </c>
      <c r="J101">
        <v>1.1069999999999999E-3</v>
      </c>
      <c r="K101">
        <v>6.6071429999999998</v>
      </c>
      <c r="L101">
        <v>100</v>
      </c>
      <c r="M101">
        <f t="shared" si="2"/>
        <v>1820.98397333</v>
      </c>
      <c r="N101">
        <f t="shared" si="3"/>
        <v>189.79929051142443</v>
      </c>
    </row>
    <row r="104" spans="1:14" x14ac:dyDescent="0.3">
      <c r="A104">
        <f>AVERAGE(A2:A101)</f>
        <v>6.4915099999999928</v>
      </c>
      <c r="B104">
        <f t="shared" ref="B104:K104" si="4">AVERAGE(B2:B101)</f>
        <v>0</v>
      </c>
      <c r="C104">
        <f t="shared" si="4"/>
        <v>2.2204459999999989E-16</v>
      </c>
      <c r="D104">
        <f t="shared" si="4"/>
        <v>1</v>
      </c>
      <c r="E104">
        <f t="shared" si="4"/>
        <v>1</v>
      </c>
      <c r="F104">
        <f t="shared" si="4"/>
        <v>0.36640000000000006</v>
      </c>
      <c r="G104">
        <f t="shared" si="4"/>
        <v>1.3999999999999998E-3</v>
      </c>
      <c r="H104">
        <f t="shared" si="4"/>
        <v>0.36780000000000007</v>
      </c>
      <c r="I104">
        <f t="shared" si="4"/>
        <v>1820.98397333</v>
      </c>
      <c r="J104">
        <f t="shared" si="4"/>
        <v>1.1003499999999997E-3</v>
      </c>
      <c r="K104">
        <f t="shared" si="4"/>
        <v>6.5678570600000015</v>
      </c>
    </row>
    <row r="106" spans="1:14" x14ac:dyDescent="0.3">
      <c r="I106">
        <f>_xlfn.STDEV.P(I2:I101)</f>
        <v>72.524494367248039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6"/>
  <sheetViews>
    <sheetView workbookViewId="0">
      <selection activeCell="F20" sqref="F2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>
        <v>6.4915099999999999</v>
      </c>
      <c r="B2">
        <v>0</v>
      </c>
      <c r="C2" s="1">
        <v>2.2204459999999999E-16</v>
      </c>
      <c r="D2">
        <v>1</v>
      </c>
      <c r="E2">
        <v>1</v>
      </c>
      <c r="F2">
        <v>0.37</v>
      </c>
      <c r="G2">
        <v>0</v>
      </c>
      <c r="H2">
        <v>0.37</v>
      </c>
      <c r="I2">
        <v>1807.2072069999999</v>
      </c>
      <c r="J2">
        <v>1.1069999999999999E-3</v>
      </c>
      <c r="K2">
        <v>6.6071429999999998</v>
      </c>
      <c r="L2">
        <v>1</v>
      </c>
      <c r="M2">
        <f>$I$104</f>
        <v>1818.210228969999</v>
      </c>
      <c r="N2">
        <f>(I2-M2)^2</f>
        <v>121.06649247228187</v>
      </c>
      <c r="O2">
        <f>SQRT(SUM(N:N)/100)</f>
        <v>97.658377351396013</v>
      </c>
    </row>
    <row r="3" spans="1:15" x14ac:dyDescent="0.3">
      <c r="A3">
        <v>6.4915099999999999</v>
      </c>
      <c r="B3">
        <v>0</v>
      </c>
      <c r="C3" s="1">
        <v>2.2204459999999999E-16</v>
      </c>
      <c r="D3">
        <v>1</v>
      </c>
      <c r="E3">
        <v>1</v>
      </c>
      <c r="F3">
        <v>0.36</v>
      </c>
      <c r="G3">
        <v>0</v>
      </c>
      <c r="H3">
        <v>0.36</v>
      </c>
      <c r="I3">
        <v>1857.4074069999999</v>
      </c>
      <c r="J3">
        <v>1.077E-3</v>
      </c>
      <c r="K3">
        <v>6.4285709999999998</v>
      </c>
      <c r="L3">
        <v>2</v>
      </c>
      <c r="M3">
        <f t="shared" ref="M3:M66" si="0">$I$104</f>
        <v>1818.210228969999</v>
      </c>
      <c r="N3">
        <f t="shared" ref="N3:N66" si="1">(I3-M3)^2</f>
        <v>1536.4187655155886</v>
      </c>
    </row>
    <row r="4" spans="1:15" x14ac:dyDescent="0.3">
      <c r="A4">
        <v>6.4915099999999999</v>
      </c>
      <c r="B4">
        <v>0</v>
      </c>
      <c r="C4" s="1">
        <v>2.2204459999999999E-16</v>
      </c>
      <c r="D4">
        <v>1</v>
      </c>
      <c r="E4">
        <v>1</v>
      </c>
      <c r="F4">
        <v>0.36</v>
      </c>
      <c r="G4">
        <v>0</v>
      </c>
      <c r="H4">
        <v>0.36</v>
      </c>
      <c r="I4">
        <v>1857.4074069999999</v>
      </c>
      <c r="J4">
        <v>1.077E-3</v>
      </c>
      <c r="K4">
        <v>6.4285709999999998</v>
      </c>
      <c r="L4">
        <v>3</v>
      </c>
      <c r="M4">
        <f t="shared" si="0"/>
        <v>1818.210228969999</v>
      </c>
      <c r="N4">
        <f t="shared" si="1"/>
        <v>1536.4187655155886</v>
      </c>
    </row>
    <row r="5" spans="1:15" x14ac:dyDescent="0.3">
      <c r="A5">
        <v>6.4915099999999999</v>
      </c>
      <c r="B5">
        <v>0</v>
      </c>
      <c r="C5" s="1">
        <v>2.2204459999999999E-16</v>
      </c>
      <c r="D5">
        <v>1</v>
      </c>
      <c r="E5">
        <v>1</v>
      </c>
      <c r="F5">
        <v>0.38</v>
      </c>
      <c r="G5">
        <v>0</v>
      </c>
      <c r="H5">
        <v>0.38</v>
      </c>
      <c r="I5">
        <v>1759.6491229999999</v>
      </c>
      <c r="J5">
        <v>1.137E-3</v>
      </c>
      <c r="K5">
        <v>6.7857139999999996</v>
      </c>
      <c r="L5">
        <v>4</v>
      </c>
      <c r="M5">
        <f t="shared" si="0"/>
        <v>1818.210228969999</v>
      </c>
      <c r="N5">
        <f t="shared" si="1"/>
        <v>3429.4031324294597</v>
      </c>
    </row>
    <row r="6" spans="1:15" x14ac:dyDescent="0.3">
      <c r="A6">
        <v>6.4915099999999999</v>
      </c>
      <c r="B6">
        <v>0</v>
      </c>
      <c r="C6" s="1">
        <v>2.2204459999999999E-16</v>
      </c>
      <c r="D6">
        <v>1</v>
      </c>
      <c r="E6">
        <v>1</v>
      </c>
      <c r="F6">
        <v>0.38</v>
      </c>
      <c r="G6">
        <v>0.01</v>
      </c>
      <c r="H6">
        <v>0.39</v>
      </c>
      <c r="I6">
        <v>1714.5299150000001</v>
      </c>
      <c r="J6">
        <v>1.1670000000000001E-3</v>
      </c>
      <c r="K6">
        <v>6.9642860000000004</v>
      </c>
      <c r="L6">
        <v>5</v>
      </c>
      <c r="M6">
        <f t="shared" si="0"/>
        <v>1818.210228969999</v>
      </c>
      <c r="N6">
        <f t="shared" si="1"/>
        <v>10749.607504917551</v>
      </c>
    </row>
    <row r="7" spans="1:15" x14ac:dyDescent="0.3">
      <c r="A7">
        <v>6.4915099999999999</v>
      </c>
      <c r="B7">
        <v>0</v>
      </c>
      <c r="C7" s="1">
        <v>2.2204459999999999E-16</v>
      </c>
      <c r="D7">
        <v>1</v>
      </c>
      <c r="E7">
        <v>1</v>
      </c>
      <c r="F7">
        <v>0.36</v>
      </c>
      <c r="G7">
        <v>0</v>
      </c>
      <c r="H7">
        <v>0.36</v>
      </c>
      <c r="I7">
        <v>1857.4074069999999</v>
      </c>
      <c r="J7">
        <v>1.077E-3</v>
      </c>
      <c r="K7">
        <v>6.4285709999999998</v>
      </c>
      <c r="L7">
        <v>6</v>
      </c>
      <c r="M7">
        <f t="shared" si="0"/>
        <v>1818.210228969999</v>
      </c>
      <c r="N7">
        <f t="shared" si="1"/>
        <v>1536.4187655155886</v>
      </c>
    </row>
    <row r="8" spans="1:15" x14ac:dyDescent="0.3">
      <c r="A8">
        <v>6.4915099999999999</v>
      </c>
      <c r="B8">
        <v>0</v>
      </c>
      <c r="C8" s="1">
        <v>2.2204459999999999E-16</v>
      </c>
      <c r="D8">
        <v>1</v>
      </c>
      <c r="E8">
        <v>1</v>
      </c>
      <c r="F8">
        <v>0.36</v>
      </c>
      <c r="G8">
        <v>0</v>
      </c>
      <c r="H8">
        <v>0.36</v>
      </c>
      <c r="I8">
        <v>1857.4074069999999</v>
      </c>
      <c r="J8">
        <v>1.077E-3</v>
      </c>
      <c r="K8">
        <v>6.4285709999999998</v>
      </c>
      <c r="L8">
        <v>7</v>
      </c>
      <c r="M8">
        <f t="shared" si="0"/>
        <v>1818.210228969999</v>
      </c>
      <c r="N8">
        <f t="shared" si="1"/>
        <v>1536.4187655155886</v>
      </c>
    </row>
    <row r="9" spans="1:15" x14ac:dyDescent="0.3">
      <c r="A9">
        <v>6.4915099999999999</v>
      </c>
      <c r="B9">
        <v>0</v>
      </c>
      <c r="C9" s="1">
        <v>2.2204459999999999E-16</v>
      </c>
      <c r="D9">
        <v>1</v>
      </c>
      <c r="E9">
        <v>1</v>
      </c>
      <c r="F9">
        <v>0.35</v>
      </c>
      <c r="G9">
        <v>0.01</v>
      </c>
      <c r="H9">
        <v>0.36</v>
      </c>
      <c r="I9">
        <v>1857.4074069999999</v>
      </c>
      <c r="J9">
        <v>1.077E-3</v>
      </c>
      <c r="K9">
        <v>6.4285709999999998</v>
      </c>
      <c r="L9">
        <v>8</v>
      </c>
      <c r="M9">
        <f t="shared" si="0"/>
        <v>1818.210228969999</v>
      </c>
      <c r="N9">
        <f t="shared" si="1"/>
        <v>1536.4187655155886</v>
      </c>
    </row>
    <row r="10" spans="1:15" x14ac:dyDescent="0.3">
      <c r="A10">
        <v>6.4915099999999999</v>
      </c>
      <c r="B10">
        <v>0</v>
      </c>
      <c r="C10" s="1">
        <v>2.2204459999999999E-16</v>
      </c>
      <c r="D10">
        <v>1</v>
      </c>
      <c r="E10">
        <v>1</v>
      </c>
      <c r="F10">
        <v>0.43</v>
      </c>
      <c r="G10">
        <v>0</v>
      </c>
      <c r="H10">
        <v>0.43</v>
      </c>
      <c r="I10">
        <v>1555.0387599999999</v>
      </c>
      <c r="J10">
        <v>1.286E-3</v>
      </c>
      <c r="K10">
        <v>7.6785709999999998</v>
      </c>
      <c r="L10">
        <v>9</v>
      </c>
      <c r="M10">
        <f t="shared" si="0"/>
        <v>1818.210228969999</v>
      </c>
      <c r="N10">
        <f t="shared" si="1"/>
        <v>69259.222079827188</v>
      </c>
    </row>
    <row r="11" spans="1:15" x14ac:dyDescent="0.3">
      <c r="A11">
        <v>6.4915099999999999</v>
      </c>
      <c r="B11">
        <v>0</v>
      </c>
      <c r="C11" s="1">
        <v>2.2204459999999999E-16</v>
      </c>
      <c r="D11">
        <v>1</v>
      </c>
      <c r="E11">
        <v>1</v>
      </c>
      <c r="F11">
        <v>0.38</v>
      </c>
      <c r="G11">
        <v>0.01</v>
      </c>
      <c r="H11">
        <v>0.39</v>
      </c>
      <c r="I11">
        <v>1714.5299150000001</v>
      </c>
      <c r="J11">
        <v>1.1670000000000001E-3</v>
      </c>
      <c r="K11">
        <v>6.9642860000000004</v>
      </c>
      <c r="L11">
        <v>10</v>
      </c>
      <c r="M11">
        <f t="shared" si="0"/>
        <v>1818.210228969999</v>
      </c>
      <c r="N11">
        <f t="shared" si="1"/>
        <v>10749.607504917551</v>
      </c>
    </row>
    <row r="12" spans="1:15" x14ac:dyDescent="0.3">
      <c r="A12">
        <v>6.4915099999999999</v>
      </c>
      <c r="B12">
        <v>0</v>
      </c>
      <c r="C12" s="1">
        <v>2.2204459999999999E-16</v>
      </c>
      <c r="D12">
        <v>1</v>
      </c>
      <c r="E12">
        <v>1</v>
      </c>
      <c r="F12">
        <v>0.35</v>
      </c>
      <c r="G12">
        <v>0.01</v>
      </c>
      <c r="H12">
        <v>0.36</v>
      </c>
      <c r="I12">
        <v>1857.4074069999999</v>
      </c>
      <c r="J12">
        <v>1.077E-3</v>
      </c>
      <c r="K12">
        <v>6.4285709999999998</v>
      </c>
      <c r="L12">
        <v>11</v>
      </c>
      <c r="M12">
        <f t="shared" si="0"/>
        <v>1818.210228969999</v>
      </c>
      <c r="N12">
        <f t="shared" si="1"/>
        <v>1536.4187655155886</v>
      </c>
    </row>
    <row r="13" spans="1:15" x14ac:dyDescent="0.3">
      <c r="A13">
        <v>6.4915099999999999</v>
      </c>
      <c r="B13">
        <v>0</v>
      </c>
      <c r="C13" s="1">
        <v>2.2204459999999999E-16</v>
      </c>
      <c r="D13">
        <v>1</v>
      </c>
      <c r="E13">
        <v>1</v>
      </c>
      <c r="F13">
        <v>0.36</v>
      </c>
      <c r="G13">
        <v>0</v>
      </c>
      <c r="H13">
        <v>0.36</v>
      </c>
      <c r="I13">
        <v>1857.4074069999999</v>
      </c>
      <c r="J13">
        <v>1.077E-3</v>
      </c>
      <c r="K13">
        <v>6.4285709999999998</v>
      </c>
      <c r="L13">
        <v>12</v>
      </c>
      <c r="M13">
        <f t="shared" si="0"/>
        <v>1818.210228969999</v>
      </c>
      <c r="N13">
        <f t="shared" si="1"/>
        <v>1536.4187655155886</v>
      </c>
    </row>
    <row r="14" spans="1:15" x14ac:dyDescent="0.3">
      <c r="A14">
        <v>6.4915099999999999</v>
      </c>
      <c r="B14">
        <v>0</v>
      </c>
      <c r="C14" s="1">
        <v>2.2204459999999999E-16</v>
      </c>
      <c r="D14">
        <v>1</v>
      </c>
      <c r="E14">
        <v>1</v>
      </c>
      <c r="F14">
        <v>0.35</v>
      </c>
      <c r="G14">
        <v>0</v>
      </c>
      <c r="H14">
        <v>0.35</v>
      </c>
      <c r="I14">
        <v>1910.4761900000001</v>
      </c>
      <c r="J14">
        <v>1.047E-3</v>
      </c>
      <c r="K14">
        <v>6.25</v>
      </c>
      <c r="L14">
        <v>13</v>
      </c>
      <c r="M14">
        <f t="shared" si="0"/>
        <v>1818.210228969999</v>
      </c>
      <c r="N14">
        <f t="shared" si="1"/>
        <v>8513.0075647896829</v>
      </c>
    </row>
    <row r="15" spans="1:15" x14ac:dyDescent="0.3">
      <c r="A15">
        <v>6.4915099999999999</v>
      </c>
      <c r="B15">
        <v>0</v>
      </c>
      <c r="C15" s="1">
        <v>2.2204459999999999E-16</v>
      </c>
      <c r="D15">
        <v>1</v>
      </c>
      <c r="E15">
        <v>1</v>
      </c>
      <c r="F15">
        <v>0.43</v>
      </c>
      <c r="G15">
        <v>0</v>
      </c>
      <c r="H15">
        <v>0.43</v>
      </c>
      <c r="I15">
        <v>1555.0387599999999</v>
      </c>
      <c r="J15">
        <v>1.286E-3</v>
      </c>
      <c r="K15">
        <v>7.6785709999999998</v>
      </c>
      <c r="L15">
        <v>14</v>
      </c>
      <c r="M15">
        <f t="shared" si="0"/>
        <v>1818.210228969999</v>
      </c>
      <c r="N15">
        <f t="shared" si="1"/>
        <v>69259.222079827188</v>
      </c>
    </row>
    <row r="16" spans="1:15" x14ac:dyDescent="0.3">
      <c r="A16">
        <v>6.4915099999999999</v>
      </c>
      <c r="B16">
        <v>0</v>
      </c>
      <c r="C16" s="1">
        <v>2.2204459999999999E-16</v>
      </c>
      <c r="D16">
        <v>1</v>
      </c>
      <c r="E16">
        <v>1</v>
      </c>
      <c r="F16">
        <v>0.35</v>
      </c>
      <c r="G16">
        <v>0</v>
      </c>
      <c r="H16">
        <v>0.35</v>
      </c>
      <c r="I16">
        <v>1910.4761900000001</v>
      </c>
      <c r="J16">
        <v>1.047E-3</v>
      </c>
      <c r="K16">
        <v>6.25</v>
      </c>
      <c r="L16">
        <v>15</v>
      </c>
      <c r="M16">
        <f t="shared" si="0"/>
        <v>1818.210228969999</v>
      </c>
      <c r="N16">
        <f t="shared" si="1"/>
        <v>8513.0075647896829</v>
      </c>
    </row>
    <row r="17" spans="1:14" x14ac:dyDescent="0.3">
      <c r="A17">
        <v>6.4915099999999999</v>
      </c>
      <c r="B17">
        <v>0</v>
      </c>
      <c r="C17" s="1">
        <v>2.2204459999999999E-16</v>
      </c>
      <c r="D17">
        <v>1</v>
      </c>
      <c r="E17">
        <v>1</v>
      </c>
      <c r="F17">
        <v>0.4</v>
      </c>
      <c r="G17">
        <v>0</v>
      </c>
      <c r="H17">
        <v>0.4</v>
      </c>
      <c r="I17">
        <v>1671.666667</v>
      </c>
      <c r="J17">
        <v>1.196E-3</v>
      </c>
      <c r="K17">
        <v>7.1428570000000002</v>
      </c>
      <c r="L17">
        <v>16</v>
      </c>
      <c r="M17">
        <f t="shared" si="0"/>
        <v>1818.210228969999</v>
      </c>
      <c r="N17">
        <f t="shared" si="1"/>
        <v>21475.015554854941</v>
      </c>
    </row>
    <row r="18" spans="1:14" x14ac:dyDescent="0.3">
      <c r="A18">
        <v>6.4915099999999999</v>
      </c>
      <c r="B18">
        <v>0</v>
      </c>
      <c r="C18" s="1">
        <v>2.2204459999999999E-16</v>
      </c>
      <c r="D18">
        <v>1</v>
      </c>
      <c r="E18">
        <v>1</v>
      </c>
      <c r="F18">
        <v>0.37</v>
      </c>
      <c r="G18">
        <v>0.01</v>
      </c>
      <c r="H18">
        <v>0.38</v>
      </c>
      <c r="I18">
        <v>1759.6491229999999</v>
      </c>
      <c r="J18">
        <v>1.137E-3</v>
      </c>
      <c r="K18">
        <v>6.7857139999999996</v>
      </c>
      <c r="L18">
        <v>17</v>
      </c>
      <c r="M18">
        <f t="shared" si="0"/>
        <v>1818.210228969999</v>
      </c>
      <c r="N18">
        <f t="shared" si="1"/>
        <v>3429.4031324294597</v>
      </c>
    </row>
    <row r="19" spans="1:14" x14ac:dyDescent="0.3">
      <c r="A19">
        <v>6.4915099999999999</v>
      </c>
      <c r="B19">
        <v>0</v>
      </c>
      <c r="C19" s="1">
        <v>2.2204459999999999E-16</v>
      </c>
      <c r="D19">
        <v>1</v>
      </c>
      <c r="E19">
        <v>1</v>
      </c>
      <c r="F19">
        <v>0.36</v>
      </c>
      <c r="G19">
        <v>0.01</v>
      </c>
      <c r="H19">
        <v>0.37</v>
      </c>
      <c r="I19">
        <v>1807.2072069999999</v>
      </c>
      <c r="J19">
        <v>1.1069999999999999E-3</v>
      </c>
      <c r="K19">
        <v>6.6071429999999998</v>
      </c>
      <c r="L19">
        <v>18</v>
      </c>
      <c r="M19">
        <f t="shared" si="0"/>
        <v>1818.210228969999</v>
      </c>
      <c r="N19">
        <f t="shared" si="1"/>
        <v>121.06649247228187</v>
      </c>
    </row>
    <row r="20" spans="1:14" x14ac:dyDescent="0.3">
      <c r="A20">
        <v>6.4915099999999999</v>
      </c>
      <c r="B20">
        <v>0</v>
      </c>
      <c r="C20" s="1">
        <v>2.2204459999999999E-16</v>
      </c>
      <c r="D20">
        <v>1</v>
      </c>
      <c r="E20">
        <v>1</v>
      </c>
      <c r="F20">
        <v>0.38</v>
      </c>
      <c r="G20">
        <v>0</v>
      </c>
      <c r="H20">
        <v>0.38</v>
      </c>
      <c r="I20">
        <v>1759.6491229999999</v>
      </c>
      <c r="J20">
        <v>1.137E-3</v>
      </c>
      <c r="K20">
        <v>6.7857139999999996</v>
      </c>
      <c r="L20">
        <v>19</v>
      </c>
      <c r="M20">
        <f t="shared" si="0"/>
        <v>1818.210228969999</v>
      </c>
      <c r="N20">
        <f t="shared" si="1"/>
        <v>3429.4031324294597</v>
      </c>
    </row>
    <row r="21" spans="1:14" x14ac:dyDescent="0.3">
      <c r="A21">
        <v>6.4915099999999999</v>
      </c>
      <c r="B21">
        <v>0</v>
      </c>
      <c r="C21" s="1">
        <v>2.2204459999999999E-16</v>
      </c>
      <c r="D21">
        <v>1</v>
      </c>
      <c r="E21">
        <v>1</v>
      </c>
      <c r="F21">
        <v>0.39</v>
      </c>
      <c r="G21">
        <v>0.01</v>
      </c>
      <c r="H21">
        <v>0.4</v>
      </c>
      <c r="I21">
        <v>1671.666667</v>
      </c>
      <c r="J21">
        <v>1.196E-3</v>
      </c>
      <c r="K21">
        <v>7.1428570000000002</v>
      </c>
      <c r="L21">
        <v>20</v>
      </c>
      <c r="M21">
        <f t="shared" si="0"/>
        <v>1818.210228969999</v>
      </c>
      <c r="N21">
        <f t="shared" si="1"/>
        <v>21475.015554854941</v>
      </c>
    </row>
    <row r="22" spans="1:14" x14ac:dyDescent="0.3">
      <c r="A22">
        <v>6.4915099999999999</v>
      </c>
      <c r="B22">
        <v>0</v>
      </c>
      <c r="C22" s="1">
        <v>2.2204459999999999E-16</v>
      </c>
      <c r="D22">
        <v>1</v>
      </c>
      <c r="E22">
        <v>1</v>
      </c>
      <c r="F22">
        <v>0.36</v>
      </c>
      <c r="G22">
        <v>0</v>
      </c>
      <c r="H22">
        <v>0.36</v>
      </c>
      <c r="I22">
        <v>1857.4074069999999</v>
      </c>
      <c r="J22">
        <v>1.077E-3</v>
      </c>
      <c r="K22">
        <v>6.4285709999999998</v>
      </c>
      <c r="L22">
        <v>21</v>
      </c>
      <c r="M22">
        <f t="shared" si="0"/>
        <v>1818.210228969999</v>
      </c>
      <c r="N22">
        <f t="shared" si="1"/>
        <v>1536.4187655155886</v>
      </c>
    </row>
    <row r="23" spans="1:14" x14ac:dyDescent="0.3">
      <c r="A23">
        <v>6.4915099999999999</v>
      </c>
      <c r="B23">
        <v>0</v>
      </c>
      <c r="C23" s="1">
        <v>2.2204459999999999E-16</v>
      </c>
      <c r="D23">
        <v>1</v>
      </c>
      <c r="E23">
        <v>1</v>
      </c>
      <c r="F23">
        <v>0.35</v>
      </c>
      <c r="G23">
        <v>0</v>
      </c>
      <c r="H23">
        <v>0.35</v>
      </c>
      <c r="I23">
        <v>1910.4761900000001</v>
      </c>
      <c r="J23">
        <v>1.047E-3</v>
      </c>
      <c r="K23">
        <v>6.25</v>
      </c>
      <c r="L23">
        <v>22</v>
      </c>
      <c r="M23">
        <f t="shared" si="0"/>
        <v>1818.210228969999</v>
      </c>
      <c r="N23">
        <f t="shared" si="1"/>
        <v>8513.0075647896829</v>
      </c>
    </row>
    <row r="24" spans="1:14" x14ac:dyDescent="0.3">
      <c r="A24">
        <v>6.4915099999999999</v>
      </c>
      <c r="B24">
        <v>0</v>
      </c>
      <c r="C24" s="1">
        <v>2.2204459999999999E-16</v>
      </c>
      <c r="D24">
        <v>1</v>
      </c>
      <c r="E24">
        <v>1</v>
      </c>
      <c r="F24">
        <v>0.39</v>
      </c>
      <c r="G24">
        <v>0.01</v>
      </c>
      <c r="H24">
        <v>0.4</v>
      </c>
      <c r="I24">
        <v>1671.666667</v>
      </c>
      <c r="J24">
        <v>1.196E-3</v>
      </c>
      <c r="K24">
        <v>7.1428570000000002</v>
      </c>
      <c r="L24">
        <v>23</v>
      </c>
      <c r="M24">
        <f t="shared" si="0"/>
        <v>1818.210228969999</v>
      </c>
      <c r="N24">
        <f t="shared" si="1"/>
        <v>21475.015554854941</v>
      </c>
    </row>
    <row r="25" spans="1:14" x14ac:dyDescent="0.3">
      <c r="A25">
        <v>6.4915099999999999</v>
      </c>
      <c r="B25">
        <v>0</v>
      </c>
      <c r="C25" s="1">
        <v>2.2204459999999999E-16</v>
      </c>
      <c r="D25">
        <v>1</v>
      </c>
      <c r="E25">
        <v>1</v>
      </c>
      <c r="F25">
        <v>0.35</v>
      </c>
      <c r="G25">
        <v>0</v>
      </c>
      <c r="H25">
        <v>0.35</v>
      </c>
      <c r="I25">
        <v>1910.4761900000001</v>
      </c>
      <c r="J25">
        <v>1.047E-3</v>
      </c>
      <c r="K25">
        <v>6.25</v>
      </c>
      <c r="L25">
        <v>24</v>
      </c>
      <c r="M25">
        <f t="shared" si="0"/>
        <v>1818.210228969999</v>
      </c>
      <c r="N25">
        <f t="shared" si="1"/>
        <v>8513.0075647896829</v>
      </c>
    </row>
    <row r="26" spans="1:14" x14ac:dyDescent="0.3">
      <c r="A26">
        <v>6.4915099999999999</v>
      </c>
      <c r="B26">
        <v>0</v>
      </c>
      <c r="C26" s="1">
        <v>2.2204459999999999E-16</v>
      </c>
      <c r="D26">
        <v>1</v>
      </c>
      <c r="E26">
        <v>1</v>
      </c>
      <c r="F26">
        <v>0.35</v>
      </c>
      <c r="G26">
        <v>0</v>
      </c>
      <c r="H26">
        <v>0.35</v>
      </c>
      <c r="I26">
        <v>1910.4761900000001</v>
      </c>
      <c r="J26">
        <v>1.047E-3</v>
      </c>
      <c r="K26">
        <v>6.25</v>
      </c>
      <c r="L26">
        <v>25</v>
      </c>
      <c r="M26">
        <f t="shared" si="0"/>
        <v>1818.210228969999</v>
      </c>
      <c r="N26">
        <f t="shared" si="1"/>
        <v>8513.0075647896829</v>
      </c>
    </row>
    <row r="27" spans="1:14" x14ac:dyDescent="0.3">
      <c r="A27">
        <v>6.4915099999999999</v>
      </c>
      <c r="B27">
        <v>0</v>
      </c>
      <c r="C27" s="1">
        <v>2.2204459999999999E-16</v>
      </c>
      <c r="D27">
        <v>1</v>
      </c>
      <c r="E27">
        <v>1</v>
      </c>
      <c r="F27">
        <v>0.35</v>
      </c>
      <c r="G27">
        <v>0</v>
      </c>
      <c r="H27">
        <v>0.35</v>
      </c>
      <c r="I27">
        <v>1910.4761900000001</v>
      </c>
      <c r="J27">
        <v>1.047E-3</v>
      </c>
      <c r="K27">
        <v>6.25</v>
      </c>
      <c r="L27">
        <v>26</v>
      </c>
      <c r="M27">
        <f t="shared" si="0"/>
        <v>1818.210228969999</v>
      </c>
      <c r="N27">
        <f t="shared" si="1"/>
        <v>8513.0075647896829</v>
      </c>
    </row>
    <row r="28" spans="1:14" x14ac:dyDescent="0.3">
      <c r="A28">
        <v>6.4915099999999999</v>
      </c>
      <c r="B28">
        <v>0</v>
      </c>
      <c r="C28" s="1">
        <v>2.2204459999999999E-16</v>
      </c>
      <c r="D28">
        <v>1</v>
      </c>
      <c r="E28">
        <v>1</v>
      </c>
      <c r="F28">
        <v>0.36</v>
      </c>
      <c r="G28">
        <v>0</v>
      </c>
      <c r="H28">
        <v>0.36</v>
      </c>
      <c r="I28">
        <v>1857.4074069999999</v>
      </c>
      <c r="J28">
        <v>1.077E-3</v>
      </c>
      <c r="K28">
        <v>6.4285709999999998</v>
      </c>
      <c r="L28">
        <v>27</v>
      </c>
      <c r="M28">
        <f t="shared" si="0"/>
        <v>1818.210228969999</v>
      </c>
      <c r="N28">
        <f t="shared" si="1"/>
        <v>1536.4187655155886</v>
      </c>
    </row>
    <row r="29" spans="1:14" x14ac:dyDescent="0.3">
      <c r="A29">
        <v>6.4915099999999999</v>
      </c>
      <c r="B29">
        <v>0</v>
      </c>
      <c r="C29" s="1">
        <v>2.2204459999999999E-16</v>
      </c>
      <c r="D29">
        <v>1</v>
      </c>
      <c r="E29">
        <v>1</v>
      </c>
      <c r="F29">
        <v>0.35</v>
      </c>
      <c r="G29">
        <v>0</v>
      </c>
      <c r="H29">
        <v>0.35</v>
      </c>
      <c r="I29">
        <v>1910.4761900000001</v>
      </c>
      <c r="J29">
        <v>1.047E-3</v>
      </c>
      <c r="K29">
        <v>6.25</v>
      </c>
      <c r="L29">
        <v>28</v>
      </c>
      <c r="M29">
        <f t="shared" si="0"/>
        <v>1818.210228969999</v>
      </c>
      <c r="N29">
        <f t="shared" si="1"/>
        <v>8513.0075647896829</v>
      </c>
    </row>
    <row r="30" spans="1:14" x14ac:dyDescent="0.3">
      <c r="A30">
        <v>6.4915099999999999</v>
      </c>
      <c r="B30">
        <v>0</v>
      </c>
      <c r="C30" s="1">
        <v>2.2204459999999999E-16</v>
      </c>
      <c r="D30">
        <v>1</v>
      </c>
      <c r="E30">
        <v>1</v>
      </c>
      <c r="F30">
        <v>0.37</v>
      </c>
      <c r="G30">
        <v>0</v>
      </c>
      <c r="H30">
        <v>0.37</v>
      </c>
      <c r="I30">
        <v>1807.2072069999999</v>
      </c>
      <c r="J30">
        <v>1.1069999999999999E-3</v>
      </c>
      <c r="K30">
        <v>6.6071429999999998</v>
      </c>
      <c r="L30">
        <v>29</v>
      </c>
      <c r="M30">
        <f t="shared" si="0"/>
        <v>1818.210228969999</v>
      </c>
      <c r="N30">
        <f t="shared" si="1"/>
        <v>121.06649247228187</v>
      </c>
    </row>
    <row r="31" spans="1:14" x14ac:dyDescent="0.3">
      <c r="A31">
        <v>6.4915099999999999</v>
      </c>
      <c r="B31">
        <v>0</v>
      </c>
      <c r="C31" s="1">
        <v>2.2204459999999999E-16</v>
      </c>
      <c r="D31">
        <v>1</v>
      </c>
      <c r="E31">
        <v>1</v>
      </c>
      <c r="F31">
        <v>0.35</v>
      </c>
      <c r="G31">
        <v>0</v>
      </c>
      <c r="H31">
        <v>0.35</v>
      </c>
      <c r="I31">
        <v>1910.4761900000001</v>
      </c>
      <c r="J31">
        <v>1.047E-3</v>
      </c>
      <c r="K31">
        <v>6.25</v>
      </c>
      <c r="L31">
        <v>30</v>
      </c>
      <c r="M31">
        <f t="shared" si="0"/>
        <v>1818.210228969999</v>
      </c>
      <c r="N31">
        <f t="shared" si="1"/>
        <v>8513.0075647896829</v>
      </c>
    </row>
    <row r="32" spans="1:14" x14ac:dyDescent="0.3">
      <c r="A32">
        <v>6.4915099999999999</v>
      </c>
      <c r="B32">
        <v>0</v>
      </c>
      <c r="C32" s="1">
        <v>2.2204459999999999E-16</v>
      </c>
      <c r="D32">
        <v>1</v>
      </c>
      <c r="E32">
        <v>1</v>
      </c>
      <c r="F32">
        <v>0.41</v>
      </c>
      <c r="G32">
        <v>0</v>
      </c>
      <c r="H32">
        <v>0.41</v>
      </c>
      <c r="I32">
        <v>1630.894309</v>
      </c>
      <c r="J32">
        <v>1.2260000000000001E-3</v>
      </c>
      <c r="K32">
        <v>7.3214290000000002</v>
      </c>
      <c r="L32">
        <v>31</v>
      </c>
      <c r="M32">
        <f t="shared" si="0"/>
        <v>1818.210228969999</v>
      </c>
      <c r="N32">
        <f t="shared" si="1"/>
        <v>35087.253874207054</v>
      </c>
    </row>
    <row r="33" spans="1:14" x14ac:dyDescent="0.3">
      <c r="A33">
        <v>6.4915099999999999</v>
      </c>
      <c r="B33">
        <v>0</v>
      </c>
      <c r="C33" s="1">
        <v>2.2204459999999999E-16</v>
      </c>
      <c r="D33">
        <v>1</v>
      </c>
      <c r="E33">
        <v>1</v>
      </c>
      <c r="F33">
        <v>0.41</v>
      </c>
      <c r="G33">
        <v>0</v>
      </c>
      <c r="H33">
        <v>0.41</v>
      </c>
      <c r="I33">
        <v>1630.894309</v>
      </c>
      <c r="J33">
        <v>1.2260000000000001E-3</v>
      </c>
      <c r="K33">
        <v>7.3214290000000002</v>
      </c>
      <c r="L33">
        <v>32</v>
      </c>
      <c r="M33">
        <f t="shared" si="0"/>
        <v>1818.210228969999</v>
      </c>
      <c r="N33">
        <f t="shared" si="1"/>
        <v>35087.253874207054</v>
      </c>
    </row>
    <row r="34" spans="1:14" x14ac:dyDescent="0.3">
      <c r="A34">
        <v>6.4915099999999999</v>
      </c>
      <c r="B34">
        <v>0</v>
      </c>
      <c r="C34" s="1">
        <v>2.2204459999999999E-16</v>
      </c>
      <c r="D34">
        <v>1</v>
      </c>
      <c r="E34">
        <v>1</v>
      </c>
      <c r="F34">
        <v>0.44</v>
      </c>
      <c r="G34">
        <v>0</v>
      </c>
      <c r="H34">
        <v>0.44</v>
      </c>
      <c r="I34">
        <v>1519.69697</v>
      </c>
      <c r="J34">
        <v>1.3159999999999999E-3</v>
      </c>
      <c r="K34">
        <v>7.8571429999999998</v>
      </c>
      <c r="L34">
        <v>33</v>
      </c>
      <c r="M34">
        <f t="shared" si="0"/>
        <v>1818.210228969999</v>
      </c>
      <c r="N34">
        <f t="shared" si="1"/>
        <v>89110.1657808897</v>
      </c>
    </row>
    <row r="35" spans="1:14" x14ac:dyDescent="0.3">
      <c r="A35">
        <v>6.4915099999999999</v>
      </c>
      <c r="B35">
        <v>0</v>
      </c>
      <c r="C35" s="1">
        <v>2.2204459999999999E-16</v>
      </c>
      <c r="D35">
        <v>1</v>
      </c>
      <c r="E35">
        <v>1</v>
      </c>
      <c r="F35">
        <v>0.4</v>
      </c>
      <c r="G35">
        <v>0</v>
      </c>
      <c r="H35">
        <v>0.4</v>
      </c>
      <c r="I35">
        <v>1671.666667</v>
      </c>
      <c r="J35">
        <v>1.196E-3</v>
      </c>
      <c r="K35">
        <v>7.1428570000000002</v>
      </c>
      <c r="L35">
        <v>34</v>
      </c>
      <c r="M35">
        <f t="shared" si="0"/>
        <v>1818.210228969999</v>
      </c>
      <c r="N35">
        <f t="shared" si="1"/>
        <v>21475.015554854941</v>
      </c>
    </row>
    <row r="36" spans="1:14" x14ac:dyDescent="0.3">
      <c r="A36">
        <v>6.4915099999999999</v>
      </c>
      <c r="B36">
        <v>0</v>
      </c>
      <c r="C36" s="1">
        <v>2.2204459999999999E-16</v>
      </c>
      <c r="D36">
        <v>1</v>
      </c>
      <c r="E36">
        <v>1</v>
      </c>
      <c r="F36">
        <v>0.41</v>
      </c>
      <c r="G36">
        <v>0</v>
      </c>
      <c r="H36">
        <v>0.41</v>
      </c>
      <c r="I36">
        <v>1630.894309</v>
      </c>
      <c r="J36">
        <v>1.2260000000000001E-3</v>
      </c>
      <c r="K36">
        <v>7.3214290000000002</v>
      </c>
      <c r="L36">
        <v>35</v>
      </c>
      <c r="M36">
        <f t="shared" si="0"/>
        <v>1818.210228969999</v>
      </c>
      <c r="N36">
        <f t="shared" si="1"/>
        <v>35087.253874207054</v>
      </c>
    </row>
    <row r="37" spans="1:14" x14ac:dyDescent="0.3">
      <c r="A37">
        <v>6.4915099999999999</v>
      </c>
      <c r="B37">
        <v>0</v>
      </c>
      <c r="C37" s="1">
        <v>2.2204459999999999E-16</v>
      </c>
      <c r="D37">
        <v>1</v>
      </c>
      <c r="E37">
        <v>1</v>
      </c>
      <c r="F37">
        <v>0.38</v>
      </c>
      <c r="G37">
        <v>0</v>
      </c>
      <c r="H37">
        <v>0.38</v>
      </c>
      <c r="I37">
        <v>1759.6491229999999</v>
      </c>
      <c r="J37">
        <v>1.137E-3</v>
      </c>
      <c r="K37">
        <v>6.7857139999999996</v>
      </c>
      <c r="L37">
        <v>36</v>
      </c>
      <c r="M37">
        <f t="shared" si="0"/>
        <v>1818.210228969999</v>
      </c>
      <c r="N37">
        <f t="shared" si="1"/>
        <v>3429.4031324294597</v>
      </c>
    </row>
    <row r="38" spans="1:14" x14ac:dyDescent="0.3">
      <c r="A38">
        <v>6.4915099999999999</v>
      </c>
      <c r="B38">
        <v>0</v>
      </c>
      <c r="C38" s="1">
        <v>2.2204459999999999E-16</v>
      </c>
      <c r="D38">
        <v>1</v>
      </c>
      <c r="E38">
        <v>1</v>
      </c>
      <c r="F38">
        <v>0.37</v>
      </c>
      <c r="G38">
        <v>0</v>
      </c>
      <c r="H38">
        <v>0.37</v>
      </c>
      <c r="I38">
        <v>1807.2072069999999</v>
      </c>
      <c r="J38">
        <v>1.1069999999999999E-3</v>
      </c>
      <c r="K38">
        <v>6.6071429999999998</v>
      </c>
      <c r="L38">
        <v>37</v>
      </c>
      <c r="M38">
        <f t="shared" si="0"/>
        <v>1818.210228969999</v>
      </c>
      <c r="N38">
        <f t="shared" si="1"/>
        <v>121.06649247228187</v>
      </c>
    </row>
    <row r="39" spans="1:14" x14ac:dyDescent="0.3">
      <c r="A39">
        <v>6.4915099999999999</v>
      </c>
      <c r="B39">
        <v>0</v>
      </c>
      <c r="C39" s="1">
        <v>2.2204459999999999E-16</v>
      </c>
      <c r="D39">
        <v>1</v>
      </c>
      <c r="E39">
        <v>1</v>
      </c>
      <c r="F39">
        <v>0.36</v>
      </c>
      <c r="G39">
        <v>0</v>
      </c>
      <c r="H39">
        <v>0.36</v>
      </c>
      <c r="I39">
        <v>1857.4074069999999</v>
      </c>
      <c r="J39">
        <v>1.077E-3</v>
      </c>
      <c r="K39">
        <v>6.4285709999999998</v>
      </c>
      <c r="L39">
        <v>38</v>
      </c>
      <c r="M39">
        <f t="shared" si="0"/>
        <v>1818.210228969999</v>
      </c>
      <c r="N39">
        <f t="shared" si="1"/>
        <v>1536.4187655155886</v>
      </c>
    </row>
    <row r="40" spans="1:14" x14ac:dyDescent="0.3">
      <c r="A40">
        <v>6.4915099999999999</v>
      </c>
      <c r="B40">
        <v>0</v>
      </c>
      <c r="C40" s="1">
        <v>2.2204459999999999E-16</v>
      </c>
      <c r="D40">
        <v>1</v>
      </c>
      <c r="E40">
        <v>1</v>
      </c>
      <c r="F40">
        <v>0.4</v>
      </c>
      <c r="G40">
        <v>0</v>
      </c>
      <c r="H40">
        <v>0.4</v>
      </c>
      <c r="I40">
        <v>1671.666667</v>
      </c>
      <c r="J40">
        <v>1.196E-3</v>
      </c>
      <c r="K40">
        <v>7.1428570000000002</v>
      </c>
      <c r="L40">
        <v>39</v>
      </c>
      <c r="M40">
        <f t="shared" si="0"/>
        <v>1818.210228969999</v>
      </c>
      <c r="N40">
        <f t="shared" si="1"/>
        <v>21475.015554854941</v>
      </c>
    </row>
    <row r="41" spans="1:14" x14ac:dyDescent="0.3">
      <c r="A41">
        <v>6.4915099999999999</v>
      </c>
      <c r="B41">
        <v>0</v>
      </c>
      <c r="C41" s="1">
        <v>2.2204459999999999E-16</v>
      </c>
      <c r="D41">
        <v>1</v>
      </c>
      <c r="E41">
        <v>1</v>
      </c>
      <c r="F41">
        <v>0.39</v>
      </c>
      <c r="G41">
        <v>0</v>
      </c>
      <c r="H41">
        <v>0.39</v>
      </c>
      <c r="I41">
        <v>1714.5299150000001</v>
      </c>
      <c r="J41">
        <v>1.1670000000000001E-3</v>
      </c>
      <c r="K41">
        <v>6.9642860000000004</v>
      </c>
      <c r="L41">
        <v>40</v>
      </c>
      <c r="M41">
        <f t="shared" si="0"/>
        <v>1818.210228969999</v>
      </c>
      <c r="N41">
        <f t="shared" si="1"/>
        <v>10749.607504917551</v>
      </c>
    </row>
    <row r="42" spans="1:14" x14ac:dyDescent="0.3">
      <c r="A42">
        <v>6.4915099999999999</v>
      </c>
      <c r="B42">
        <v>0</v>
      </c>
      <c r="C42" s="1">
        <v>2.2204459999999999E-16</v>
      </c>
      <c r="D42">
        <v>1</v>
      </c>
      <c r="E42">
        <v>1</v>
      </c>
      <c r="F42">
        <v>0.35</v>
      </c>
      <c r="G42">
        <v>0</v>
      </c>
      <c r="H42">
        <v>0.35</v>
      </c>
      <c r="I42">
        <v>1910.4761900000001</v>
      </c>
      <c r="J42">
        <v>1.047E-3</v>
      </c>
      <c r="K42">
        <v>6.25</v>
      </c>
      <c r="L42">
        <v>41</v>
      </c>
      <c r="M42">
        <f t="shared" si="0"/>
        <v>1818.210228969999</v>
      </c>
      <c r="N42">
        <f t="shared" si="1"/>
        <v>8513.0075647896829</v>
      </c>
    </row>
    <row r="43" spans="1:14" x14ac:dyDescent="0.3">
      <c r="A43">
        <v>6.4915099999999999</v>
      </c>
      <c r="B43">
        <v>0</v>
      </c>
      <c r="C43" s="1">
        <v>2.2204459999999999E-16</v>
      </c>
      <c r="D43">
        <v>1</v>
      </c>
      <c r="E43">
        <v>1</v>
      </c>
      <c r="F43">
        <v>0.37</v>
      </c>
      <c r="G43">
        <v>0</v>
      </c>
      <c r="H43">
        <v>0.37</v>
      </c>
      <c r="I43">
        <v>1807.2072069999999</v>
      </c>
      <c r="J43">
        <v>1.1069999999999999E-3</v>
      </c>
      <c r="K43">
        <v>6.6071429999999998</v>
      </c>
      <c r="L43">
        <v>42</v>
      </c>
      <c r="M43">
        <f t="shared" si="0"/>
        <v>1818.210228969999</v>
      </c>
      <c r="N43">
        <f t="shared" si="1"/>
        <v>121.06649247228187</v>
      </c>
    </row>
    <row r="44" spans="1:14" x14ac:dyDescent="0.3">
      <c r="A44">
        <v>6.4915099999999999</v>
      </c>
      <c r="B44">
        <v>0</v>
      </c>
      <c r="C44" s="1">
        <v>2.2204459999999999E-16</v>
      </c>
      <c r="D44">
        <v>1</v>
      </c>
      <c r="E44">
        <v>1</v>
      </c>
      <c r="F44">
        <v>0.36</v>
      </c>
      <c r="G44">
        <v>0</v>
      </c>
      <c r="H44">
        <v>0.36</v>
      </c>
      <c r="I44">
        <v>1857.4074069999999</v>
      </c>
      <c r="J44">
        <v>1.077E-3</v>
      </c>
      <c r="K44">
        <v>6.4285709999999998</v>
      </c>
      <c r="L44">
        <v>43</v>
      </c>
      <c r="M44">
        <f t="shared" si="0"/>
        <v>1818.210228969999</v>
      </c>
      <c r="N44">
        <f t="shared" si="1"/>
        <v>1536.4187655155886</v>
      </c>
    </row>
    <row r="45" spans="1:14" x14ac:dyDescent="0.3">
      <c r="A45">
        <v>6.4915099999999999</v>
      </c>
      <c r="B45">
        <v>0</v>
      </c>
      <c r="C45" s="1">
        <v>2.2204459999999999E-16</v>
      </c>
      <c r="D45">
        <v>1</v>
      </c>
      <c r="E45">
        <v>1</v>
      </c>
      <c r="F45">
        <v>0.43</v>
      </c>
      <c r="G45">
        <v>0</v>
      </c>
      <c r="H45">
        <v>0.43</v>
      </c>
      <c r="I45">
        <v>1555.0387599999999</v>
      </c>
      <c r="J45">
        <v>1.286E-3</v>
      </c>
      <c r="K45">
        <v>7.6785709999999998</v>
      </c>
      <c r="L45">
        <v>44</v>
      </c>
      <c r="M45">
        <f t="shared" si="0"/>
        <v>1818.210228969999</v>
      </c>
      <c r="N45">
        <f t="shared" si="1"/>
        <v>69259.222079827188</v>
      </c>
    </row>
    <row r="46" spans="1:14" x14ac:dyDescent="0.3">
      <c r="A46">
        <v>6.4915099999999999</v>
      </c>
      <c r="B46">
        <v>0</v>
      </c>
      <c r="C46" s="1">
        <v>2.2204459999999999E-16</v>
      </c>
      <c r="D46">
        <v>1</v>
      </c>
      <c r="E46">
        <v>1</v>
      </c>
      <c r="F46">
        <v>0.35</v>
      </c>
      <c r="G46">
        <v>0</v>
      </c>
      <c r="H46">
        <v>0.35</v>
      </c>
      <c r="I46">
        <v>1910.4761900000001</v>
      </c>
      <c r="J46">
        <v>1.047E-3</v>
      </c>
      <c r="K46">
        <v>6.25</v>
      </c>
      <c r="L46">
        <v>45</v>
      </c>
      <c r="M46">
        <f t="shared" si="0"/>
        <v>1818.210228969999</v>
      </c>
      <c r="N46">
        <f t="shared" si="1"/>
        <v>8513.0075647896829</v>
      </c>
    </row>
    <row r="47" spans="1:14" x14ac:dyDescent="0.3">
      <c r="A47">
        <v>6.4915099999999999</v>
      </c>
      <c r="B47">
        <v>0</v>
      </c>
      <c r="C47" s="1">
        <v>2.2204459999999999E-16</v>
      </c>
      <c r="D47">
        <v>1</v>
      </c>
      <c r="E47">
        <v>1</v>
      </c>
      <c r="F47">
        <v>0.35</v>
      </c>
      <c r="G47">
        <v>0</v>
      </c>
      <c r="H47">
        <v>0.35</v>
      </c>
      <c r="I47">
        <v>1910.4761900000001</v>
      </c>
      <c r="J47">
        <v>1.047E-3</v>
      </c>
      <c r="K47">
        <v>6.25</v>
      </c>
      <c r="L47">
        <v>46</v>
      </c>
      <c r="M47">
        <f t="shared" si="0"/>
        <v>1818.210228969999</v>
      </c>
      <c r="N47">
        <f t="shared" si="1"/>
        <v>8513.0075647896829</v>
      </c>
    </row>
    <row r="48" spans="1:14" x14ac:dyDescent="0.3">
      <c r="A48">
        <v>6.4915099999999999</v>
      </c>
      <c r="B48">
        <v>0</v>
      </c>
      <c r="C48" s="1">
        <v>2.2204459999999999E-16</v>
      </c>
      <c r="D48">
        <v>1</v>
      </c>
      <c r="E48">
        <v>1</v>
      </c>
      <c r="F48">
        <v>0.36</v>
      </c>
      <c r="G48">
        <v>0</v>
      </c>
      <c r="H48">
        <v>0.36</v>
      </c>
      <c r="I48">
        <v>1857.4074069999999</v>
      </c>
      <c r="J48">
        <v>1.077E-3</v>
      </c>
      <c r="K48">
        <v>6.4285709999999998</v>
      </c>
      <c r="L48">
        <v>47</v>
      </c>
      <c r="M48">
        <f t="shared" si="0"/>
        <v>1818.210228969999</v>
      </c>
      <c r="N48">
        <f t="shared" si="1"/>
        <v>1536.4187655155886</v>
      </c>
    </row>
    <row r="49" spans="1:14" x14ac:dyDescent="0.3">
      <c r="A49">
        <v>6.4915099999999999</v>
      </c>
      <c r="B49">
        <v>0</v>
      </c>
      <c r="C49" s="1">
        <v>2.2204459999999999E-16</v>
      </c>
      <c r="D49">
        <v>1</v>
      </c>
      <c r="E49">
        <v>1</v>
      </c>
      <c r="F49">
        <v>0.34</v>
      </c>
      <c r="G49">
        <v>0</v>
      </c>
      <c r="H49">
        <v>0.34</v>
      </c>
      <c r="I49">
        <v>1966.666667</v>
      </c>
      <c r="J49">
        <v>1.0169999999999999E-3</v>
      </c>
      <c r="K49">
        <v>6.0714290000000002</v>
      </c>
      <c r="L49">
        <v>48</v>
      </c>
      <c r="M49">
        <f t="shared" si="0"/>
        <v>1818.210228969999</v>
      </c>
      <c r="N49">
        <f t="shared" si="1"/>
        <v>22039.313992555522</v>
      </c>
    </row>
    <row r="50" spans="1:14" x14ac:dyDescent="0.3">
      <c r="A50">
        <v>6.4915099999999999</v>
      </c>
      <c r="B50">
        <v>0</v>
      </c>
      <c r="C50" s="1">
        <v>2.2204459999999999E-16</v>
      </c>
      <c r="D50">
        <v>1</v>
      </c>
      <c r="E50">
        <v>1</v>
      </c>
      <c r="F50">
        <v>0.38</v>
      </c>
      <c r="G50">
        <v>0</v>
      </c>
      <c r="H50">
        <v>0.38</v>
      </c>
      <c r="I50">
        <v>1759.6491229999999</v>
      </c>
      <c r="J50">
        <v>1.137E-3</v>
      </c>
      <c r="K50">
        <v>6.7857139999999996</v>
      </c>
      <c r="L50">
        <v>49</v>
      </c>
      <c r="M50">
        <f t="shared" si="0"/>
        <v>1818.210228969999</v>
      </c>
      <c r="N50">
        <f t="shared" si="1"/>
        <v>3429.4031324294597</v>
      </c>
    </row>
    <row r="51" spans="1:14" x14ac:dyDescent="0.3">
      <c r="A51">
        <v>6.4915099999999999</v>
      </c>
      <c r="B51">
        <v>0</v>
      </c>
      <c r="C51" s="1">
        <v>2.2204459999999999E-16</v>
      </c>
      <c r="D51">
        <v>1</v>
      </c>
      <c r="E51">
        <v>1</v>
      </c>
      <c r="F51">
        <v>0.35</v>
      </c>
      <c r="G51">
        <v>0.01</v>
      </c>
      <c r="H51">
        <v>0.36</v>
      </c>
      <c r="I51">
        <v>1857.4074069999999</v>
      </c>
      <c r="J51">
        <v>1.077E-3</v>
      </c>
      <c r="K51">
        <v>6.4285709999999998</v>
      </c>
      <c r="L51">
        <v>50</v>
      </c>
      <c r="M51">
        <f t="shared" si="0"/>
        <v>1818.210228969999</v>
      </c>
      <c r="N51">
        <f t="shared" si="1"/>
        <v>1536.4187655155886</v>
      </c>
    </row>
    <row r="52" spans="1:14" x14ac:dyDescent="0.3">
      <c r="A52">
        <v>6.4915099999999999</v>
      </c>
      <c r="B52">
        <v>0</v>
      </c>
      <c r="C52" s="1">
        <v>2.2204459999999999E-16</v>
      </c>
      <c r="D52">
        <v>1</v>
      </c>
      <c r="E52">
        <v>1</v>
      </c>
      <c r="F52">
        <v>0.36</v>
      </c>
      <c r="G52">
        <v>0.01</v>
      </c>
      <c r="H52">
        <v>0.37</v>
      </c>
      <c r="I52">
        <v>1807.2072069999999</v>
      </c>
      <c r="J52">
        <v>1.1069999999999999E-3</v>
      </c>
      <c r="K52">
        <v>6.6071429999999998</v>
      </c>
      <c r="L52">
        <v>51</v>
      </c>
      <c r="M52">
        <f t="shared" si="0"/>
        <v>1818.210228969999</v>
      </c>
      <c r="N52">
        <f t="shared" si="1"/>
        <v>121.06649247228187</v>
      </c>
    </row>
    <row r="53" spans="1:14" x14ac:dyDescent="0.3">
      <c r="A53">
        <v>6.4915099999999999</v>
      </c>
      <c r="B53">
        <v>0</v>
      </c>
      <c r="C53" s="1">
        <v>2.2204459999999999E-16</v>
      </c>
      <c r="D53">
        <v>1</v>
      </c>
      <c r="E53">
        <v>1</v>
      </c>
      <c r="F53">
        <v>0.37</v>
      </c>
      <c r="G53">
        <v>0</v>
      </c>
      <c r="H53">
        <v>0.37</v>
      </c>
      <c r="I53">
        <v>1807.2072069999999</v>
      </c>
      <c r="J53">
        <v>1.1069999999999999E-3</v>
      </c>
      <c r="K53">
        <v>6.6071429999999998</v>
      </c>
      <c r="L53">
        <v>52</v>
      </c>
      <c r="M53">
        <f t="shared" si="0"/>
        <v>1818.210228969999</v>
      </c>
      <c r="N53">
        <f t="shared" si="1"/>
        <v>121.06649247228187</v>
      </c>
    </row>
    <row r="54" spans="1:14" x14ac:dyDescent="0.3">
      <c r="A54">
        <v>6.4915099999999999</v>
      </c>
      <c r="B54">
        <v>0</v>
      </c>
      <c r="C54" s="1">
        <v>2.2204459999999999E-16</v>
      </c>
      <c r="D54">
        <v>1</v>
      </c>
      <c r="E54">
        <v>1</v>
      </c>
      <c r="F54">
        <v>0.36</v>
      </c>
      <c r="G54">
        <v>0</v>
      </c>
      <c r="H54">
        <v>0.36</v>
      </c>
      <c r="I54">
        <v>1857.4074069999999</v>
      </c>
      <c r="J54">
        <v>1.077E-3</v>
      </c>
      <c r="K54">
        <v>6.4285709999999998</v>
      </c>
      <c r="L54">
        <v>53</v>
      </c>
      <c r="M54">
        <f t="shared" si="0"/>
        <v>1818.210228969999</v>
      </c>
      <c r="N54">
        <f t="shared" si="1"/>
        <v>1536.4187655155886</v>
      </c>
    </row>
    <row r="55" spans="1:14" x14ac:dyDescent="0.3">
      <c r="A55">
        <v>6.4915099999999999</v>
      </c>
      <c r="B55">
        <v>0</v>
      </c>
      <c r="C55" s="1">
        <v>2.2204459999999999E-16</v>
      </c>
      <c r="D55">
        <v>1</v>
      </c>
      <c r="E55">
        <v>1</v>
      </c>
      <c r="F55">
        <v>0.38</v>
      </c>
      <c r="G55">
        <v>0</v>
      </c>
      <c r="H55">
        <v>0.38</v>
      </c>
      <c r="I55">
        <v>1759.6491229999999</v>
      </c>
      <c r="J55">
        <v>1.137E-3</v>
      </c>
      <c r="K55">
        <v>6.7857139999999996</v>
      </c>
      <c r="L55">
        <v>54</v>
      </c>
      <c r="M55">
        <f t="shared" si="0"/>
        <v>1818.210228969999</v>
      </c>
      <c r="N55">
        <f t="shared" si="1"/>
        <v>3429.4031324294597</v>
      </c>
    </row>
    <row r="56" spans="1:14" x14ac:dyDescent="0.3">
      <c r="A56">
        <v>6.4915099999999999</v>
      </c>
      <c r="B56">
        <v>0</v>
      </c>
      <c r="C56" s="1">
        <v>2.2204459999999999E-16</v>
      </c>
      <c r="D56">
        <v>1</v>
      </c>
      <c r="E56">
        <v>1</v>
      </c>
      <c r="F56">
        <v>0.36</v>
      </c>
      <c r="G56">
        <v>0</v>
      </c>
      <c r="H56">
        <v>0.36</v>
      </c>
      <c r="I56">
        <v>1857.4074069999999</v>
      </c>
      <c r="J56">
        <v>1.077E-3</v>
      </c>
      <c r="K56">
        <v>6.4285709999999998</v>
      </c>
      <c r="L56">
        <v>55</v>
      </c>
      <c r="M56">
        <f t="shared" si="0"/>
        <v>1818.210228969999</v>
      </c>
      <c r="N56">
        <f t="shared" si="1"/>
        <v>1536.4187655155886</v>
      </c>
    </row>
    <row r="57" spans="1:14" x14ac:dyDescent="0.3">
      <c r="A57">
        <v>6.4915099999999999</v>
      </c>
      <c r="B57">
        <v>0</v>
      </c>
      <c r="C57" s="1">
        <v>2.2204459999999999E-16</v>
      </c>
      <c r="D57">
        <v>1</v>
      </c>
      <c r="E57">
        <v>1</v>
      </c>
      <c r="F57">
        <v>0.35</v>
      </c>
      <c r="G57">
        <v>0</v>
      </c>
      <c r="H57">
        <v>0.35</v>
      </c>
      <c r="I57">
        <v>1910.4761900000001</v>
      </c>
      <c r="J57">
        <v>1.047E-3</v>
      </c>
      <c r="K57">
        <v>6.25</v>
      </c>
      <c r="L57">
        <v>56</v>
      </c>
      <c r="M57">
        <f t="shared" si="0"/>
        <v>1818.210228969999</v>
      </c>
      <c r="N57">
        <f t="shared" si="1"/>
        <v>8513.0075647896829</v>
      </c>
    </row>
    <row r="58" spans="1:14" x14ac:dyDescent="0.3">
      <c r="A58">
        <v>6.4915099999999999</v>
      </c>
      <c r="B58">
        <v>0</v>
      </c>
      <c r="C58" s="1">
        <v>2.2204459999999999E-16</v>
      </c>
      <c r="D58">
        <v>1</v>
      </c>
      <c r="E58">
        <v>1</v>
      </c>
      <c r="F58">
        <v>0.36</v>
      </c>
      <c r="G58">
        <v>0</v>
      </c>
      <c r="H58">
        <v>0.36</v>
      </c>
      <c r="I58">
        <v>1857.4074069999999</v>
      </c>
      <c r="J58">
        <v>1.077E-3</v>
      </c>
      <c r="K58">
        <v>6.4285709999999998</v>
      </c>
      <c r="L58">
        <v>57</v>
      </c>
      <c r="M58">
        <f t="shared" si="0"/>
        <v>1818.210228969999</v>
      </c>
      <c r="N58">
        <f t="shared" si="1"/>
        <v>1536.4187655155886</v>
      </c>
    </row>
    <row r="59" spans="1:14" x14ac:dyDescent="0.3">
      <c r="A59">
        <v>6.4915099999999999</v>
      </c>
      <c r="B59">
        <v>0</v>
      </c>
      <c r="C59" s="1">
        <v>2.2204459999999999E-16</v>
      </c>
      <c r="D59">
        <v>1</v>
      </c>
      <c r="E59">
        <v>1</v>
      </c>
      <c r="F59">
        <v>0.37</v>
      </c>
      <c r="G59">
        <v>0</v>
      </c>
      <c r="H59">
        <v>0.37</v>
      </c>
      <c r="I59">
        <v>1807.2072069999999</v>
      </c>
      <c r="J59">
        <v>1.1069999999999999E-3</v>
      </c>
      <c r="K59">
        <v>6.6071429999999998</v>
      </c>
      <c r="L59">
        <v>58</v>
      </c>
      <c r="M59">
        <f t="shared" si="0"/>
        <v>1818.210228969999</v>
      </c>
      <c r="N59">
        <f t="shared" si="1"/>
        <v>121.06649247228187</v>
      </c>
    </row>
    <row r="60" spans="1:14" x14ac:dyDescent="0.3">
      <c r="A60">
        <v>6.4915099999999999</v>
      </c>
      <c r="B60">
        <v>0</v>
      </c>
      <c r="C60" s="1">
        <v>2.2204459999999999E-16</v>
      </c>
      <c r="D60">
        <v>1</v>
      </c>
      <c r="E60">
        <v>1</v>
      </c>
      <c r="F60">
        <v>0.37</v>
      </c>
      <c r="G60">
        <v>0</v>
      </c>
      <c r="H60">
        <v>0.37</v>
      </c>
      <c r="I60">
        <v>1807.2072069999999</v>
      </c>
      <c r="J60">
        <v>1.1069999999999999E-3</v>
      </c>
      <c r="K60">
        <v>6.6071429999999998</v>
      </c>
      <c r="L60">
        <v>59</v>
      </c>
      <c r="M60">
        <f t="shared" si="0"/>
        <v>1818.210228969999</v>
      </c>
      <c r="N60">
        <f t="shared" si="1"/>
        <v>121.06649247228187</v>
      </c>
    </row>
    <row r="61" spans="1:14" x14ac:dyDescent="0.3">
      <c r="A61">
        <v>6.4915099999999999</v>
      </c>
      <c r="B61">
        <v>0</v>
      </c>
      <c r="C61" s="1">
        <v>2.2204459999999999E-16</v>
      </c>
      <c r="D61">
        <v>1</v>
      </c>
      <c r="E61">
        <v>1</v>
      </c>
      <c r="F61">
        <v>0.37</v>
      </c>
      <c r="G61">
        <v>0</v>
      </c>
      <c r="H61">
        <v>0.37</v>
      </c>
      <c r="I61">
        <v>1807.2072069999999</v>
      </c>
      <c r="J61">
        <v>1.1069999999999999E-3</v>
      </c>
      <c r="K61">
        <v>6.6071429999999998</v>
      </c>
      <c r="L61">
        <v>60</v>
      </c>
      <c r="M61">
        <f t="shared" si="0"/>
        <v>1818.210228969999</v>
      </c>
      <c r="N61">
        <f t="shared" si="1"/>
        <v>121.06649247228187</v>
      </c>
    </row>
    <row r="62" spans="1:14" x14ac:dyDescent="0.3">
      <c r="A62">
        <v>6.4915099999999999</v>
      </c>
      <c r="B62">
        <v>0</v>
      </c>
      <c r="C62" s="1">
        <v>2.2204459999999999E-16</v>
      </c>
      <c r="D62">
        <v>1</v>
      </c>
      <c r="E62">
        <v>1</v>
      </c>
      <c r="F62">
        <v>0.34</v>
      </c>
      <c r="G62">
        <v>0</v>
      </c>
      <c r="H62">
        <v>0.34</v>
      </c>
      <c r="I62">
        <v>1966.666667</v>
      </c>
      <c r="J62">
        <v>1.0169999999999999E-3</v>
      </c>
      <c r="K62">
        <v>6.0714290000000002</v>
      </c>
      <c r="L62">
        <v>61</v>
      </c>
      <c r="M62">
        <f t="shared" si="0"/>
        <v>1818.210228969999</v>
      </c>
      <c r="N62">
        <f t="shared" si="1"/>
        <v>22039.313992555522</v>
      </c>
    </row>
    <row r="63" spans="1:14" x14ac:dyDescent="0.3">
      <c r="A63">
        <v>6.4915099999999999</v>
      </c>
      <c r="B63">
        <v>0</v>
      </c>
      <c r="C63" s="1">
        <v>2.2204459999999999E-16</v>
      </c>
      <c r="D63">
        <v>1</v>
      </c>
      <c r="E63">
        <v>1</v>
      </c>
      <c r="F63">
        <v>0.36</v>
      </c>
      <c r="G63">
        <v>0</v>
      </c>
      <c r="H63">
        <v>0.36</v>
      </c>
      <c r="I63">
        <v>1857.4074069999999</v>
      </c>
      <c r="J63">
        <v>1.077E-3</v>
      </c>
      <c r="K63">
        <v>6.4285709999999998</v>
      </c>
      <c r="L63">
        <v>62</v>
      </c>
      <c r="M63">
        <f t="shared" si="0"/>
        <v>1818.210228969999</v>
      </c>
      <c r="N63">
        <f t="shared" si="1"/>
        <v>1536.4187655155886</v>
      </c>
    </row>
    <row r="64" spans="1:14" x14ac:dyDescent="0.3">
      <c r="A64">
        <v>6.4915099999999999</v>
      </c>
      <c r="B64">
        <v>0</v>
      </c>
      <c r="C64" s="1">
        <v>2.2204459999999999E-16</v>
      </c>
      <c r="D64">
        <v>1</v>
      </c>
      <c r="E64">
        <v>1</v>
      </c>
      <c r="F64">
        <v>0.35</v>
      </c>
      <c r="G64">
        <v>0</v>
      </c>
      <c r="H64">
        <v>0.35</v>
      </c>
      <c r="I64">
        <v>1910.4761900000001</v>
      </c>
      <c r="J64">
        <v>1.047E-3</v>
      </c>
      <c r="K64">
        <v>6.25</v>
      </c>
      <c r="L64">
        <v>63</v>
      </c>
      <c r="M64">
        <f t="shared" si="0"/>
        <v>1818.210228969999</v>
      </c>
      <c r="N64">
        <f t="shared" si="1"/>
        <v>8513.0075647896829</v>
      </c>
    </row>
    <row r="65" spans="1:14" x14ac:dyDescent="0.3">
      <c r="A65">
        <v>6.4915099999999999</v>
      </c>
      <c r="B65">
        <v>0</v>
      </c>
      <c r="C65" s="1">
        <v>2.2204459999999999E-16</v>
      </c>
      <c r="D65">
        <v>1</v>
      </c>
      <c r="E65">
        <v>1</v>
      </c>
      <c r="F65">
        <v>0.35</v>
      </c>
      <c r="G65">
        <v>0</v>
      </c>
      <c r="H65">
        <v>0.35</v>
      </c>
      <c r="I65">
        <v>1910.4761900000001</v>
      </c>
      <c r="J65">
        <v>1.047E-3</v>
      </c>
      <c r="K65">
        <v>6.25</v>
      </c>
      <c r="L65">
        <v>64</v>
      </c>
      <c r="M65">
        <f t="shared" si="0"/>
        <v>1818.210228969999</v>
      </c>
      <c r="N65">
        <f t="shared" si="1"/>
        <v>8513.0075647896829</v>
      </c>
    </row>
    <row r="66" spans="1:14" x14ac:dyDescent="0.3">
      <c r="A66">
        <v>6.4915099999999999</v>
      </c>
      <c r="B66">
        <v>0</v>
      </c>
      <c r="C66" s="1">
        <v>2.2204459999999999E-16</v>
      </c>
      <c r="D66">
        <v>1</v>
      </c>
      <c r="E66">
        <v>1</v>
      </c>
      <c r="F66">
        <v>0.35</v>
      </c>
      <c r="G66">
        <v>0.01</v>
      </c>
      <c r="H66">
        <v>0.36</v>
      </c>
      <c r="I66">
        <v>1857.4074069999999</v>
      </c>
      <c r="J66">
        <v>1.077E-3</v>
      </c>
      <c r="K66">
        <v>6.4285709999999998</v>
      </c>
      <c r="L66">
        <v>65</v>
      </c>
      <c r="M66">
        <f t="shared" si="0"/>
        <v>1818.210228969999</v>
      </c>
      <c r="N66">
        <f t="shared" si="1"/>
        <v>1536.4187655155886</v>
      </c>
    </row>
    <row r="67" spans="1:14" x14ac:dyDescent="0.3">
      <c r="A67">
        <v>6.4915099999999999</v>
      </c>
      <c r="B67">
        <v>0</v>
      </c>
      <c r="C67" s="1">
        <v>2.2204459999999999E-16</v>
      </c>
      <c r="D67">
        <v>1</v>
      </c>
      <c r="E67">
        <v>1</v>
      </c>
      <c r="F67">
        <v>0.36</v>
      </c>
      <c r="G67">
        <v>0</v>
      </c>
      <c r="H67">
        <v>0.36</v>
      </c>
      <c r="I67">
        <v>1857.4074069999999</v>
      </c>
      <c r="J67">
        <v>1.077E-3</v>
      </c>
      <c r="K67">
        <v>6.4285709999999998</v>
      </c>
      <c r="L67">
        <v>66</v>
      </c>
      <c r="M67">
        <f t="shared" ref="M67:M101" si="2">$I$104</f>
        <v>1818.210228969999</v>
      </c>
      <c r="N67">
        <f t="shared" ref="N67:N101" si="3">(I67-M67)^2</f>
        <v>1536.4187655155886</v>
      </c>
    </row>
    <row r="68" spans="1:14" x14ac:dyDescent="0.3">
      <c r="A68">
        <v>6.4915099999999999</v>
      </c>
      <c r="B68">
        <v>0</v>
      </c>
      <c r="C68" s="1">
        <v>2.2204459999999999E-16</v>
      </c>
      <c r="D68">
        <v>1</v>
      </c>
      <c r="E68">
        <v>1</v>
      </c>
      <c r="F68">
        <v>0.35</v>
      </c>
      <c r="G68">
        <v>0</v>
      </c>
      <c r="H68">
        <v>0.35</v>
      </c>
      <c r="I68">
        <v>1910.4761900000001</v>
      </c>
      <c r="J68">
        <v>1.047E-3</v>
      </c>
      <c r="K68">
        <v>6.25</v>
      </c>
      <c r="L68">
        <v>67</v>
      </c>
      <c r="M68">
        <f t="shared" si="2"/>
        <v>1818.210228969999</v>
      </c>
      <c r="N68">
        <f t="shared" si="3"/>
        <v>8513.0075647896829</v>
      </c>
    </row>
    <row r="69" spans="1:14" x14ac:dyDescent="0.3">
      <c r="A69">
        <v>6.4915099999999999</v>
      </c>
      <c r="B69">
        <v>0</v>
      </c>
      <c r="C69" s="1">
        <v>2.2204459999999999E-16</v>
      </c>
      <c r="D69">
        <v>1</v>
      </c>
      <c r="E69">
        <v>1</v>
      </c>
      <c r="F69">
        <v>0.36</v>
      </c>
      <c r="G69">
        <v>0</v>
      </c>
      <c r="H69">
        <v>0.36</v>
      </c>
      <c r="I69">
        <v>1857.4074069999999</v>
      </c>
      <c r="J69">
        <v>1.077E-3</v>
      </c>
      <c r="K69">
        <v>6.4285709999999998</v>
      </c>
      <c r="L69">
        <v>68</v>
      </c>
      <c r="M69">
        <f t="shared" si="2"/>
        <v>1818.210228969999</v>
      </c>
      <c r="N69">
        <f t="shared" si="3"/>
        <v>1536.4187655155886</v>
      </c>
    </row>
    <row r="70" spans="1:14" x14ac:dyDescent="0.3">
      <c r="A70">
        <v>6.4915099999999999</v>
      </c>
      <c r="B70">
        <v>0</v>
      </c>
      <c r="C70" s="1">
        <v>2.2204459999999999E-16</v>
      </c>
      <c r="D70">
        <v>1</v>
      </c>
      <c r="E70">
        <v>1</v>
      </c>
      <c r="F70">
        <v>0.37</v>
      </c>
      <c r="G70">
        <v>0</v>
      </c>
      <c r="H70">
        <v>0.37</v>
      </c>
      <c r="I70">
        <v>1807.2072069999999</v>
      </c>
      <c r="J70">
        <v>1.1069999999999999E-3</v>
      </c>
      <c r="K70">
        <v>6.6071429999999998</v>
      </c>
      <c r="L70">
        <v>69</v>
      </c>
      <c r="M70">
        <f t="shared" si="2"/>
        <v>1818.210228969999</v>
      </c>
      <c r="N70">
        <f t="shared" si="3"/>
        <v>121.06649247228187</v>
      </c>
    </row>
    <row r="71" spans="1:14" x14ac:dyDescent="0.3">
      <c r="A71">
        <v>6.4915099999999999</v>
      </c>
      <c r="B71">
        <v>0</v>
      </c>
      <c r="C71" s="1">
        <v>2.2204459999999999E-16</v>
      </c>
      <c r="D71">
        <v>1</v>
      </c>
      <c r="E71">
        <v>1</v>
      </c>
      <c r="F71">
        <v>0.35</v>
      </c>
      <c r="G71">
        <v>0</v>
      </c>
      <c r="H71">
        <v>0.35</v>
      </c>
      <c r="I71">
        <v>1910.4761900000001</v>
      </c>
      <c r="J71">
        <v>1.047E-3</v>
      </c>
      <c r="K71">
        <v>6.25</v>
      </c>
      <c r="L71">
        <v>70</v>
      </c>
      <c r="M71">
        <f t="shared" si="2"/>
        <v>1818.210228969999</v>
      </c>
      <c r="N71">
        <f t="shared" si="3"/>
        <v>8513.0075647896829</v>
      </c>
    </row>
    <row r="72" spans="1:14" x14ac:dyDescent="0.3">
      <c r="A72">
        <v>6.4915099999999999</v>
      </c>
      <c r="B72">
        <v>0</v>
      </c>
      <c r="C72" s="1">
        <v>2.2204459999999999E-16</v>
      </c>
      <c r="D72">
        <v>1</v>
      </c>
      <c r="E72">
        <v>1</v>
      </c>
      <c r="F72">
        <v>0.36</v>
      </c>
      <c r="G72">
        <v>0.01</v>
      </c>
      <c r="H72">
        <v>0.37</v>
      </c>
      <c r="I72">
        <v>1807.2072069999999</v>
      </c>
      <c r="J72">
        <v>1.1069999999999999E-3</v>
      </c>
      <c r="K72">
        <v>6.6071429999999998</v>
      </c>
      <c r="L72">
        <v>71</v>
      </c>
      <c r="M72">
        <f t="shared" si="2"/>
        <v>1818.210228969999</v>
      </c>
      <c r="N72">
        <f t="shared" si="3"/>
        <v>121.06649247228187</v>
      </c>
    </row>
    <row r="73" spans="1:14" x14ac:dyDescent="0.3">
      <c r="A73">
        <v>6.4915099999999999</v>
      </c>
      <c r="B73">
        <v>0</v>
      </c>
      <c r="C73" s="1">
        <v>2.2204459999999999E-16</v>
      </c>
      <c r="D73">
        <v>1</v>
      </c>
      <c r="E73">
        <v>1</v>
      </c>
      <c r="F73">
        <v>0.38</v>
      </c>
      <c r="G73">
        <v>0</v>
      </c>
      <c r="H73">
        <v>0.38</v>
      </c>
      <c r="I73">
        <v>1759.6491229999999</v>
      </c>
      <c r="J73">
        <v>1.137E-3</v>
      </c>
      <c r="K73">
        <v>6.7857139999999996</v>
      </c>
      <c r="L73">
        <v>72</v>
      </c>
      <c r="M73">
        <f t="shared" si="2"/>
        <v>1818.210228969999</v>
      </c>
      <c r="N73">
        <f t="shared" si="3"/>
        <v>3429.4031324294597</v>
      </c>
    </row>
    <row r="74" spans="1:14" x14ac:dyDescent="0.3">
      <c r="A74">
        <v>6.4915099999999999</v>
      </c>
      <c r="B74">
        <v>0</v>
      </c>
      <c r="C74" s="1">
        <v>2.2204459999999999E-16</v>
      </c>
      <c r="D74">
        <v>1</v>
      </c>
      <c r="E74">
        <v>1</v>
      </c>
      <c r="F74">
        <v>0.36</v>
      </c>
      <c r="G74">
        <v>0</v>
      </c>
      <c r="H74">
        <v>0.36</v>
      </c>
      <c r="I74">
        <v>1857.4074069999999</v>
      </c>
      <c r="J74">
        <v>1.077E-3</v>
      </c>
      <c r="K74">
        <v>6.4285709999999998</v>
      </c>
      <c r="L74">
        <v>73</v>
      </c>
      <c r="M74">
        <f t="shared" si="2"/>
        <v>1818.210228969999</v>
      </c>
      <c r="N74">
        <f t="shared" si="3"/>
        <v>1536.4187655155886</v>
      </c>
    </row>
    <row r="75" spans="1:14" x14ac:dyDescent="0.3">
      <c r="A75">
        <v>6.4915099999999999</v>
      </c>
      <c r="B75">
        <v>0</v>
      </c>
      <c r="C75" s="1">
        <v>2.2204459999999999E-16</v>
      </c>
      <c r="D75">
        <v>1</v>
      </c>
      <c r="E75">
        <v>1</v>
      </c>
      <c r="F75">
        <v>0.36</v>
      </c>
      <c r="G75">
        <v>0</v>
      </c>
      <c r="H75">
        <v>0.36</v>
      </c>
      <c r="I75">
        <v>1857.4074069999999</v>
      </c>
      <c r="J75">
        <v>1.077E-3</v>
      </c>
      <c r="K75">
        <v>6.4285709999999998</v>
      </c>
      <c r="L75">
        <v>74</v>
      </c>
      <c r="M75">
        <f t="shared" si="2"/>
        <v>1818.210228969999</v>
      </c>
      <c r="N75">
        <f t="shared" si="3"/>
        <v>1536.4187655155886</v>
      </c>
    </row>
    <row r="76" spans="1:14" x14ac:dyDescent="0.3">
      <c r="A76">
        <v>6.4915099999999999</v>
      </c>
      <c r="B76">
        <v>0</v>
      </c>
      <c r="C76" s="1">
        <v>2.2204459999999999E-16</v>
      </c>
      <c r="D76">
        <v>1</v>
      </c>
      <c r="E76">
        <v>1</v>
      </c>
      <c r="F76">
        <v>0.36</v>
      </c>
      <c r="G76">
        <v>0</v>
      </c>
      <c r="H76">
        <v>0.36</v>
      </c>
      <c r="I76">
        <v>1857.4074069999999</v>
      </c>
      <c r="J76">
        <v>1.077E-3</v>
      </c>
      <c r="K76">
        <v>6.4285709999999998</v>
      </c>
      <c r="L76">
        <v>75</v>
      </c>
      <c r="M76">
        <f t="shared" si="2"/>
        <v>1818.210228969999</v>
      </c>
      <c r="N76">
        <f t="shared" si="3"/>
        <v>1536.4187655155886</v>
      </c>
    </row>
    <row r="77" spans="1:14" x14ac:dyDescent="0.3">
      <c r="A77">
        <v>6.4915099999999999</v>
      </c>
      <c r="B77">
        <v>0</v>
      </c>
      <c r="C77" s="1">
        <v>2.2204459999999999E-16</v>
      </c>
      <c r="D77">
        <v>1</v>
      </c>
      <c r="E77">
        <v>1</v>
      </c>
      <c r="F77">
        <v>0.35</v>
      </c>
      <c r="G77">
        <v>0</v>
      </c>
      <c r="H77">
        <v>0.35</v>
      </c>
      <c r="I77">
        <v>1910.4761900000001</v>
      </c>
      <c r="J77">
        <v>1.047E-3</v>
      </c>
      <c r="K77">
        <v>6.25</v>
      </c>
      <c r="L77">
        <v>76</v>
      </c>
      <c r="M77">
        <f t="shared" si="2"/>
        <v>1818.210228969999</v>
      </c>
      <c r="N77">
        <f t="shared" si="3"/>
        <v>8513.0075647896829</v>
      </c>
    </row>
    <row r="78" spans="1:14" x14ac:dyDescent="0.3">
      <c r="A78">
        <v>6.4915099999999999</v>
      </c>
      <c r="B78">
        <v>0</v>
      </c>
      <c r="C78" s="1">
        <v>2.2204459999999999E-16</v>
      </c>
      <c r="D78">
        <v>1</v>
      </c>
      <c r="E78">
        <v>1</v>
      </c>
      <c r="F78">
        <v>0.34</v>
      </c>
      <c r="G78">
        <v>0.01</v>
      </c>
      <c r="H78">
        <v>0.35</v>
      </c>
      <c r="I78">
        <v>1910.4761900000001</v>
      </c>
      <c r="J78">
        <v>1.047E-3</v>
      </c>
      <c r="K78">
        <v>6.25</v>
      </c>
      <c r="L78">
        <v>77</v>
      </c>
      <c r="M78">
        <f t="shared" si="2"/>
        <v>1818.210228969999</v>
      </c>
      <c r="N78">
        <f t="shared" si="3"/>
        <v>8513.0075647896829</v>
      </c>
    </row>
    <row r="79" spans="1:14" x14ac:dyDescent="0.3">
      <c r="A79">
        <v>6.4915099999999999</v>
      </c>
      <c r="B79">
        <v>0</v>
      </c>
      <c r="C79" s="1">
        <v>2.2204459999999999E-16</v>
      </c>
      <c r="D79">
        <v>1</v>
      </c>
      <c r="E79">
        <v>1</v>
      </c>
      <c r="F79">
        <v>0.35</v>
      </c>
      <c r="G79">
        <v>0</v>
      </c>
      <c r="H79">
        <v>0.35</v>
      </c>
      <c r="I79">
        <v>1910.4761900000001</v>
      </c>
      <c r="J79">
        <v>1.047E-3</v>
      </c>
      <c r="K79">
        <v>6.25</v>
      </c>
      <c r="L79">
        <v>78</v>
      </c>
      <c r="M79">
        <f t="shared" si="2"/>
        <v>1818.210228969999</v>
      </c>
      <c r="N79">
        <f t="shared" si="3"/>
        <v>8513.0075647896829</v>
      </c>
    </row>
    <row r="80" spans="1:14" x14ac:dyDescent="0.3">
      <c r="A80">
        <v>6.4915099999999999</v>
      </c>
      <c r="B80">
        <v>0</v>
      </c>
      <c r="C80" s="1">
        <v>2.2204459999999999E-16</v>
      </c>
      <c r="D80">
        <v>1</v>
      </c>
      <c r="E80">
        <v>1</v>
      </c>
      <c r="F80">
        <v>0.35</v>
      </c>
      <c r="G80">
        <v>0</v>
      </c>
      <c r="H80">
        <v>0.35</v>
      </c>
      <c r="I80">
        <v>1910.4761900000001</v>
      </c>
      <c r="J80">
        <v>1.047E-3</v>
      </c>
      <c r="K80">
        <v>6.25</v>
      </c>
      <c r="L80">
        <v>79</v>
      </c>
      <c r="M80">
        <f t="shared" si="2"/>
        <v>1818.210228969999</v>
      </c>
      <c r="N80">
        <f t="shared" si="3"/>
        <v>8513.0075647896829</v>
      </c>
    </row>
    <row r="81" spans="1:14" x14ac:dyDescent="0.3">
      <c r="A81">
        <v>6.4915099999999999</v>
      </c>
      <c r="B81">
        <v>0</v>
      </c>
      <c r="C81" s="1">
        <v>2.2204459999999999E-16</v>
      </c>
      <c r="D81">
        <v>1</v>
      </c>
      <c r="E81">
        <v>1</v>
      </c>
      <c r="F81">
        <v>0.37</v>
      </c>
      <c r="G81">
        <v>0</v>
      </c>
      <c r="H81">
        <v>0.37</v>
      </c>
      <c r="I81">
        <v>1807.2072069999999</v>
      </c>
      <c r="J81">
        <v>1.1069999999999999E-3</v>
      </c>
      <c r="K81">
        <v>6.6071429999999998</v>
      </c>
      <c r="L81">
        <v>80</v>
      </c>
      <c r="M81">
        <f t="shared" si="2"/>
        <v>1818.210228969999</v>
      </c>
      <c r="N81">
        <f t="shared" si="3"/>
        <v>121.06649247228187</v>
      </c>
    </row>
    <row r="82" spans="1:14" x14ac:dyDescent="0.3">
      <c r="A82">
        <v>6.4915099999999999</v>
      </c>
      <c r="B82">
        <v>0</v>
      </c>
      <c r="C82" s="1">
        <v>2.2204459999999999E-16</v>
      </c>
      <c r="D82">
        <v>1</v>
      </c>
      <c r="E82">
        <v>1</v>
      </c>
      <c r="F82">
        <v>0.36</v>
      </c>
      <c r="G82">
        <v>0</v>
      </c>
      <c r="H82">
        <v>0.36</v>
      </c>
      <c r="I82">
        <v>1857.4074069999999</v>
      </c>
      <c r="J82">
        <v>1.077E-3</v>
      </c>
      <c r="K82">
        <v>6.4285709999999998</v>
      </c>
      <c r="L82">
        <v>81</v>
      </c>
      <c r="M82">
        <f t="shared" si="2"/>
        <v>1818.210228969999</v>
      </c>
      <c r="N82">
        <f t="shared" si="3"/>
        <v>1536.4187655155886</v>
      </c>
    </row>
    <row r="83" spans="1:14" x14ac:dyDescent="0.3">
      <c r="A83">
        <v>6.4915099999999999</v>
      </c>
      <c r="B83">
        <v>0</v>
      </c>
      <c r="C83" s="1">
        <v>2.2204459999999999E-16</v>
      </c>
      <c r="D83">
        <v>1</v>
      </c>
      <c r="E83">
        <v>1</v>
      </c>
      <c r="F83">
        <v>0.35</v>
      </c>
      <c r="G83">
        <v>0</v>
      </c>
      <c r="H83">
        <v>0.35</v>
      </c>
      <c r="I83">
        <v>1910.4761900000001</v>
      </c>
      <c r="J83">
        <v>1.047E-3</v>
      </c>
      <c r="K83">
        <v>6.25</v>
      </c>
      <c r="L83">
        <v>82</v>
      </c>
      <c r="M83">
        <f t="shared" si="2"/>
        <v>1818.210228969999</v>
      </c>
      <c r="N83">
        <f t="shared" si="3"/>
        <v>8513.0075647896829</v>
      </c>
    </row>
    <row r="84" spans="1:14" x14ac:dyDescent="0.3">
      <c r="A84">
        <v>6.4915099999999999</v>
      </c>
      <c r="B84">
        <v>0</v>
      </c>
      <c r="C84" s="1">
        <v>2.2204459999999999E-16</v>
      </c>
      <c r="D84">
        <v>1</v>
      </c>
      <c r="E84">
        <v>1</v>
      </c>
      <c r="F84">
        <v>0.37</v>
      </c>
      <c r="G84">
        <v>0</v>
      </c>
      <c r="H84">
        <v>0.37</v>
      </c>
      <c r="I84">
        <v>1807.2072069999999</v>
      </c>
      <c r="J84">
        <v>1.1069999999999999E-3</v>
      </c>
      <c r="K84">
        <v>6.6071429999999998</v>
      </c>
      <c r="L84">
        <v>83</v>
      </c>
      <c r="M84">
        <f t="shared" si="2"/>
        <v>1818.210228969999</v>
      </c>
      <c r="N84">
        <f t="shared" si="3"/>
        <v>121.06649247228187</v>
      </c>
    </row>
    <row r="85" spans="1:14" x14ac:dyDescent="0.3">
      <c r="A85">
        <v>6.4915099999999999</v>
      </c>
      <c r="B85">
        <v>0</v>
      </c>
      <c r="C85" s="1">
        <v>2.2204459999999999E-16</v>
      </c>
      <c r="D85">
        <v>1</v>
      </c>
      <c r="E85">
        <v>1</v>
      </c>
      <c r="F85">
        <v>0.36</v>
      </c>
      <c r="G85">
        <v>0</v>
      </c>
      <c r="H85">
        <v>0.36</v>
      </c>
      <c r="I85">
        <v>1857.4074069999999</v>
      </c>
      <c r="J85">
        <v>1.077E-3</v>
      </c>
      <c r="K85">
        <v>6.4285709999999998</v>
      </c>
      <c r="L85">
        <v>84</v>
      </c>
      <c r="M85">
        <f t="shared" si="2"/>
        <v>1818.210228969999</v>
      </c>
      <c r="N85">
        <f t="shared" si="3"/>
        <v>1536.4187655155886</v>
      </c>
    </row>
    <row r="86" spans="1:14" x14ac:dyDescent="0.3">
      <c r="A86">
        <v>6.4915099999999999</v>
      </c>
      <c r="B86">
        <v>0</v>
      </c>
      <c r="C86" s="1">
        <v>2.2204459999999999E-16</v>
      </c>
      <c r="D86">
        <v>1</v>
      </c>
      <c r="E86">
        <v>1</v>
      </c>
      <c r="F86">
        <v>0.4</v>
      </c>
      <c r="G86">
        <v>0</v>
      </c>
      <c r="H86">
        <v>0.4</v>
      </c>
      <c r="I86">
        <v>1671.666667</v>
      </c>
      <c r="J86">
        <v>1.196E-3</v>
      </c>
      <c r="K86">
        <v>7.1428570000000002</v>
      </c>
      <c r="L86">
        <v>85</v>
      </c>
      <c r="M86">
        <f t="shared" si="2"/>
        <v>1818.210228969999</v>
      </c>
      <c r="N86">
        <f t="shared" si="3"/>
        <v>21475.015554854941</v>
      </c>
    </row>
    <row r="87" spans="1:14" x14ac:dyDescent="0.3">
      <c r="A87">
        <v>6.4915099999999999</v>
      </c>
      <c r="B87">
        <v>0</v>
      </c>
      <c r="C87" s="1">
        <v>2.2204459999999999E-16</v>
      </c>
      <c r="D87">
        <v>1</v>
      </c>
      <c r="E87">
        <v>1</v>
      </c>
      <c r="F87">
        <v>0.36</v>
      </c>
      <c r="G87">
        <v>0</v>
      </c>
      <c r="H87">
        <v>0.36</v>
      </c>
      <c r="I87">
        <v>1857.4074069999999</v>
      </c>
      <c r="J87">
        <v>1.077E-3</v>
      </c>
      <c r="K87">
        <v>6.4285709999999998</v>
      </c>
      <c r="L87">
        <v>86</v>
      </c>
      <c r="M87">
        <f t="shared" si="2"/>
        <v>1818.210228969999</v>
      </c>
      <c r="N87">
        <f t="shared" si="3"/>
        <v>1536.4187655155886</v>
      </c>
    </row>
    <row r="88" spans="1:14" x14ac:dyDescent="0.3">
      <c r="A88">
        <v>6.4915099999999999</v>
      </c>
      <c r="B88">
        <v>0</v>
      </c>
      <c r="C88" s="1">
        <v>2.2204459999999999E-16</v>
      </c>
      <c r="D88">
        <v>1</v>
      </c>
      <c r="E88">
        <v>1</v>
      </c>
      <c r="F88">
        <v>0.36</v>
      </c>
      <c r="G88">
        <v>0</v>
      </c>
      <c r="H88">
        <v>0.36</v>
      </c>
      <c r="I88">
        <v>1857.4074069999999</v>
      </c>
      <c r="J88">
        <v>1.077E-3</v>
      </c>
      <c r="K88">
        <v>6.4285709999999998</v>
      </c>
      <c r="L88">
        <v>87</v>
      </c>
      <c r="M88">
        <f t="shared" si="2"/>
        <v>1818.210228969999</v>
      </c>
      <c r="N88">
        <f t="shared" si="3"/>
        <v>1536.4187655155886</v>
      </c>
    </row>
    <row r="89" spans="1:14" x14ac:dyDescent="0.3">
      <c r="A89">
        <v>6.4915099999999999</v>
      </c>
      <c r="B89">
        <v>0</v>
      </c>
      <c r="C89" s="1">
        <v>2.2204459999999999E-16</v>
      </c>
      <c r="D89">
        <v>1</v>
      </c>
      <c r="E89">
        <v>1</v>
      </c>
      <c r="F89">
        <v>0.37</v>
      </c>
      <c r="G89">
        <v>0</v>
      </c>
      <c r="H89">
        <v>0.37</v>
      </c>
      <c r="I89">
        <v>1807.2072069999999</v>
      </c>
      <c r="J89">
        <v>1.1069999999999999E-3</v>
      </c>
      <c r="K89">
        <v>6.6071429999999998</v>
      </c>
      <c r="L89">
        <v>88</v>
      </c>
      <c r="M89">
        <f t="shared" si="2"/>
        <v>1818.210228969999</v>
      </c>
      <c r="N89">
        <f t="shared" si="3"/>
        <v>121.06649247228187</v>
      </c>
    </row>
    <row r="90" spans="1:14" x14ac:dyDescent="0.3">
      <c r="A90">
        <v>6.4915099999999999</v>
      </c>
      <c r="B90">
        <v>0</v>
      </c>
      <c r="C90" s="1">
        <v>2.2204459999999999E-16</v>
      </c>
      <c r="D90">
        <v>1</v>
      </c>
      <c r="E90">
        <v>1</v>
      </c>
      <c r="F90">
        <v>0.36</v>
      </c>
      <c r="G90">
        <v>0.01</v>
      </c>
      <c r="H90">
        <v>0.37</v>
      </c>
      <c r="I90">
        <v>1807.2072069999999</v>
      </c>
      <c r="J90">
        <v>1.1069999999999999E-3</v>
      </c>
      <c r="K90">
        <v>6.6071429999999998</v>
      </c>
      <c r="L90">
        <v>89</v>
      </c>
      <c r="M90">
        <f t="shared" si="2"/>
        <v>1818.210228969999</v>
      </c>
      <c r="N90">
        <f t="shared" si="3"/>
        <v>121.06649247228187</v>
      </c>
    </row>
    <row r="91" spans="1:14" x14ac:dyDescent="0.3">
      <c r="A91">
        <v>6.4915099999999999</v>
      </c>
      <c r="B91">
        <v>0</v>
      </c>
      <c r="C91" s="1">
        <v>2.2204459999999999E-16</v>
      </c>
      <c r="D91">
        <v>1</v>
      </c>
      <c r="E91">
        <v>1</v>
      </c>
      <c r="F91">
        <v>0.35</v>
      </c>
      <c r="G91">
        <v>0</v>
      </c>
      <c r="H91">
        <v>0.35</v>
      </c>
      <c r="I91">
        <v>1910.4761900000001</v>
      </c>
      <c r="J91">
        <v>1.047E-3</v>
      </c>
      <c r="K91">
        <v>6.25</v>
      </c>
      <c r="L91">
        <v>90</v>
      </c>
      <c r="M91">
        <f t="shared" si="2"/>
        <v>1818.210228969999</v>
      </c>
      <c r="N91">
        <f t="shared" si="3"/>
        <v>8513.0075647896829</v>
      </c>
    </row>
    <row r="92" spans="1:14" x14ac:dyDescent="0.3">
      <c r="A92">
        <v>6.4915099999999999</v>
      </c>
      <c r="B92">
        <v>0</v>
      </c>
      <c r="C92" s="1">
        <v>2.2204459999999999E-16</v>
      </c>
      <c r="D92">
        <v>1</v>
      </c>
      <c r="E92">
        <v>1</v>
      </c>
      <c r="F92">
        <v>0.36</v>
      </c>
      <c r="G92">
        <v>0</v>
      </c>
      <c r="H92">
        <v>0.36</v>
      </c>
      <c r="I92">
        <v>1857.4074069999999</v>
      </c>
      <c r="J92">
        <v>1.077E-3</v>
      </c>
      <c r="K92">
        <v>6.4285709999999998</v>
      </c>
      <c r="L92">
        <v>91</v>
      </c>
      <c r="M92">
        <f t="shared" si="2"/>
        <v>1818.210228969999</v>
      </c>
      <c r="N92">
        <f t="shared" si="3"/>
        <v>1536.4187655155886</v>
      </c>
    </row>
    <row r="93" spans="1:14" x14ac:dyDescent="0.3">
      <c r="A93">
        <v>6.4915099999999999</v>
      </c>
      <c r="B93">
        <v>0</v>
      </c>
      <c r="C93" s="1">
        <v>2.2204459999999999E-16</v>
      </c>
      <c r="D93">
        <v>1</v>
      </c>
      <c r="E93">
        <v>1</v>
      </c>
      <c r="F93">
        <v>0.34</v>
      </c>
      <c r="G93">
        <v>0.01</v>
      </c>
      <c r="H93">
        <v>0.35</v>
      </c>
      <c r="I93">
        <v>1910.4761900000001</v>
      </c>
      <c r="J93">
        <v>1.047E-3</v>
      </c>
      <c r="K93">
        <v>6.25</v>
      </c>
      <c r="L93">
        <v>92</v>
      </c>
      <c r="M93">
        <f t="shared" si="2"/>
        <v>1818.210228969999</v>
      </c>
      <c r="N93">
        <f t="shared" si="3"/>
        <v>8513.0075647896829</v>
      </c>
    </row>
    <row r="94" spans="1:14" x14ac:dyDescent="0.3">
      <c r="A94">
        <v>6.4915099999999999</v>
      </c>
      <c r="B94">
        <v>0</v>
      </c>
      <c r="C94" s="1">
        <v>2.2204459999999999E-16</v>
      </c>
      <c r="D94">
        <v>1</v>
      </c>
      <c r="E94">
        <v>1</v>
      </c>
      <c r="F94">
        <v>0.41</v>
      </c>
      <c r="G94">
        <v>0</v>
      </c>
      <c r="H94">
        <v>0.41</v>
      </c>
      <c r="I94">
        <v>1630.894309</v>
      </c>
      <c r="J94">
        <v>1.2260000000000001E-3</v>
      </c>
      <c r="K94">
        <v>7.3214290000000002</v>
      </c>
      <c r="L94">
        <v>93</v>
      </c>
      <c r="M94">
        <f t="shared" si="2"/>
        <v>1818.210228969999</v>
      </c>
      <c r="N94">
        <f t="shared" si="3"/>
        <v>35087.253874207054</v>
      </c>
    </row>
    <row r="95" spans="1:14" x14ac:dyDescent="0.3">
      <c r="A95">
        <v>6.4915099999999999</v>
      </c>
      <c r="B95">
        <v>0</v>
      </c>
      <c r="C95" s="1">
        <v>2.2204459999999999E-16</v>
      </c>
      <c r="D95">
        <v>1</v>
      </c>
      <c r="E95">
        <v>1</v>
      </c>
      <c r="F95">
        <v>0.36</v>
      </c>
      <c r="G95">
        <v>0</v>
      </c>
      <c r="H95">
        <v>0.36</v>
      </c>
      <c r="I95">
        <v>1857.4074069999999</v>
      </c>
      <c r="J95">
        <v>1.077E-3</v>
      </c>
      <c r="K95">
        <v>6.4285709999999998</v>
      </c>
      <c r="L95">
        <v>94</v>
      </c>
      <c r="M95">
        <f t="shared" si="2"/>
        <v>1818.210228969999</v>
      </c>
      <c r="N95">
        <f t="shared" si="3"/>
        <v>1536.4187655155886</v>
      </c>
    </row>
    <row r="96" spans="1:14" x14ac:dyDescent="0.3">
      <c r="A96">
        <v>6.4915099999999999</v>
      </c>
      <c r="B96">
        <v>0</v>
      </c>
      <c r="C96" s="1">
        <v>2.2204459999999999E-16</v>
      </c>
      <c r="D96">
        <v>1</v>
      </c>
      <c r="E96">
        <v>1</v>
      </c>
      <c r="F96">
        <v>0.36</v>
      </c>
      <c r="G96">
        <v>0</v>
      </c>
      <c r="H96">
        <v>0.36</v>
      </c>
      <c r="I96">
        <v>1857.4074069999999</v>
      </c>
      <c r="J96">
        <v>1.077E-3</v>
      </c>
      <c r="K96">
        <v>6.4285709999999998</v>
      </c>
      <c r="L96">
        <v>95</v>
      </c>
      <c r="M96">
        <f t="shared" si="2"/>
        <v>1818.210228969999</v>
      </c>
      <c r="N96">
        <f t="shared" si="3"/>
        <v>1536.4187655155886</v>
      </c>
    </row>
    <row r="97" spans="1:14" x14ac:dyDescent="0.3">
      <c r="A97">
        <v>6.4915099999999999</v>
      </c>
      <c r="B97">
        <v>0</v>
      </c>
      <c r="C97" s="1">
        <v>2.2204459999999999E-16</v>
      </c>
      <c r="D97">
        <v>1</v>
      </c>
      <c r="E97">
        <v>1</v>
      </c>
      <c r="F97">
        <v>0.36</v>
      </c>
      <c r="G97">
        <v>0</v>
      </c>
      <c r="H97">
        <v>0.36</v>
      </c>
      <c r="I97">
        <v>1857.4074069999999</v>
      </c>
      <c r="J97">
        <v>1.077E-3</v>
      </c>
      <c r="K97">
        <v>6.4285709999999998</v>
      </c>
      <c r="L97">
        <v>96</v>
      </c>
      <c r="M97">
        <f t="shared" si="2"/>
        <v>1818.210228969999</v>
      </c>
      <c r="N97">
        <f t="shared" si="3"/>
        <v>1536.4187655155886</v>
      </c>
    </row>
    <row r="98" spans="1:14" x14ac:dyDescent="0.3">
      <c r="A98">
        <v>6.4915099999999999</v>
      </c>
      <c r="B98">
        <v>0</v>
      </c>
      <c r="C98" s="1">
        <v>2.2204459999999999E-16</v>
      </c>
      <c r="D98">
        <v>1</v>
      </c>
      <c r="E98">
        <v>1</v>
      </c>
      <c r="F98">
        <v>0.4</v>
      </c>
      <c r="G98">
        <v>0</v>
      </c>
      <c r="H98">
        <v>0.4</v>
      </c>
      <c r="I98">
        <v>1671.666667</v>
      </c>
      <c r="J98">
        <v>1.196E-3</v>
      </c>
      <c r="K98">
        <v>7.1428570000000002</v>
      </c>
      <c r="L98">
        <v>97</v>
      </c>
      <c r="M98">
        <f t="shared" si="2"/>
        <v>1818.210228969999</v>
      </c>
      <c r="N98">
        <f t="shared" si="3"/>
        <v>21475.015554854941</v>
      </c>
    </row>
    <row r="99" spans="1:14" x14ac:dyDescent="0.3">
      <c r="A99">
        <v>6.4915099999999999</v>
      </c>
      <c r="B99">
        <v>0</v>
      </c>
      <c r="C99" s="1">
        <v>2.2204459999999999E-16</v>
      </c>
      <c r="D99">
        <v>1</v>
      </c>
      <c r="E99">
        <v>1</v>
      </c>
      <c r="F99">
        <v>0.35</v>
      </c>
      <c r="G99">
        <v>0</v>
      </c>
      <c r="H99">
        <v>0.35</v>
      </c>
      <c r="I99">
        <v>1910.4761900000001</v>
      </c>
      <c r="J99">
        <v>1.047E-3</v>
      </c>
      <c r="K99">
        <v>6.25</v>
      </c>
      <c r="L99">
        <v>98</v>
      </c>
      <c r="M99">
        <f t="shared" si="2"/>
        <v>1818.210228969999</v>
      </c>
      <c r="N99">
        <f t="shared" si="3"/>
        <v>8513.0075647896829</v>
      </c>
    </row>
    <row r="100" spans="1:14" x14ac:dyDescent="0.3">
      <c r="A100">
        <v>6.4915099999999999</v>
      </c>
      <c r="B100">
        <v>0</v>
      </c>
      <c r="C100" s="1">
        <v>2.2204459999999999E-16</v>
      </c>
      <c r="D100">
        <v>1</v>
      </c>
      <c r="E100">
        <v>1</v>
      </c>
      <c r="F100">
        <v>0.35</v>
      </c>
      <c r="G100">
        <v>0</v>
      </c>
      <c r="H100">
        <v>0.35</v>
      </c>
      <c r="I100">
        <v>1910.4761900000001</v>
      </c>
      <c r="J100">
        <v>1.047E-3</v>
      </c>
      <c r="K100">
        <v>6.25</v>
      </c>
      <c r="L100">
        <v>99</v>
      </c>
      <c r="M100">
        <f t="shared" si="2"/>
        <v>1818.210228969999</v>
      </c>
      <c r="N100">
        <f t="shared" si="3"/>
        <v>8513.0075647896829</v>
      </c>
    </row>
    <row r="101" spans="1:14" x14ac:dyDescent="0.3">
      <c r="A101">
        <v>6.4915099999999999</v>
      </c>
      <c r="B101">
        <v>0</v>
      </c>
      <c r="C101" s="1">
        <v>2.2204459999999999E-16</v>
      </c>
      <c r="D101">
        <v>1</v>
      </c>
      <c r="E101">
        <v>1</v>
      </c>
      <c r="F101">
        <v>0.38</v>
      </c>
      <c r="G101">
        <v>0</v>
      </c>
      <c r="H101">
        <v>0.38</v>
      </c>
      <c r="I101">
        <v>1759.6491229999999</v>
      </c>
      <c r="J101">
        <v>1.137E-3</v>
      </c>
      <c r="K101">
        <v>6.7857139999999996</v>
      </c>
      <c r="L101">
        <v>100</v>
      </c>
      <c r="M101">
        <f t="shared" si="2"/>
        <v>1818.210228969999</v>
      </c>
      <c r="N101">
        <f t="shared" si="3"/>
        <v>3429.4031324294597</v>
      </c>
    </row>
    <row r="104" spans="1:14" x14ac:dyDescent="0.3">
      <c r="A104">
        <f>AVERAGE(A2:A101)</f>
        <v>6.4915099999999928</v>
      </c>
      <c r="B104">
        <f t="shared" ref="B104:J104" si="4">AVERAGE(B2:B101)</f>
        <v>0</v>
      </c>
      <c r="C104">
        <f t="shared" si="4"/>
        <v>2.2204459999999989E-16</v>
      </c>
      <c r="D104">
        <f t="shared" si="4"/>
        <v>1</v>
      </c>
      <c r="E104">
        <f t="shared" si="4"/>
        <v>1</v>
      </c>
      <c r="F104">
        <f t="shared" si="4"/>
        <v>0.36740000000000012</v>
      </c>
      <c r="G104">
        <f t="shared" si="4"/>
        <v>1.5E-3</v>
      </c>
      <c r="H104">
        <f t="shared" si="4"/>
        <v>0.36890000000000006</v>
      </c>
      <c r="I104">
        <f t="shared" si="4"/>
        <v>1818.210228969999</v>
      </c>
      <c r="J104">
        <f t="shared" si="4"/>
        <v>1.1035499999999996E-3</v>
      </c>
      <c r="K104">
        <f>AVERAGE(K2:K101)</f>
        <v>6.5874998799999993</v>
      </c>
    </row>
    <row r="106" spans="1:14" x14ac:dyDescent="0.3">
      <c r="I106">
        <f>_xlfn.STDEV.P(I2:I101)</f>
        <v>97.658377351396013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CFA0-1CD4-4499-9F96-5FB84A6068AB}">
  <dimension ref="A1:D5"/>
  <sheetViews>
    <sheetView workbookViewId="0">
      <selection activeCell="X22" sqref="X22"/>
    </sheetView>
  </sheetViews>
  <sheetFormatPr defaultRowHeight="14.4" x14ac:dyDescent="0.3"/>
  <sheetData>
    <row r="1" spans="1:4" x14ac:dyDescent="0.3">
      <c r="B1" t="s">
        <v>16</v>
      </c>
      <c r="C1" t="s">
        <v>14</v>
      </c>
      <c r="D1" t="s">
        <v>15</v>
      </c>
    </row>
    <row r="2" spans="1:4" x14ac:dyDescent="0.3">
      <c r="A2" t="s">
        <v>11</v>
      </c>
      <c r="B2">
        <f>AVERAGE(baremetal_linpack_output!I2:I101)</f>
        <v>1971.7756130500004</v>
      </c>
      <c r="C2">
        <f>AVERAGE(docker_linpack_output!I2:I101)</f>
        <v>1820.98397333</v>
      </c>
      <c r="D2">
        <f>AVERAGE(vm_linpack_output!I2:I101)</f>
        <v>1818.210228969999</v>
      </c>
    </row>
    <row r="3" spans="1:4" x14ac:dyDescent="0.3">
      <c r="A3" t="s">
        <v>12</v>
      </c>
      <c r="B3">
        <f>MAX(baremetal_linpack_output!$I$2:$I$101)</f>
        <v>2089.583333</v>
      </c>
      <c r="C3">
        <f>MAX(docker_linpack_output!$I$2:$I$101)</f>
        <v>1966.666667</v>
      </c>
      <c r="D3">
        <f>MAX(vm_linpack_output!$I$2:$I$101)</f>
        <v>1966.666667</v>
      </c>
    </row>
    <row r="4" spans="1:4" x14ac:dyDescent="0.3">
      <c r="A4" t="s">
        <v>13</v>
      </c>
      <c r="B4">
        <f>MIN(baremetal_linpack_output!$I$2:$I$101)</f>
        <v>1630.894309</v>
      </c>
      <c r="C4">
        <f>MIN(docker_linpack_output!$I$2:$I$101)</f>
        <v>1592.063492</v>
      </c>
      <c r="D4">
        <f>MIN(vm_linpack_output!$I$2:$I$101)</f>
        <v>1519.69697</v>
      </c>
    </row>
    <row r="5" spans="1:4" x14ac:dyDescent="0.3">
      <c r="B5">
        <f>_xlfn.STDEV.P(baremetal_linpack_output!$I$2:$I$101)</f>
        <v>98.003455348670641</v>
      </c>
      <c r="C5">
        <f>MIN(docker_linpack_output!$I$2:$I$101)</f>
        <v>1592.063492</v>
      </c>
      <c r="D5">
        <f>MIN(vm_linpack_output!$I$2:$I$101)</f>
        <v>1519.69697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F672-ABA3-458D-8734-61B53E58C731}">
  <dimension ref="A1:N15"/>
  <sheetViews>
    <sheetView tabSelected="1" topLeftCell="A16" workbookViewId="0">
      <selection activeCell="AA31" sqref="AA31"/>
    </sheetView>
  </sheetViews>
  <sheetFormatPr defaultRowHeight="14.4" x14ac:dyDescent="0.3"/>
  <sheetData>
    <row r="1" spans="1:14" x14ac:dyDescent="0.3">
      <c r="A1" s="3" t="s">
        <v>16</v>
      </c>
      <c r="B1" s="3"/>
      <c r="C1" s="3"/>
      <c r="D1" s="3"/>
      <c r="F1" s="3" t="s">
        <v>20</v>
      </c>
      <c r="G1" s="3"/>
      <c r="H1" s="3"/>
      <c r="I1" s="3"/>
      <c r="K1" s="3" t="s">
        <v>21</v>
      </c>
      <c r="L1" s="3"/>
      <c r="M1" s="3"/>
      <c r="N1" s="3"/>
    </row>
    <row r="2" spans="1:14" x14ac:dyDescent="0.3">
      <c r="B2" t="s">
        <v>17</v>
      </c>
      <c r="G2" t="s">
        <v>17</v>
      </c>
      <c r="L2" t="s">
        <v>17</v>
      </c>
    </row>
    <row r="3" spans="1:14" x14ac:dyDescent="0.3">
      <c r="A3">
        <v>1</v>
      </c>
      <c r="B3">
        <v>2156.989247</v>
      </c>
      <c r="D3">
        <f>($B$14-B3)^2</f>
        <v>1108.5194885347671</v>
      </c>
      <c r="F3">
        <v>1</v>
      </c>
      <c r="G3">
        <v>2026.262626</v>
      </c>
      <c r="I3">
        <f>($G$14-G3)^2</f>
        <v>8539.1239339088079</v>
      </c>
      <c r="K3">
        <v>1</v>
      </c>
      <c r="L3">
        <v>1807.2072069999999</v>
      </c>
      <c r="N3">
        <f>($L$14-L3)^2</f>
        <v>30284.542888945409</v>
      </c>
    </row>
    <row r="4" spans="1:14" x14ac:dyDescent="0.3">
      <c r="A4">
        <v>2</v>
      </c>
      <c r="B4">
        <v>2026.262626</v>
      </c>
      <c r="D4">
        <f t="shared" ref="D4:D12" si="0">($B$14-B4)^2</f>
        <v>9493.0306154148911</v>
      </c>
      <c r="F4">
        <v>2</v>
      </c>
      <c r="G4">
        <v>2228.8888889999998</v>
      </c>
      <c r="I4">
        <f t="shared" ref="I4:I12" si="1">($G$14-G4)^2</f>
        <v>12148.202103636359</v>
      </c>
      <c r="K4">
        <v>2</v>
      </c>
      <c r="L4">
        <v>1966.666667</v>
      </c>
      <c r="N4">
        <f t="shared" ref="N4:N12" si="2">($L$14-L4)^2</f>
        <v>212.14175349153476</v>
      </c>
    </row>
    <row r="5" spans="1:14" x14ac:dyDescent="0.3">
      <c r="A5">
        <v>3</v>
      </c>
      <c r="B5">
        <v>2089.583333</v>
      </c>
      <c r="D5">
        <f t="shared" si="0"/>
        <v>1163.5929108775833</v>
      </c>
      <c r="F5">
        <v>3</v>
      </c>
      <c r="G5">
        <v>2156.989247</v>
      </c>
      <c r="I5">
        <f t="shared" si="1"/>
        <v>1468.3642078245471</v>
      </c>
      <c r="K5">
        <v>3</v>
      </c>
      <c r="L5">
        <v>2026.262626</v>
      </c>
      <c r="N5">
        <f t="shared" si="2"/>
        <v>2027.7794510927306</v>
      </c>
    </row>
    <row r="6" spans="1:14" x14ac:dyDescent="0.3">
      <c r="A6">
        <v>4</v>
      </c>
      <c r="B6">
        <v>2156.989247</v>
      </c>
      <c r="D6">
        <f t="shared" si="0"/>
        <v>1108.5194885347671</v>
      </c>
      <c r="F6">
        <v>4</v>
      </c>
      <c r="G6">
        <v>2089.583333</v>
      </c>
      <c r="I6">
        <f t="shared" si="1"/>
        <v>846.03456366092132</v>
      </c>
      <c r="K6">
        <v>4</v>
      </c>
      <c r="L6">
        <v>1910.4761900000001</v>
      </c>
      <c r="N6">
        <f t="shared" si="2"/>
        <v>5006.3498086558548</v>
      </c>
    </row>
    <row r="7" spans="1:14" x14ac:dyDescent="0.3">
      <c r="A7">
        <v>5</v>
      </c>
      <c r="B7">
        <v>2089.583333</v>
      </c>
      <c r="D7">
        <f t="shared" si="0"/>
        <v>1163.5929108775833</v>
      </c>
      <c r="F7">
        <v>5</v>
      </c>
      <c r="G7">
        <v>2156.989247</v>
      </c>
      <c r="I7">
        <f t="shared" si="1"/>
        <v>1468.3642078245471</v>
      </c>
      <c r="K7">
        <v>5</v>
      </c>
      <c r="L7">
        <v>2026.262626</v>
      </c>
      <c r="N7">
        <f t="shared" si="2"/>
        <v>2027.7794510927306</v>
      </c>
    </row>
    <row r="8" spans="1:14" x14ac:dyDescent="0.3">
      <c r="A8">
        <v>6</v>
      </c>
      <c r="B8">
        <v>2156.989247</v>
      </c>
      <c r="D8">
        <f t="shared" si="0"/>
        <v>1108.5194885347671</v>
      </c>
      <c r="F8">
        <v>6</v>
      </c>
      <c r="G8">
        <v>2026.262626</v>
      </c>
      <c r="I8">
        <f t="shared" si="1"/>
        <v>8539.1239339088079</v>
      </c>
      <c r="K8">
        <v>6</v>
      </c>
      <c r="L8">
        <v>1966.6666700000001</v>
      </c>
      <c r="N8">
        <f t="shared" si="2"/>
        <v>212.14166610101987</v>
      </c>
    </row>
    <row r="9" spans="1:14" x14ac:dyDescent="0.3">
      <c r="A9">
        <v>7</v>
      </c>
      <c r="B9">
        <v>2156.989247</v>
      </c>
      <c r="D9">
        <f t="shared" si="0"/>
        <v>1108.5194885347671</v>
      </c>
      <c r="F9">
        <v>7</v>
      </c>
      <c r="G9">
        <v>2156.989247</v>
      </c>
      <c r="I9">
        <f t="shared" si="1"/>
        <v>1468.3642078245471</v>
      </c>
      <c r="K9">
        <v>7</v>
      </c>
      <c r="L9">
        <v>2026.262626</v>
      </c>
      <c r="N9">
        <f t="shared" si="2"/>
        <v>2027.7794510927306</v>
      </c>
    </row>
    <row r="10" spans="1:14" x14ac:dyDescent="0.3">
      <c r="A10">
        <v>8</v>
      </c>
      <c r="B10">
        <v>2156.989247</v>
      </c>
      <c r="D10">
        <f t="shared" si="0"/>
        <v>1108.5194885347671</v>
      </c>
      <c r="F10">
        <v>8</v>
      </c>
      <c r="G10">
        <v>2228.8888889999998</v>
      </c>
      <c r="I10">
        <f t="shared" si="1"/>
        <v>12148.202103636359</v>
      </c>
      <c r="K10">
        <v>8</v>
      </c>
      <c r="L10">
        <v>1966.6669999999999</v>
      </c>
      <c r="N10">
        <f t="shared" si="2"/>
        <v>212.13205325461627</v>
      </c>
    </row>
    <row r="11" spans="1:14" x14ac:dyDescent="0.3">
      <c r="A11">
        <v>9</v>
      </c>
      <c r="B11">
        <v>2089.583333</v>
      </c>
      <c r="D11">
        <f t="shared" si="0"/>
        <v>1163.5929108775833</v>
      </c>
      <c r="F11">
        <v>9</v>
      </c>
      <c r="G11">
        <v>2089.583333</v>
      </c>
      <c r="I11">
        <f t="shared" si="1"/>
        <v>846.03456366092132</v>
      </c>
      <c r="K11">
        <v>9</v>
      </c>
      <c r="L11">
        <v>2026.262626</v>
      </c>
      <c r="N11">
        <f t="shared" si="2"/>
        <v>2027.7794510927306</v>
      </c>
    </row>
    <row r="12" spans="1:14" x14ac:dyDescent="0.3">
      <c r="A12">
        <v>10</v>
      </c>
      <c r="B12">
        <v>2156.989247</v>
      </c>
      <c r="D12">
        <f t="shared" si="0"/>
        <v>1108.5194885347671</v>
      </c>
      <c r="F12">
        <v>10</v>
      </c>
      <c r="G12">
        <v>2026.262626</v>
      </c>
      <c r="I12">
        <f t="shared" si="1"/>
        <v>8539.1239339088079</v>
      </c>
      <c r="K12">
        <v>10</v>
      </c>
      <c r="L12">
        <v>2089.5832999999998</v>
      </c>
      <c r="N12">
        <f t="shared" si="2"/>
        <v>11740.057563930692</v>
      </c>
    </row>
    <row r="14" spans="1:14" x14ac:dyDescent="0.3">
      <c r="A14" t="s">
        <v>18</v>
      </c>
      <c r="B14">
        <f>AVERAGE(B3:B12)</f>
        <v>2123.6948106999998</v>
      </c>
      <c r="D14">
        <f>SQRT(SUM(D3:D12)/10)</f>
        <v>44.311314897276787</v>
      </c>
      <c r="F14" t="s">
        <v>18</v>
      </c>
      <c r="G14">
        <f>AVERAGE(G3:G12)</f>
        <v>2118.6700062999998</v>
      </c>
      <c r="I14">
        <f>SQRT(SUM(I3:I12)/10)</f>
        <v>74.840455476830584</v>
      </c>
      <c r="K14" t="s">
        <v>18</v>
      </c>
      <c r="L14">
        <f>AVERAGE(L3:L12)</f>
        <v>1981.2317538</v>
      </c>
      <c r="N14">
        <f>SQRT(SUM(N3:N12)/10)</f>
        <v>74.684994168005431</v>
      </c>
    </row>
    <row r="15" spans="1:14" x14ac:dyDescent="0.3">
      <c r="A15" t="s">
        <v>19</v>
      </c>
      <c r="B15">
        <f>_xlfn.STDEV.P(B3:B12)</f>
        <v>44.311314897276787</v>
      </c>
      <c r="F15" t="s">
        <v>19</v>
      </c>
      <c r="G15">
        <f>_xlfn.STDEV.P(G3:G12)</f>
        <v>74.840455476830584</v>
      </c>
      <c r="K15" t="s">
        <v>19</v>
      </c>
      <c r="L15">
        <f>_xlfn.STDEV.P(L3:L12)</f>
        <v>74.684994168005431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756A-5261-4ECF-859C-EF15FE9483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CEB1-F5B8-481B-9EB8-E44BD12988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baremetal_linpack_output</vt:lpstr>
      <vt:lpstr>docker_linpack_output</vt:lpstr>
      <vt:lpstr>vm_linpack_output</vt:lpstr>
      <vt:lpstr>Sheet1</vt:lpstr>
      <vt:lpstr>10 iterations</vt:lpstr>
      <vt:lpstr>docker2</vt:lpstr>
      <vt:lpstr>vm2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DeVries</cp:lastModifiedBy>
  <dcterms:created xsi:type="dcterms:W3CDTF">2021-03-18T20:32:05Z</dcterms:created>
  <dcterms:modified xsi:type="dcterms:W3CDTF">2021-04-09T15:30:59Z</dcterms:modified>
</cp:coreProperties>
</file>