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GOS_FxApps\"/>
    </mc:Choice>
  </mc:AlternateContent>
  <xr:revisionPtr revIDLastSave="0" documentId="13_ncr:1_{E1832863-6BC1-413E-8261-8BDCEF3443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  <sheet name="Konsumsi Aktual" sheetId="7" state="hidden" r:id="rId2"/>
  </sheets>
  <definedNames>
    <definedName name="mypic">INDEX(Data!$BR$2:$BR$671,MATCH(#REF!,Data!$A$2:$A$722))</definedName>
    <definedName name="_xlnm.Print_Area" localSheetId="1">'Konsumsi Aktual'!$A$1:$AM$62</definedName>
    <definedName name="total_keluar">#REF!</definedName>
    <definedName name="total_masuk">#REF!</definedName>
    <definedName name="txtLOO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5" i="7" l="1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A46" i="7"/>
  <c r="A47" i="7"/>
  <c r="A48" i="7" s="1"/>
  <c r="A49" i="7"/>
  <c r="A50" i="7" s="1"/>
  <c r="A51" i="7" s="1"/>
  <c r="A52" i="7" s="1"/>
  <c r="A53" i="7" s="1"/>
  <c r="A54" i="7"/>
  <c r="A5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A33" i="7"/>
  <c r="A34" i="7"/>
  <c r="A35" i="7" s="1"/>
  <c r="A36" i="7" s="1"/>
  <c r="A37" i="7" s="1"/>
  <c r="A38" i="7" s="1"/>
  <c r="A39" i="7" s="1"/>
  <c r="A40" i="7" s="1"/>
  <c r="A41" i="7" s="1"/>
  <c r="A42" i="7" s="1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A20" i="7"/>
  <c r="A21" i="7"/>
  <c r="A22" i="7"/>
  <c r="A23" i="7" s="1"/>
  <c r="A24" i="7"/>
  <c r="A25" i="7" s="1"/>
  <c r="A26" i="7"/>
  <c r="A27" i="7"/>
  <c r="A28" i="7"/>
  <c r="A29" i="7" s="1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AI11" i="7"/>
  <c r="AH11" i="7"/>
  <c r="AG11" i="7"/>
  <c r="AF11" i="7"/>
  <c r="AE11" i="7"/>
  <c r="AC11" i="7"/>
  <c r="AA11" i="7"/>
  <c r="Z11" i="7"/>
  <c r="Y11" i="7"/>
  <c r="W11" i="7"/>
  <c r="U11" i="7"/>
  <c r="S11" i="7"/>
  <c r="R11" i="7"/>
  <c r="Q11" i="7"/>
  <c r="P11" i="7"/>
  <c r="O11" i="7"/>
  <c r="L11" i="7"/>
  <c r="K11" i="7"/>
  <c r="J11" i="7"/>
  <c r="G11" i="7"/>
  <c r="E11" i="7"/>
  <c r="AP10" i="7"/>
  <c r="AQ10" i="7"/>
  <c r="AQ11" i="7" s="1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A10" i="7"/>
  <c r="A11" i="7" s="1"/>
  <c r="A12" i="7"/>
  <c r="A13" i="7" s="1"/>
  <c r="A14" i="7" s="1"/>
  <c r="A15" i="7" s="1"/>
  <c r="A16" i="7" s="1"/>
  <c r="A17" i="7" s="1"/>
  <c r="AP9" i="7"/>
  <c r="AQ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AJ47" i="7" l="1"/>
  <c r="AJ45" i="7"/>
  <c r="AJ51" i="7"/>
  <c r="AJ52" i="7"/>
  <c r="AJ29" i="7"/>
  <c r="AJ33" i="7"/>
  <c r="AJ40" i="7"/>
  <c r="AJ54" i="7"/>
  <c r="AJ27" i="7"/>
  <c r="AJ37" i="7"/>
  <c r="AJ34" i="7"/>
  <c r="AJ38" i="7"/>
  <c r="AJ46" i="7"/>
  <c r="AJ28" i="7"/>
  <c r="AJ32" i="7"/>
  <c r="AJ9" i="7"/>
  <c r="AJ36" i="7"/>
  <c r="AJ55" i="7"/>
  <c r="AJ19" i="7"/>
  <c r="AJ53" i="7"/>
  <c r="AJ11" i="7"/>
  <c r="AJ16" i="7"/>
  <c r="AJ10" i="7"/>
  <c r="AJ18" i="7"/>
  <c r="AJ25" i="7"/>
  <c r="AJ26" i="7"/>
  <c r="AJ17" i="7"/>
  <c r="AJ23" i="7"/>
  <c r="AJ24" i="7"/>
  <c r="AJ22" i="7"/>
  <c r="AJ14" i="7"/>
  <c r="AJ15" i="7"/>
  <c r="AJ21" i="7"/>
  <c r="AJ20" i="7"/>
  <c r="AJ12" i="7"/>
  <c r="AJ35" i="7"/>
  <c r="AJ48" i="7"/>
  <c r="AJ13" i="7"/>
  <c r="AJ50" i="7"/>
  <c r="AJ39" i="7"/>
  <c r="AJ41" i="7"/>
  <c r="AJ42" i="7"/>
  <c r="AJ49" i="7"/>
</calcChain>
</file>

<file path=xl/sharedStrings.xml><?xml version="1.0" encoding="utf-8"?>
<sst xmlns="http://schemas.openxmlformats.org/spreadsheetml/2006/main" count="217" uniqueCount="138">
  <si>
    <t>No</t>
  </si>
  <si>
    <t>fhoto</t>
  </si>
  <si>
    <t>Kode Barang</t>
  </si>
  <si>
    <t>Nama Barang</t>
  </si>
  <si>
    <t>Spec</t>
  </si>
  <si>
    <t>Qty</t>
  </si>
  <si>
    <t>Stock Awal</t>
  </si>
  <si>
    <t>Masuk 10</t>
  </si>
  <si>
    <t>Masuk 11</t>
  </si>
  <si>
    <t>Masuk 12</t>
  </si>
  <si>
    <t>Masuk 13</t>
  </si>
  <si>
    <t>Masuk 14</t>
  </si>
  <si>
    <t>Masuk 15</t>
  </si>
  <si>
    <t>Masuk 16</t>
  </si>
  <si>
    <t>Masuk 17</t>
  </si>
  <si>
    <t>Masuk 18</t>
  </si>
  <si>
    <t>Masuk 19</t>
  </si>
  <si>
    <t>Masuk 20</t>
  </si>
  <si>
    <t>Masuk 21</t>
  </si>
  <si>
    <t>Masuk 22</t>
  </si>
  <si>
    <t>Masuk 23</t>
  </si>
  <si>
    <t>Masuk 24</t>
  </si>
  <si>
    <t>Masuk 25</t>
  </si>
  <si>
    <t>Masuk 26</t>
  </si>
  <si>
    <t>Masuk 27</t>
  </si>
  <si>
    <t>Masuk 28</t>
  </si>
  <si>
    <t>Masuk 29</t>
  </si>
  <si>
    <t>Masuk 30</t>
  </si>
  <si>
    <t>Masuk 31</t>
  </si>
  <si>
    <t>Keluar 10</t>
  </si>
  <si>
    <t>Keluar 11</t>
  </si>
  <si>
    <t>Keluar 12</t>
  </si>
  <si>
    <t>Keluar 13</t>
  </si>
  <si>
    <t>Keluar 14</t>
  </si>
  <si>
    <t>Keluar 15</t>
  </si>
  <si>
    <t>Keluar 16</t>
  </si>
  <si>
    <t>Keluar 17</t>
  </si>
  <si>
    <t>Keluar 18</t>
  </si>
  <si>
    <t>Keluar 19</t>
  </si>
  <si>
    <t>Keluar 20</t>
  </si>
  <si>
    <t>Keluar 21</t>
  </si>
  <si>
    <t>Keluar 22</t>
  </si>
  <si>
    <t>Keluar 23</t>
  </si>
  <si>
    <t>Keluar 24</t>
  </si>
  <si>
    <t>Keluar 25</t>
  </si>
  <si>
    <t>Keluar 26</t>
  </si>
  <si>
    <t>Keluar 27</t>
  </si>
  <si>
    <t>Keluar 28</t>
  </si>
  <si>
    <t>Keluar 29</t>
  </si>
  <si>
    <t>Keluar 30</t>
  </si>
  <si>
    <t>Keluar 31</t>
  </si>
  <si>
    <t>Bulan</t>
  </si>
  <si>
    <t>Slite Pencil</t>
  </si>
  <si>
    <t>Chalk</t>
  </si>
  <si>
    <t>Nozzle Fresh</t>
  </si>
  <si>
    <t>Steel Powder</t>
  </si>
  <si>
    <t>Tip Nozzle Powder Cutting</t>
  </si>
  <si>
    <t>Tip Holder PSBNL</t>
  </si>
  <si>
    <t>Disc Grinder</t>
  </si>
  <si>
    <t>CO2 Welding Wire 400 kg</t>
  </si>
  <si>
    <t>CO2 Welding Wire 20 kg</t>
  </si>
  <si>
    <t>Round Bar dia 180x5.800</t>
  </si>
  <si>
    <t>Aluminium Weld. Wire</t>
  </si>
  <si>
    <t>Gouging Carbon</t>
  </si>
  <si>
    <t>Grinding Wheel 180x6x22</t>
  </si>
  <si>
    <t>Wire Brush</t>
  </si>
  <si>
    <t>Cutting Blade</t>
  </si>
  <si>
    <t>Circular Saw Blade</t>
  </si>
  <si>
    <t>Oxygen Gase</t>
  </si>
  <si>
    <t>Acyteline Gase</t>
  </si>
  <si>
    <t>CO2 Gase</t>
  </si>
  <si>
    <t>Argon Gase</t>
  </si>
  <si>
    <t>Carbon Brush</t>
  </si>
  <si>
    <t>Pylox Auto Lux</t>
  </si>
  <si>
    <t>Dust Masker</t>
  </si>
  <si>
    <t>Filter Dust</t>
  </si>
  <si>
    <t>Leather Gloves (long)</t>
  </si>
  <si>
    <t>Monkey Cloth</t>
  </si>
  <si>
    <t>Arm Cover</t>
  </si>
  <si>
    <t>Apron</t>
  </si>
  <si>
    <t>Welding Masker</t>
  </si>
  <si>
    <t>Black Glass</t>
  </si>
  <si>
    <t>White Glass</t>
  </si>
  <si>
    <t>Nivea</t>
  </si>
  <si>
    <t>Kg</t>
  </si>
  <si>
    <t>Masuk 01</t>
  </si>
  <si>
    <t>Masuk 02</t>
  </si>
  <si>
    <t>Masuk 03</t>
  </si>
  <si>
    <t>Masuk 04</t>
  </si>
  <si>
    <t>Masuk 05</t>
  </si>
  <si>
    <t>Masuk 06</t>
  </si>
  <si>
    <t>Masuk 07</t>
  </si>
  <si>
    <t>Masuk 08</t>
  </si>
  <si>
    <t>Masuk 09</t>
  </si>
  <si>
    <t>NO</t>
  </si>
  <si>
    <t>UNIT</t>
  </si>
  <si>
    <t>Keluar 01</t>
  </si>
  <si>
    <t>Keluar 02</t>
  </si>
  <si>
    <t>Keluar 03</t>
  </si>
  <si>
    <t>Keluar 04</t>
  </si>
  <si>
    <t>Keluar 05</t>
  </si>
  <si>
    <t>Keluar 06</t>
  </si>
  <si>
    <t>Keluar 07</t>
  </si>
  <si>
    <t>Keluar 08</t>
  </si>
  <si>
    <t>Keluar 09</t>
  </si>
  <si>
    <t>Set</t>
  </si>
  <si>
    <t>Pack</t>
  </si>
  <si>
    <t>ACTUAL CONSUMPTION OF MATERIAL &amp; PART</t>
  </si>
  <si>
    <t>OF CARBON PLANT KUALA TANJUNG</t>
  </si>
  <si>
    <t>DESCRIPTION</t>
  </si>
  <si>
    <t>TOTAL</t>
  </si>
  <si>
    <t>I.MATERIAL</t>
  </si>
  <si>
    <t>pcs</t>
  </si>
  <si>
    <t>BA Clad Plate(Pyrotek)</t>
  </si>
  <si>
    <t>Welding Rod dia 3.2 m</t>
  </si>
  <si>
    <t>Cyl</t>
  </si>
  <si>
    <t>Pylox White 102</t>
  </si>
  <si>
    <t>II.CONSUMABLE PARTS</t>
  </si>
  <si>
    <t>Contact Tip</t>
  </si>
  <si>
    <t>Tip Body</t>
  </si>
  <si>
    <t>Nozzle</t>
  </si>
  <si>
    <t>Nozzle Body</t>
  </si>
  <si>
    <t>Coil Liner</t>
  </si>
  <si>
    <t>Throw Away Tip</t>
  </si>
  <si>
    <t>III.Safety Protector</t>
  </si>
  <si>
    <t>Face Protector</t>
  </si>
  <si>
    <t>A P P R O V E D</t>
  </si>
  <si>
    <t>M</t>
  </si>
  <si>
    <t>JM</t>
  </si>
  <si>
    <t>SI</t>
  </si>
  <si>
    <t>DATE</t>
  </si>
  <si>
    <t>SECTION</t>
  </si>
  <si>
    <t>Baffle</t>
  </si>
  <si>
    <t>Tube</t>
  </si>
  <si>
    <t>Can</t>
  </si>
  <si>
    <t>PT INALUM (Persero)</t>
  </si>
  <si>
    <t>PT GENTANUSA GEMILANG</t>
  </si>
  <si>
    <t>Month : 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</si>
</sst>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5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Cambria"/>
      <family val="1"/>
      <scheme val="maj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Cambria"/>
      <family val="1"/>
      <scheme val="major"/>
    </font>
    <font>
      <sz val="10"/>
      <name val="Cambria"/>
      <family val="1"/>
      <charset val="204"/>
      <scheme val="major"/>
    </font>
    <font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8"/>
      <color theme="1"/>
      <name val="Arial Narrow"/>
      <family val="2"/>
    </font>
    <font>
      <sz val="12"/>
      <color theme="1"/>
      <name val="Copperplate Gothic Bold"/>
      <family val="2"/>
    </font>
    <font>
      <sz val="10"/>
      <color theme="1"/>
      <name val="Copperplate Gothic Bold"/>
      <family val="2"/>
    </font>
    <font>
      <b/>
      <sz val="14"/>
      <color theme="1" tint="4.9989318521683403E-2"/>
      <name val="Arial Narrow"/>
      <family val="2"/>
    </font>
    <font>
      <b/>
      <sz val="16"/>
      <color theme="1" tint="4.9989318521683403E-2"/>
      <name val="Arial Narrow"/>
      <family val="2"/>
    </font>
    <font>
      <sz val="14"/>
      <color theme="1" tint="4.9989318521683403E-2"/>
      <name val="Arial Narrow"/>
      <family val="2"/>
    </font>
    <font>
      <sz val="12"/>
      <color theme="1" tint="4.9989318521683403E-2"/>
      <name val="Arial Narrow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Bookman Old Style"/>
      <family val="1"/>
    </font>
    <font>
      <b/>
      <sz val="11"/>
      <color theme="1" tint="4.9989318521683403E-2"/>
      <name val="Bookman Old Style"/>
      <family val="1"/>
    </font>
    <font>
      <b/>
      <sz val="11"/>
      <color theme="1" tint="4.9989318521683403E-2"/>
      <name val="Arial Narrow"/>
      <family val="2"/>
    </font>
    <font>
      <sz val="11"/>
      <color theme="1" tint="4.9989318521683403E-2"/>
      <name val="Arial Narrow"/>
      <family val="2"/>
    </font>
    <font>
      <b/>
      <sz val="22"/>
      <color theme="1" tint="4.9989318521683403E-2"/>
      <name val="Arial Narrow"/>
      <family val="2"/>
    </font>
    <font>
      <sz val="11"/>
      <color theme="1" tint="4.9989318521683403E-2"/>
      <name val="Arial"/>
      <family val="2"/>
    </font>
    <font>
      <b/>
      <sz val="12"/>
      <color theme="1" tint="4.9989318521683403E-2"/>
      <name val="Arial Narrow"/>
      <family val="2"/>
    </font>
    <font>
      <b/>
      <u/>
      <sz val="10"/>
      <name val="Times New Roman"/>
      <family val="1"/>
    </font>
    <font>
      <sz val="11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b/>
      <sz val="24"/>
      <color theme="4" tint="-0.249977111117893"/>
      <name val="Arial Black"/>
      <family val="2"/>
    </font>
    <font>
      <sz val="10"/>
      <color theme="1"/>
      <name val="Cambria"/>
      <family val="1"/>
    </font>
    <font>
      <b/>
      <sz val="11"/>
      <name val="Arial Narrow"/>
      <family val="2"/>
    </font>
    <font>
      <b/>
      <sz val="12"/>
      <name val="Arial Narrow"/>
      <family val="2"/>
    </font>
    <font>
      <b/>
      <sz val="11"/>
      <color rgb="FF000000"/>
      <name val="Tahoma"/>
      <family val="2"/>
    </font>
    <font>
      <i/>
      <sz val="16"/>
      <color rgb="FF008000"/>
      <name val="Broadway"/>
      <family val="5"/>
    </font>
    <font>
      <b/>
      <sz val="10"/>
      <color rgb="FF00008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8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>
      <alignment vertical="center"/>
    </xf>
    <xf numFmtId="0" fontId="1" fillId="0" borderId="0"/>
    <xf numFmtId="4" fontId="45" fillId="0" borderId="0">
      <alignment horizontal="center" vertical="top"/>
    </xf>
    <xf numFmtId="4" fontId="46" fillId="0" borderId="0">
      <alignment horizontal="center" vertical="top"/>
    </xf>
    <xf numFmtId="4" fontId="47" fillId="0" borderId="0">
      <alignment horizontal="center" vertical="top"/>
    </xf>
    <xf numFmtId="4" fontId="48" fillId="0" borderId="0">
      <alignment horizontal="left" vertical="top"/>
    </xf>
    <xf numFmtId="4" fontId="48" fillId="0" borderId="0">
      <alignment horizontal="right" vertical="top"/>
    </xf>
    <xf numFmtId="4" fontId="49" fillId="0" borderId="0">
      <alignment horizontal="left" vertical="top"/>
    </xf>
    <xf numFmtId="4" fontId="49" fillId="0" borderId="0">
      <alignment horizontal="right" vertical="top"/>
    </xf>
    <xf numFmtId="4" fontId="50" fillId="0" borderId="0">
      <alignment horizontal="right" vertical="top"/>
    </xf>
  </cellStyleXfs>
  <cellXfs count="190">
    <xf numFmtId="0" fontId="0" fillId="0" borderId="0" xfId="0"/>
    <xf numFmtId="49" fontId="12" fillId="0" borderId="0" xfId="0" applyNumberFormat="1" applyFont="1"/>
    <xf numFmtId="49" fontId="12" fillId="0" borderId="0" xfId="0" applyNumberFormat="1" applyFont="1" applyAlignment="1">
      <alignment horizontal="center"/>
    </xf>
    <xf numFmtId="49" fontId="4" fillId="0" borderId="1" xfId="9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5" fillId="0" borderId="1" xfId="5" applyNumberFormat="1" applyFont="1" applyFill="1" applyBorder="1" applyAlignment="1">
      <alignment horizontal="center" vertical="center"/>
    </xf>
    <xf numFmtId="164" fontId="13" fillId="0" borderId="1" xfId="9" applyNumberFormat="1" applyFont="1" applyBorder="1" applyAlignment="1">
      <alignment horizontal="left" vertical="center"/>
    </xf>
    <xf numFmtId="49" fontId="4" fillId="0" borderId="2" xfId="1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4" fillId="0" borderId="4" xfId="10" applyNumberFormat="1" applyFont="1" applyBorder="1" applyAlignment="1">
      <alignment horizontal="center" vertical="center" wrapText="1"/>
    </xf>
    <xf numFmtId="49" fontId="4" fillId="0" borderId="5" xfId="1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49" fontId="5" fillId="0" borderId="7" xfId="5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7" fillId="0" borderId="1" xfId="9" applyNumberFormat="1" applyFont="1" applyBorder="1" applyAlignment="1">
      <alignment horizontal="center" vertical="center"/>
    </xf>
    <xf numFmtId="1" fontId="8" fillId="2" borderId="5" xfId="10" applyNumberFormat="1" applyFont="1" applyFill="1" applyBorder="1" applyAlignment="1">
      <alignment horizontal="center" vertical="center" wrapText="1"/>
    </xf>
    <xf numFmtId="1" fontId="8" fillId="3" borderId="5" xfId="10" applyNumberFormat="1" applyFont="1" applyFill="1" applyBorder="1" applyAlignment="1">
      <alignment horizontal="center" vertical="center" wrapText="1"/>
    </xf>
    <xf numFmtId="1" fontId="16" fillId="0" borderId="0" xfId="0" applyNumberFormat="1" applyFont="1" applyAlignment="1">
      <alignment wrapText="1"/>
    </xf>
    <xf numFmtId="1" fontId="16" fillId="0" borderId="0" xfId="0" applyNumberFormat="1" applyFont="1" applyAlignment="1">
      <alignment horizontal="left" wrapText="1"/>
    </xf>
    <xf numFmtId="1" fontId="8" fillId="2" borderId="1" xfId="9" applyNumberFormat="1" applyFont="1" applyFill="1" applyBorder="1" applyAlignment="1">
      <alignment horizontal="center" vertical="center" wrapText="1"/>
    </xf>
    <xf numFmtId="1" fontId="8" fillId="3" borderId="1" xfId="9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4" fillId="0" borderId="5" xfId="10" applyNumberFormat="1" applyFont="1" applyBorder="1" applyAlignment="1">
      <alignment horizontal="left" vertical="center" wrapText="1"/>
    </xf>
    <xf numFmtId="164" fontId="17" fillId="0" borderId="1" xfId="9" applyNumberFormat="1" applyFont="1" applyBorder="1" applyAlignment="1">
      <alignment horizontal="left" vertical="center"/>
    </xf>
    <xf numFmtId="164" fontId="13" fillId="0" borderId="1" xfId="14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164" fontId="4" fillId="0" borderId="1" xfId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164" fontId="18" fillId="0" borderId="1" xfId="9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0" fillId="0" borderId="9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20" fillId="0" borderId="1" xfId="9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22" fillId="4" borderId="0" xfId="9" applyFont="1" applyFill="1"/>
    <xf numFmtId="0" fontId="23" fillId="4" borderId="0" xfId="9" applyFont="1" applyFill="1" applyAlignment="1">
      <alignment horizontal="center"/>
    </xf>
    <xf numFmtId="0" fontId="23" fillId="4" borderId="0" xfId="9" applyFont="1" applyFill="1"/>
    <xf numFmtId="0" fontId="24" fillId="4" borderId="27" xfId="9" applyFont="1" applyFill="1" applyBorder="1" applyAlignment="1">
      <alignment horizontal="center" vertical="center"/>
    </xf>
    <xf numFmtId="0" fontId="24" fillId="4" borderId="28" xfId="9" applyFont="1" applyFill="1" applyBorder="1" applyAlignment="1">
      <alignment horizontal="center" vertical="center"/>
    </xf>
    <xf numFmtId="0" fontId="24" fillId="4" borderId="0" xfId="9" applyFont="1" applyFill="1" applyAlignment="1">
      <alignment horizontal="center" vertical="center"/>
    </xf>
    <xf numFmtId="0" fontId="24" fillId="4" borderId="29" xfId="9" applyFont="1" applyFill="1" applyBorder="1" applyAlignment="1">
      <alignment horizontal="center" vertical="center"/>
    </xf>
    <xf numFmtId="0" fontId="26" fillId="4" borderId="32" xfId="9" applyFont="1" applyFill="1" applyBorder="1" applyAlignment="1">
      <alignment horizontal="center" vertical="center"/>
    </xf>
    <xf numFmtId="0" fontId="26" fillId="4" borderId="6" xfId="9" applyFont="1" applyFill="1" applyBorder="1" applyAlignment="1">
      <alignment horizontal="left" vertical="center"/>
    </xf>
    <xf numFmtId="0" fontId="26" fillId="4" borderId="4" xfId="9" applyFont="1" applyFill="1" applyBorder="1" applyAlignment="1">
      <alignment horizontal="left" vertical="center"/>
    </xf>
    <xf numFmtId="0" fontId="27" fillId="4" borderId="32" xfId="9" applyFont="1" applyFill="1" applyBorder="1" applyAlignment="1">
      <alignment horizontal="center" vertical="center"/>
    </xf>
    <xf numFmtId="0" fontId="26" fillId="4" borderId="35" xfId="9" applyFont="1" applyFill="1" applyBorder="1" applyAlignment="1">
      <alignment horizontal="center" vertical="center"/>
    </xf>
    <xf numFmtId="0" fontId="26" fillId="4" borderId="3" xfId="9" applyFont="1" applyFill="1" applyBorder="1" applyAlignment="1">
      <alignment horizontal="left" vertical="center"/>
    </xf>
    <xf numFmtId="0" fontId="26" fillId="4" borderId="2" xfId="9" applyFont="1" applyFill="1" applyBorder="1" applyAlignment="1">
      <alignment horizontal="left" vertical="center"/>
    </xf>
    <xf numFmtId="0" fontId="27" fillId="4" borderId="35" xfId="9" applyFont="1" applyFill="1" applyBorder="1" applyAlignment="1">
      <alignment horizontal="center" vertical="center"/>
    </xf>
    <xf numFmtId="0" fontId="26" fillId="4" borderId="38" xfId="9" applyFont="1" applyFill="1" applyBorder="1" applyAlignment="1">
      <alignment horizontal="center" vertical="center"/>
    </xf>
    <xf numFmtId="0" fontId="26" fillId="4" borderId="15" xfId="9" applyFont="1" applyFill="1" applyBorder="1" applyAlignment="1">
      <alignment horizontal="left" vertical="center"/>
    </xf>
    <xf numFmtId="0" fontId="26" fillId="4" borderId="13" xfId="9" applyFont="1" applyFill="1" applyBorder="1" applyAlignment="1">
      <alignment horizontal="left" vertical="center"/>
    </xf>
    <xf numFmtId="0" fontId="27" fillId="4" borderId="38" xfId="9" applyFont="1" applyFill="1" applyBorder="1" applyAlignment="1">
      <alignment horizontal="center" vertical="center"/>
    </xf>
    <xf numFmtId="0" fontId="24" fillId="4" borderId="30" xfId="9" applyFont="1" applyFill="1" applyBorder="1" applyAlignment="1">
      <alignment vertical="center"/>
    </xf>
    <xf numFmtId="0" fontId="24" fillId="4" borderId="31" xfId="9" applyFont="1" applyFill="1" applyBorder="1" applyAlignment="1">
      <alignment vertical="center"/>
    </xf>
    <xf numFmtId="0" fontId="26" fillId="5" borderId="3" xfId="9" applyFont="1" applyFill="1" applyBorder="1" applyAlignment="1">
      <alignment horizontal="left" vertical="center"/>
    </xf>
    <xf numFmtId="0" fontId="26" fillId="5" borderId="2" xfId="9" applyFont="1" applyFill="1" applyBorder="1" applyAlignment="1">
      <alignment horizontal="left" vertical="center"/>
    </xf>
    <xf numFmtId="0" fontId="26" fillId="4" borderId="8" xfId="9" applyFont="1" applyFill="1" applyBorder="1" applyAlignment="1">
      <alignment horizontal="left" vertical="center"/>
    </xf>
    <xf numFmtId="0" fontId="26" fillId="4" borderId="10" xfId="9" applyFont="1" applyFill="1" applyBorder="1" applyAlignment="1">
      <alignment horizontal="left" vertical="center"/>
    </xf>
    <xf numFmtId="0" fontId="26" fillId="4" borderId="14" xfId="9" applyFont="1" applyFill="1" applyBorder="1" applyAlignment="1">
      <alignment horizontal="left" vertical="center"/>
    </xf>
    <xf numFmtId="0" fontId="29" fillId="4" borderId="0" xfId="9" applyFont="1" applyFill="1" applyAlignment="1">
      <alignment horizontal="center"/>
    </xf>
    <xf numFmtId="0" fontId="27" fillId="4" borderId="0" xfId="9" applyFont="1" applyFill="1"/>
    <xf numFmtId="0" fontId="30" fillId="4" borderId="0" xfId="9" applyFont="1" applyFill="1" applyAlignment="1">
      <alignment horizontal="center" vertical="center"/>
    </xf>
    <xf numFmtId="0" fontId="30" fillId="4" borderId="0" xfId="9" applyFont="1" applyFill="1" applyAlignment="1">
      <alignment horizontal="center"/>
    </xf>
    <xf numFmtId="0" fontId="31" fillId="4" borderId="0" xfId="9" applyFont="1" applyFill="1"/>
    <xf numFmtId="0" fontId="30" fillId="4" borderId="0" xfId="9" applyFont="1" applyFill="1" applyAlignment="1">
      <alignment horizontal="right"/>
    </xf>
    <xf numFmtId="0" fontId="28" fillId="4" borderId="0" xfId="9" applyFont="1" applyFill="1"/>
    <xf numFmtId="0" fontId="32" fillId="4" borderId="0" xfId="9" applyFont="1" applyFill="1"/>
    <xf numFmtId="0" fontId="32" fillId="4" borderId="0" xfId="9" applyFont="1" applyFill="1" applyAlignment="1">
      <alignment horizontal="center"/>
    </xf>
    <xf numFmtId="0" fontId="34" fillId="4" borderId="0" xfId="9" applyFont="1" applyFill="1"/>
    <xf numFmtId="0" fontId="32" fillId="4" borderId="9" xfId="9" applyFont="1" applyFill="1" applyBorder="1" applyAlignment="1">
      <alignment vertical="distributed"/>
    </xf>
    <xf numFmtId="0" fontId="32" fillId="4" borderId="12" xfId="9" applyFont="1" applyFill="1" applyBorder="1" applyAlignment="1">
      <alignment vertical="distributed"/>
    </xf>
    <xf numFmtId="0" fontId="33" fillId="4" borderId="29" xfId="9" applyFont="1" applyFill="1" applyBorder="1" applyAlignment="1">
      <alignment vertical="distributed"/>
    </xf>
    <xf numFmtId="0" fontId="24" fillId="4" borderId="29" xfId="9" applyFont="1" applyFill="1" applyBorder="1" applyAlignment="1">
      <alignment vertical="distributed"/>
    </xf>
    <xf numFmtId="49" fontId="36" fillId="0" borderId="1" xfId="9" applyNumberFormat="1" applyFont="1" applyBorder="1" applyAlignment="1">
      <alignment horizontal="center" vertical="center"/>
    </xf>
    <xf numFmtId="164" fontId="27" fillId="4" borderId="33" xfId="9" applyNumberFormat="1" applyFont="1" applyFill="1" applyBorder="1" applyAlignment="1">
      <alignment horizontal="center" vertical="center"/>
    </xf>
    <xf numFmtId="164" fontId="27" fillId="4" borderId="51" xfId="9" applyNumberFormat="1" applyFont="1" applyFill="1" applyBorder="1" applyAlignment="1">
      <alignment horizontal="center" vertical="center"/>
    </xf>
    <xf numFmtId="164" fontId="4" fillId="0" borderId="3" xfId="1" applyFont="1" applyFill="1" applyBorder="1" applyAlignment="1">
      <alignment horizontal="center" vertical="center"/>
    </xf>
    <xf numFmtId="1" fontId="8" fillId="2" borderId="9" xfId="17" applyNumberFormat="1" applyFont="1" applyFill="1" applyBorder="1" applyAlignment="1">
      <alignment horizontal="center" vertical="center" wrapText="1"/>
    </xf>
    <xf numFmtId="1" fontId="8" fillId="2" borderId="1" xfId="17" applyNumberFormat="1" applyFont="1" applyFill="1" applyBorder="1" applyAlignment="1">
      <alignment horizontal="center" vertical="center" wrapText="1"/>
    </xf>
    <xf numFmtId="1" fontId="8" fillId="3" borderId="1" xfId="17" applyNumberFormat="1" applyFont="1" applyFill="1" applyBorder="1" applyAlignment="1">
      <alignment horizontal="left" vertical="center" wrapText="1"/>
    </xf>
    <xf numFmtId="164" fontId="8" fillId="3" borderId="1" xfId="17" applyNumberFormat="1" applyFont="1" applyFill="1" applyBorder="1" applyAlignment="1">
      <alignment horizontal="left" vertical="center" wrapText="1"/>
    </xf>
    <xf numFmtId="0" fontId="8" fillId="3" borderId="1" xfId="17" applyFont="1" applyFill="1" applyBorder="1" applyAlignment="1">
      <alignment horizontal="left" vertical="center" wrapText="1"/>
    </xf>
    <xf numFmtId="1" fontId="8" fillId="3" borderId="1" xfId="9" applyNumberFormat="1" applyFont="1" applyFill="1" applyBorder="1" applyAlignment="1">
      <alignment horizontal="center" vertical="center" wrapText="1"/>
    </xf>
    <xf numFmtId="1" fontId="8" fillId="3" borderId="1" xfId="9" applyNumberFormat="1" applyFont="1" applyFill="1" applyBorder="1" applyAlignment="1">
      <alignment vertical="center" wrapText="1"/>
    </xf>
    <xf numFmtId="1" fontId="37" fillId="2" borderId="9" xfId="17" applyNumberFormat="1" applyFont="1" applyFill="1" applyBorder="1" applyAlignment="1">
      <alignment horizontal="center" vertical="center" wrapText="1"/>
    </xf>
    <xf numFmtId="1" fontId="37" fillId="2" borderId="1" xfId="17" applyNumberFormat="1" applyFont="1" applyFill="1" applyBorder="1" applyAlignment="1">
      <alignment horizontal="center" vertical="center" wrapText="1"/>
    </xf>
    <xf numFmtId="1" fontId="37" fillId="3" borderId="1" xfId="17" applyNumberFormat="1" applyFont="1" applyFill="1" applyBorder="1" applyAlignment="1">
      <alignment horizontal="left" vertical="center" wrapText="1"/>
    </xf>
    <xf numFmtId="0" fontId="37" fillId="3" borderId="1" xfId="17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" fontId="8" fillId="3" borderId="9" xfId="17" applyNumberFormat="1" applyFont="1" applyFill="1" applyBorder="1" applyAlignment="1">
      <alignment horizontal="left" vertical="center" wrapText="1"/>
    </xf>
    <xf numFmtId="0" fontId="26" fillId="4" borderId="52" xfId="9" applyFont="1" applyFill="1" applyBorder="1" applyAlignment="1">
      <alignment horizontal="center" vertical="center"/>
    </xf>
    <xf numFmtId="164" fontId="27" fillId="4" borderId="53" xfId="9" applyNumberFormat="1" applyFont="1" applyFill="1" applyBorder="1" applyAlignment="1">
      <alignment horizontal="center" vertical="center"/>
    </xf>
    <xf numFmtId="0" fontId="38" fillId="0" borderId="0" xfId="0" applyFont="1"/>
    <xf numFmtId="164" fontId="27" fillId="4" borderId="39" xfId="9" applyNumberFormat="1" applyFont="1" applyFill="1" applyBorder="1" applyAlignment="1">
      <alignment horizontal="center" vertical="center"/>
    </xf>
    <xf numFmtId="0" fontId="39" fillId="0" borderId="0" xfId="0" applyFont="1"/>
    <xf numFmtId="1" fontId="39" fillId="0" borderId="0" xfId="0" applyNumberFormat="1" applyFont="1"/>
    <xf numFmtId="49" fontId="6" fillId="0" borderId="5" xfId="10" applyNumberFormat="1" applyFont="1" applyBorder="1" applyAlignment="1">
      <alignment horizontal="center" vertical="center" wrapText="1"/>
    </xf>
    <xf numFmtId="49" fontId="4" fillId="0" borderId="7" xfId="9" applyNumberFormat="1" applyFont="1" applyBorder="1" applyAlignment="1">
      <alignment horizontal="center" vertical="center"/>
    </xf>
    <xf numFmtId="49" fontId="11" fillId="0" borderId="0" xfId="0" applyNumberFormat="1" applyFont="1"/>
    <xf numFmtId="0" fontId="40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6" fillId="4" borderId="3" xfId="9" applyFont="1" applyFill="1" applyBorder="1" applyAlignment="1">
      <alignment vertical="center"/>
    </xf>
    <xf numFmtId="0" fontId="26" fillId="4" borderId="6" xfId="9" applyFont="1" applyFill="1" applyBorder="1" applyAlignment="1">
      <alignment vertical="center"/>
    </xf>
    <xf numFmtId="0" fontId="26" fillId="4" borderId="15" xfId="9" applyFont="1" applyFill="1" applyBorder="1" applyAlignment="1">
      <alignment vertical="center"/>
    </xf>
    <xf numFmtId="0" fontId="41" fillId="4" borderId="0" xfId="9" applyFont="1" applyFill="1" applyAlignment="1">
      <alignment vertical="center"/>
    </xf>
    <xf numFmtId="1" fontId="0" fillId="0" borderId="0" xfId="0" applyNumberFormat="1"/>
    <xf numFmtId="49" fontId="17" fillId="0" borderId="7" xfId="0" applyNumberFormat="1" applyFont="1" applyBorder="1" applyAlignment="1">
      <alignment horizontal="left" vertical="center"/>
    </xf>
    <xf numFmtId="164" fontId="4" fillId="0" borderId="8" xfId="1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1" fontId="43" fillId="3" borderId="1" xfId="9" applyNumberFormat="1" applyFont="1" applyFill="1" applyBorder="1" applyAlignment="1">
      <alignment horizontal="left" vertical="center" wrapText="1"/>
    </xf>
    <xf numFmtId="49" fontId="17" fillId="0" borderId="1" xfId="0" quotePrefix="1" applyNumberFormat="1" applyFont="1" applyBorder="1" applyAlignment="1">
      <alignment horizontal="left" vertical="center"/>
    </xf>
    <xf numFmtId="0" fontId="17" fillId="0" borderId="7" xfId="0" applyFont="1" applyBorder="1" applyAlignment="1">
      <alignment vertical="center"/>
    </xf>
    <xf numFmtId="0" fontId="4" fillId="0" borderId="2" xfId="10" applyFont="1" applyBorder="1" applyAlignment="1">
      <alignment horizontal="center" vertical="center" wrapText="1"/>
    </xf>
    <xf numFmtId="1" fontId="8" fillId="3" borderId="11" xfId="17" applyNumberFormat="1" applyFont="1" applyFill="1" applyBorder="1" applyAlignment="1">
      <alignment horizontal="left" vertical="center" wrapText="1"/>
    </xf>
    <xf numFmtId="164" fontId="4" fillId="0" borderId="7" xfId="1" applyFont="1" applyFill="1" applyBorder="1" applyAlignment="1">
      <alignment horizontal="center" vertical="center"/>
    </xf>
    <xf numFmtId="1" fontId="8" fillId="2" borderId="7" xfId="17" applyNumberFormat="1" applyFont="1" applyFill="1" applyBorder="1" applyAlignment="1">
      <alignment horizontal="center" vertical="center" wrapText="1"/>
    </xf>
    <xf numFmtId="1" fontId="8" fillId="3" borderId="7" xfId="17" applyNumberFormat="1" applyFont="1" applyFill="1" applyBorder="1" applyAlignment="1">
      <alignment horizontal="left" vertical="center" wrapText="1"/>
    </xf>
    <xf numFmtId="164" fontId="8" fillId="3" borderId="7" xfId="17" applyNumberFormat="1" applyFont="1" applyFill="1" applyBorder="1" applyAlignment="1">
      <alignment horizontal="left" vertical="center" wrapText="1"/>
    </xf>
    <xf numFmtId="0" fontId="8" fillId="3" borderId="7" xfId="17" applyFont="1" applyFill="1" applyBorder="1" applyAlignment="1">
      <alignment horizontal="left" vertical="center" wrapText="1"/>
    </xf>
    <xf numFmtId="0" fontId="44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3" fillId="4" borderId="50" xfId="9" applyFont="1" applyFill="1" applyBorder="1" applyAlignment="1">
      <alignment horizontal="center" vertical="center"/>
    </xf>
    <xf numFmtId="0" fontId="33" fillId="4" borderId="9" xfId="9" applyFont="1" applyFill="1" applyBorder="1" applyAlignment="1">
      <alignment horizontal="center" vertical="center"/>
    </xf>
    <xf numFmtId="0" fontId="33" fillId="4" borderId="2" xfId="9" applyFont="1" applyFill="1" applyBorder="1" applyAlignment="1">
      <alignment horizontal="center" vertical="center"/>
    </xf>
    <xf numFmtId="0" fontId="35" fillId="4" borderId="15" xfId="9" applyFont="1" applyFill="1" applyBorder="1" applyAlignment="1">
      <alignment horizontal="center" vertical="distributed"/>
    </xf>
    <xf numFmtId="0" fontId="35" fillId="4" borderId="14" xfId="9" applyFont="1" applyFill="1" applyBorder="1" applyAlignment="1">
      <alignment horizontal="center" vertical="distributed"/>
    </xf>
    <xf numFmtId="0" fontId="35" fillId="4" borderId="43" xfId="9" applyFont="1" applyFill="1" applyBorder="1" applyAlignment="1">
      <alignment horizontal="center" vertical="distributed"/>
    </xf>
    <xf numFmtId="0" fontId="32" fillId="4" borderId="9" xfId="9" applyFont="1" applyFill="1" applyBorder="1" applyAlignment="1">
      <alignment vertical="distributed"/>
    </xf>
    <xf numFmtId="0" fontId="32" fillId="4" borderId="47" xfId="9" applyFont="1" applyFill="1" applyBorder="1" applyAlignment="1">
      <alignment vertical="distributed"/>
    </xf>
    <xf numFmtId="0" fontId="33" fillId="4" borderId="3" xfId="9" applyFont="1" applyFill="1" applyBorder="1" applyAlignment="1">
      <alignment horizontal="center" vertical="distributed"/>
    </xf>
    <xf numFmtId="0" fontId="33" fillId="4" borderId="9" xfId="9" applyFont="1" applyFill="1" applyBorder="1" applyAlignment="1">
      <alignment horizontal="center" vertical="distributed"/>
    </xf>
    <xf numFmtId="0" fontId="33" fillId="4" borderId="2" xfId="9" applyFont="1" applyFill="1" applyBorder="1" applyAlignment="1">
      <alignment horizontal="center" vertical="distributed"/>
    </xf>
    <xf numFmtId="0" fontId="35" fillId="4" borderId="13" xfId="9" applyFont="1" applyFill="1" applyBorder="1" applyAlignment="1">
      <alignment horizontal="center" vertical="distributed"/>
    </xf>
    <xf numFmtId="0" fontId="33" fillId="4" borderId="42" xfId="9" applyFont="1" applyFill="1" applyBorder="1" applyAlignment="1">
      <alignment horizontal="center" vertical="center"/>
    </xf>
    <xf numFmtId="0" fontId="33" fillId="4" borderId="14" xfId="9" applyFont="1" applyFill="1" applyBorder="1" applyAlignment="1">
      <alignment horizontal="center" vertical="center"/>
    </xf>
    <xf numFmtId="0" fontId="33" fillId="4" borderId="13" xfId="9" applyFont="1" applyFill="1" applyBorder="1" applyAlignment="1">
      <alignment horizontal="center" vertical="center"/>
    </xf>
    <xf numFmtId="0" fontId="24" fillId="4" borderId="23" xfId="9" applyFont="1" applyFill="1" applyBorder="1" applyAlignment="1">
      <alignment horizontal="center" vertical="distributed"/>
    </xf>
    <xf numFmtId="0" fontId="24" fillId="4" borderId="30" xfId="9" applyFont="1" applyFill="1" applyBorder="1" applyAlignment="1">
      <alignment horizontal="center" vertical="distributed"/>
    </xf>
    <xf numFmtId="0" fontId="24" fillId="4" borderId="31" xfId="9" applyFont="1" applyFill="1" applyBorder="1" applyAlignment="1">
      <alignment horizontal="center" vertical="distributed"/>
    </xf>
    <xf numFmtId="0" fontId="32" fillId="4" borderId="12" xfId="9" applyFont="1" applyFill="1" applyBorder="1" applyAlignment="1">
      <alignment vertical="distributed"/>
    </xf>
    <xf numFmtId="0" fontId="32" fillId="4" borderId="48" xfId="9" applyFont="1" applyFill="1" applyBorder="1" applyAlignment="1">
      <alignment vertical="distributed"/>
    </xf>
    <xf numFmtId="0" fontId="33" fillId="4" borderId="44" xfId="9" applyFont="1" applyFill="1" applyBorder="1" applyAlignment="1">
      <alignment horizontal="center" vertical="distributed"/>
    </xf>
    <xf numFmtId="0" fontId="33" fillId="4" borderId="45" xfId="9" applyFont="1" applyFill="1" applyBorder="1" applyAlignment="1">
      <alignment horizontal="center" vertical="distributed"/>
    </xf>
    <xf numFmtId="0" fontId="33" fillId="4" borderId="46" xfId="9" applyFont="1" applyFill="1" applyBorder="1" applyAlignment="1">
      <alignment horizontal="center" vertical="distributed"/>
    </xf>
    <xf numFmtId="0" fontId="33" fillId="4" borderId="49" xfId="9" applyFont="1" applyFill="1" applyBorder="1" applyAlignment="1">
      <alignment horizontal="center" vertical="center"/>
    </xf>
    <xf numFmtId="0" fontId="33" fillId="4" borderId="45" xfId="9" applyFont="1" applyFill="1" applyBorder="1" applyAlignment="1">
      <alignment horizontal="center" vertical="center"/>
    </xf>
    <xf numFmtId="0" fontId="33" fillId="4" borderId="46" xfId="9" applyFont="1" applyFill="1" applyBorder="1" applyAlignment="1">
      <alignment horizontal="center" vertical="center"/>
    </xf>
    <xf numFmtId="164" fontId="27" fillId="4" borderId="39" xfId="9" applyNumberFormat="1" applyFont="1" applyFill="1" applyBorder="1" applyAlignment="1">
      <alignment horizontal="center" vertical="center"/>
    </xf>
    <xf numFmtId="164" fontId="27" fillId="4" borderId="40" xfId="9" applyNumberFormat="1" applyFont="1" applyFill="1" applyBorder="1" applyAlignment="1">
      <alignment horizontal="center" vertical="center"/>
    </xf>
    <xf numFmtId="164" fontId="27" fillId="4" borderId="41" xfId="9" applyNumberFormat="1" applyFont="1" applyFill="1" applyBorder="1" applyAlignment="1">
      <alignment horizontal="center" vertical="center"/>
    </xf>
    <xf numFmtId="0" fontId="24" fillId="4" borderId="23" xfId="9" applyFont="1" applyFill="1" applyBorder="1" applyAlignment="1">
      <alignment horizontal="left" vertical="center"/>
    </xf>
    <xf numFmtId="0" fontId="24" fillId="4" borderId="30" xfId="9" applyFont="1" applyFill="1" applyBorder="1" applyAlignment="1">
      <alignment horizontal="left" vertical="center"/>
    </xf>
    <xf numFmtId="0" fontId="24" fillId="4" borderId="31" xfId="9" applyFont="1" applyFill="1" applyBorder="1" applyAlignment="1">
      <alignment horizontal="left" vertical="center"/>
    </xf>
    <xf numFmtId="164" fontId="27" fillId="4" borderId="33" xfId="9" applyNumberFormat="1" applyFont="1" applyFill="1" applyBorder="1" applyAlignment="1">
      <alignment horizontal="center" vertical="center"/>
    </xf>
    <xf numFmtId="164" fontId="27" fillId="4" borderId="5" xfId="9" applyNumberFormat="1" applyFont="1" applyFill="1" applyBorder="1" applyAlignment="1">
      <alignment horizontal="center" vertical="center"/>
    </xf>
    <xf numFmtId="164" fontId="27" fillId="4" borderId="34" xfId="9" applyNumberFormat="1" applyFont="1" applyFill="1" applyBorder="1" applyAlignment="1">
      <alignment horizontal="center" vertical="center"/>
    </xf>
    <xf numFmtId="164" fontId="27" fillId="4" borderId="36" xfId="9" applyNumberFormat="1" applyFont="1" applyFill="1" applyBorder="1" applyAlignment="1">
      <alignment horizontal="center" vertical="center"/>
    </xf>
    <xf numFmtId="164" fontId="27" fillId="4" borderId="1" xfId="9" applyNumberFormat="1" applyFont="1" applyFill="1" applyBorder="1" applyAlignment="1">
      <alignment horizontal="center" vertical="center"/>
    </xf>
    <xf numFmtId="164" fontId="27" fillId="4" borderId="37" xfId="9" applyNumberFormat="1" applyFont="1" applyFill="1" applyBorder="1" applyAlignment="1">
      <alignment horizontal="center" vertical="center"/>
    </xf>
    <xf numFmtId="0" fontId="26" fillId="4" borderId="50" xfId="9" applyFont="1" applyFill="1" applyBorder="1" applyAlignment="1">
      <alignment vertical="center"/>
    </xf>
    <xf numFmtId="0" fontId="26" fillId="4" borderId="47" xfId="9" applyFont="1" applyFill="1" applyBorder="1" applyAlignment="1">
      <alignment vertical="center"/>
    </xf>
    <xf numFmtId="0" fontId="26" fillId="4" borderId="28" xfId="9" applyFont="1" applyFill="1" applyBorder="1" applyAlignment="1">
      <alignment horizontal="center" vertical="center"/>
    </xf>
    <xf numFmtId="0" fontId="26" fillId="4" borderId="0" xfId="9" applyFont="1" applyFill="1" applyAlignment="1">
      <alignment horizontal="center" vertical="center"/>
    </xf>
    <xf numFmtId="0" fontId="26" fillId="4" borderId="29" xfId="9" applyFont="1" applyFill="1" applyBorder="1" applyAlignment="1">
      <alignment horizontal="center" vertical="center"/>
    </xf>
    <xf numFmtId="164" fontId="27" fillId="4" borderId="42" xfId="9" applyNumberFormat="1" applyFont="1" applyFill="1" applyBorder="1" applyAlignment="1">
      <alignment horizontal="center" vertical="center"/>
    </xf>
    <xf numFmtId="164" fontId="27" fillId="4" borderId="14" xfId="9" applyNumberFormat="1" applyFont="1" applyFill="1" applyBorder="1" applyAlignment="1">
      <alignment horizontal="center" vertical="center"/>
    </xf>
    <xf numFmtId="164" fontId="27" fillId="4" borderId="43" xfId="9" applyNumberFormat="1" applyFont="1" applyFill="1" applyBorder="1" applyAlignment="1">
      <alignment horizontal="center" vertical="center"/>
    </xf>
    <xf numFmtId="0" fontId="21" fillId="4" borderId="0" xfId="9" applyFont="1" applyFill="1" applyAlignment="1">
      <alignment horizontal="center" vertical="center"/>
    </xf>
    <xf numFmtId="0" fontId="23" fillId="4" borderId="0" xfId="9" applyFont="1" applyFill="1" applyAlignment="1">
      <alignment horizontal="center"/>
    </xf>
    <xf numFmtId="0" fontId="24" fillId="4" borderId="17" xfId="9" applyFont="1" applyFill="1" applyBorder="1" applyAlignment="1">
      <alignment horizontal="center" vertical="center"/>
    </xf>
    <xf numFmtId="0" fontId="24" fillId="4" borderId="24" xfId="9" applyFont="1" applyFill="1" applyBorder="1" applyAlignment="1">
      <alignment horizontal="center" vertical="center"/>
    </xf>
    <xf numFmtId="0" fontId="24" fillId="4" borderId="18" xfId="9" applyFont="1" applyFill="1" applyBorder="1" applyAlignment="1">
      <alignment horizontal="center" vertical="center"/>
    </xf>
    <xf numFmtId="0" fontId="24" fillId="4" borderId="19" xfId="9" applyFont="1" applyFill="1" applyBorder="1" applyAlignment="1">
      <alignment horizontal="center" vertical="center"/>
    </xf>
    <xf numFmtId="0" fontId="24" fillId="4" borderId="25" xfId="9" applyFont="1" applyFill="1" applyBorder="1" applyAlignment="1">
      <alignment horizontal="center" vertical="center"/>
    </xf>
    <xf numFmtId="0" fontId="24" fillId="4" borderId="26" xfId="9" applyFont="1" applyFill="1" applyBorder="1" applyAlignment="1">
      <alignment horizontal="center" vertical="center"/>
    </xf>
    <xf numFmtId="0" fontId="25" fillId="4" borderId="20" xfId="9" applyFont="1" applyFill="1" applyBorder="1" applyAlignment="1">
      <alignment horizontal="center" vertical="center"/>
    </xf>
    <xf numFmtId="0" fontId="25" fillId="4" borderId="21" xfId="9" applyFont="1" applyFill="1" applyBorder="1" applyAlignment="1">
      <alignment horizontal="center" vertical="center"/>
    </xf>
    <xf numFmtId="0" fontId="25" fillId="4" borderId="22" xfId="9" applyFont="1" applyFill="1" applyBorder="1" applyAlignment="1">
      <alignment horizontal="center" vertical="center"/>
    </xf>
  </cellXfs>
  <cellStyles count="26">
    <cellStyle name="Comma [0]" xfId="1" builtinId="6"/>
    <cellStyle name="Comma [0] 2 2" xfId="2" xr:uid="{00000000-0005-0000-0000-000001000000}"/>
    <cellStyle name="Comma [0] 3" xfId="3" xr:uid="{00000000-0005-0000-0000-000002000000}"/>
    <cellStyle name="Comma [0] 4" xfId="4" xr:uid="{00000000-0005-0000-0000-000003000000}"/>
    <cellStyle name="Comma 2" xfId="5" xr:uid="{00000000-0005-0000-0000-000004000000}"/>
    <cellStyle name="Comma 2 2" xfId="6" xr:uid="{00000000-0005-0000-0000-000005000000}"/>
    <cellStyle name="Comma 3" xfId="7" xr:uid="{00000000-0005-0000-0000-000006000000}"/>
    <cellStyle name="Comma 4" xfId="8" xr:uid="{00000000-0005-0000-0000-000007000000}"/>
    <cellStyle name="Normal" xfId="0" builtinId="0"/>
    <cellStyle name="Normal 2" xfId="9" xr:uid="{00000000-0005-0000-0000-000009000000}"/>
    <cellStyle name="Normal 2 2" xfId="10" xr:uid="{00000000-0005-0000-0000-00000A000000}"/>
    <cellStyle name="Normal 2 2 2" xfId="11" xr:uid="{00000000-0005-0000-0000-00000B000000}"/>
    <cellStyle name="Normal 2 2 3" xfId="12" xr:uid="{00000000-0005-0000-0000-00000C000000}"/>
    <cellStyle name="Normal 2_GAJI JAN 2013" xfId="13" xr:uid="{00000000-0005-0000-0000-00000D000000}"/>
    <cellStyle name="Normal 3" xfId="14" xr:uid="{00000000-0005-0000-0000-00000E000000}"/>
    <cellStyle name="Normal 3 2" xfId="15" xr:uid="{00000000-0005-0000-0000-00000F000000}"/>
    <cellStyle name="Normal 4" xfId="16" xr:uid="{00000000-0005-0000-0000-000010000000}"/>
    <cellStyle name="Normal_GAJI JAN 2013" xfId="17" xr:uid="{00000000-0005-0000-0000-000011000000}"/>
    <cellStyle name="S0" xfId="18" xr:uid="{00000000-0005-0000-0000-000012000000}"/>
    <cellStyle name="S1" xfId="19" xr:uid="{00000000-0005-0000-0000-000013000000}"/>
    <cellStyle name="S12" xfId="25" xr:uid="{00000000-0005-0000-0000-000014000000}"/>
    <cellStyle name="S4" xfId="20" xr:uid="{00000000-0005-0000-0000-000015000000}"/>
    <cellStyle name="S5" xfId="21" xr:uid="{00000000-0005-0000-0000-000016000000}"/>
    <cellStyle name="S6" xfId="22" xr:uid="{00000000-0005-0000-0000-000017000000}"/>
    <cellStyle name="S7" xfId="23" xr:uid="{00000000-0005-0000-0000-000018000000}"/>
    <cellStyle name="S8" xfId="24" xr:uid="{00000000-0005-0000-0000-000019000000}"/>
  </cellStyles>
  <dxfs count="75"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_(* #,##0_);_(* \(#,##0\);_(* &quot;-&quot;_);_(@_)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_(* #,##0_);_(* \(#,##0\);_(* &quot;-&quot;_);_(@_)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_(* #,##0_);_(* \(#,##0\);_(* &quot;-&quot;_);_(@_)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_(* #,##0_);_(* \(#,##0\);_(* &quot;-&quot;_);_(@_)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121105</xdr:colOff>
      <xdr:row>5</xdr:row>
      <xdr:rowOff>21314</xdr:rowOff>
    </xdr:from>
    <xdr:to>
      <xdr:col>17</xdr:col>
      <xdr:colOff>311605</xdr:colOff>
      <xdr:row>5</xdr:row>
      <xdr:rowOff>183240</xdr:rowOff>
    </xdr:to>
    <xdr:sp macro="" textlink="">
      <xdr:nvSpPr>
        <xdr:cNvPr id="4" name="AutoShape 4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9407980" y="1699528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80730</xdr:colOff>
      <xdr:row>5</xdr:row>
      <xdr:rowOff>17233</xdr:rowOff>
    </xdr:from>
    <xdr:to>
      <xdr:col>10</xdr:col>
      <xdr:colOff>271230</xdr:colOff>
      <xdr:row>5</xdr:row>
      <xdr:rowOff>181880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668855" y="1695447"/>
          <a:ext cx="190500" cy="164647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70303</xdr:colOff>
      <xdr:row>5</xdr:row>
      <xdr:rowOff>8618</xdr:rowOff>
    </xdr:from>
    <xdr:to>
      <xdr:col>4</xdr:col>
      <xdr:colOff>279853</xdr:colOff>
      <xdr:row>5</xdr:row>
      <xdr:rowOff>187780</xdr:rowOff>
    </xdr:to>
    <xdr:sp macro="" textlink="">
      <xdr:nvSpPr>
        <xdr:cNvPr id="7" name="Oval 4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345214" y="1686832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44</xdr:col>
      <xdr:colOff>234497</xdr:colOff>
      <xdr:row>2</xdr:row>
      <xdr:rowOff>74386</xdr:rowOff>
    </xdr:from>
    <xdr:to>
      <xdr:col>44</xdr:col>
      <xdr:colOff>444047</xdr:colOff>
      <xdr:row>2</xdr:row>
      <xdr:rowOff>253548</xdr:rowOff>
    </xdr:to>
    <xdr:sp macro="" textlink="">
      <xdr:nvSpPr>
        <xdr:cNvPr id="8" name="Oval 4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21166818" y="97019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559008</xdr:colOff>
      <xdr:row>0</xdr:row>
      <xdr:rowOff>351533</xdr:rowOff>
    </xdr:from>
    <xdr:to>
      <xdr:col>2</xdr:col>
      <xdr:colOff>9061</xdr:colOff>
      <xdr:row>2</xdr:row>
      <xdr:rowOff>136070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196" y="351533"/>
          <a:ext cx="759740" cy="677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75293</xdr:colOff>
      <xdr:row>5</xdr:row>
      <xdr:rowOff>24948</xdr:rowOff>
    </xdr:from>
    <xdr:to>
      <xdr:col>11</xdr:col>
      <xdr:colOff>284843</xdr:colOff>
      <xdr:row>5</xdr:row>
      <xdr:rowOff>204110</xdr:rowOff>
    </xdr:to>
    <xdr:sp macro="" textlink="">
      <xdr:nvSpPr>
        <xdr:cNvPr id="14" name="Oval 4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7048954" y="1703162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24</xdr:col>
      <xdr:colOff>90713</xdr:colOff>
      <xdr:row>5</xdr:row>
      <xdr:rowOff>22679</xdr:rowOff>
    </xdr:from>
    <xdr:to>
      <xdr:col>24</xdr:col>
      <xdr:colOff>281213</xdr:colOff>
      <xdr:row>5</xdr:row>
      <xdr:rowOff>184605</xdr:rowOff>
    </xdr:to>
    <xdr:sp macro="" textlink="">
      <xdr:nvSpPr>
        <xdr:cNvPr id="15" name="AutoShape 4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12076338" y="1700893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91623</xdr:colOff>
      <xdr:row>5</xdr:row>
      <xdr:rowOff>18596</xdr:rowOff>
    </xdr:from>
    <xdr:to>
      <xdr:col>18</xdr:col>
      <xdr:colOff>301173</xdr:colOff>
      <xdr:row>5</xdr:row>
      <xdr:rowOff>197758</xdr:rowOff>
    </xdr:to>
    <xdr:sp macro="" textlink="">
      <xdr:nvSpPr>
        <xdr:cNvPr id="17" name="Oval 4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9764034" y="169681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25</xdr:col>
      <xdr:colOff>73934</xdr:colOff>
      <xdr:row>5</xdr:row>
      <xdr:rowOff>23586</xdr:rowOff>
    </xdr:from>
    <xdr:to>
      <xdr:col>25</xdr:col>
      <xdr:colOff>283484</xdr:colOff>
      <xdr:row>5</xdr:row>
      <xdr:rowOff>202748</xdr:rowOff>
    </xdr:to>
    <xdr:sp macro="" textlink="">
      <xdr:nvSpPr>
        <xdr:cNvPr id="19" name="Oval 4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12445095" y="170180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31</xdr:col>
      <xdr:colOff>100693</xdr:colOff>
      <xdr:row>5</xdr:row>
      <xdr:rowOff>32658</xdr:rowOff>
    </xdr:from>
    <xdr:to>
      <xdr:col>31</xdr:col>
      <xdr:colOff>291193</xdr:colOff>
      <xdr:row>5</xdr:row>
      <xdr:rowOff>194584</xdr:rowOff>
    </xdr:to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14785068" y="1710872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78923</xdr:colOff>
      <xdr:row>5</xdr:row>
      <xdr:rowOff>17236</xdr:rowOff>
    </xdr:from>
    <xdr:to>
      <xdr:col>32</xdr:col>
      <xdr:colOff>288473</xdr:colOff>
      <xdr:row>5</xdr:row>
      <xdr:rowOff>196398</xdr:rowOff>
    </xdr:to>
    <xdr:sp macro="" textlink="">
      <xdr:nvSpPr>
        <xdr:cNvPr id="20" name="Oval 45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15148834" y="169545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136072</xdr:rowOff>
    </xdr:from>
    <xdr:to>
      <xdr:col>3</xdr:col>
      <xdr:colOff>95250</xdr:colOff>
      <xdr:row>3</xdr:row>
      <xdr:rowOff>79376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0" y="1029041"/>
          <a:ext cx="2595563" cy="324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PT</a:t>
          </a:r>
          <a:r>
            <a:rPr lang="en-US" sz="14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. </a:t>
          </a:r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GENTANUSA</a:t>
          </a:r>
          <a:r>
            <a:rPr lang="en-US" sz="14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 </a:t>
          </a:r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GEMILANG</a:t>
          </a:r>
          <a:endParaRPr lang="en-US" sz="1400" b="1">
            <a:solidFill>
              <a:schemeClr val="accent1"/>
            </a:solidFill>
            <a:latin typeface="Arial Black" pitchFamily="34" charset="0"/>
            <a:cs typeface="Calibri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R722" totalsRowShown="0" headerRowDxfId="74" dataDxfId="72" headerRowBorderDxfId="73" tableBorderDxfId="71" totalsRowBorderDxfId="70" headerRowCellStyle="Normal 2 2" dataCellStyle="Normal_GAJI JAN 2013">
  <autoFilter ref="A2:BR722" xr:uid="{00000000-0009-0000-0100-000001000000}"/>
  <tableColumns count="70">
    <tableColumn id="1" xr3:uid="{00000000-0010-0000-0000-000001000000}" name="No" dataDxfId="69" dataCellStyle="Normal 2 2"/>
    <tableColumn id="106" xr3:uid="{00000000-0010-0000-0000-00006A000000}" name="Bulan" dataDxfId="68" dataCellStyle="Normal 2 2"/>
    <tableColumn id="2" xr3:uid="{00000000-0010-0000-0000-000002000000}" name="Kode Barang" dataDxfId="67" dataCellStyle="Normal 2"/>
    <tableColumn id="3" xr3:uid="{00000000-0010-0000-0000-000003000000}" name="Nama Barang" dataDxfId="66"/>
    <tableColumn id="4" xr3:uid="{00000000-0010-0000-0000-000004000000}" name="Spec" dataDxfId="65" dataCellStyle="Normal 2"/>
    <tableColumn id="5" xr3:uid="{00000000-0010-0000-0000-000005000000}" name="Qty" dataDxfId="64" dataCellStyle="Normal 2"/>
    <tableColumn id="6" xr3:uid="{00000000-0010-0000-0000-000006000000}" name="Stock Awal" dataDxfId="63" dataCellStyle="Comma [0]"/>
    <tableColumn id="7" xr3:uid="{00000000-0010-0000-0000-000007000000}" name="Masuk 01" dataDxfId="62" dataCellStyle="Normal_GAJI JAN 2013"/>
    <tableColumn id="51" xr3:uid="{00000000-0010-0000-0000-000033000000}" name="Masuk 02" dataDxfId="61" dataCellStyle="Normal_GAJI JAN 2013"/>
    <tableColumn id="52" xr3:uid="{00000000-0010-0000-0000-000034000000}" name="Masuk 03" dataDxfId="60" dataCellStyle="Normal_GAJI JAN 2013"/>
    <tableColumn id="49" xr3:uid="{00000000-0010-0000-0000-000031000000}" name="Masuk 04" dataDxfId="59" dataCellStyle="Normal_GAJI JAN 2013"/>
    <tableColumn id="50" xr3:uid="{00000000-0010-0000-0000-000032000000}" name="Masuk 05" dataDxfId="58" dataCellStyle="Normal_GAJI JAN 2013"/>
    <tableColumn id="47" xr3:uid="{00000000-0010-0000-0000-00002F000000}" name="Masuk 06" dataDxfId="57" dataCellStyle="Normal_GAJI JAN 2013"/>
    <tableColumn id="48" xr3:uid="{00000000-0010-0000-0000-000030000000}" name="Masuk 07" dataDxfId="56" dataCellStyle="Normal_GAJI JAN 2013"/>
    <tableColumn id="53" xr3:uid="{00000000-0010-0000-0000-000035000000}" name="Masuk 08" dataDxfId="55" dataCellStyle="Normal_GAJI JAN 2013"/>
    <tableColumn id="54" xr3:uid="{00000000-0010-0000-0000-000036000000}" name="Masuk 09" dataDxfId="54" dataCellStyle="Normal_GAJI JAN 2013"/>
    <tableColumn id="55" xr3:uid="{00000000-0010-0000-0000-000037000000}" name="Masuk 10" dataDxfId="53" dataCellStyle="Normal_GAJI JAN 2013"/>
    <tableColumn id="56" xr3:uid="{00000000-0010-0000-0000-000038000000}" name="Masuk 11" dataDxfId="52" dataCellStyle="Normal_GAJI JAN 2013"/>
    <tableColumn id="57" xr3:uid="{00000000-0010-0000-0000-000039000000}" name="Masuk 12" dataDxfId="51" dataCellStyle="Normal_GAJI JAN 2013"/>
    <tableColumn id="58" xr3:uid="{00000000-0010-0000-0000-00003A000000}" name="Masuk 13" dataDxfId="50" dataCellStyle="Normal_GAJI JAN 2013"/>
    <tableColumn id="59" xr3:uid="{00000000-0010-0000-0000-00003B000000}" name="Masuk 14" dataDxfId="49" dataCellStyle="Normal_GAJI JAN 2013"/>
    <tableColumn id="60" xr3:uid="{00000000-0010-0000-0000-00003C000000}" name="Masuk 15" dataDxfId="48" dataCellStyle="Normal_GAJI JAN 2013"/>
    <tableColumn id="61" xr3:uid="{00000000-0010-0000-0000-00003D000000}" name="Masuk 16" dataDxfId="47" dataCellStyle="Normal_GAJI JAN 2013"/>
    <tableColumn id="62" xr3:uid="{00000000-0010-0000-0000-00003E000000}" name="Masuk 17" dataDxfId="46" dataCellStyle="Normal_GAJI JAN 2013"/>
    <tableColumn id="45" xr3:uid="{00000000-0010-0000-0000-00002D000000}" name="Masuk 18" dataDxfId="45" dataCellStyle="Normal_GAJI JAN 2013"/>
    <tableColumn id="46" xr3:uid="{00000000-0010-0000-0000-00002E000000}" name="Masuk 19" dataDxfId="44" dataCellStyle="Normal_GAJI JAN 2013"/>
    <tableColumn id="43" xr3:uid="{00000000-0010-0000-0000-00002B000000}" name="Masuk 20" dataDxfId="43" dataCellStyle="Normal_GAJI JAN 2013"/>
    <tableColumn id="44" xr3:uid="{00000000-0010-0000-0000-00002C000000}" name="Masuk 21" dataDxfId="42" dataCellStyle="Normal_GAJI JAN 2013"/>
    <tableColumn id="41" xr3:uid="{00000000-0010-0000-0000-000029000000}" name="Masuk 22" dataDxfId="41" dataCellStyle="Normal_GAJI JAN 2013"/>
    <tableColumn id="42" xr3:uid="{00000000-0010-0000-0000-00002A000000}" name="Masuk 23" dataDxfId="40" dataCellStyle="Normal_GAJI JAN 2013"/>
    <tableColumn id="39" xr3:uid="{00000000-0010-0000-0000-000027000000}" name="Masuk 24" dataDxfId="39" dataCellStyle="Normal_GAJI JAN 2013"/>
    <tableColumn id="40" xr3:uid="{00000000-0010-0000-0000-000028000000}" name="Masuk 25" dataDxfId="38" dataCellStyle="Normal_GAJI JAN 2013"/>
    <tableColumn id="38" xr3:uid="{00000000-0010-0000-0000-000026000000}" name="Masuk 26" dataDxfId="37" dataCellStyle="Normal_GAJI JAN 2013"/>
    <tableColumn id="63" xr3:uid="{00000000-0010-0000-0000-00003F000000}" name="Masuk 27" dataDxfId="36" dataCellStyle="Normal_GAJI JAN 2013"/>
    <tableColumn id="64" xr3:uid="{00000000-0010-0000-0000-000040000000}" name="Masuk 28" dataDxfId="35" dataCellStyle="Normal_GAJI JAN 2013"/>
    <tableColumn id="65" xr3:uid="{00000000-0010-0000-0000-000041000000}" name="Masuk 29" dataDxfId="34" dataCellStyle="Normal_GAJI JAN 2013"/>
    <tableColumn id="66" xr3:uid="{00000000-0010-0000-0000-000042000000}" name="Masuk 30" dataDxfId="33" dataCellStyle="Normal_GAJI JAN 2013"/>
    <tableColumn id="67" xr3:uid="{00000000-0010-0000-0000-000043000000}" name="Masuk 31" dataDxfId="32" dataCellStyle="Normal_GAJI JAN 2013"/>
    <tableColumn id="8" xr3:uid="{00000000-0010-0000-0000-000008000000}" name="Keluar 01" dataDxfId="31" dataCellStyle="Normal_GAJI JAN 2013"/>
    <tableColumn id="87" xr3:uid="{00000000-0010-0000-0000-000057000000}" name="Keluar 02" dataDxfId="30" dataCellStyle="Normal_GAJI JAN 2013"/>
    <tableColumn id="88" xr3:uid="{00000000-0010-0000-0000-000058000000}" name="Keluar 03" dataDxfId="29" dataCellStyle="Normal_GAJI JAN 2013"/>
    <tableColumn id="89" xr3:uid="{00000000-0010-0000-0000-000059000000}" name="Keluar 04" dataDxfId="28" dataCellStyle="Normal_GAJI JAN 2013"/>
    <tableColumn id="90" xr3:uid="{00000000-0010-0000-0000-00005A000000}" name="Keluar 05" dataDxfId="27" dataCellStyle="Normal_GAJI JAN 2013"/>
    <tableColumn id="91" xr3:uid="{00000000-0010-0000-0000-00005B000000}" name="Keluar 06" dataDxfId="26" dataCellStyle="Normal_GAJI JAN 2013"/>
    <tableColumn id="92" xr3:uid="{00000000-0010-0000-0000-00005C000000}" name="Keluar 07" dataDxfId="25" dataCellStyle="Normal_GAJI JAN 2013"/>
    <tableColumn id="93" xr3:uid="{00000000-0010-0000-0000-00005D000000}" name="Keluar 08" dataDxfId="24" dataCellStyle="Normal_GAJI JAN 2013"/>
    <tableColumn id="94" xr3:uid="{00000000-0010-0000-0000-00005E000000}" name="Keluar 09" dataDxfId="23" dataCellStyle="Normal_GAJI JAN 2013"/>
    <tableColumn id="95" xr3:uid="{00000000-0010-0000-0000-00005F000000}" name="Keluar 10" dataDxfId="22" dataCellStyle="Normal_GAJI JAN 2013"/>
    <tableColumn id="96" xr3:uid="{00000000-0010-0000-0000-000060000000}" name="Keluar 11" dataDxfId="21" dataCellStyle="Normal_GAJI JAN 2013"/>
    <tableColumn id="97" xr3:uid="{00000000-0010-0000-0000-000061000000}" name="Keluar 12" dataDxfId="20" dataCellStyle="Normal_GAJI JAN 2013"/>
    <tableColumn id="98" xr3:uid="{00000000-0010-0000-0000-000062000000}" name="Keluar 13" dataDxfId="19" dataCellStyle="Normal_GAJI JAN 2013"/>
    <tableColumn id="99" xr3:uid="{00000000-0010-0000-0000-000063000000}" name="Keluar 14" dataDxfId="18" dataCellStyle="Normal_GAJI JAN 2013"/>
    <tableColumn id="100" xr3:uid="{00000000-0010-0000-0000-000064000000}" name="Keluar 15" dataDxfId="17" dataCellStyle="Normal_GAJI JAN 2013"/>
    <tableColumn id="101" xr3:uid="{00000000-0010-0000-0000-000065000000}" name="Keluar 16" dataDxfId="16" dataCellStyle="Normal_GAJI JAN 2013"/>
    <tableColumn id="102" xr3:uid="{00000000-0010-0000-0000-000066000000}" name="Keluar 17" dataDxfId="15" dataCellStyle="Normal_GAJI JAN 2013"/>
    <tableColumn id="103" xr3:uid="{00000000-0010-0000-0000-000067000000}" name="Keluar 18" dataDxfId="14" dataCellStyle="Normal_GAJI JAN 2013"/>
    <tableColumn id="104" xr3:uid="{00000000-0010-0000-0000-000068000000}" name="Keluar 19" dataDxfId="13" dataCellStyle="Normal_GAJI JAN 2013"/>
    <tableColumn id="84" xr3:uid="{00000000-0010-0000-0000-000054000000}" name="Keluar 20" dataDxfId="12" dataCellStyle="Normal_GAJI JAN 2013"/>
    <tableColumn id="85" xr3:uid="{00000000-0010-0000-0000-000055000000}" name="Keluar 21" dataDxfId="11" dataCellStyle="Normal_GAJI JAN 2013"/>
    <tableColumn id="86" xr3:uid="{00000000-0010-0000-0000-000056000000}" name="Keluar 22" dataDxfId="10" dataCellStyle="Normal_GAJI JAN 2013"/>
    <tableColumn id="81" xr3:uid="{00000000-0010-0000-0000-000051000000}" name="Keluar 23" dataDxfId="9" dataCellStyle="Normal_GAJI JAN 2013"/>
    <tableColumn id="82" xr3:uid="{00000000-0010-0000-0000-000052000000}" name="Keluar 24" dataDxfId="8" dataCellStyle="Normal_GAJI JAN 2013"/>
    <tableColumn id="83" xr3:uid="{00000000-0010-0000-0000-000053000000}" name="Keluar 25" dataDxfId="7" dataCellStyle="Normal_GAJI JAN 2013"/>
    <tableColumn id="78" xr3:uid="{00000000-0010-0000-0000-00004E000000}" name="Keluar 26" dataDxfId="6" dataCellStyle="Normal_GAJI JAN 2013"/>
    <tableColumn id="79" xr3:uid="{00000000-0010-0000-0000-00004F000000}" name="Keluar 27" dataDxfId="5" dataCellStyle="Normal_GAJI JAN 2013"/>
    <tableColumn id="80" xr3:uid="{00000000-0010-0000-0000-000050000000}" name="Keluar 28" dataDxfId="4" dataCellStyle="Normal_GAJI JAN 2013"/>
    <tableColumn id="75" xr3:uid="{00000000-0010-0000-0000-00004B000000}" name="Keluar 29" dataDxfId="3" dataCellStyle="Normal_GAJI JAN 2013"/>
    <tableColumn id="76" xr3:uid="{00000000-0010-0000-0000-00004C000000}" name="Keluar 30" dataDxfId="2" dataCellStyle="Normal_GAJI JAN 2013"/>
    <tableColumn id="77" xr3:uid="{00000000-0010-0000-0000-00004D000000}" name="Keluar 31" dataDxfId="1" dataCellStyle="Normal_GAJI JAN 2013"/>
    <tableColumn id="36" xr3:uid="{00000000-0010-0000-0000-000024000000}" name="fho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R722"/>
  <sheetViews>
    <sheetView tabSelected="1" zoomScale="82" zoomScaleNormal="40" workbookViewId="0">
      <pane xSplit="4" ySplit="2" topLeftCell="BD3" activePane="bottomRight" state="frozen"/>
      <selection activeCell="E22" sqref="E22"/>
      <selection pane="topRight" activeCell="E22" sqref="E22"/>
      <selection pane="bottomLeft" activeCell="E22" sqref="E22"/>
      <selection pane="bottomRight" activeCell="BT5" sqref="BT5"/>
    </sheetView>
  </sheetViews>
  <sheetFormatPr defaultRowHeight="16.5" x14ac:dyDescent="0.3"/>
  <cols>
    <col min="1" max="1" width="6.28515625" style="1" customWidth="1"/>
    <col min="2" max="2" width="18.140625" style="1" customWidth="1"/>
    <col min="3" max="3" width="16.5703125" style="2" customWidth="1"/>
    <col min="4" max="4" width="24.140625" style="26" customWidth="1"/>
    <col min="5" max="5" width="44.7109375" style="108" customWidth="1"/>
    <col min="6" max="6" width="7.28515625" style="1" customWidth="1"/>
    <col min="7" max="7" width="11.85546875" style="1" customWidth="1"/>
    <col min="8" max="38" width="8.7109375" style="20" customWidth="1"/>
    <col min="39" max="69" width="8.7109375" style="21" customWidth="1"/>
    <col min="70" max="70" width="20.28515625" style="6" customWidth="1"/>
    <col min="71" max="16384" width="9.140625" style="4"/>
  </cols>
  <sheetData>
    <row r="1" spans="1:70" x14ac:dyDescent="0.3">
      <c r="H1" s="20">
        <v>1</v>
      </c>
      <c r="I1" s="20">
        <v>2</v>
      </c>
      <c r="J1" s="20">
        <v>3</v>
      </c>
      <c r="K1" s="20">
        <v>4</v>
      </c>
      <c r="L1" s="20">
        <v>5</v>
      </c>
      <c r="M1" s="20">
        <v>6</v>
      </c>
      <c r="N1" s="20">
        <v>7</v>
      </c>
      <c r="O1" s="20">
        <v>8</v>
      </c>
      <c r="P1" s="20">
        <v>9</v>
      </c>
      <c r="Q1" s="20">
        <v>10</v>
      </c>
      <c r="R1" s="20">
        <v>11</v>
      </c>
      <c r="S1" s="20">
        <v>12</v>
      </c>
      <c r="T1" s="20">
        <v>13</v>
      </c>
      <c r="U1" s="20">
        <v>14</v>
      </c>
      <c r="V1" s="20">
        <v>15</v>
      </c>
      <c r="W1" s="20">
        <v>16</v>
      </c>
      <c r="X1" s="20">
        <v>17</v>
      </c>
      <c r="Y1" s="20">
        <v>18</v>
      </c>
      <c r="Z1" s="20">
        <v>19</v>
      </c>
      <c r="AA1" s="20">
        <v>20</v>
      </c>
      <c r="AB1" s="20">
        <v>21</v>
      </c>
      <c r="AC1" s="20">
        <v>22</v>
      </c>
      <c r="AD1" s="20">
        <v>23</v>
      </c>
      <c r="AE1" s="20">
        <v>24</v>
      </c>
      <c r="AF1" s="20">
        <v>25</v>
      </c>
      <c r="AG1" s="20">
        <v>26</v>
      </c>
      <c r="AH1" s="20">
        <v>27</v>
      </c>
      <c r="AI1" s="20">
        <v>28</v>
      </c>
      <c r="AJ1" s="20">
        <v>29</v>
      </c>
      <c r="AK1" s="20">
        <v>30</v>
      </c>
      <c r="AL1" s="20">
        <v>31</v>
      </c>
      <c r="AM1" s="21">
        <v>1</v>
      </c>
      <c r="AN1" s="21">
        <v>2</v>
      </c>
      <c r="AO1" s="21">
        <v>3</v>
      </c>
      <c r="AP1" s="21">
        <v>4</v>
      </c>
      <c r="AQ1" s="21">
        <v>5</v>
      </c>
      <c r="AR1" s="21">
        <v>6</v>
      </c>
      <c r="AS1" s="21">
        <v>7</v>
      </c>
      <c r="AT1" s="21">
        <v>8</v>
      </c>
      <c r="AU1" s="21">
        <v>9</v>
      </c>
      <c r="AV1" s="21">
        <v>10</v>
      </c>
      <c r="AW1" s="21">
        <v>11</v>
      </c>
      <c r="AX1" s="21">
        <v>12</v>
      </c>
      <c r="AY1" s="21">
        <v>13</v>
      </c>
      <c r="AZ1" s="21">
        <v>14</v>
      </c>
      <c r="BA1" s="21">
        <v>15</v>
      </c>
      <c r="BB1" s="21">
        <v>16</v>
      </c>
      <c r="BC1" s="21">
        <v>17</v>
      </c>
      <c r="BD1" s="21">
        <v>18</v>
      </c>
      <c r="BE1" s="21">
        <v>19</v>
      </c>
      <c r="BF1" s="21">
        <v>20</v>
      </c>
      <c r="BG1" s="21">
        <v>21</v>
      </c>
      <c r="BH1" s="21">
        <v>22</v>
      </c>
      <c r="BI1" s="21">
        <v>23</v>
      </c>
      <c r="BJ1" s="21">
        <v>24</v>
      </c>
      <c r="BK1" s="21">
        <v>25</v>
      </c>
      <c r="BL1" s="21">
        <v>26</v>
      </c>
      <c r="BM1" s="21">
        <v>27</v>
      </c>
      <c r="BN1" s="21">
        <v>28</v>
      </c>
      <c r="BO1" s="21">
        <v>29</v>
      </c>
      <c r="BP1" s="21">
        <v>30</v>
      </c>
      <c r="BQ1" s="21">
        <v>31</v>
      </c>
    </row>
    <row r="2" spans="1:70" s="5" customFormat="1" ht="27" customHeight="1" x14ac:dyDescent="0.25">
      <c r="A2" s="12" t="s">
        <v>0</v>
      </c>
      <c r="B2" s="12" t="s">
        <v>51</v>
      </c>
      <c r="C2" s="13" t="s">
        <v>2</v>
      </c>
      <c r="D2" s="27" t="s">
        <v>3</v>
      </c>
      <c r="E2" s="106" t="s">
        <v>4</v>
      </c>
      <c r="F2" s="13" t="s">
        <v>5</v>
      </c>
      <c r="G2" s="13" t="s">
        <v>6</v>
      </c>
      <c r="H2" s="18" t="s">
        <v>85</v>
      </c>
      <c r="I2" s="18" t="s">
        <v>86</v>
      </c>
      <c r="J2" s="18" t="s">
        <v>87</v>
      </c>
      <c r="K2" s="18" t="s">
        <v>88</v>
      </c>
      <c r="L2" s="18" t="s">
        <v>89</v>
      </c>
      <c r="M2" s="18" t="s">
        <v>90</v>
      </c>
      <c r="N2" s="18" t="s">
        <v>91</v>
      </c>
      <c r="O2" s="18" t="s">
        <v>92</v>
      </c>
      <c r="P2" s="18" t="s">
        <v>93</v>
      </c>
      <c r="Q2" s="18" t="s">
        <v>7</v>
      </c>
      <c r="R2" s="18" t="s">
        <v>8</v>
      </c>
      <c r="S2" s="18" t="s">
        <v>9</v>
      </c>
      <c r="T2" s="18" t="s">
        <v>10</v>
      </c>
      <c r="U2" s="18" t="s">
        <v>11</v>
      </c>
      <c r="V2" s="18" t="s">
        <v>12</v>
      </c>
      <c r="W2" s="18" t="s">
        <v>13</v>
      </c>
      <c r="X2" s="18" t="s">
        <v>14</v>
      </c>
      <c r="Y2" s="18" t="s">
        <v>15</v>
      </c>
      <c r="Z2" s="18" t="s">
        <v>16</v>
      </c>
      <c r="AA2" s="18" t="s">
        <v>17</v>
      </c>
      <c r="AB2" s="18" t="s">
        <v>18</v>
      </c>
      <c r="AC2" s="18" t="s">
        <v>19</v>
      </c>
      <c r="AD2" s="18" t="s">
        <v>20</v>
      </c>
      <c r="AE2" s="18" t="s">
        <v>21</v>
      </c>
      <c r="AF2" s="18" t="s">
        <v>22</v>
      </c>
      <c r="AG2" s="18" t="s">
        <v>23</v>
      </c>
      <c r="AH2" s="18" t="s">
        <v>24</v>
      </c>
      <c r="AI2" s="18" t="s">
        <v>25</v>
      </c>
      <c r="AJ2" s="18" t="s">
        <v>26</v>
      </c>
      <c r="AK2" s="18" t="s">
        <v>27</v>
      </c>
      <c r="AL2" s="18" t="s">
        <v>28</v>
      </c>
      <c r="AM2" s="19" t="s">
        <v>96</v>
      </c>
      <c r="AN2" s="19" t="s">
        <v>97</v>
      </c>
      <c r="AO2" s="19" t="s">
        <v>98</v>
      </c>
      <c r="AP2" s="19" t="s">
        <v>99</v>
      </c>
      <c r="AQ2" s="19" t="s">
        <v>100</v>
      </c>
      <c r="AR2" s="19" t="s">
        <v>101</v>
      </c>
      <c r="AS2" s="19" t="s">
        <v>102</v>
      </c>
      <c r="AT2" s="19" t="s">
        <v>103</v>
      </c>
      <c r="AU2" s="19" t="s">
        <v>104</v>
      </c>
      <c r="AV2" s="19" t="s">
        <v>29</v>
      </c>
      <c r="AW2" s="19" t="s">
        <v>30</v>
      </c>
      <c r="AX2" s="19" t="s">
        <v>31</v>
      </c>
      <c r="AY2" s="19" t="s">
        <v>32</v>
      </c>
      <c r="AZ2" s="19" t="s">
        <v>33</v>
      </c>
      <c r="BA2" s="19" t="s">
        <v>34</v>
      </c>
      <c r="BB2" s="19" t="s">
        <v>35</v>
      </c>
      <c r="BC2" s="19" t="s">
        <v>36</v>
      </c>
      <c r="BD2" s="19" t="s">
        <v>37</v>
      </c>
      <c r="BE2" s="19" t="s">
        <v>38</v>
      </c>
      <c r="BF2" s="19" t="s">
        <v>39</v>
      </c>
      <c r="BG2" s="19" t="s">
        <v>40</v>
      </c>
      <c r="BH2" s="19" t="s">
        <v>41</v>
      </c>
      <c r="BI2" s="19" t="s">
        <v>42</v>
      </c>
      <c r="BJ2" s="19" t="s">
        <v>43</v>
      </c>
      <c r="BK2" s="19" t="s">
        <v>44</v>
      </c>
      <c r="BL2" s="19" t="s">
        <v>45</v>
      </c>
      <c r="BM2" s="19" t="s">
        <v>46</v>
      </c>
      <c r="BN2" s="19" t="s">
        <v>47</v>
      </c>
      <c r="BO2" s="19" t="s">
        <v>48</v>
      </c>
      <c r="BP2" s="19" t="s">
        <v>49</v>
      </c>
      <c r="BQ2" s="19" t="s">
        <v>50</v>
      </c>
      <c r="BR2" s="14" t="s">
        <v>1</v>
      </c>
    </row>
    <row r="3" spans="1:70" ht="99.95" customHeight="1" x14ac:dyDescent="0.25">
      <c r="A3" s="123"/>
      <c r="B3" s="10"/>
      <c r="C3" s="3"/>
      <c r="D3" s="9"/>
      <c r="E3" s="3"/>
      <c r="F3" s="3"/>
      <c r="G3" s="33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11"/>
    </row>
    <row r="4" spans="1:70" ht="99.95" customHeight="1" x14ac:dyDescent="0.25">
      <c r="A4" s="123"/>
      <c r="B4" s="10"/>
      <c r="C4" s="3"/>
      <c r="D4" s="9"/>
      <c r="E4" s="3"/>
      <c r="F4" s="3"/>
      <c r="G4" s="33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11"/>
    </row>
    <row r="5" spans="1:70" ht="99.95" customHeight="1" x14ac:dyDescent="0.25">
      <c r="A5" s="123"/>
      <c r="B5" s="10"/>
      <c r="C5" s="3"/>
      <c r="D5" s="28"/>
      <c r="E5" s="3"/>
      <c r="F5" s="3"/>
      <c r="G5" s="33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11"/>
    </row>
    <row r="6" spans="1:70" ht="99.95" customHeight="1" x14ac:dyDescent="0.25">
      <c r="A6" s="123"/>
      <c r="B6" s="10"/>
      <c r="C6" s="3"/>
      <c r="D6" s="28"/>
      <c r="E6" s="3"/>
      <c r="F6" s="3"/>
      <c r="G6" s="33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11"/>
    </row>
    <row r="7" spans="1:70" ht="99.95" customHeight="1" x14ac:dyDescent="0.25">
      <c r="A7" s="123"/>
      <c r="B7" s="10"/>
      <c r="C7" s="3"/>
      <c r="D7" s="28"/>
      <c r="E7" s="3"/>
      <c r="F7" s="3"/>
      <c r="G7" s="33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11"/>
    </row>
    <row r="8" spans="1:70" ht="99.95" customHeight="1" x14ac:dyDescent="0.25">
      <c r="A8" s="123"/>
      <c r="B8" s="10"/>
      <c r="C8" s="3"/>
      <c r="D8" s="28"/>
      <c r="E8" s="3"/>
      <c r="F8" s="3"/>
      <c r="G8" s="33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11"/>
    </row>
    <row r="9" spans="1:70" ht="99.95" customHeight="1" x14ac:dyDescent="0.25">
      <c r="A9" s="123"/>
      <c r="B9" s="10"/>
      <c r="C9" s="3"/>
      <c r="D9" s="28"/>
      <c r="E9" s="3"/>
      <c r="F9" s="3"/>
      <c r="G9" s="3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11"/>
    </row>
    <row r="10" spans="1:70" ht="99.95" customHeight="1" x14ac:dyDescent="0.25">
      <c r="A10" s="123"/>
      <c r="B10" s="10"/>
      <c r="C10" s="3"/>
      <c r="D10" s="28"/>
      <c r="E10" s="3"/>
      <c r="F10" s="3"/>
      <c r="G10" s="33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11"/>
    </row>
    <row r="11" spans="1:70" ht="99.95" customHeight="1" x14ac:dyDescent="0.25">
      <c r="A11" s="123"/>
      <c r="B11" s="10"/>
      <c r="C11" s="3"/>
      <c r="D11" s="28"/>
      <c r="E11" s="3"/>
      <c r="F11" s="3"/>
      <c r="G11" s="33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11"/>
    </row>
    <row r="12" spans="1:70" ht="99.95" customHeight="1" x14ac:dyDescent="0.25">
      <c r="A12" s="123"/>
      <c r="B12" s="10"/>
      <c r="C12" s="3"/>
      <c r="D12" s="28"/>
      <c r="E12" s="3"/>
      <c r="F12" s="3"/>
      <c r="G12" s="33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11"/>
    </row>
    <row r="13" spans="1:70" ht="99.95" customHeight="1" x14ac:dyDescent="0.25">
      <c r="A13" s="123"/>
      <c r="B13" s="10"/>
      <c r="C13" s="3"/>
      <c r="D13" s="28"/>
      <c r="E13" s="3"/>
      <c r="F13" s="3"/>
      <c r="G13" s="33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11"/>
    </row>
    <row r="14" spans="1:70" ht="99.95" customHeight="1" x14ac:dyDescent="0.25">
      <c r="A14" s="123"/>
      <c r="B14" s="10"/>
      <c r="C14" s="130"/>
      <c r="D14" s="28"/>
      <c r="E14" s="3"/>
      <c r="F14" s="3"/>
      <c r="G14" s="33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11"/>
    </row>
    <row r="15" spans="1:70" ht="99.95" customHeight="1" x14ac:dyDescent="0.25">
      <c r="A15" s="123"/>
      <c r="B15" s="10"/>
      <c r="C15" s="3"/>
      <c r="D15" s="28"/>
      <c r="E15" s="3"/>
      <c r="F15" s="3"/>
      <c r="G15" s="33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11"/>
    </row>
    <row r="16" spans="1:70" ht="99.95" customHeight="1" x14ac:dyDescent="0.25">
      <c r="A16" s="123"/>
      <c r="B16" s="10"/>
      <c r="C16" s="3"/>
      <c r="D16" s="28"/>
      <c r="E16" s="3"/>
      <c r="F16" s="3"/>
      <c r="G16" s="33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11"/>
    </row>
    <row r="17" spans="1:70" ht="99.95" customHeight="1" x14ac:dyDescent="0.25">
      <c r="A17" s="123"/>
      <c r="B17" s="10"/>
      <c r="C17" s="3"/>
      <c r="D17" s="28"/>
      <c r="E17" s="3"/>
      <c r="F17" s="3"/>
      <c r="G17" s="33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11"/>
    </row>
    <row r="18" spans="1:70" ht="99.95" customHeight="1" x14ac:dyDescent="0.25">
      <c r="A18" s="123"/>
      <c r="B18" s="10"/>
      <c r="C18" s="3"/>
      <c r="D18" s="28"/>
      <c r="E18" s="3"/>
      <c r="F18" s="3"/>
      <c r="G18" s="33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11"/>
    </row>
    <row r="19" spans="1:70" ht="99.95" customHeight="1" x14ac:dyDescent="0.25">
      <c r="A19" s="123"/>
      <c r="B19" s="10"/>
      <c r="C19" s="3"/>
      <c r="D19" s="28"/>
      <c r="E19" s="3"/>
      <c r="F19" s="3"/>
      <c r="G19" s="33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11"/>
    </row>
    <row r="20" spans="1:70" ht="99.95" customHeight="1" x14ac:dyDescent="0.25">
      <c r="A20" s="123"/>
      <c r="B20" s="10"/>
      <c r="C20" s="3"/>
      <c r="D20" s="28"/>
      <c r="E20" s="3"/>
      <c r="F20" s="3"/>
      <c r="G20" s="33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11"/>
    </row>
    <row r="21" spans="1:70" ht="99.95" customHeight="1" x14ac:dyDescent="0.25">
      <c r="A21" s="123"/>
      <c r="B21" s="10"/>
      <c r="C21" s="3"/>
      <c r="D21" s="28"/>
      <c r="E21" s="3"/>
      <c r="F21" s="3"/>
      <c r="G21" s="33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11"/>
    </row>
    <row r="22" spans="1:70" ht="99.95" customHeight="1" x14ac:dyDescent="0.25">
      <c r="A22" s="123"/>
      <c r="B22" s="10"/>
      <c r="C22" s="3"/>
      <c r="D22" s="28"/>
      <c r="E22" s="3"/>
      <c r="F22" s="3"/>
      <c r="G22" s="33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11"/>
    </row>
    <row r="23" spans="1:70" ht="99.95" customHeight="1" x14ac:dyDescent="0.25">
      <c r="A23" s="123"/>
      <c r="B23" s="10"/>
      <c r="C23" s="3"/>
      <c r="D23" s="28"/>
      <c r="E23" s="3"/>
      <c r="F23" s="3"/>
      <c r="G23" s="33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11"/>
    </row>
    <row r="24" spans="1:70" ht="99.95" customHeight="1" x14ac:dyDescent="0.25">
      <c r="A24" s="123"/>
      <c r="B24" s="10"/>
      <c r="C24" s="3"/>
      <c r="D24" s="28"/>
      <c r="E24" s="3"/>
      <c r="F24" s="3"/>
      <c r="G24" s="33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11"/>
    </row>
    <row r="25" spans="1:70" ht="99.95" customHeight="1" x14ac:dyDescent="0.25">
      <c r="A25" s="123"/>
      <c r="B25" s="10"/>
      <c r="C25" s="3"/>
      <c r="D25" s="28"/>
      <c r="E25" s="3"/>
      <c r="F25" s="3"/>
      <c r="G25" s="33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11"/>
    </row>
    <row r="26" spans="1:70" ht="99.95" customHeight="1" x14ac:dyDescent="0.25">
      <c r="A26" s="123"/>
      <c r="B26" s="10"/>
      <c r="C26" s="3"/>
      <c r="D26" s="28"/>
      <c r="E26" s="3"/>
      <c r="F26" s="3"/>
      <c r="G26" s="33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11"/>
    </row>
    <row r="27" spans="1:70" ht="99.95" customHeight="1" x14ac:dyDescent="0.25">
      <c r="A27" s="123"/>
      <c r="B27" s="10"/>
      <c r="C27" s="3"/>
      <c r="D27" s="28"/>
      <c r="E27" s="3"/>
      <c r="F27" s="3"/>
      <c r="G27" s="33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11"/>
    </row>
    <row r="28" spans="1:70" ht="99.95" customHeight="1" x14ac:dyDescent="0.25">
      <c r="A28" s="123"/>
      <c r="B28" s="10"/>
      <c r="C28" s="3"/>
      <c r="D28" s="28"/>
      <c r="E28" s="3"/>
      <c r="F28" s="3"/>
      <c r="G28" s="33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11"/>
    </row>
    <row r="29" spans="1:70" ht="99.95" customHeight="1" x14ac:dyDescent="0.25">
      <c r="A29" s="123"/>
      <c r="B29" s="10"/>
      <c r="C29" s="3"/>
      <c r="D29" s="28"/>
      <c r="E29" s="3"/>
      <c r="F29" s="3"/>
      <c r="G29" s="33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11"/>
    </row>
    <row r="30" spans="1:70" ht="99.95" customHeight="1" x14ac:dyDescent="0.25">
      <c r="A30" s="123"/>
      <c r="B30" s="10"/>
      <c r="C30" s="3"/>
      <c r="D30" s="28"/>
      <c r="E30" s="3"/>
      <c r="F30" s="3"/>
      <c r="G30" s="33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11"/>
    </row>
    <row r="31" spans="1:70" ht="99.95" customHeight="1" x14ac:dyDescent="0.25">
      <c r="A31" s="123"/>
      <c r="B31" s="10"/>
      <c r="C31" s="3"/>
      <c r="D31" s="28"/>
      <c r="E31" s="3"/>
      <c r="F31" s="3"/>
      <c r="G31" s="33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11"/>
    </row>
    <row r="32" spans="1:70" ht="99.95" customHeight="1" x14ac:dyDescent="0.25">
      <c r="A32" s="123"/>
      <c r="B32" s="10"/>
      <c r="C32" s="3"/>
      <c r="D32" s="28"/>
      <c r="E32" s="3"/>
      <c r="F32" s="3"/>
      <c r="G32" s="33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11"/>
    </row>
    <row r="33" spans="1:70" ht="99.95" customHeight="1" x14ac:dyDescent="0.25">
      <c r="A33" s="123"/>
      <c r="B33" s="10"/>
      <c r="C33" s="3"/>
      <c r="D33" s="28"/>
      <c r="E33" s="3"/>
      <c r="F33" s="3"/>
      <c r="G33" s="33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11"/>
    </row>
    <row r="34" spans="1:70" ht="99.95" customHeight="1" x14ac:dyDescent="0.25">
      <c r="A34" s="123"/>
      <c r="B34" s="10"/>
      <c r="C34" s="3"/>
      <c r="D34" s="28"/>
      <c r="E34" s="3"/>
      <c r="F34" s="3"/>
      <c r="G34" s="33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11"/>
    </row>
    <row r="35" spans="1:70" ht="99.95" customHeight="1" x14ac:dyDescent="0.25">
      <c r="A35" s="123"/>
      <c r="B35" s="10"/>
      <c r="C35" s="3"/>
      <c r="D35" s="28"/>
      <c r="E35" s="3"/>
      <c r="F35" s="3"/>
      <c r="G35" s="33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11"/>
    </row>
    <row r="36" spans="1:70" ht="99.95" customHeight="1" x14ac:dyDescent="0.25">
      <c r="A36" s="123"/>
      <c r="B36" s="10"/>
      <c r="C36" s="3"/>
      <c r="D36" s="28"/>
      <c r="E36" s="3"/>
      <c r="F36" s="3"/>
      <c r="G36" s="33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11"/>
    </row>
    <row r="37" spans="1:70" ht="99.95" customHeight="1" x14ac:dyDescent="0.25">
      <c r="A37" s="123"/>
      <c r="B37" s="10"/>
      <c r="C37" s="3"/>
      <c r="D37" s="28"/>
      <c r="E37" s="3"/>
      <c r="F37" s="3"/>
      <c r="G37" s="33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11"/>
    </row>
    <row r="38" spans="1:70" ht="99.95" customHeight="1" x14ac:dyDescent="0.25">
      <c r="A38" s="123"/>
      <c r="B38" s="10"/>
      <c r="C38" s="3"/>
      <c r="D38" s="28"/>
      <c r="E38" s="3"/>
      <c r="F38" s="3"/>
      <c r="G38" s="33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11"/>
    </row>
    <row r="39" spans="1:70" ht="99.95" customHeight="1" x14ac:dyDescent="0.25">
      <c r="A39" s="123"/>
      <c r="B39" s="10"/>
      <c r="C39" s="3"/>
      <c r="D39" s="28"/>
      <c r="E39" s="3"/>
      <c r="F39" s="3"/>
      <c r="G39" s="33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11"/>
    </row>
    <row r="40" spans="1:70" ht="99.95" customHeight="1" x14ac:dyDescent="0.25">
      <c r="A40" s="123"/>
      <c r="B40" s="10"/>
      <c r="C40" s="3"/>
      <c r="D40" s="28"/>
      <c r="E40" s="3"/>
      <c r="F40" s="3"/>
      <c r="G40" s="33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11"/>
    </row>
    <row r="41" spans="1:70" ht="99.95" customHeight="1" x14ac:dyDescent="0.25">
      <c r="A41" s="123"/>
      <c r="B41" s="10"/>
      <c r="C41" s="3"/>
      <c r="D41" s="28"/>
      <c r="E41" s="3"/>
      <c r="F41" s="3"/>
      <c r="G41" s="33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11"/>
    </row>
    <row r="42" spans="1:70" ht="99.95" customHeight="1" x14ac:dyDescent="0.25">
      <c r="A42" s="123"/>
      <c r="B42" s="10"/>
      <c r="C42" s="3"/>
      <c r="D42" s="28"/>
      <c r="E42" s="3"/>
      <c r="F42" s="3"/>
      <c r="G42" s="33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11"/>
    </row>
    <row r="43" spans="1:70" ht="99.95" customHeight="1" x14ac:dyDescent="0.25">
      <c r="A43" s="123"/>
      <c r="B43" s="10"/>
      <c r="C43" s="3"/>
      <c r="D43" s="28"/>
      <c r="E43" s="3"/>
      <c r="F43" s="3"/>
      <c r="G43" s="33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11"/>
    </row>
    <row r="44" spans="1:70" ht="99.95" customHeight="1" x14ac:dyDescent="0.25">
      <c r="A44" s="123"/>
      <c r="B44" s="10"/>
      <c r="C44" s="3"/>
      <c r="D44" s="28"/>
      <c r="E44" s="3"/>
      <c r="F44" s="3"/>
      <c r="G44" s="33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11"/>
    </row>
    <row r="45" spans="1:70" ht="99.95" customHeight="1" x14ac:dyDescent="0.25">
      <c r="A45" s="123"/>
      <c r="B45" s="10"/>
      <c r="C45" s="3"/>
      <c r="D45" s="28"/>
      <c r="E45" s="3"/>
      <c r="F45" s="3"/>
      <c r="G45" s="33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11"/>
    </row>
    <row r="46" spans="1:70" ht="99.95" customHeight="1" x14ac:dyDescent="0.25">
      <c r="A46" s="123"/>
      <c r="B46" s="10"/>
      <c r="C46" s="3"/>
      <c r="D46" s="28"/>
      <c r="E46" s="3"/>
      <c r="F46" s="3"/>
      <c r="G46" s="33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11"/>
    </row>
    <row r="47" spans="1:70" ht="99.95" customHeight="1" x14ac:dyDescent="0.25">
      <c r="A47" s="123"/>
      <c r="B47" s="10"/>
      <c r="C47" s="3"/>
      <c r="D47" s="28"/>
      <c r="E47" s="3"/>
      <c r="F47" s="3"/>
      <c r="G47" s="33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11"/>
    </row>
    <row r="48" spans="1:70" ht="99.95" customHeight="1" x14ac:dyDescent="0.25">
      <c r="A48" s="123"/>
      <c r="B48" s="10"/>
      <c r="C48" s="3"/>
      <c r="D48" s="28"/>
      <c r="E48" s="3"/>
      <c r="F48" s="3"/>
      <c r="G48" s="33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11"/>
    </row>
    <row r="49" spans="1:70" ht="99.95" customHeight="1" x14ac:dyDescent="0.25">
      <c r="A49" s="123"/>
      <c r="B49" s="10"/>
      <c r="C49" s="3"/>
      <c r="D49" s="28"/>
      <c r="E49" s="3"/>
      <c r="F49" s="3"/>
      <c r="G49" s="33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11"/>
    </row>
    <row r="50" spans="1:70" ht="99.95" customHeight="1" x14ac:dyDescent="0.25">
      <c r="A50" s="123"/>
      <c r="B50" s="10"/>
      <c r="C50" s="3"/>
      <c r="D50" s="28"/>
      <c r="E50" s="3"/>
      <c r="F50" s="3"/>
      <c r="G50" s="33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11"/>
    </row>
    <row r="51" spans="1:70" ht="99.95" customHeight="1" x14ac:dyDescent="0.25">
      <c r="A51" s="123"/>
      <c r="B51" s="10"/>
      <c r="C51" s="3"/>
      <c r="D51" s="28"/>
      <c r="E51" s="3"/>
      <c r="F51" s="3"/>
      <c r="G51" s="33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11"/>
    </row>
    <row r="52" spans="1:70" ht="99.95" customHeight="1" x14ac:dyDescent="0.25">
      <c r="A52" s="123"/>
      <c r="B52" s="10"/>
      <c r="C52" s="3"/>
      <c r="D52" s="28"/>
      <c r="E52" s="3"/>
      <c r="F52" s="3"/>
      <c r="G52" s="33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11"/>
    </row>
    <row r="53" spans="1:70" ht="99.95" customHeight="1" x14ac:dyDescent="0.25">
      <c r="A53" s="123"/>
      <c r="B53" s="10"/>
      <c r="C53" s="3"/>
      <c r="D53" s="28"/>
      <c r="E53" s="3"/>
      <c r="F53" s="3"/>
      <c r="G53" s="33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11"/>
    </row>
    <row r="54" spans="1:70" ht="99.95" customHeight="1" x14ac:dyDescent="0.25">
      <c r="A54" s="123"/>
      <c r="B54" s="10"/>
      <c r="C54" s="3"/>
      <c r="D54" s="28"/>
      <c r="E54" s="3"/>
      <c r="F54" s="3"/>
      <c r="G54" s="33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11"/>
    </row>
    <row r="55" spans="1:70" ht="99.95" customHeight="1" x14ac:dyDescent="0.25">
      <c r="A55" s="123"/>
      <c r="B55" s="10"/>
      <c r="C55" s="3"/>
      <c r="D55" s="28"/>
      <c r="E55" s="3"/>
      <c r="F55" s="3"/>
      <c r="G55" s="33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11"/>
    </row>
    <row r="56" spans="1:70" ht="99.95" customHeight="1" x14ac:dyDescent="0.25">
      <c r="A56" s="123"/>
      <c r="B56" s="10"/>
      <c r="C56" s="3"/>
      <c r="D56" s="28"/>
      <c r="E56" s="3"/>
      <c r="F56" s="3"/>
      <c r="G56" s="33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11"/>
    </row>
    <row r="57" spans="1:70" ht="99.95" customHeight="1" x14ac:dyDescent="0.25">
      <c r="A57" s="123"/>
      <c r="B57" s="10"/>
      <c r="C57" s="3"/>
      <c r="D57" s="28"/>
      <c r="E57" s="3"/>
      <c r="F57" s="3"/>
      <c r="G57" s="33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11"/>
    </row>
    <row r="58" spans="1:70" ht="99.95" customHeight="1" x14ac:dyDescent="0.25">
      <c r="A58" s="123"/>
      <c r="B58" s="10"/>
      <c r="C58" s="3"/>
      <c r="D58" s="28"/>
      <c r="E58" s="3"/>
      <c r="F58" s="3"/>
      <c r="G58" s="33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11"/>
    </row>
    <row r="59" spans="1:70" ht="99.95" customHeight="1" x14ac:dyDescent="0.25">
      <c r="A59" s="123"/>
      <c r="B59" s="10"/>
      <c r="C59" s="3"/>
      <c r="D59" s="28"/>
      <c r="E59" s="3"/>
      <c r="F59" s="3"/>
      <c r="G59" s="33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11"/>
    </row>
    <row r="60" spans="1:70" ht="99.95" customHeight="1" x14ac:dyDescent="0.25">
      <c r="A60" s="123"/>
      <c r="B60" s="10"/>
      <c r="C60" s="3"/>
      <c r="D60" s="28"/>
      <c r="E60" s="3"/>
      <c r="F60" s="3"/>
      <c r="G60" s="33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11"/>
    </row>
    <row r="61" spans="1:70" ht="99.95" customHeight="1" x14ac:dyDescent="0.25">
      <c r="A61" s="123"/>
      <c r="B61" s="10"/>
      <c r="C61" s="3"/>
      <c r="D61" s="28"/>
      <c r="E61" s="3"/>
      <c r="F61" s="3"/>
      <c r="G61" s="33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11"/>
    </row>
    <row r="62" spans="1:70" ht="99.95" customHeight="1" x14ac:dyDescent="0.25">
      <c r="A62" s="123"/>
      <c r="B62" s="10"/>
      <c r="C62" s="3"/>
      <c r="D62" s="28"/>
      <c r="E62" s="3"/>
      <c r="F62" s="3"/>
      <c r="G62" s="33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11"/>
    </row>
    <row r="63" spans="1:70" ht="99.95" customHeight="1" x14ac:dyDescent="0.25">
      <c r="A63" s="123"/>
      <c r="B63" s="10"/>
      <c r="C63" s="3"/>
      <c r="D63" s="28"/>
      <c r="E63" s="3"/>
      <c r="F63" s="3"/>
      <c r="G63" s="33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11"/>
    </row>
    <row r="64" spans="1:70" ht="99.95" customHeight="1" x14ac:dyDescent="0.25">
      <c r="A64" s="123"/>
      <c r="B64" s="10"/>
      <c r="C64" s="3"/>
      <c r="D64" s="28"/>
      <c r="E64" s="3"/>
      <c r="F64" s="3"/>
      <c r="G64" s="33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11"/>
    </row>
    <row r="65" spans="1:70" ht="99.95" customHeight="1" x14ac:dyDescent="0.25">
      <c r="A65" s="123"/>
      <c r="B65" s="10"/>
      <c r="C65" s="3"/>
      <c r="D65" s="28"/>
      <c r="E65" s="3"/>
      <c r="F65" s="3"/>
      <c r="G65" s="33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3"/>
      <c r="AN65" s="92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11"/>
    </row>
    <row r="66" spans="1:70" ht="99.95" customHeight="1" x14ac:dyDescent="0.25">
      <c r="A66" s="123"/>
      <c r="B66" s="10"/>
      <c r="C66" s="3"/>
      <c r="D66" s="28"/>
      <c r="E66" s="3"/>
      <c r="F66" s="3"/>
      <c r="G66" s="33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11"/>
    </row>
    <row r="67" spans="1:70" ht="99.95" customHeight="1" x14ac:dyDescent="0.25">
      <c r="A67" s="123"/>
      <c r="B67" s="10"/>
      <c r="C67" s="3"/>
      <c r="D67" s="28"/>
      <c r="E67" s="3"/>
      <c r="F67" s="3"/>
      <c r="G67" s="33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11"/>
    </row>
    <row r="68" spans="1:70" ht="99.95" customHeight="1" x14ac:dyDescent="0.25">
      <c r="A68" s="123"/>
      <c r="B68" s="10"/>
      <c r="C68" s="3"/>
      <c r="D68" s="28"/>
      <c r="E68" s="3"/>
      <c r="F68" s="3"/>
      <c r="G68" s="33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11"/>
    </row>
    <row r="69" spans="1:70" ht="99.95" customHeight="1" x14ac:dyDescent="0.25">
      <c r="A69" s="123"/>
      <c r="B69" s="10"/>
      <c r="C69" s="3"/>
      <c r="D69" s="28"/>
      <c r="E69" s="3"/>
      <c r="F69" s="3"/>
      <c r="G69" s="33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11"/>
    </row>
    <row r="70" spans="1:70" ht="99.95" customHeight="1" x14ac:dyDescent="0.25">
      <c r="A70" s="123"/>
      <c r="B70" s="10"/>
      <c r="C70" s="3"/>
      <c r="D70" s="28"/>
      <c r="E70" s="3"/>
      <c r="F70" s="3"/>
      <c r="G70" s="33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11"/>
    </row>
    <row r="71" spans="1:70" ht="99.95" customHeight="1" x14ac:dyDescent="0.25">
      <c r="A71" s="123"/>
      <c r="B71" s="10"/>
      <c r="C71" s="3"/>
      <c r="D71" s="28"/>
      <c r="E71" s="3"/>
      <c r="F71" s="3"/>
      <c r="G71" s="33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11"/>
    </row>
    <row r="72" spans="1:70" ht="99.95" customHeight="1" x14ac:dyDescent="0.25">
      <c r="A72" s="123"/>
      <c r="B72" s="10"/>
      <c r="C72" s="3"/>
      <c r="D72" s="28"/>
      <c r="E72" s="3"/>
      <c r="F72" s="3"/>
      <c r="G72" s="33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11"/>
    </row>
    <row r="73" spans="1:70" ht="99.95" customHeight="1" x14ac:dyDescent="0.25">
      <c r="A73" s="123"/>
      <c r="B73" s="10"/>
      <c r="C73" s="3"/>
      <c r="D73" s="28"/>
      <c r="E73" s="3"/>
      <c r="F73" s="3"/>
      <c r="G73" s="33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11"/>
    </row>
    <row r="74" spans="1:70" ht="99.95" customHeight="1" x14ac:dyDescent="0.25">
      <c r="A74" s="123"/>
      <c r="B74" s="10"/>
      <c r="C74" s="3"/>
      <c r="D74" s="28"/>
      <c r="E74" s="3"/>
      <c r="F74" s="3"/>
      <c r="G74" s="33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11"/>
    </row>
    <row r="75" spans="1:70" ht="99.95" customHeight="1" x14ac:dyDescent="0.25">
      <c r="A75" s="123"/>
      <c r="B75" s="10"/>
      <c r="C75" s="3"/>
      <c r="D75" s="28"/>
      <c r="E75" s="3"/>
      <c r="F75" s="3"/>
      <c r="G75" s="33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11"/>
    </row>
    <row r="76" spans="1:70" ht="99.95" customHeight="1" x14ac:dyDescent="0.25">
      <c r="A76" s="123"/>
      <c r="B76" s="10"/>
      <c r="C76" s="3"/>
      <c r="D76" s="28"/>
      <c r="E76" s="3"/>
      <c r="F76" s="3"/>
      <c r="G76" s="33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11"/>
    </row>
    <row r="77" spans="1:70" ht="99.95" customHeight="1" x14ac:dyDescent="0.25">
      <c r="A77" s="123"/>
      <c r="B77" s="10"/>
      <c r="C77" s="3"/>
      <c r="D77" s="28"/>
      <c r="E77" s="3"/>
      <c r="F77" s="3"/>
      <c r="G77" s="33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11"/>
    </row>
    <row r="78" spans="1:70" ht="99.95" customHeight="1" x14ac:dyDescent="0.25">
      <c r="A78" s="123"/>
      <c r="B78" s="10"/>
      <c r="C78" s="3"/>
      <c r="D78" s="28"/>
      <c r="E78" s="3"/>
      <c r="F78" s="3"/>
      <c r="G78" s="33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11"/>
    </row>
    <row r="79" spans="1:70" ht="99.95" customHeight="1" x14ac:dyDescent="0.25">
      <c r="A79" s="123"/>
      <c r="B79" s="10"/>
      <c r="C79" s="3"/>
      <c r="D79" s="28"/>
      <c r="E79" s="3"/>
      <c r="F79" s="3"/>
      <c r="G79" s="33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11"/>
    </row>
    <row r="80" spans="1:70" ht="99.95" customHeight="1" x14ac:dyDescent="0.25">
      <c r="A80" s="123"/>
      <c r="B80" s="10"/>
      <c r="C80" s="3"/>
      <c r="D80" s="28"/>
      <c r="E80" s="3"/>
      <c r="F80" s="3"/>
      <c r="G80" s="33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11"/>
    </row>
    <row r="81" spans="1:70" ht="99.95" customHeight="1" x14ac:dyDescent="0.25">
      <c r="A81" s="123"/>
      <c r="B81" s="10"/>
      <c r="C81" s="3"/>
      <c r="D81" s="28"/>
      <c r="E81" s="3"/>
      <c r="F81" s="3"/>
      <c r="G81" s="33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11"/>
    </row>
    <row r="82" spans="1:70" ht="99.95" customHeight="1" x14ac:dyDescent="0.25">
      <c r="A82" s="123"/>
      <c r="B82" s="10"/>
      <c r="C82" s="3"/>
      <c r="D82" s="28"/>
      <c r="E82" s="3"/>
      <c r="F82" s="3"/>
      <c r="G82" s="33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11"/>
    </row>
    <row r="83" spans="1:70" ht="99.95" customHeight="1" x14ac:dyDescent="0.25">
      <c r="A83" s="123"/>
      <c r="B83" s="10"/>
      <c r="C83" s="3"/>
      <c r="D83" s="119"/>
      <c r="E83" s="109"/>
      <c r="F83" s="3"/>
      <c r="G83" s="33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4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7"/>
      <c r="BJ83" s="96"/>
      <c r="BK83" s="96"/>
      <c r="BL83" s="96"/>
      <c r="BM83" s="96"/>
      <c r="BN83" s="96"/>
      <c r="BO83" s="96"/>
      <c r="BP83" s="96"/>
      <c r="BQ83" s="96"/>
      <c r="BR83" s="98"/>
    </row>
    <row r="84" spans="1:70" ht="99.95" customHeight="1" x14ac:dyDescent="0.25">
      <c r="A84" s="123"/>
      <c r="B84" s="10"/>
      <c r="C84" s="3"/>
      <c r="D84" s="28"/>
      <c r="E84" s="132"/>
      <c r="F84" s="3"/>
      <c r="G84" s="33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11"/>
    </row>
    <row r="85" spans="1:70" ht="99.95" customHeight="1" x14ac:dyDescent="0.25">
      <c r="A85" s="123"/>
      <c r="B85" s="10"/>
      <c r="C85" s="3"/>
      <c r="D85" s="28"/>
      <c r="E85" s="3"/>
      <c r="F85" s="3"/>
      <c r="G85" s="33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11"/>
    </row>
    <row r="86" spans="1:70" ht="99.95" customHeight="1" x14ac:dyDescent="0.25">
      <c r="A86" s="123"/>
      <c r="B86" s="10"/>
      <c r="C86" s="3"/>
      <c r="D86" s="28"/>
      <c r="E86" s="3"/>
      <c r="F86" s="3"/>
      <c r="G86" s="33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11"/>
    </row>
    <row r="87" spans="1:70" ht="99.95" customHeight="1" x14ac:dyDescent="0.25">
      <c r="A87" s="123"/>
      <c r="B87" s="10"/>
      <c r="C87" s="3"/>
      <c r="D87" s="28"/>
      <c r="E87" s="3"/>
      <c r="F87" s="3"/>
      <c r="G87" s="33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11"/>
    </row>
    <row r="88" spans="1:70" ht="99.95" customHeight="1" x14ac:dyDescent="0.25">
      <c r="A88" s="123"/>
      <c r="B88" s="10"/>
      <c r="C88" s="3"/>
      <c r="D88" s="28"/>
      <c r="E88" s="3"/>
      <c r="F88" s="3"/>
      <c r="G88" s="33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11"/>
    </row>
    <row r="89" spans="1:70" ht="99.95" customHeight="1" x14ac:dyDescent="0.25">
      <c r="A89" s="123"/>
      <c r="B89" s="10"/>
      <c r="C89" s="3"/>
      <c r="D89" s="28"/>
      <c r="E89" s="3"/>
      <c r="F89" s="3"/>
      <c r="G89" s="33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11"/>
    </row>
    <row r="90" spans="1:70" ht="99.95" customHeight="1" x14ac:dyDescent="0.25">
      <c r="A90" s="123"/>
      <c r="B90" s="10"/>
      <c r="C90" s="3"/>
      <c r="D90" s="28"/>
      <c r="E90" s="3"/>
      <c r="F90" s="3"/>
      <c r="G90" s="33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11"/>
    </row>
    <row r="91" spans="1:70" ht="99.95" customHeight="1" x14ac:dyDescent="0.25">
      <c r="A91" s="123"/>
      <c r="B91" s="10"/>
      <c r="C91" s="3"/>
      <c r="D91" s="28"/>
      <c r="E91" s="3"/>
      <c r="F91" s="3"/>
      <c r="G91" s="33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11"/>
    </row>
    <row r="92" spans="1:70" ht="99.95" customHeight="1" x14ac:dyDescent="0.25">
      <c r="A92" s="123"/>
      <c r="B92" s="10"/>
      <c r="C92" s="3"/>
      <c r="D92" s="28"/>
      <c r="E92" s="3"/>
      <c r="F92" s="3"/>
      <c r="G92" s="33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11"/>
    </row>
    <row r="93" spans="1:70" ht="99.95" customHeight="1" x14ac:dyDescent="0.25">
      <c r="A93" s="123"/>
      <c r="B93" s="10"/>
      <c r="C93" s="3"/>
      <c r="D93" s="28"/>
      <c r="E93" s="3"/>
      <c r="F93" s="3"/>
      <c r="G93" s="33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11"/>
    </row>
    <row r="94" spans="1:70" ht="99.95" customHeight="1" x14ac:dyDescent="0.25">
      <c r="A94" s="123"/>
      <c r="B94" s="10"/>
      <c r="C94" s="3"/>
      <c r="D94" s="28"/>
      <c r="E94" s="3"/>
      <c r="F94" s="3"/>
      <c r="G94" s="33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11"/>
    </row>
    <row r="95" spans="1:70" ht="99.95" customHeight="1" x14ac:dyDescent="0.25">
      <c r="A95" s="123"/>
      <c r="B95" s="10"/>
      <c r="C95" s="3"/>
      <c r="D95" s="28"/>
      <c r="E95" s="3"/>
      <c r="F95" s="3"/>
      <c r="G95" s="33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11"/>
    </row>
    <row r="96" spans="1:70" ht="99.95" customHeight="1" x14ac:dyDescent="0.25">
      <c r="A96" s="123"/>
      <c r="B96" s="10"/>
      <c r="C96" s="3"/>
      <c r="D96" s="28"/>
      <c r="E96" s="3"/>
      <c r="F96" s="3"/>
      <c r="G96" s="33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11"/>
    </row>
    <row r="97" spans="1:70" ht="99.95" customHeight="1" x14ac:dyDescent="0.25">
      <c r="A97" s="123"/>
      <c r="B97" s="10"/>
      <c r="C97" s="3"/>
      <c r="D97" s="28"/>
      <c r="E97" s="3"/>
      <c r="F97" s="3"/>
      <c r="G97" s="33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11"/>
    </row>
    <row r="98" spans="1:70" ht="99.95" customHeight="1" x14ac:dyDescent="0.25">
      <c r="A98" s="123"/>
      <c r="B98" s="10"/>
      <c r="C98" s="3"/>
      <c r="D98" s="28"/>
      <c r="E98" s="3"/>
      <c r="F98" s="3"/>
      <c r="G98" s="33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11"/>
    </row>
    <row r="99" spans="1:70" ht="99.95" customHeight="1" x14ac:dyDescent="0.25">
      <c r="A99" s="123"/>
      <c r="B99" s="10"/>
      <c r="C99" s="3"/>
      <c r="D99" s="28"/>
      <c r="E99" s="3"/>
      <c r="F99" s="3"/>
      <c r="G99" s="33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11"/>
    </row>
    <row r="100" spans="1:70" ht="99.95" customHeight="1" x14ac:dyDescent="0.25">
      <c r="A100" s="123"/>
      <c r="B100" s="10"/>
      <c r="C100" s="3"/>
      <c r="D100" s="28"/>
      <c r="E100" s="3"/>
      <c r="F100" s="3"/>
      <c r="G100" s="33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11"/>
    </row>
    <row r="101" spans="1:70" ht="99.95" customHeight="1" x14ac:dyDescent="0.25">
      <c r="A101" s="123"/>
      <c r="B101" s="10"/>
      <c r="C101" s="3"/>
      <c r="D101" s="28"/>
      <c r="E101" s="3"/>
      <c r="F101" s="3"/>
      <c r="G101" s="33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11"/>
    </row>
    <row r="102" spans="1:70" ht="99.95" customHeight="1" x14ac:dyDescent="0.25">
      <c r="A102" s="123"/>
      <c r="B102" s="10"/>
      <c r="C102" s="3"/>
      <c r="D102" s="28"/>
      <c r="E102" s="3"/>
      <c r="F102" s="3"/>
      <c r="G102" s="33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11"/>
    </row>
    <row r="103" spans="1:70" ht="99.95" customHeight="1" x14ac:dyDescent="0.25">
      <c r="A103" s="123"/>
      <c r="B103" s="10"/>
      <c r="C103" s="3"/>
      <c r="D103" s="28"/>
      <c r="E103" s="3"/>
      <c r="F103" s="3"/>
      <c r="G103" s="33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11"/>
    </row>
    <row r="104" spans="1:70" ht="99.95" customHeight="1" x14ac:dyDescent="0.25">
      <c r="A104" s="123"/>
      <c r="B104" s="10"/>
      <c r="C104" s="3"/>
      <c r="D104" s="28"/>
      <c r="E104" s="3"/>
      <c r="F104" s="3"/>
      <c r="G104" s="33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11"/>
    </row>
    <row r="105" spans="1:70" ht="99.95" customHeight="1" x14ac:dyDescent="0.25">
      <c r="A105" s="123"/>
      <c r="B105" s="10"/>
      <c r="C105" s="3"/>
      <c r="D105" s="28"/>
      <c r="E105" s="132"/>
      <c r="F105" s="3"/>
      <c r="G105" s="33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11"/>
    </row>
    <row r="106" spans="1:70" ht="99.95" customHeight="1" x14ac:dyDescent="0.25">
      <c r="A106" s="123"/>
      <c r="B106" s="10"/>
      <c r="C106" s="3"/>
      <c r="D106" s="28"/>
      <c r="E106" s="3"/>
      <c r="F106" s="3"/>
      <c r="G106" s="33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11"/>
    </row>
    <row r="107" spans="1:70" ht="99.95" customHeight="1" x14ac:dyDescent="0.25">
      <c r="A107" s="123"/>
      <c r="B107" s="10"/>
      <c r="C107" s="3"/>
      <c r="D107" s="28"/>
      <c r="E107" s="3"/>
      <c r="F107" s="3"/>
      <c r="G107" s="33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3"/>
      <c r="AN107" s="23"/>
      <c r="AO107" s="23"/>
      <c r="AP107" s="23"/>
      <c r="AQ107" s="23"/>
      <c r="AR107" s="92"/>
      <c r="AS107" s="92"/>
      <c r="AT107" s="92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11"/>
    </row>
    <row r="108" spans="1:70" ht="99.95" customHeight="1" x14ac:dyDescent="0.25">
      <c r="A108" s="123"/>
      <c r="B108" s="10"/>
      <c r="C108" s="3"/>
      <c r="D108" s="28"/>
      <c r="E108" s="3"/>
      <c r="F108" s="3"/>
      <c r="G108" s="33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11"/>
    </row>
    <row r="109" spans="1:70" ht="99.95" customHeight="1" x14ac:dyDescent="0.25">
      <c r="A109" s="123"/>
      <c r="B109" s="10"/>
      <c r="C109" s="3"/>
      <c r="D109" s="28"/>
      <c r="E109" s="3"/>
      <c r="F109" s="3"/>
      <c r="G109" s="33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11"/>
    </row>
    <row r="110" spans="1:70" ht="99.95" customHeight="1" x14ac:dyDescent="0.25">
      <c r="A110" s="123"/>
      <c r="B110" s="10"/>
      <c r="C110" s="3"/>
      <c r="D110" s="28"/>
      <c r="E110" s="3"/>
      <c r="F110" s="3"/>
      <c r="G110" s="33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11"/>
    </row>
    <row r="111" spans="1:70" ht="99.95" customHeight="1" x14ac:dyDescent="0.25">
      <c r="A111" s="123"/>
      <c r="B111" s="10"/>
      <c r="C111" s="3"/>
      <c r="D111" s="28"/>
      <c r="E111" s="3"/>
      <c r="F111" s="3"/>
      <c r="G111" s="33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11"/>
    </row>
    <row r="112" spans="1:70" ht="99.95" customHeight="1" x14ac:dyDescent="0.25">
      <c r="A112" s="123"/>
      <c r="B112" s="10"/>
      <c r="C112" s="3"/>
      <c r="D112" s="28"/>
      <c r="E112" s="3"/>
      <c r="F112" s="3"/>
      <c r="G112" s="33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11"/>
    </row>
    <row r="113" spans="1:70" ht="99.95" customHeight="1" x14ac:dyDescent="0.25">
      <c r="A113" s="123"/>
      <c r="B113" s="10"/>
      <c r="C113" s="3"/>
      <c r="D113" s="28"/>
      <c r="E113" s="3"/>
      <c r="F113" s="3"/>
      <c r="G113" s="33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11"/>
    </row>
    <row r="114" spans="1:70" ht="99.95" customHeight="1" x14ac:dyDescent="0.25">
      <c r="A114" s="123"/>
      <c r="B114" s="10"/>
      <c r="C114" s="3"/>
      <c r="D114" s="28"/>
      <c r="E114" s="3"/>
      <c r="F114" s="3"/>
      <c r="G114" s="33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11"/>
    </row>
    <row r="115" spans="1:70" ht="99.95" customHeight="1" x14ac:dyDescent="0.25">
      <c r="A115" s="123"/>
      <c r="B115" s="10"/>
      <c r="C115" s="3"/>
      <c r="D115" s="28"/>
      <c r="E115" s="3"/>
      <c r="F115" s="3"/>
      <c r="G115" s="33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11"/>
    </row>
    <row r="116" spans="1:70" ht="99.95" customHeight="1" x14ac:dyDescent="0.25">
      <c r="A116" s="123"/>
      <c r="B116" s="10"/>
      <c r="C116" s="3"/>
      <c r="D116" s="28"/>
      <c r="E116" s="3"/>
      <c r="F116" s="3"/>
      <c r="G116" s="33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11"/>
    </row>
    <row r="117" spans="1:70" ht="99.95" customHeight="1" x14ac:dyDescent="0.25">
      <c r="A117" s="123"/>
      <c r="B117" s="10"/>
      <c r="C117" s="3"/>
      <c r="D117" s="28"/>
      <c r="E117" s="3"/>
      <c r="F117" s="3"/>
      <c r="G117" s="33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11"/>
    </row>
    <row r="118" spans="1:70" ht="99.95" customHeight="1" x14ac:dyDescent="0.25">
      <c r="A118" s="123"/>
      <c r="B118" s="10"/>
      <c r="C118" s="3"/>
      <c r="D118" s="28"/>
      <c r="E118" s="3"/>
      <c r="F118" s="3"/>
      <c r="G118" s="33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11"/>
    </row>
    <row r="119" spans="1:70" ht="99.95" customHeight="1" x14ac:dyDescent="0.25">
      <c r="A119" s="123"/>
      <c r="B119" s="10"/>
      <c r="C119" s="3"/>
      <c r="D119" s="28"/>
      <c r="E119" s="3"/>
      <c r="F119" s="3"/>
      <c r="G119" s="33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11"/>
    </row>
    <row r="120" spans="1:70" ht="99.95" customHeight="1" x14ac:dyDescent="0.25">
      <c r="A120" s="123"/>
      <c r="B120" s="10"/>
      <c r="C120" s="3"/>
      <c r="D120" s="28"/>
      <c r="E120" s="3"/>
      <c r="F120" s="3"/>
      <c r="G120" s="33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11"/>
    </row>
    <row r="121" spans="1:70" ht="99.95" customHeight="1" x14ac:dyDescent="0.25">
      <c r="A121" s="123"/>
      <c r="B121" s="10"/>
      <c r="C121" s="3"/>
      <c r="D121" s="28"/>
      <c r="E121" s="3"/>
      <c r="F121" s="3"/>
      <c r="G121" s="33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11"/>
    </row>
    <row r="122" spans="1:70" ht="99.95" customHeight="1" x14ac:dyDescent="0.25">
      <c r="A122" s="123"/>
      <c r="B122" s="10"/>
      <c r="C122" s="3"/>
      <c r="D122" s="28"/>
      <c r="E122" s="3"/>
      <c r="F122" s="3"/>
      <c r="G122" s="3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11"/>
    </row>
    <row r="123" spans="1:70" ht="99.95" customHeight="1" x14ac:dyDescent="0.25">
      <c r="A123" s="123"/>
      <c r="B123" s="10"/>
      <c r="C123" s="3"/>
      <c r="D123" s="28"/>
      <c r="E123" s="3"/>
      <c r="F123" s="3"/>
      <c r="G123" s="3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11"/>
    </row>
    <row r="124" spans="1:70" ht="99.95" customHeight="1" x14ac:dyDescent="0.25">
      <c r="A124" s="123"/>
      <c r="B124" s="10"/>
      <c r="C124" s="3"/>
      <c r="D124" s="28"/>
      <c r="E124" s="3"/>
      <c r="F124" s="3"/>
      <c r="G124" s="33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11"/>
    </row>
    <row r="125" spans="1:70" ht="99.95" customHeight="1" x14ac:dyDescent="0.25">
      <c r="A125" s="123"/>
      <c r="B125" s="10"/>
      <c r="C125" s="3"/>
      <c r="D125" s="28"/>
      <c r="E125" s="3"/>
      <c r="F125" s="3"/>
      <c r="G125" s="33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11"/>
    </row>
    <row r="126" spans="1:70" ht="99.95" customHeight="1" x14ac:dyDescent="0.25">
      <c r="A126" s="123"/>
      <c r="B126" s="10"/>
      <c r="C126" s="3"/>
      <c r="D126" s="28"/>
      <c r="E126" s="3"/>
      <c r="F126" s="3"/>
      <c r="G126" s="33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11"/>
    </row>
    <row r="127" spans="1:70" ht="99.95" customHeight="1" x14ac:dyDescent="0.25">
      <c r="A127" s="123"/>
      <c r="B127" s="10"/>
      <c r="C127" s="3"/>
      <c r="D127" s="28"/>
      <c r="E127" s="3"/>
      <c r="F127" s="3"/>
      <c r="G127" s="33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11"/>
    </row>
    <row r="128" spans="1:70" ht="99.95" customHeight="1" x14ac:dyDescent="0.25">
      <c r="A128" s="123"/>
      <c r="B128" s="10"/>
      <c r="C128" s="3"/>
      <c r="D128" s="28"/>
      <c r="E128" s="3"/>
      <c r="F128" s="3"/>
      <c r="G128" s="33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11"/>
    </row>
    <row r="129" spans="1:70" ht="99.95" customHeight="1" x14ac:dyDescent="0.25">
      <c r="A129" s="123"/>
      <c r="B129" s="10"/>
      <c r="C129" s="3"/>
      <c r="D129" s="28"/>
      <c r="E129" s="3"/>
      <c r="F129" s="3"/>
      <c r="G129" s="33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11"/>
    </row>
    <row r="130" spans="1:70" ht="99.95" customHeight="1" x14ac:dyDescent="0.25">
      <c r="A130" s="123"/>
      <c r="B130" s="10"/>
      <c r="C130" s="3"/>
      <c r="D130" s="28"/>
      <c r="E130" s="3"/>
      <c r="F130" s="3"/>
      <c r="G130" s="33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3"/>
      <c r="AN130" s="23"/>
      <c r="AO130" s="23"/>
      <c r="AP130" s="92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11"/>
    </row>
    <row r="131" spans="1:70" ht="99.95" customHeight="1" x14ac:dyDescent="0.25">
      <c r="A131" s="123"/>
      <c r="B131" s="10"/>
      <c r="C131" s="3"/>
      <c r="D131" s="28"/>
      <c r="E131" s="3"/>
      <c r="F131" s="3"/>
      <c r="G131" s="33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11"/>
    </row>
    <row r="132" spans="1:70" ht="99.95" customHeight="1" x14ac:dyDescent="0.25">
      <c r="A132" s="123"/>
      <c r="B132" s="10"/>
      <c r="C132" s="3"/>
      <c r="D132" s="28"/>
      <c r="E132" s="3"/>
      <c r="F132" s="3"/>
      <c r="G132" s="33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11"/>
    </row>
    <row r="133" spans="1:70" ht="99.95" customHeight="1" x14ac:dyDescent="0.25">
      <c r="A133" s="123"/>
      <c r="B133" s="10"/>
      <c r="C133" s="3"/>
      <c r="D133" s="28"/>
      <c r="E133" s="3"/>
      <c r="F133" s="3"/>
      <c r="G133" s="33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11"/>
    </row>
    <row r="134" spans="1:70" ht="99.95" customHeight="1" x14ac:dyDescent="0.25">
      <c r="A134" s="123"/>
      <c r="B134" s="10"/>
      <c r="C134" s="3"/>
      <c r="D134" s="28"/>
      <c r="E134" s="3"/>
      <c r="F134" s="3"/>
      <c r="G134" s="33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11"/>
    </row>
    <row r="135" spans="1:70" ht="99.95" customHeight="1" x14ac:dyDescent="0.25">
      <c r="A135" s="123"/>
      <c r="B135" s="10"/>
      <c r="C135" s="3"/>
      <c r="D135" s="28"/>
      <c r="E135" s="3"/>
      <c r="F135" s="3"/>
      <c r="G135" s="33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11"/>
    </row>
    <row r="136" spans="1:70" ht="99.95" customHeight="1" x14ac:dyDescent="0.25">
      <c r="A136" s="123"/>
      <c r="B136" s="10"/>
      <c r="C136" s="3"/>
      <c r="D136" s="28"/>
      <c r="E136" s="3"/>
      <c r="F136" s="3"/>
      <c r="G136" s="33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11"/>
    </row>
    <row r="137" spans="1:70" ht="99.95" customHeight="1" x14ac:dyDescent="0.25">
      <c r="A137" s="123"/>
      <c r="B137" s="10"/>
      <c r="C137" s="3"/>
      <c r="D137" s="28"/>
      <c r="E137" s="3"/>
      <c r="F137" s="3"/>
      <c r="G137" s="33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11"/>
    </row>
    <row r="138" spans="1:70" ht="99.95" customHeight="1" x14ac:dyDescent="0.25">
      <c r="A138" s="123"/>
      <c r="B138" s="10"/>
      <c r="C138" s="3"/>
      <c r="D138" s="28"/>
      <c r="E138" s="3"/>
      <c r="F138" s="3"/>
      <c r="G138" s="33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11"/>
    </row>
    <row r="139" spans="1:70" ht="99.95" customHeight="1" x14ac:dyDescent="0.25">
      <c r="A139" s="123"/>
      <c r="B139" s="10"/>
      <c r="C139" s="3"/>
      <c r="D139" s="28"/>
      <c r="E139" s="3"/>
      <c r="F139" s="3"/>
      <c r="G139" s="33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11"/>
    </row>
    <row r="140" spans="1:70" ht="99.95" customHeight="1" x14ac:dyDescent="0.25">
      <c r="A140" s="123"/>
      <c r="B140" s="10"/>
      <c r="C140" s="3"/>
      <c r="D140" s="28"/>
      <c r="E140" s="3"/>
      <c r="F140" s="3"/>
      <c r="G140" s="33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11"/>
    </row>
    <row r="141" spans="1:70" ht="99.95" customHeight="1" x14ac:dyDescent="0.25">
      <c r="A141" s="123"/>
      <c r="B141" s="10"/>
      <c r="C141" s="3"/>
      <c r="D141" s="28"/>
      <c r="E141" s="3"/>
      <c r="F141" s="3"/>
      <c r="G141" s="33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11"/>
    </row>
    <row r="142" spans="1:70" ht="99.95" customHeight="1" x14ac:dyDescent="0.25">
      <c r="A142" s="123"/>
      <c r="B142" s="10"/>
      <c r="C142" s="3"/>
      <c r="D142" s="28"/>
      <c r="E142" s="3"/>
      <c r="F142" s="3"/>
      <c r="G142" s="33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11"/>
    </row>
    <row r="143" spans="1:70" ht="99.95" customHeight="1" x14ac:dyDescent="0.25">
      <c r="A143" s="123"/>
      <c r="B143" s="10"/>
      <c r="C143" s="3"/>
      <c r="D143" s="28"/>
      <c r="E143" s="3"/>
      <c r="F143" s="3"/>
      <c r="G143" s="33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11"/>
    </row>
    <row r="144" spans="1:70" ht="99.95" customHeight="1" x14ac:dyDescent="0.25">
      <c r="A144" s="123"/>
      <c r="B144" s="10"/>
      <c r="C144" s="3"/>
      <c r="D144" s="28"/>
      <c r="E144" s="3"/>
      <c r="F144" s="3"/>
      <c r="G144" s="33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11"/>
    </row>
    <row r="145" spans="1:70" ht="99.95" customHeight="1" x14ac:dyDescent="0.25">
      <c r="A145" s="123"/>
      <c r="B145" s="10"/>
      <c r="C145" s="3"/>
      <c r="D145" s="28"/>
      <c r="E145" s="3"/>
      <c r="F145" s="3"/>
      <c r="G145" s="33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11"/>
    </row>
    <row r="146" spans="1:70" ht="99.95" customHeight="1" x14ac:dyDescent="0.25">
      <c r="A146" s="123"/>
      <c r="B146" s="10"/>
      <c r="C146" s="3"/>
      <c r="D146" s="28"/>
      <c r="E146" s="3"/>
      <c r="F146" s="3"/>
      <c r="G146" s="33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11"/>
    </row>
    <row r="147" spans="1:70" ht="99.95" customHeight="1" x14ac:dyDescent="0.25">
      <c r="A147" s="123"/>
      <c r="B147" s="10"/>
      <c r="C147" s="3"/>
      <c r="D147" s="28"/>
      <c r="E147" s="3"/>
      <c r="F147" s="3"/>
      <c r="G147" s="33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11"/>
    </row>
    <row r="148" spans="1:70" ht="99.95" customHeight="1" x14ac:dyDescent="0.25">
      <c r="A148" s="123"/>
      <c r="B148" s="10"/>
      <c r="C148" s="3"/>
      <c r="D148" s="28"/>
      <c r="E148" s="3"/>
      <c r="F148" s="3"/>
      <c r="G148" s="33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11"/>
    </row>
    <row r="149" spans="1:70" ht="99.95" customHeight="1" x14ac:dyDescent="0.25">
      <c r="A149" s="123"/>
      <c r="B149" s="10"/>
      <c r="C149" s="3"/>
      <c r="D149" s="28"/>
      <c r="E149" s="3"/>
      <c r="F149" s="3"/>
      <c r="G149" s="33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11"/>
    </row>
    <row r="150" spans="1:70" ht="99.95" customHeight="1" x14ac:dyDescent="0.25">
      <c r="A150" s="123"/>
      <c r="B150" s="10"/>
      <c r="C150" s="3"/>
      <c r="D150" s="28"/>
      <c r="E150" s="3"/>
      <c r="F150" s="3"/>
      <c r="G150" s="33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11"/>
    </row>
    <row r="151" spans="1:70" ht="99.95" customHeight="1" x14ac:dyDescent="0.25">
      <c r="A151" s="123"/>
      <c r="B151" s="10"/>
      <c r="C151" s="3"/>
      <c r="D151" s="28"/>
      <c r="E151" s="3"/>
      <c r="F151" s="3"/>
      <c r="G151" s="33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11"/>
    </row>
    <row r="152" spans="1:70" ht="99.95" customHeight="1" x14ac:dyDescent="0.25">
      <c r="A152" s="123"/>
      <c r="B152" s="10"/>
      <c r="C152" s="3"/>
      <c r="D152" s="28"/>
      <c r="E152" s="3"/>
      <c r="F152" s="3"/>
      <c r="G152" s="33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11"/>
    </row>
    <row r="153" spans="1:70" ht="99.95" customHeight="1" x14ac:dyDescent="0.25">
      <c r="A153" s="123"/>
      <c r="B153" s="10"/>
      <c r="C153" s="3"/>
      <c r="D153" s="28"/>
      <c r="E153" s="3"/>
      <c r="F153" s="3"/>
      <c r="G153" s="33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11"/>
    </row>
    <row r="154" spans="1:70" ht="99.95" customHeight="1" x14ac:dyDescent="0.25">
      <c r="A154" s="123"/>
      <c r="B154" s="10"/>
      <c r="C154" s="3"/>
      <c r="D154" s="28"/>
      <c r="E154" s="3"/>
      <c r="F154" s="3"/>
      <c r="G154" s="33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11"/>
    </row>
    <row r="155" spans="1:70" ht="99.95" customHeight="1" x14ac:dyDescent="0.25">
      <c r="A155" s="123"/>
      <c r="B155" s="10"/>
      <c r="C155" s="3"/>
      <c r="D155" s="28"/>
      <c r="E155" s="3"/>
      <c r="F155" s="3"/>
      <c r="G155" s="33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11"/>
    </row>
    <row r="156" spans="1:70" ht="99.95" customHeight="1" x14ac:dyDescent="0.25">
      <c r="A156" s="123"/>
      <c r="B156" s="10"/>
      <c r="C156" s="3"/>
      <c r="D156" s="28"/>
      <c r="E156" s="3"/>
      <c r="F156" s="3"/>
      <c r="G156" s="33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11"/>
    </row>
    <row r="157" spans="1:70" ht="99.95" customHeight="1" x14ac:dyDescent="0.25">
      <c r="A157" s="123"/>
      <c r="B157" s="10"/>
      <c r="C157" s="3"/>
      <c r="D157" s="28"/>
      <c r="E157" s="3"/>
      <c r="F157" s="3"/>
      <c r="G157" s="33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11"/>
    </row>
    <row r="158" spans="1:70" ht="99.95" customHeight="1" x14ac:dyDescent="0.25">
      <c r="A158" s="123"/>
      <c r="B158" s="10"/>
      <c r="C158" s="3"/>
      <c r="D158" s="28"/>
      <c r="E158" s="3"/>
      <c r="F158" s="3"/>
      <c r="G158" s="33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11"/>
    </row>
    <row r="159" spans="1:70" ht="99.95" customHeight="1" x14ac:dyDescent="0.25">
      <c r="A159" s="123"/>
      <c r="B159" s="10"/>
      <c r="C159" s="3"/>
      <c r="D159" s="28"/>
      <c r="E159" s="3"/>
      <c r="F159" s="3"/>
      <c r="G159" s="33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11"/>
    </row>
    <row r="160" spans="1:70" ht="99.95" customHeight="1" x14ac:dyDescent="0.25">
      <c r="A160" s="123"/>
      <c r="B160" s="10"/>
      <c r="C160" s="3"/>
      <c r="D160" s="28"/>
      <c r="E160" s="3"/>
      <c r="F160" s="3"/>
      <c r="G160" s="33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11"/>
    </row>
    <row r="161" spans="1:70" ht="99.95" customHeight="1" x14ac:dyDescent="0.25">
      <c r="A161" s="123"/>
      <c r="B161" s="10"/>
      <c r="C161" s="3"/>
      <c r="D161" s="28"/>
      <c r="E161" s="3"/>
      <c r="F161" s="3"/>
      <c r="G161" s="33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11"/>
    </row>
    <row r="162" spans="1:70" ht="99.95" customHeight="1" x14ac:dyDescent="0.25">
      <c r="A162" s="123"/>
      <c r="B162" s="10"/>
      <c r="C162" s="3"/>
      <c r="D162" s="28"/>
      <c r="E162" s="3"/>
      <c r="F162" s="3"/>
      <c r="G162" s="33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11"/>
    </row>
    <row r="163" spans="1:70" ht="99.95" customHeight="1" x14ac:dyDescent="0.25">
      <c r="A163" s="123"/>
      <c r="B163" s="10"/>
      <c r="C163" s="3"/>
      <c r="D163" s="28"/>
      <c r="E163" s="3"/>
      <c r="F163" s="3"/>
      <c r="G163" s="33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11"/>
    </row>
    <row r="164" spans="1:70" ht="99.95" customHeight="1" x14ac:dyDescent="0.25">
      <c r="A164" s="123"/>
      <c r="B164" s="10"/>
      <c r="C164" s="3"/>
      <c r="D164" s="28"/>
      <c r="E164" s="3"/>
      <c r="F164" s="3"/>
      <c r="G164" s="33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11"/>
    </row>
    <row r="165" spans="1:70" ht="99.95" customHeight="1" x14ac:dyDescent="0.25">
      <c r="A165" s="123"/>
      <c r="B165" s="10"/>
      <c r="C165" s="3"/>
      <c r="D165" s="28"/>
      <c r="E165" s="3"/>
      <c r="F165" s="3"/>
      <c r="G165" s="33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11"/>
    </row>
    <row r="166" spans="1:70" ht="99.95" customHeight="1" x14ac:dyDescent="0.25">
      <c r="A166" s="123"/>
      <c r="B166" s="10"/>
      <c r="C166" s="3"/>
      <c r="D166" s="28"/>
      <c r="E166" s="3"/>
      <c r="F166" s="3"/>
      <c r="G166" s="33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11"/>
    </row>
    <row r="167" spans="1:70" ht="99.95" customHeight="1" x14ac:dyDescent="0.25">
      <c r="A167" s="123"/>
      <c r="B167" s="10"/>
      <c r="C167" s="3"/>
      <c r="D167" s="28"/>
      <c r="E167" s="3"/>
      <c r="F167" s="3"/>
      <c r="G167" s="33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11"/>
    </row>
    <row r="168" spans="1:70" ht="99.95" customHeight="1" x14ac:dyDescent="0.25">
      <c r="A168" s="123"/>
      <c r="B168" s="10"/>
      <c r="C168" s="3"/>
      <c r="D168" s="28"/>
      <c r="E168" s="3"/>
      <c r="F168" s="3"/>
      <c r="G168" s="33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11"/>
    </row>
    <row r="169" spans="1:70" ht="99.95" customHeight="1" x14ac:dyDescent="0.25">
      <c r="A169" s="123"/>
      <c r="B169" s="10"/>
      <c r="C169" s="3"/>
      <c r="D169" s="28"/>
      <c r="E169" s="3"/>
      <c r="F169" s="3"/>
      <c r="G169" s="33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11"/>
    </row>
    <row r="170" spans="1:70" ht="99.95" customHeight="1" x14ac:dyDescent="0.25">
      <c r="A170" s="123"/>
      <c r="B170" s="10"/>
      <c r="C170" s="3"/>
      <c r="D170" s="28"/>
      <c r="E170" s="3"/>
      <c r="F170" s="3"/>
      <c r="G170" s="33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11"/>
    </row>
    <row r="171" spans="1:70" ht="99.95" customHeight="1" x14ac:dyDescent="0.25">
      <c r="A171" s="123"/>
      <c r="B171" s="10"/>
      <c r="C171" s="3"/>
      <c r="D171" s="28"/>
      <c r="E171" s="3"/>
      <c r="F171" s="3"/>
      <c r="G171" s="33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11"/>
    </row>
    <row r="172" spans="1:70" ht="99.95" customHeight="1" x14ac:dyDescent="0.25">
      <c r="A172" s="123"/>
      <c r="B172" s="10"/>
      <c r="C172" s="3"/>
      <c r="D172" s="28"/>
      <c r="E172" s="3"/>
      <c r="F172" s="3"/>
      <c r="G172" s="33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11"/>
    </row>
    <row r="173" spans="1:70" ht="99.95" customHeight="1" x14ac:dyDescent="0.25">
      <c r="A173" s="123"/>
      <c r="B173" s="10"/>
      <c r="C173" s="3"/>
      <c r="D173" s="28"/>
      <c r="E173" s="3"/>
      <c r="F173" s="3"/>
      <c r="G173" s="33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11"/>
    </row>
    <row r="174" spans="1:70" ht="99.95" customHeight="1" x14ac:dyDescent="0.25">
      <c r="A174" s="123"/>
      <c r="B174" s="10"/>
      <c r="C174" s="3"/>
      <c r="D174" s="28"/>
      <c r="E174" s="3"/>
      <c r="F174" s="3"/>
      <c r="G174" s="33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11"/>
    </row>
    <row r="175" spans="1:70" ht="99.95" customHeight="1" x14ac:dyDescent="0.25">
      <c r="A175" s="123"/>
      <c r="B175" s="10"/>
      <c r="C175" s="3"/>
      <c r="D175" s="28"/>
      <c r="E175" s="3"/>
      <c r="F175" s="3"/>
      <c r="G175" s="33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11"/>
    </row>
    <row r="176" spans="1:70" ht="99.95" customHeight="1" x14ac:dyDescent="0.25">
      <c r="A176" s="123"/>
      <c r="B176" s="10"/>
      <c r="C176" s="3"/>
      <c r="D176" s="28"/>
      <c r="E176" s="3"/>
      <c r="F176" s="3"/>
      <c r="G176" s="33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11"/>
    </row>
    <row r="177" spans="1:70" ht="99.95" customHeight="1" x14ac:dyDescent="0.25">
      <c r="A177" s="123"/>
      <c r="B177" s="10"/>
      <c r="C177" s="3"/>
      <c r="D177" s="28"/>
      <c r="E177" s="3"/>
      <c r="F177" s="3"/>
      <c r="G177" s="33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11"/>
    </row>
    <row r="178" spans="1:70" ht="99.95" customHeight="1" x14ac:dyDescent="0.25">
      <c r="A178" s="123"/>
      <c r="B178" s="10"/>
      <c r="C178" s="3"/>
      <c r="D178" s="28"/>
      <c r="E178" s="3"/>
      <c r="F178" s="3"/>
      <c r="G178" s="33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11"/>
    </row>
    <row r="179" spans="1:70" ht="99.95" customHeight="1" x14ac:dyDescent="0.25">
      <c r="A179" s="123"/>
      <c r="B179" s="10"/>
      <c r="C179" s="3"/>
      <c r="D179" s="28"/>
      <c r="E179" s="3"/>
      <c r="F179" s="3"/>
      <c r="G179" s="33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11"/>
    </row>
    <row r="180" spans="1:70" ht="99.95" customHeight="1" x14ac:dyDescent="0.25">
      <c r="A180" s="123"/>
      <c r="B180" s="10"/>
      <c r="C180" s="3"/>
      <c r="D180" s="28"/>
      <c r="E180" s="3"/>
      <c r="F180" s="3"/>
      <c r="G180" s="33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11"/>
    </row>
    <row r="181" spans="1:70" ht="99.95" customHeight="1" x14ac:dyDescent="0.25">
      <c r="A181" s="123"/>
      <c r="B181" s="10"/>
      <c r="C181" s="3"/>
      <c r="D181" s="28"/>
      <c r="E181" s="3"/>
      <c r="F181" s="3"/>
      <c r="G181" s="33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3"/>
      <c r="AN181" s="23"/>
      <c r="AO181" s="23"/>
      <c r="AP181" s="92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92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11"/>
    </row>
    <row r="182" spans="1:70" ht="99.95" customHeight="1" x14ac:dyDescent="0.25">
      <c r="A182" s="123"/>
      <c r="B182" s="10"/>
      <c r="C182" s="3"/>
      <c r="D182" s="28"/>
      <c r="E182" s="3"/>
      <c r="F182" s="3"/>
      <c r="G182" s="33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9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11"/>
    </row>
    <row r="183" spans="1:70" ht="99.95" customHeight="1" x14ac:dyDescent="0.25">
      <c r="A183" s="123"/>
      <c r="B183" s="10"/>
      <c r="C183" s="3"/>
      <c r="D183" s="28"/>
      <c r="E183" s="25"/>
      <c r="F183" s="3"/>
      <c r="G183" s="33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11"/>
    </row>
    <row r="184" spans="1:70" ht="99.95" customHeight="1" x14ac:dyDescent="0.25">
      <c r="A184" s="123"/>
      <c r="B184" s="10"/>
      <c r="C184" s="3"/>
      <c r="D184" s="28"/>
      <c r="E184" s="3"/>
      <c r="F184" s="3"/>
      <c r="G184" s="33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11"/>
    </row>
    <row r="185" spans="1:70" ht="99.95" customHeight="1" x14ac:dyDescent="0.25">
      <c r="A185" s="123"/>
      <c r="B185" s="10"/>
      <c r="C185" s="3"/>
      <c r="D185" s="28"/>
      <c r="E185" s="3"/>
      <c r="F185" s="3"/>
      <c r="G185" s="33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11"/>
    </row>
    <row r="186" spans="1:70" ht="99.95" customHeight="1" x14ac:dyDescent="0.25">
      <c r="A186" s="123"/>
      <c r="B186" s="10"/>
      <c r="C186" s="3"/>
      <c r="D186" s="28"/>
      <c r="E186" s="3"/>
      <c r="F186" s="3"/>
      <c r="G186" s="33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11"/>
    </row>
    <row r="187" spans="1:70" ht="99.95" customHeight="1" x14ac:dyDescent="0.25">
      <c r="A187" s="123"/>
      <c r="B187" s="10"/>
      <c r="C187" s="3"/>
      <c r="D187" s="28"/>
      <c r="E187" s="3"/>
      <c r="F187" s="3"/>
      <c r="G187" s="33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11"/>
    </row>
    <row r="188" spans="1:70" ht="99.95" customHeight="1" x14ac:dyDescent="0.25">
      <c r="A188" s="123"/>
      <c r="B188" s="10"/>
      <c r="C188" s="3"/>
      <c r="D188" s="28"/>
      <c r="E188" s="3"/>
      <c r="F188" s="3"/>
      <c r="G188" s="33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11"/>
    </row>
    <row r="189" spans="1:70" ht="99.95" customHeight="1" x14ac:dyDescent="0.25">
      <c r="A189" s="123"/>
      <c r="B189" s="10"/>
      <c r="C189" s="3"/>
      <c r="D189" s="28"/>
      <c r="E189" s="3"/>
      <c r="F189" s="3"/>
      <c r="G189" s="33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11"/>
    </row>
    <row r="190" spans="1:70" ht="99.95" customHeight="1" x14ac:dyDescent="0.25">
      <c r="A190" s="123"/>
      <c r="B190" s="10"/>
      <c r="C190" s="3"/>
      <c r="D190" s="28"/>
      <c r="E190" s="3"/>
      <c r="F190" s="3"/>
      <c r="G190" s="33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3"/>
      <c r="AN190" s="23"/>
      <c r="AO190" s="23"/>
      <c r="AP190" s="23"/>
      <c r="AQ190" s="23"/>
      <c r="AR190" s="23"/>
      <c r="AS190" s="23"/>
      <c r="AT190" s="92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11"/>
    </row>
    <row r="191" spans="1:70" ht="99.95" customHeight="1" x14ac:dyDescent="0.25">
      <c r="A191" s="123"/>
      <c r="B191" s="10"/>
      <c r="C191" s="3"/>
      <c r="D191" s="28"/>
      <c r="E191" s="3"/>
      <c r="F191" s="3"/>
      <c r="G191" s="33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11"/>
    </row>
    <row r="192" spans="1:70" ht="99.95" customHeight="1" x14ac:dyDescent="0.25">
      <c r="A192" s="123"/>
      <c r="B192" s="10"/>
      <c r="C192" s="3"/>
      <c r="D192" s="28"/>
      <c r="E192" s="3"/>
      <c r="F192" s="3"/>
      <c r="G192" s="33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11"/>
    </row>
    <row r="193" spans="1:70" ht="99.95" customHeight="1" x14ac:dyDescent="0.25">
      <c r="A193" s="123"/>
      <c r="B193" s="10"/>
      <c r="C193" s="3"/>
      <c r="D193" s="28"/>
      <c r="E193" s="3"/>
      <c r="F193" s="3"/>
      <c r="G193" s="33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11"/>
    </row>
    <row r="194" spans="1:70" ht="99.95" customHeight="1" x14ac:dyDescent="0.25">
      <c r="A194" s="123"/>
      <c r="B194" s="10"/>
      <c r="C194" s="3"/>
      <c r="D194" s="28"/>
      <c r="E194" s="3"/>
      <c r="F194" s="3"/>
      <c r="G194" s="33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11"/>
    </row>
    <row r="195" spans="1:70" ht="99.95" customHeight="1" x14ac:dyDescent="0.25">
      <c r="A195" s="123"/>
      <c r="B195" s="10"/>
      <c r="C195" s="3"/>
      <c r="D195" s="28"/>
      <c r="E195" s="3"/>
      <c r="F195" s="3"/>
      <c r="G195" s="33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11"/>
    </row>
    <row r="196" spans="1:70" ht="99.95" customHeight="1" x14ac:dyDescent="0.25">
      <c r="A196" s="123"/>
      <c r="B196" s="10"/>
      <c r="C196" s="3"/>
      <c r="D196" s="28"/>
      <c r="E196" s="3"/>
      <c r="F196" s="3"/>
      <c r="G196" s="33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11"/>
    </row>
    <row r="197" spans="1:70" ht="99.95" customHeight="1" x14ac:dyDescent="0.25">
      <c r="A197" s="123"/>
      <c r="B197" s="10"/>
      <c r="C197" s="3"/>
      <c r="D197" s="28"/>
      <c r="E197" s="3"/>
      <c r="F197" s="3"/>
      <c r="G197" s="33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11"/>
    </row>
    <row r="198" spans="1:70" ht="99.95" customHeight="1" x14ac:dyDescent="0.25">
      <c r="A198" s="123"/>
      <c r="B198" s="10"/>
      <c r="C198" s="3"/>
      <c r="D198" s="28"/>
      <c r="E198" s="3"/>
      <c r="F198" s="3"/>
      <c r="G198" s="33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3"/>
      <c r="AN198" s="23"/>
      <c r="AO198" s="92"/>
      <c r="AP198" s="23"/>
      <c r="AQ198" s="23"/>
      <c r="AR198" s="23"/>
      <c r="AS198" s="92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11"/>
    </row>
    <row r="199" spans="1:70" ht="99.95" customHeight="1" x14ac:dyDescent="0.25">
      <c r="A199" s="123"/>
      <c r="B199" s="10"/>
      <c r="C199" s="3"/>
      <c r="D199" s="28"/>
      <c r="E199" s="3"/>
      <c r="F199" s="3"/>
      <c r="G199" s="33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11"/>
    </row>
    <row r="200" spans="1:70" ht="99.95" customHeight="1" x14ac:dyDescent="0.25">
      <c r="A200" s="123"/>
      <c r="B200" s="10"/>
      <c r="C200" s="3"/>
      <c r="D200" s="28"/>
      <c r="E200" s="3"/>
      <c r="F200" s="3"/>
      <c r="G200" s="33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11"/>
    </row>
    <row r="201" spans="1:70" ht="99.95" customHeight="1" x14ac:dyDescent="0.25">
      <c r="A201" s="123"/>
      <c r="B201" s="10"/>
      <c r="C201" s="3"/>
      <c r="D201" s="28"/>
      <c r="E201" s="3"/>
      <c r="F201" s="3"/>
      <c r="G201" s="33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11"/>
    </row>
    <row r="202" spans="1:70" ht="99.95" customHeight="1" x14ac:dyDescent="0.25">
      <c r="A202" s="123"/>
      <c r="B202" s="10"/>
      <c r="C202" s="3"/>
      <c r="D202" s="28"/>
      <c r="E202" s="3"/>
      <c r="F202" s="3"/>
      <c r="G202" s="33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11"/>
    </row>
    <row r="203" spans="1:70" ht="99.95" customHeight="1" x14ac:dyDescent="0.25">
      <c r="A203" s="123"/>
      <c r="B203" s="10"/>
      <c r="C203" s="3"/>
      <c r="D203" s="28"/>
      <c r="E203" s="3"/>
      <c r="F203" s="3"/>
      <c r="G203" s="33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11"/>
    </row>
    <row r="204" spans="1:70" ht="99.95" customHeight="1" x14ac:dyDescent="0.25">
      <c r="A204" s="123"/>
      <c r="B204" s="10"/>
      <c r="C204" s="3"/>
      <c r="D204" s="9"/>
      <c r="E204" s="3"/>
      <c r="F204" s="3"/>
      <c r="G204" s="33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11"/>
    </row>
    <row r="205" spans="1:70" ht="99.95" customHeight="1" x14ac:dyDescent="0.25">
      <c r="A205" s="123"/>
      <c r="B205" s="10"/>
      <c r="C205" s="3"/>
      <c r="D205" s="9"/>
      <c r="E205" s="3"/>
      <c r="F205" s="3"/>
      <c r="G205" s="33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11"/>
    </row>
    <row r="206" spans="1:70" ht="99.95" customHeight="1" x14ac:dyDescent="0.25">
      <c r="A206" s="123"/>
      <c r="B206" s="10"/>
      <c r="C206" s="3"/>
      <c r="D206" s="9"/>
      <c r="E206" s="3"/>
      <c r="F206" s="3"/>
      <c r="G206" s="33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11"/>
    </row>
    <row r="207" spans="1:70" ht="99.95" customHeight="1" x14ac:dyDescent="0.25">
      <c r="A207" s="123"/>
      <c r="B207" s="10"/>
      <c r="C207" s="3"/>
      <c r="D207" s="9"/>
      <c r="E207" s="3"/>
      <c r="F207" s="3"/>
      <c r="G207" s="33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11"/>
    </row>
    <row r="208" spans="1:70" ht="99.95" customHeight="1" x14ac:dyDescent="0.25">
      <c r="A208" s="123"/>
      <c r="B208" s="10"/>
      <c r="C208" s="3"/>
      <c r="D208" s="9"/>
      <c r="E208" s="3"/>
      <c r="F208" s="3"/>
      <c r="G208" s="33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11"/>
    </row>
    <row r="209" spans="1:70" ht="99.95" customHeight="1" x14ac:dyDescent="0.25">
      <c r="A209" s="123"/>
      <c r="B209" s="10"/>
      <c r="C209" s="3"/>
      <c r="D209" s="9"/>
      <c r="E209" s="3"/>
      <c r="F209" s="3"/>
      <c r="G209" s="33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11"/>
    </row>
    <row r="210" spans="1:70" ht="99.95" customHeight="1" x14ac:dyDescent="0.25">
      <c r="A210" s="123"/>
      <c r="B210" s="10"/>
      <c r="C210" s="3"/>
      <c r="D210" s="9"/>
      <c r="E210" s="3"/>
      <c r="F210" s="3"/>
      <c r="G210" s="33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11"/>
    </row>
    <row r="211" spans="1:70" ht="99.95" customHeight="1" x14ac:dyDescent="0.25">
      <c r="A211" s="123"/>
      <c r="B211" s="10"/>
      <c r="C211" s="3"/>
      <c r="D211" s="9"/>
      <c r="E211" s="3"/>
      <c r="F211" s="3"/>
      <c r="G211" s="33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11"/>
    </row>
    <row r="212" spans="1:70" ht="99.95" customHeight="1" x14ac:dyDescent="0.25">
      <c r="A212" s="123"/>
      <c r="B212" s="10"/>
      <c r="C212" s="3"/>
      <c r="D212" s="9"/>
      <c r="E212" s="3"/>
      <c r="F212" s="3"/>
      <c r="G212" s="33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11"/>
    </row>
    <row r="213" spans="1:70" ht="99.95" customHeight="1" x14ac:dyDescent="0.25">
      <c r="A213" s="123"/>
      <c r="B213" s="10"/>
      <c r="C213" s="3"/>
      <c r="D213" s="9"/>
      <c r="E213" s="3"/>
      <c r="F213" s="3"/>
      <c r="G213" s="33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11"/>
    </row>
    <row r="214" spans="1:70" ht="99.95" customHeight="1" x14ac:dyDescent="0.25">
      <c r="A214" s="123"/>
      <c r="B214" s="10"/>
      <c r="C214" s="3"/>
      <c r="D214" s="9"/>
      <c r="E214" s="3"/>
      <c r="F214" s="3"/>
      <c r="G214" s="33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11"/>
    </row>
    <row r="215" spans="1:70" ht="99.95" customHeight="1" x14ac:dyDescent="0.25">
      <c r="A215" s="123"/>
      <c r="B215" s="10"/>
      <c r="C215" s="3"/>
      <c r="D215" s="9"/>
      <c r="E215" s="3"/>
      <c r="F215" s="3"/>
      <c r="G215" s="33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11"/>
    </row>
    <row r="216" spans="1:70" ht="99.95" customHeight="1" x14ac:dyDescent="0.25">
      <c r="A216" s="123"/>
      <c r="B216" s="10"/>
      <c r="C216" s="3"/>
      <c r="D216" s="9"/>
      <c r="E216" s="3"/>
      <c r="F216" s="3"/>
      <c r="G216" s="33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11"/>
    </row>
    <row r="217" spans="1:70" ht="99.95" customHeight="1" x14ac:dyDescent="0.25">
      <c r="A217" s="123"/>
      <c r="B217" s="10"/>
      <c r="C217" s="3"/>
      <c r="D217" s="9"/>
      <c r="E217" s="3"/>
      <c r="F217" s="3"/>
      <c r="G217" s="33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11"/>
    </row>
    <row r="218" spans="1:70" ht="99.95" customHeight="1" x14ac:dyDescent="0.25">
      <c r="A218" s="123"/>
      <c r="B218" s="10"/>
      <c r="C218" s="3"/>
      <c r="D218" s="9"/>
      <c r="E218" s="3"/>
      <c r="F218" s="3"/>
      <c r="G218" s="33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11"/>
    </row>
    <row r="219" spans="1:70" ht="99.95" customHeight="1" x14ac:dyDescent="0.25">
      <c r="A219" s="123"/>
      <c r="B219" s="10"/>
      <c r="C219" s="3"/>
      <c r="D219" s="9"/>
      <c r="E219" s="3"/>
      <c r="F219" s="3"/>
      <c r="G219" s="33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11"/>
    </row>
    <row r="220" spans="1:70" ht="99.95" customHeight="1" x14ac:dyDescent="0.25">
      <c r="A220" s="123"/>
      <c r="B220" s="10"/>
      <c r="C220" s="3"/>
      <c r="D220" s="9"/>
      <c r="E220" s="3"/>
      <c r="F220" s="3"/>
      <c r="G220" s="33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11"/>
    </row>
    <row r="221" spans="1:70" ht="99.95" customHeight="1" x14ac:dyDescent="0.25">
      <c r="A221" s="123"/>
      <c r="B221" s="10"/>
      <c r="C221" s="3"/>
      <c r="D221" s="9"/>
      <c r="E221" s="3"/>
      <c r="F221" s="3"/>
      <c r="G221" s="33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11"/>
    </row>
    <row r="222" spans="1:70" ht="99.95" customHeight="1" x14ac:dyDescent="0.25">
      <c r="A222" s="123"/>
      <c r="B222" s="10"/>
      <c r="C222" s="3"/>
      <c r="D222" s="9"/>
      <c r="E222" s="3"/>
      <c r="F222" s="3"/>
      <c r="G222" s="33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11"/>
    </row>
    <row r="223" spans="1:70" ht="99.95" customHeight="1" x14ac:dyDescent="0.25">
      <c r="A223" s="123"/>
      <c r="B223" s="10"/>
      <c r="C223" s="3"/>
      <c r="D223" s="9"/>
      <c r="E223" s="3"/>
      <c r="F223" s="3"/>
      <c r="G223" s="33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11"/>
    </row>
    <row r="224" spans="1:70" ht="99.95" customHeight="1" x14ac:dyDescent="0.25">
      <c r="A224" s="123"/>
      <c r="B224" s="10"/>
      <c r="C224" s="3"/>
      <c r="D224" s="9"/>
      <c r="E224" s="3"/>
      <c r="F224" s="3"/>
      <c r="G224" s="33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11"/>
    </row>
    <row r="225" spans="1:70" ht="99.95" customHeight="1" x14ac:dyDescent="0.25">
      <c r="A225" s="123"/>
      <c r="B225" s="10"/>
      <c r="C225" s="3"/>
      <c r="D225" s="9"/>
      <c r="E225" s="3"/>
      <c r="F225" s="3"/>
      <c r="G225" s="33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11"/>
    </row>
    <row r="226" spans="1:70" ht="99.95" customHeight="1" x14ac:dyDescent="0.25">
      <c r="A226" s="123"/>
      <c r="B226" s="10"/>
      <c r="C226" s="3"/>
      <c r="D226" s="9"/>
      <c r="E226" s="3"/>
      <c r="F226" s="3"/>
      <c r="G226" s="33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11"/>
    </row>
    <row r="227" spans="1:70" ht="99.95" customHeight="1" x14ac:dyDescent="0.25">
      <c r="A227" s="123"/>
      <c r="B227" s="10"/>
      <c r="C227" s="3"/>
      <c r="D227" s="9"/>
      <c r="E227" s="3"/>
      <c r="F227" s="3"/>
      <c r="G227" s="33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11"/>
    </row>
    <row r="228" spans="1:70" ht="99.95" customHeight="1" x14ac:dyDescent="0.25">
      <c r="A228" s="123"/>
      <c r="B228" s="10"/>
      <c r="C228" s="3"/>
      <c r="D228" s="9"/>
      <c r="E228" s="3"/>
      <c r="F228" s="3"/>
      <c r="G228" s="33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11"/>
    </row>
    <row r="229" spans="1:70" ht="99.95" customHeight="1" x14ac:dyDescent="0.25">
      <c r="A229" s="123"/>
      <c r="B229" s="10"/>
      <c r="C229" s="3"/>
      <c r="D229" s="9"/>
      <c r="E229" s="3"/>
      <c r="F229" s="3"/>
      <c r="G229" s="33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11"/>
    </row>
    <row r="230" spans="1:70" ht="99.95" customHeight="1" x14ac:dyDescent="0.25">
      <c r="A230" s="123"/>
      <c r="B230" s="10"/>
      <c r="C230" s="3"/>
      <c r="D230" s="9"/>
      <c r="E230" s="3"/>
      <c r="F230" s="3"/>
      <c r="G230" s="33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11"/>
    </row>
    <row r="231" spans="1:70" ht="99.95" customHeight="1" x14ac:dyDescent="0.25">
      <c r="A231" s="123"/>
      <c r="B231" s="10"/>
      <c r="C231" s="3"/>
      <c r="D231" s="9"/>
      <c r="E231" s="3"/>
      <c r="F231" s="3"/>
      <c r="G231" s="33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11"/>
    </row>
    <row r="232" spans="1:70" ht="99.95" customHeight="1" x14ac:dyDescent="0.25">
      <c r="A232" s="123"/>
      <c r="B232" s="10"/>
      <c r="C232" s="3"/>
      <c r="D232" s="9"/>
      <c r="E232" s="3"/>
      <c r="F232" s="3"/>
      <c r="G232" s="33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11"/>
    </row>
    <row r="233" spans="1:70" ht="99.95" customHeight="1" x14ac:dyDescent="0.25">
      <c r="A233" s="123"/>
      <c r="B233" s="10"/>
      <c r="C233" s="3"/>
      <c r="D233" s="9"/>
      <c r="E233" s="3"/>
      <c r="F233" s="3"/>
      <c r="G233" s="33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11"/>
    </row>
    <row r="234" spans="1:70" ht="99.95" customHeight="1" x14ac:dyDescent="0.25">
      <c r="A234" s="123"/>
      <c r="B234" s="10"/>
      <c r="C234" s="3"/>
      <c r="D234" s="9"/>
      <c r="E234" s="3"/>
      <c r="F234" s="3"/>
      <c r="G234" s="33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11"/>
    </row>
    <row r="235" spans="1:70" ht="99.95" customHeight="1" x14ac:dyDescent="0.25">
      <c r="A235" s="123"/>
      <c r="B235" s="10"/>
      <c r="C235" s="3"/>
      <c r="D235" s="9"/>
      <c r="E235" s="3"/>
      <c r="F235" s="3"/>
      <c r="G235" s="33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11"/>
    </row>
    <row r="236" spans="1:70" ht="99.95" customHeight="1" x14ac:dyDescent="0.25">
      <c r="A236" s="123"/>
      <c r="B236" s="10"/>
      <c r="C236" s="3"/>
      <c r="D236" s="9"/>
      <c r="E236" s="3"/>
      <c r="F236" s="3"/>
      <c r="G236" s="33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11"/>
    </row>
    <row r="237" spans="1:70" ht="99.95" customHeight="1" x14ac:dyDescent="0.25">
      <c r="A237" s="123"/>
      <c r="B237" s="10"/>
      <c r="C237" s="3"/>
      <c r="D237" s="9"/>
      <c r="E237" s="3"/>
      <c r="F237" s="3"/>
      <c r="G237" s="33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11"/>
    </row>
    <row r="238" spans="1:70" ht="99.95" customHeight="1" x14ac:dyDescent="0.25">
      <c r="A238" s="123"/>
      <c r="B238" s="10"/>
      <c r="C238" s="3"/>
      <c r="D238" s="9"/>
      <c r="E238" s="3"/>
      <c r="F238" s="3"/>
      <c r="G238" s="33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11"/>
    </row>
    <row r="239" spans="1:70" ht="99.95" customHeight="1" x14ac:dyDescent="0.25">
      <c r="A239" s="123"/>
      <c r="B239" s="10"/>
      <c r="C239" s="3"/>
      <c r="D239" s="9"/>
      <c r="E239" s="3"/>
      <c r="F239" s="3"/>
      <c r="G239" s="33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11"/>
    </row>
    <row r="240" spans="1:70" ht="99.95" customHeight="1" x14ac:dyDescent="0.25">
      <c r="A240" s="123"/>
      <c r="B240" s="10"/>
      <c r="C240" s="3"/>
      <c r="D240" s="9"/>
      <c r="E240" s="3"/>
      <c r="F240" s="3"/>
      <c r="G240" s="33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11"/>
    </row>
    <row r="241" spans="1:70" ht="99.95" customHeight="1" x14ac:dyDescent="0.25">
      <c r="A241" s="123"/>
      <c r="B241" s="10"/>
      <c r="C241" s="3"/>
      <c r="D241" s="9"/>
      <c r="E241" s="3"/>
      <c r="F241" s="3"/>
      <c r="G241" s="33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11"/>
    </row>
    <row r="242" spans="1:70" ht="99.95" customHeight="1" x14ac:dyDescent="0.25">
      <c r="A242" s="123"/>
      <c r="B242" s="10"/>
      <c r="C242" s="3"/>
      <c r="D242" s="9"/>
      <c r="E242" s="3"/>
      <c r="F242" s="3"/>
      <c r="G242" s="33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11"/>
    </row>
    <row r="243" spans="1:70" ht="99.95" customHeight="1" x14ac:dyDescent="0.25">
      <c r="A243" s="123"/>
      <c r="B243" s="10"/>
      <c r="C243" s="3"/>
      <c r="D243" s="9"/>
      <c r="E243" s="3"/>
      <c r="F243" s="3"/>
      <c r="G243" s="33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11"/>
    </row>
    <row r="244" spans="1:70" ht="99.95" customHeight="1" x14ac:dyDescent="0.25">
      <c r="A244" s="123"/>
      <c r="B244" s="10"/>
      <c r="C244" s="3"/>
      <c r="D244" s="9"/>
      <c r="E244" s="3"/>
      <c r="F244" s="3"/>
      <c r="G244" s="33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11"/>
    </row>
    <row r="245" spans="1:70" ht="99.95" customHeight="1" x14ac:dyDescent="0.25">
      <c r="A245" s="123"/>
      <c r="B245" s="10"/>
      <c r="C245" s="3"/>
      <c r="D245" s="9"/>
      <c r="E245" s="3"/>
      <c r="F245" s="3"/>
      <c r="G245" s="33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11"/>
    </row>
    <row r="246" spans="1:70" ht="99.95" customHeight="1" x14ac:dyDescent="0.25">
      <c r="A246" s="123"/>
      <c r="B246" s="10"/>
      <c r="C246" s="3"/>
      <c r="D246" s="9"/>
      <c r="E246" s="3"/>
      <c r="F246" s="3"/>
      <c r="G246" s="33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11"/>
    </row>
    <row r="247" spans="1:70" ht="99.95" customHeight="1" x14ac:dyDescent="0.25">
      <c r="A247" s="123"/>
      <c r="B247" s="10"/>
      <c r="C247" s="3"/>
      <c r="D247" s="9"/>
      <c r="E247" s="3"/>
      <c r="F247" s="3"/>
      <c r="G247" s="33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11"/>
    </row>
    <row r="248" spans="1:70" ht="99.95" customHeight="1" x14ac:dyDescent="0.25">
      <c r="A248" s="123"/>
      <c r="B248" s="10"/>
      <c r="C248" s="3"/>
      <c r="D248" s="9"/>
      <c r="E248" s="3"/>
      <c r="F248" s="3"/>
      <c r="G248" s="33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11"/>
    </row>
    <row r="249" spans="1:70" ht="99.95" customHeight="1" x14ac:dyDescent="0.25">
      <c r="A249" s="123"/>
      <c r="B249" s="10"/>
      <c r="C249" s="3"/>
      <c r="D249" s="9"/>
      <c r="E249" s="3"/>
      <c r="F249" s="3"/>
      <c r="G249" s="33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11"/>
    </row>
    <row r="250" spans="1:70" ht="99.95" customHeight="1" x14ac:dyDescent="0.25">
      <c r="A250" s="123"/>
      <c r="B250" s="10"/>
      <c r="C250" s="3"/>
      <c r="D250" s="9"/>
      <c r="E250" s="3"/>
      <c r="F250" s="3"/>
      <c r="G250" s="33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11"/>
    </row>
    <row r="251" spans="1:70" ht="99.95" customHeight="1" x14ac:dyDescent="0.25">
      <c r="A251" s="123"/>
      <c r="B251" s="10"/>
      <c r="C251" s="3"/>
      <c r="D251" s="9"/>
      <c r="E251" s="3"/>
      <c r="F251" s="3"/>
      <c r="G251" s="33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11"/>
    </row>
    <row r="252" spans="1:70" ht="99.95" customHeight="1" x14ac:dyDescent="0.25">
      <c r="A252" s="123"/>
      <c r="B252" s="10"/>
      <c r="C252" s="3"/>
      <c r="D252" s="9"/>
      <c r="E252" s="3"/>
      <c r="F252" s="3"/>
      <c r="G252" s="33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11"/>
    </row>
    <row r="253" spans="1:70" ht="99.95" customHeight="1" x14ac:dyDescent="0.25">
      <c r="A253" s="123"/>
      <c r="B253" s="10"/>
      <c r="C253" s="3"/>
      <c r="D253" s="9"/>
      <c r="E253" s="3"/>
      <c r="F253" s="3"/>
      <c r="G253" s="33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11"/>
    </row>
    <row r="254" spans="1:70" ht="99.95" customHeight="1" x14ac:dyDescent="0.25">
      <c r="A254" s="123"/>
      <c r="B254" s="10"/>
      <c r="C254" s="3"/>
      <c r="D254" s="9"/>
      <c r="E254" s="3"/>
      <c r="F254" s="3"/>
      <c r="G254" s="33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11"/>
    </row>
    <row r="255" spans="1:70" ht="99.95" customHeight="1" x14ac:dyDescent="0.25">
      <c r="A255" s="123"/>
      <c r="B255" s="10"/>
      <c r="C255" s="3"/>
      <c r="D255" s="9"/>
      <c r="E255" s="3"/>
      <c r="F255" s="3"/>
      <c r="G255" s="33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11"/>
    </row>
    <row r="256" spans="1:70" ht="99.95" customHeight="1" x14ac:dyDescent="0.25">
      <c r="A256" s="123"/>
      <c r="B256" s="10"/>
      <c r="C256" s="3"/>
      <c r="D256" s="9"/>
      <c r="E256" s="3"/>
      <c r="F256" s="3"/>
      <c r="G256" s="33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11"/>
    </row>
    <row r="257" spans="1:70" ht="99.95" customHeight="1" x14ac:dyDescent="0.25">
      <c r="A257" s="123"/>
      <c r="B257" s="10"/>
      <c r="C257" s="3"/>
      <c r="D257" s="9"/>
      <c r="E257" s="3"/>
      <c r="F257" s="3"/>
      <c r="G257" s="33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11"/>
    </row>
    <row r="258" spans="1:70" ht="99.95" customHeight="1" x14ac:dyDescent="0.25">
      <c r="A258" s="123"/>
      <c r="B258" s="10"/>
      <c r="C258" s="3"/>
      <c r="D258" s="9"/>
      <c r="E258" s="3"/>
      <c r="F258" s="3"/>
      <c r="G258" s="33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11"/>
    </row>
    <row r="259" spans="1:70" ht="99.95" customHeight="1" x14ac:dyDescent="0.25">
      <c r="A259" s="123"/>
      <c r="B259" s="10"/>
      <c r="C259" s="3"/>
      <c r="D259" s="9"/>
      <c r="E259" s="3"/>
      <c r="F259" s="3"/>
      <c r="G259" s="33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11"/>
    </row>
    <row r="260" spans="1:70" ht="99.95" customHeight="1" x14ac:dyDescent="0.25">
      <c r="A260" s="123"/>
      <c r="B260" s="10"/>
      <c r="C260" s="3"/>
      <c r="D260" s="9"/>
      <c r="E260" s="3"/>
      <c r="F260" s="3"/>
      <c r="G260" s="33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11"/>
    </row>
    <row r="261" spans="1:70" ht="99.95" customHeight="1" x14ac:dyDescent="0.25">
      <c r="A261" s="123"/>
      <c r="B261" s="10"/>
      <c r="C261" s="3"/>
      <c r="D261" s="9"/>
      <c r="E261" s="3"/>
      <c r="F261" s="3"/>
      <c r="G261" s="33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11"/>
    </row>
    <row r="262" spans="1:70" ht="99.95" customHeight="1" x14ac:dyDescent="0.25">
      <c r="A262" s="123"/>
      <c r="B262" s="10"/>
      <c r="C262" s="3"/>
      <c r="D262" s="9"/>
      <c r="E262" s="3"/>
      <c r="F262" s="3"/>
      <c r="G262" s="33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11"/>
    </row>
    <row r="263" spans="1:70" ht="99.95" customHeight="1" x14ac:dyDescent="0.25">
      <c r="A263" s="123"/>
      <c r="B263" s="10"/>
      <c r="C263" s="3"/>
      <c r="D263" s="9"/>
      <c r="E263" s="3"/>
      <c r="F263" s="3"/>
      <c r="G263" s="33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11"/>
    </row>
    <row r="264" spans="1:70" ht="99.95" customHeight="1" x14ac:dyDescent="0.25">
      <c r="A264" s="123"/>
      <c r="B264" s="10"/>
      <c r="C264" s="3"/>
      <c r="D264" s="9"/>
      <c r="E264" s="3"/>
      <c r="F264" s="3"/>
      <c r="G264" s="33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11"/>
    </row>
    <row r="265" spans="1:70" ht="99.95" customHeight="1" x14ac:dyDescent="0.25">
      <c r="A265" s="123"/>
      <c r="B265" s="10"/>
      <c r="C265" s="3"/>
      <c r="D265" s="9"/>
      <c r="E265" s="3"/>
      <c r="F265" s="3"/>
      <c r="G265" s="33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11"/>
    </row>
    <row r="266" spans="1:70" ht="99.95" customHeight="1" x14ac:dyDescent="0.25">
      <c r="A266" s="123"/>
      <c r="B266" s="10"/>
      <c r="C266" s="3"/>
      <c r="D266" s="9"/>
      <c r="E266" s="3"/>
      <c r="F266" s="3"/>
      <c r="G266" s="33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11"/>
    </row>
    <row r="267" spans="1:70" ht="99.95" customHeight="1" x14ac:dyDescent="0.25">
      <c r="A267" s="123"/>
      <c r="B267" s="10"/>
      <c r="C267" s="3"/>
      <c r="D267" s="9"/>
      <c r="E267" s="3"/>
      <c r="F267" s="3"/>
      <c r="G267" s="33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11"/>
    </row>
    <row r="268" spans="1:70" ht="99.95" customHeight="1" x14ac:dyDescent="0.25">
      <c r="A268" s="123"/>
      <c r="B268" s="10"/>
      <c r="C268" s="3"/>
      <c r="D268" s="9"/>
      <c r="E268" s="3"/>
      <c r="F268" s="3"/>
      <c r="G268" s="33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11"/>
    </row>
    <row r="269" spans="1:70" ht="99.95" customHeight="1" x14ac:dyDescent="0.25">
      <c r="A269" s="123"/>
      <c r="B269" s="10"/>
      <c r="C269" s="3"/>
      <c r="D269" s="9"/>
      <c r="E269" s="3"/>
      <c r="F269" s="3"/>
      <c r="G269" s="33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11"/>
    </row>
    <row r="270" spans="1:70" ht="99.95" customHeight="1" x14ac:dyDescent="0.25">
      <c r="A270" s="123"/>
      <c r="B270" s="10"/>
      <c r="C270" s="3"/>
      <c r="D270" s="9"/>
      <c r="E270" s="3"/>
      <c r="F270" s="3"/>
      <c r="G270" s="33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11"/>
    </row>
    <row r="271" spans="1:70" ht="99.95" customHeight="1" x14ac:dyDescent="0.25">
      <c r="A271" s="123"/>
      <c r="B271" s="10"/>
      <c r="C271" s="3"/>
      <c r="D271" s="9"/>
      <c r="E271" s="3"/>
      <c r="F271" s="3"/>
      <c r="G271" s="33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11"/>
    </row>
    <row r="272" spans="1:70" ht="99.95" customHeight="1" x14ac:dyDescent="0.25">
      <c r="A272" s="123"/>
      <c r="B272" s="10"/>
      <c r="C272" s="3"/>
      <c r="D272" s="9"/>
      <c r="E272" s="3"/>
      <c r="F272" s="3"/>
      <c r="G272" s="33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11"/>
    </row>
    <row r="273" spans="1:70" ht="99.95" customHeight="1" x14ac:dyDescent="0.25">
      <c r="A273" s="123"/>
      <c r="B273" s="10"/>
      <c r="C273" s="3"/>
      <c r="D273" s="9"/>
      <c r="E273" s="3"/>
      <c r="F273" s="3"/>
      <c r="G273" s="33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11"/>
    </row>
    <row r="274" spans="1:70" ht="99.95" customHeight="1" x14ac:dyDescent="0.25">
      <c r="A274" s="123"/>
      <c r="B274" s="10"/>
      <c r="C274" s="3"/>
      <c r="D274" s="9"/>
      <c r="E274" s="3"/>
      <c r="F274" s="3"/>
      <c r="G274" s="33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11"/>
    </row>
    <row r="275" spans="1:70" ht="99.95" customHeight="1" x14ac:dyDescent="0.25">
      <c r="A275" s="123"/>
      <c r="B275" s="10"/>
      <c r="C275" s="3"/>
      <c r="D275" s="9"/>
      <c r="E275" s="3"/>
      <c r="F275" s="3"/>
      <c r="G275" s="33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11"/>
    </row>
    <row r="276" spans="1:70" ht="99.95" customHeight="1" x14ac:dyDescent="0.25">
      <c r="A276" s="123"/>
      <c r="B276" s="10"/>
      <c r="C276" s="3"/>
      <c r="D276" s="9"/>
      <c r="E276" s="3"/>
      <c r="F276" s="3"/>
      <c r="G276" s="33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11"/>
    </row>
    <row r="277" spans="1:70" ht="99.95" customHeight="1" x14ac:dyDescent="0.25">
      <c r="A277" s="123"/>
      <c r="B277" s="10"/>
      <c r="C277" s="3"/>
      <c r="D277" s="9"/>
      <c r="E277" s="3"/>
      <c r="F277" s="3"/>
      <c r="G277" s="33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11"/>
    </row>
    <row r="278" spans="1:70" s="7" customFormat="1" ht="99.95" customHeight="1" x14ac:dyDescent="0.25">
      <c r="A278" s="123"/>
      <c r="B278" s="10"/>
      <c r="C278" s="3"/>
      <c r="D278" s="9"/>
      <c r="E278" s="3"/>
      <c r="F278" s="3"/>
      <c r="G278" s="33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11"/>
    </row>
    <row r="279" spans="1:70" s="7" customFormat="1" ht="99.95" customHeight="1" x14ac:dyDescent="0.25">
      <c r="A279" s="123"/>
      <c r="B279" s="10"/>
      <c r="C279" s="3"/>
      <c r="D279" s="9"/>
      <c r="E279" s="3"/>
      <c r="F279" s="3"/>
      <c r="G279" s="33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11"/>
    </row>
    <row r="280" spans="1:70" s="7" customFormat="1" ht="99.95" customHeight="1" x14ac:dyDescent="0.25">
      <c r="A280" s="123"/>
      <c r="B280" s="10"/>
      <c r="C280" s="3"/>
      <c r="D280" s="9"/>
      <c r="E280" s="3"/>
      <c r="F280" s="3"/>
      <c r="G280" s="33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11"/>
    </row>
    <row r="281" spans="1:70" s="7" customFormat="1" ht="99.95" customHeight="1" x14ac:dyDescent="0.25">
      <c r="A281" s="123"/>
      <c r="B281" s="10"/>
      <c r="C281" s="3"/>
      <c r="D281" s="9"/>
      <c r="E281" s="3"/>
      <c r="F281" s="3"/>
      <c r="G281" s="33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11"/>
    </row>
    <row r="282" spans="1:70" s="7" customFormat="1" ht="99.95" customHeight="1" x14ac:dyDescent="0.25">
      <c r="A282" s="123"/>
      <c r="B282" s="10"/>
      <c r="C282" s="3"/>
      <c r="D282" s="9"/>
      <c r="E282" s="3"/>
      <c r="F282" s="3"/>
      <c r="G282" s="33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11"/>
    </row>
    <row r="283" spans="1:70" ht="99.95" customHeight="1" x14ac:dyDescent="0.25">
      <c r="A283" s="123"/>
      <c r="B283" s="10"/>
      <c r="C283" s="3"/>
      <c r="D283" s="9"/>
      <c r="E283" s="3"/>
      <c r="F283" s="3"/>
      <c r="G283" s="33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11"/>
    </row>
    <row r="284" spans="1:70" ht="99.95" customHeight="1" x14ac:dyDescent="0.25">
      <c r="A284" s="123"/>
      <c r="B284" s="10"/>
      <c r="C284" s="3"/>
      <c r="D284" s="9"/>
      <c r="E284" s="3"/>
      <c r="F284" s="3"/>
      <c r="G284" s="33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11"/>
    </row>
    <row r="285" spans="1:70" ht="99.95" customHeight="1" x14ac:dyDescent="0.25">
      <c r="A285" s="123"/>
      <c r="B285" s="10"/>
      <c r="C285" s="3"/>
      <c r="D285" s="9"/>
      <c r="E285" s="3"/>
      <c r="F285" s="3"/>
      <c r="G285" s="33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11"/>
    </row>
    <row r="286" spans="1:70" ht="99.95" customHeight="1" x14ac:dyDescent="0.25">
      <c r="A286" s="123"/>
      <c r="B286" s="10"/>
      <c r="C286" s="3"/>
      <c r="D286" s="9"/>
      <c r="E286" s="3"/>
      <c r="F286" s="3"/>
      <c r="G286" s="33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11"/>
    </row>
    <row r="287" spans="1:70" ht="99.95" customHeight="1" x14ac:dyDescent="0.25">
      <c r="A287" s="123"/>
      <c r="B287" s="10"/>
      <c r="C287" s="3"/>
      <c r="D287" s="9"/>
      <c r="E287" s="3"/>
      <c r="F287" s="3"/>
      <c r="G287" s="33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11"/>
    </row>
    <row r="288" spans="1:70" ht="99.95" customHeight="1" x14ac:dyDescent="0.25">
      <c r="A288" s="123"/>
      <c r="B288" s="10"/>
      <c r="C288" s="3"/>
      <c r="D288" s="9"/>
      <c r="E288" s="3"/>
      <c r="F288" s="3"/>
      <c r="G288" s="33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11"/>
    </row>
    <row r="289" spans="1:70" ht="99.95" customHeight="1" x14ac:dyDescent="0.25">
      <c r="A289" s="123"/>
      <c r="B289" s="10"/>
      <c r="C289" s="3"/>
      <c r="D289" s="9"/>
      <c r="E289" s="3"/>
      <c r="F289" s="3"/>
      <c r="G289" s="33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11"/>
    </row>
    <row r="290" spans="1:70" ht="99.95" customHeight="1" x14ac:dyDescent="0.25">
      <c r="A290" s="123"/>
      <c r="B290" s="10"/>
      <c r="C290" s="3"/>
      <c r="D290" s="9"/>
      <c r="E290" s="3"/>
      <c r="F290" s="3"/>
      <c r="G290" s="33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11"/>
    </row>
    <row r="291" spans="1:70" ht="99.95" customHeight="1" x14ac:dyDescent="0.25">
      <c r="A291" s="123"/>
      <c r="B291" s="10"/>
      <c r="C291" s="3"/>
      <c r="D291" s="9"/>
      <c r="E291" s="3"/>
      <c r="F291" s="3"/>
      <c r="G291" s="33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11"/>
    </row>
    <row r="292" spans="1:70" ht="99.95" customHeight="1" x14ac:dyDescent="0.25">
      <c r="A292" s="123"/>
      <c r="B292" s="10"/>
      <c r="C292" s="3"/>
      <c r="D292" s="9"/>
      <c r="E292" s="3"/>
      <c r="F292" s="3"/>
      <c r="G292" s="33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11"/>
    </row>
    <row r="293" spans="1:70" ht="99.95" customHeight="1" x14ac:dyDescent="0.25">
      <c r="A293" s="123"/>
      <c r="B293" s="10"/>
      <c r="C293" s="3"/>
      <c r="D293" s="9"/>
      <c r="E293" s="3"/>
      <c r="F293" s="3"/>
      <c r="G293" s="33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11"/>
    </row>
    <row r="294" spans="1:70" ht="99.95" customHeight="1" x14ac:dyDescent="0.25">
      <c r="A294" s="123"/>
      <c r="B294" s="10"/>
      <c r="C294" s="3"/>
      <c r="D294" s="9"/>
      <c r="E294" s="3"/>
      <c r="F294" s="3"/>
      <c r="G294" s="33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11"/>
    </row>
    <row r="295" spans="1:70" ht="99.95" customHeight="1" x14ac:dyDescent="0.25">
      <c r="A295" s="123"/>
      <c r="B295" s="10"/>
      <c r="C295" s="3"/>
      <c r="D295" s="9"/>
      <c r="E295" s="3"/>
      <c r="F295" s="3"/>
      <c r="G295" s="33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11"/>
    </row>
    <row r="296" spans="1:70" ht="99.95" customHeight="1" x14ac:dyDescent="0.25">
      <c r="A296" s="123"/>
      <c r="B296" s="10"/>
      <c r="C296" s="3"/>
      <c r="D296" s="9"/>
      <c r="E296" s="3"/>
      <c r="F296" s="3"/>
      <c r="G296" s="33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11"/>
    </row>
    <row r="297" spans="1:70" ht="99.95" customHeight="1" x14ac:dyDescent="0.25">
      <c r="A297" s="123"/>
      <c r="B297" s="10"/>
      <c r="C297" s="3"/>
      <c r="D297" s="9"/>
      <c r="E297" s="25"/>
      <c r="F297" s="3"/>
      <c r="G297" s="33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11"/>
    </row>
    <row r="298" spans="1:70" ht="99.95" customHeight="1" x14ac:dyDescent="0.25">
      <c r="A298" s="123"/>
      <c r="B298" s="10"/>
      <c r="C298" s="3"/>
      <c r="D298" s="37"/>
      <c r="E298" s="3"/>
      <c r="F298" s="3"/>
      <c r="G298" s="33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11"/>
    </row>
    <row r="299" spans="1:70" ht="99.95" customHeight="1" x14ac:dyDescent="0.25">
      <c r="A299" s="123"/>
      <c r="B299" s="10"/>
      <c r="C299" s="3"/>
      <c r="D299" s="37"/>
      <c r="E299" s="3"/>
      <c r="F299" s="3"/>
      <c r="G299" s="33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11"/>
    </row>
    <row r="300" spans="1:70" ht="99.95" customHeight="1" x14ac:dyDescent="0.25">
      <c r="A300" s="123"/>
      <c r="B300" s="10"/>
      <c r="C300" s="3"/>
      <c r="D300" s="37"/>
      <c r="E300" s="3"/>
      <c r="F300" s="3"/>
      <c r="G300" s="33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11"/>
    </row>
    <row r="301" spans="1:70" ht="99.95" customHeight="1" x14ac:dyDescent="0.25">
      <c r="A301" s="123"/>
      <c r="B301" s="10"/>
      <c r="C301" s="3"/>
      <c r="D301" s="37"/>
      <c r="E301" s="3"/>
      <c r="F301" s="3"/>
      <c r="G301" s="33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11"/>
    </row>
    <row r="302" spans="1:70" ht="99.95" customHeight="1" x14ac:dyDescent="0.25">
      <c r="A302" s="123"/>
      <c r="B302" s="10"/>
      <c r="C302" s="3"/>
      <c r="D302" s="37"/>
      <c r="E302" s="3"/>
      <c r="F302" s="3"/>
      <c r="G302" s="33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11"/>
    </row>
    <row r="303" spans="1:70" ht="99.95" customHeight="1" x14ac:dyDescent="0.25">
      <c r="A303" s="123"/>
      <c r="B303" s="10"/>
      <c r="C303" s="3"/>
      <c r="D303" s="37"/>
      <c r="E303" s="3"/>
      <c r="F303" s="3"/>
      <c r="G303" s="33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11"/>
    </row>
    <row r="304" spans="1:70" ht="99.95" customHeight="1" x14ac:dyDescent="0.25">
      <c r="A304" s="123"/>
      <c r="B304" s="10"/>
      <c r="C304" s="3"/>
      <c r="D304" s="37"/>
      <c r="E304" s="3"/>
      <c r="F304" s="3"/>
      <c r="G304" s="33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11"/>
    </row>
    <row r="305" spans="1:70" ht="99.95" customHeight="1" x14ac:dyDescent="0.25">
      <c r="A305" s="123"/>
      <c r="B305" s="10"/>
      <c r="C305" s="3"/>
      <c r="D305" s="37"/>
      <c r="E305" s="3"/>
      <c r="F305" s="3"/>
      <c r="G305" s="33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11"/>
    </row>
    <row r="306" spans="1:70" ht="99.95" customHeight="1" x14ac:dyDescent="0.25">
      <c r="A306" s="123"/>
      <c r="B306" s="10"/>
      <c r="C306" s="3"/>
      <c r="D306" s="37"/>
      <c r="E306" s="3"/>
      <c r="F306" s="3"/>
      <c r="G306" s="33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11"/>
    </row>
    <row r="307" spans="1:70" ht="99.95" customHeight="1" x14ac:dyDescent="0.25">
      <c r="A307" s="123"/>
      <c r="B307" s="10"/>
      <c r="C307" s="3"/>
      <c r="D307" s="37"/>
      <c r="E307" s="3"/>
      <c r="F307" s="3"/>
      <c r="G307" s="33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11"/>
    </row>
    <row r="308" spans="1:70" ht="99.95" customHeight="1" x14ac:dyDescent="0.25">
      <c r="A308" s="123"/>
      <c r="B308" s="10"/>
      <c r="C308" s="3"/>
      <c r="D308" s="37"/>
      <c r="E308" s="3"/>
      <c r="F308" s="3"/>
      <c r="G308" s="33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11"/>
    </row>
    <row r="309" spans="1:70" ht="99.95" customHeight="1" x14ac:dyDescent="0.25">
      <c r="A309" s="123"/>
      <c r="B309" s="10"/>
      <c r="C309" s="3"/>
      <c r="D309" s="37"/>
      <c r="E309" s="3"/>
      <c r="F309" s="3"/>
      <c r="G309" s="33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11"/>
    </row>
    <row r="310" spans="1:70" ht="99.95" customHeight="1" x14ac:dyDescent="0.25">
      <c r="A310" s="123"/>
      <c r="B310" s="10"/>
      <c r="C310" s="3"/>
      <c r="D310" s="37"/>
      <c r="E310" s="3"/>
      <c r="F310" s="3"/>
      <c r="G310" s="33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11"/>
    </row>
    <row r="311" spans="1:70" ht="99.95" customHeight="1" x14ac:dyDescent="0.25">
      <c r="A311" s="123"/>
      <c r="B311" s="10"/>
      <c r="C311" s="3"/>
      <c r="D311" s="37"/>
      <c r="E311" s="3"/>
      <c r="F311" s="3"/>
      <c r="G311" s="33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11"/>
    </row>
    <row r="312" spans="1:70" ht="99.95" customHeight="1" x14ac:dyDescent="0.25">
      <c r="A312" s="123"/>
      <c r="B312" s="10"/>
      <c r="C312" s="3"/>
      <c r="D312" s="37"/>
      <c r="E312" s="3"/>
      <c r="F312" s="3"/>
      <c r="G312" s="33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11"/>
    </row>
    <row r="313" spans="1:70" ht="99.95" customHeight="1" x14ac:dyDescent="0.25">
      <c r="A313" s="123"/>
      <c r="B313" s="10"/>
      <c r="C313" s="3"/>
      <c r="D313" s="37"/>
      <c r="E313" s="3"/>
      <c r="F313" s="3"/>
      <c r="G313" s="33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11"/>
    </row>
    <row r="314" spans="1:70" ht="99.95" customHeight="1" x14ac:dyDescent="0.25">
      <c r="A314" s="123"/>
      <c r="B314" s="10"/>
      <c r="C314" s="3"/>
      <c r="D314" s="37"/>
      <c r="E314" s="3"/>
      <c r="F314" s="3"/>
      <c r="G314" s="33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11"/>
    </row>
    <row r="315" spans="1:70" ht="99.95" customHeight="1" x14ac:dyDescent="0.25">
      <c r="A315" s="123"/>
      <c r="B315" s="10"/>
      <c r="C315" s="3"/>
      <c r="D315" s="37"/>
      <c r="E315" s="3"/>
      <c r="F315" s="3"/>
      <c r="G315" s="33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11"/>
    </row>
    <row r="316" spans="1:70" ht="99.95" customHeight="1" x14ac:dyDescent="0.25">
      <c r="A316" s="123"/>
      <c r="B316" s="10"/>
      <c r="C316" s="3"/>
      <c r="D316" s="37"/>
      <c r="E316" s="3"/>
      <c r="F316" s="3"/>
      <c r="G316" s="33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11"/>
    </row>
    <row r="317" spans="1:70" ht="99.95" customHeight="1" x14ac:dyDescent="0.25">
      <c r="A317" s="123"/>
      <c r="B317" s="10"/>
      <c r="C317" s="3"/>
      <c r="D317" s="37"/>
      <c r="E317" s="3"/>
      <c r="F317" s="3"/>
      <c r="G317" s="33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11"/>
    </row>
    <row r="318" spans="1:70" ht="99.95" customHeight="1" x14ac:dyDescent="0.25">
      <c r="A318" s="123"/>
      <c r="B318" s="10"/>
      <c r="C318" s="3"/>
      <c r="D318" s="37"/>
      <c r="E318" s="3"/>
      <c r="F318" s="3"/>
      <c r="G318" s="33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3"/>
      <c r="AN318" s="23"/>
      <c r="AO318" s="23"/>
      <c r="AP318" s="23"/>
      <c r="AQ318" s="23"/>
      <c r="AR318" s="23"/>
      <c r="AS318" s="23"/>
      <c r="AT318" s="92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11"/>
    </row>
    <row r="319" spans="1:70" ht="99.95" customHeight="1" x14ac:dyDescent="0.25">
      <c r="A319" s="123"/>
      <c r="B319" s="10"/>
      <c r="C319" s="3"/>
      <c r="D319" s="37"/>
      <c r="E319" s="3"/>
      <c r="F319" s="3"/>
      <c r="G319" s="33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11"/>
    </row>
    <row r="320" spans="1:70" ht="99.95" customHeight="1" x14ac:dyDescent="0.25">
      <c r="A320" s="123"/>
      <c r="B320" s="10"/>
      <c r="C320" s="3"/>
      <c r="D320" s="37"/>
      <c r="E320" s="3"/>
      <c r="F320" s="3"/>
      <c r="G320" s="33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11"/>
    </row>
    <row r="321" spans="1:70" ht="99.95" customHeight="1" x14ac:dyDescent="0.25">
      <c r="A321" s="123"/>
      <c r="B321" s="10"/>
      <c r="C321" s="3"/>
      <c r="D321" s="37"/>
      <c r="E321" s="3"/>
      <c r="F321" s="3"/>
      <c r="G321" s="33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11"/>
    </row>
    <row r="322" spans="1:70" ht="99.95" customHeight="1" x14ac:dyDescent="0.25">
      <c r="A322" s="123"/>
      <c r="B322" s="10"/>
      <c r="C322" s="3"/>
      <c r="D322" s="37"/>
      <c r="E322" s="3"/>
      <c r="F322" s="3"/>
      <c r="G322" s="33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11"/>
    </row>
    <row r="323" spans="1:70" ht="99.95" customHeight="1" x14ac:dyDescent="0.25">
      <c r="A323" s="123"/>
      <c r="B323" s="10"/>
      <c r="C323" s="3"/>
      <c r="D323" s="24"/>
      <c r="E323" s="25"/>
      <c r="F323" s="3"/>
      <c r="G323" s="33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11"/>
    </row>
    <row r="324" spans="1:70" ht="99.95" customHeight="1" x14ac:dyDescent="0.25">
      <c r="A324" s="123"/>
      <c r="B324" s="10"/>
      <c r="C324" s="3"/>
      <c r="D324" s="37"/>
      <c r="E324" s="3"/>
      <c r="F324" s="3"/>
      <c r="G324" s="33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11"/>
    </row>
    <row r="325" spans="1:70" ht="99.95" customHeight="1" x14ac:dyDescent="0.25">
      <c r="A325" s="123"/>
      <c r="B325" s="10"/>
      <c r="C325" s="3"/>
      <c r="D325" s="37"/>
      <c r="E325" s="3"/>
      <c r="F325" s="3"/>
      <c r="G325" s="33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11"/>
    </row>
    <row r="326" spans="1:70" ht="99.95" customHeight="1" x14ac:dyDescent="0.25">
      <c r="A326" s="123"/>
      <c r="B326" s="10"/>
      <c r="C326" s="3"/>
      <c r="D326" s="37"/>
      <c r="E326" s="3"/>
      <c r="F326" s="3"/>
      <c r="G326" s="33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11"/>
    </row>
    <row r="327" spans="1:70" ht="99.95" customHeight="1" x14ac:dyDescent="0.25">
      <c r="A327" s="123"/>
      <c r="B327" s="10"/>
      <c r="C327" s="3"/>
      <c r="D327" s="37"/>
      <c r="E327" s="3"/>
      <c r="F327" s="3"/>
      <c r="G327" s="33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11"/>
    </row>
    <row r="328" spans="1:70" ht="99.95" customHeight="1" x14ac:dyDescent="0.25">
      <c r="A328" s="123"/>
      <c r="B328" s="10"/>
      <c r="C328" s="3"/>
      <c r="D328" s="37"/>
      <c r="E328" s="3"/>
      <c r="F328" s="3"/>
      <c r="G328" s="33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11"/>
    </row>
    <row r="329" spans="1:70" ht="99.95" customHeight="1" x14ac:dyDescent="0.25">
      <c r="A329" s="123"/>
      <c r="B329" s="10"/>
      <c r="C329" s="3"/>
      <c r="D329" s="37"/>
      <c r="E329" s="3"/>
      <c r="F329" s="3"/>
      <c r="G329" s="33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11"/>
    </row>
    <row r="330" spans="1:70" ht="99.95" customHeight="1" x14ac:dyDescent="0.25">
      <c r="A330" s="123"/>
      <c r="B330" s="10"/>
      <c r="C330" s="3"/>
      <c r="D330" s="37"/>
      <c r="E330" s="3"/>
      <c r="F330" s="3"/>
      <c r="G330" s="33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11"/>
    </row>
    <row r="331" spans="1:70" ht="99.95" customHeight="1" x14ac:dyDescent="0.25">
      <c r="A331" s="123"/>
      <c r="B331" s="10"/>
      <c r="C331" s="3"/>
      <c r="D331" s="37"/>
      <c r="E331" s="3"/>
      <c r="F331" s="3"/>
      <c r="G331" s="33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11"/>
    </row>
    <row r="332" spans="1:70" ht="99.95" customHeight="1" x14ac:dyDescent="0.25">
      <c r="A332" s="123"/>
      <c r="B332" s="10"/>
      <c r="C332" s="3"/>
      <c r="D332" s="37"/>
      <c r="E332" s="3"/>
      <c r="F332" s="3"/>
      <c r="G332" s="33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11"/>
    </row>
    <row r="333" spans="1:70" ht="99.95" customHeight="1" x14ac:dyDescent="0.25">
      <c r="A333" s="123"/>
      <c r="B333" s="10"/>
      <c r="C333" s="3"/>
      <c r="D333" s="37"/>
      <c r="E333" s="3"/>
      <c r="F333" s="3"/>
      <c r="G333" s="33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11"/>
    </row>
    <row r="334" spans="1:70" ht="99.95" customHeight="1" x14ac:dyDescent="0.25">
      <c r="A334" s="123"/>
      <c r="B334" s="10"/>
      <c r="C334" s="3"/>
      <c r="D334" s="37"/>
      <c r="E334" s="3"/>
      <c r="F334" s="3"/>
      <c r="G334" s="33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11"/>
    </row>
    <row r="335" spans="1:70" ht="99.95" customHeight="1" x14ac:dyDescent="0.25">
      <c r="A335" s="123"/>
      <c r="B335" s="10"/>
      <c r="C335" s="3"/>
      <c r="D335" s="37"/>
      <c r="E335" s="3"/>
      <c r="F335" s="3"/>
      <c r="G335" s="33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11"/>
    </row>
    <row r="336" spans="1:70" ht="99.95" customHeight="1" x14ac:dyDescent="0.25">
      <c r="A336" s="123"/>
      <c r="B336" s="10"/>
      <c r="C336" s="3"/>
      <c r="D336" s="37"/>
      <c r="E336" s="3"/>
      <c r="F336" s="3"/>
      <c r="G336" s="33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11"/>
    </row>
    <row r="337" spans="1:70" ht="99.95" customHeight="1" x14ac:dyDescent="0.25">
      <c r="A337" s="123"/>
      <c r="B337" s="10"/>
      <c r="C337" s="3"/>
      <c r="D337" s="37"/>
      <c r="E337" s="3"/>
      <c r="F337" s="3"/>
      <c r="G337" s="33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11"/>
    </row>
    <row r="338" spans="1:70" ht="99.95" customHeight="1" x14ac:dyDescent="0.25">
      <c r="A338" s="123"/>
      <c r="B338" s="10"/>
      <c r="C338" s="3"/>
      <c r="D338" s="37"/>
      <c r="E338" s="3"/>
      <c r="F338" s="3"/>
      <c r="G338" s="33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11"/>
    </row>
    <row r="339" spans="1:70" ht="99.95" customHeight="1" x14ac:dyDescent="0.25">
      <c r="A339" s="123"/>
      <c r="B339" s="10"/>
      <c r="C339" s="3"/>
      <c r="D339" s="37"/>
      <c r="E339" s="3"/>
      <c r="F339" s="3"/>
      <c r="G339" s="33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11"/>
    </row>
    <row r="340" spans="1:70" ht="99.95" customHeight="1" x14ac:dyDescent="0.25">
      <c r="A340" s="123"/>
      <c r="B340" s="10"/>
      <c r="C340" s="3"/>
      <c r="D340" s="37"/>
      <c r="E340" s="3"/>
      <c r="F340" s="3"/>
      <c r="G340" s="33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11"/>
    </row>
    <row r="341" spans="1:70" ht="99.95" customHeight="1" x14ac:dyDescent="0.25">
      <c r="A341" s="123"/>
      <c r="B341" s="10"/>
      <c r="C341" s="3"/>
      <c r="D341" s="37"/>
      <c r="E341" s="3"/>
      <c r="F341" s="3"/>
      <c r="G341" s="33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11"/>
    </row>
    <row r="342" spans="1:70" ht="99.95" customHeight="1" x14ac:dyDescent="0.25">
      <c r="A342" s="123"/>
      <c r="B342" s="10"/>
      <c r="C342" s="3"/>
      <c r="D342" s="37"/>
      <c r="E342" s="3"/>
      <c r="F342" s="3"/>
      <c r="G342" s="33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11"/>
    </row>
    <row r="343" spans="1:70" ht="99.95" customHeight="1" x14ac:dyDescent="0.25">
      <c r="A343" s="123"/>
      <c r="B343" s="10"/>
      <c r="C343" s="3"/>
      <c r="D343" s="37"/>
      <c r="E343" s="3"/>
      <c r="F343" s="3"/>
      <c r="G343" s="33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11"/>
    </row>
    <row r="344" spans="1:70" ht="99.95" customHeight="1" x14ac:dyDescent="0.25">
      <c r="A344" s="123"/>
      <c r="B344" s="10"/>
      <c r="C344" s="3"/>
      <c r="D344" s="37"/>
      <c r="E344" s="3"/>
      <c r="F344" s="3"/>
      <c r="G344" s="33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11"/>
    </row>
    <row r="345" spans="1:70" ht="99.95" customHeight="1" x14ac:dyDescent="0.25">
      <c r="A345" s="123"/>
      <c r="B345" s="10"/>
      <c r="C345" s="3"/>
      <c r="D345" s="37"/>
      <c r="E345" s="3"/>
      <c r="F345" s="3"/>
      <c r="G345" s="33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11"/>
    </row>
    <row r="346" spans="1:70" ht="99.95" customHeight="1" x14ac:dyDescent="0.25">
      <c r="A346" s="123"/>
      <c r="B346" s="10"/>
      <c r="C346" s="3"/>
      <c r="D346" s="37"/>
      <c r="E346" s="3"/>
      <c r="F346" s="3"/>
      <c r="G346" s="33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11"/>
    </row>
    <row r="347" spans="1:70" ht="99.95" customHeight="1" x14ac:dyDescent="0.25">
      <c r="A347" s="123"/>
      <c r="B347" s="10"/>
      <c r="C347" s="3"/>
      <c r="D347" s="37"/>
      <c r="E347" s="3"/>
      <c r="F347" s="3"/>
      <c r="G347" s="33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11"/>
    </row>
    <row r="348" spans="1:70" ht="99.95" customHeight="1" x14ac:dyDescent="0.25">
      <c r="A348" s="123"/>
      <c r="B348" s="10"/>
      <c r="C348" s="3"/>
      <c r="D348" s="37"/>
      <c r="E348" s="3"/>
      <c r="F348" s="3"/>
      <c r="G348" s="33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11"/>
    </row>
    <row r="349" spans="1:70" ht="99.95" customHeight="1" x14ac:dyDescent="0.25">
      <c r="A349" s="123"/>
      <c r="B349" s="10"/>
      <c r="C349" s="3"/>
      <c r="D349" s="37"/>
      <c r="E349" s="3"/>
      <c r="F349" s="3"/>
      <c r="G349" s="33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11"/>
    </row>
    <row r="350" spans="1:70" ht="99.95" customHeight="1" x14ac:dyDescent="0.25">
      <c r="A350" s="123"/>
      <c r="B350" s="10"/>
      <c r="C350" s="3"/>
      <c r="D350" s="37"/>
      <c r="E350" s="3"/>
      <c r="F350" s="3"/>
      <c r="G350" s="33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11"/>
    </row>
    <row r="351" spans="1:70" ht="99.95" customHeight="1" x14ac:dyDescent="0.25">
      <c r="A351" s="123"/>
      <c r="B351" s="10"/>
      <c r="C351" s="3"/>
      <c r="D351" s="37"/>
      <c r="E351" s="3"/>
      <c r="F351" s="3"/>
      <c r="G351" s="33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11"/>
    </row>
    <row r="352" spans="1:70" ht="99.95" customHeight="1" x14ac:dyDescent="0.25">
      <c r="A352" s="123"/>
      <c r="B352" s="10"/>
      <c r="C352" s="3"/>
      <c r="D352" s="37"/>
      <c r="E352" s="3"/>
      <c r="F352" s="3"/>
      <c r="G352" s="33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11"/>
    </row>
    <row r="353" spans="1:70" ht="99.95" customHeight="1" x14ac:dyDescent="0.25">
      <c r="A353" s="123"/>
      <c r="B353" s="10"/>
      <c r="C353" s="3"/>
      <c r="D353" s="37"/>
      <c r="E353" s="3"/>
      <c r="F353" s="3"/>
      <c r="G353" s="33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11"/>
    </row>
    <row r="354" spans="1:70" ht="99.95" customHeight="1" x14ac:dyDescent="0.25">
      <c r="A354" s="123"/>
      <c r="B354" s="10"/>
      <c r="C354" s="3"/>
      <c r="D354" s="37"/>
      <c r="E354" s="3"/>
      <c r="F354" s="3"/>
      <c r="G354" s="33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11"/>
    </row>
    <row r="355" spans="1:70" ht="99.95" customHeight="1" x14ac:dyDescent="0.25">
      <c r="A355" s="123"/>
      <c r="B355" s="10"/>
      <c r="C355" s="3"/>
      <c r="D355" s="37"/>
      <c r="E355" s="3"/>
      <c r="F355" s="3"/>
      <c r="G355" s="33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11"/>
    </row>
    <row r="356" spans="1:70" ht="99.95" customHeight="1" x14ac:dyDescent="0.25">
      <c r="A356" s="123"/>
      <c r="B356" s="10"/>
      <c r="C356" s="3"/>
      <c r="D356" s="37"/>
      <c r="E356" s="3"/>
      <c r="F356" s="3"/>
      <c r="G356" s="33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11"/>
    </row>
    <row r="357" spans="1:70" ht="99.95" customHeight="1" x14ac:dyDescent="0.25">
      <c r="A357" s="123"/>
      <c r="B357" s="10"/>
      <c r="C357" s="3"/>
      <c r="D357" s="37"/>
      <c r="E357" s="3"/>
      <c r="F357" s="3"/>
      <c r="G357" s="33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11"/>
    </row>
    <row r="358" spans="1:70" ht="99.95" customHeight="1" x14ac:dyDescent="0.25">
      <c r="A358" s="123"/>
      <c r="B358" s="10"/>
      <c r="C358" s="3"/>
      <c r="D358" s="37"/>
      <c r="E358" s="3"/>
      <c r="F358" s="3"/>
      <c r="G358" s="33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11"/>
    </row>
    <row r="359" spans="1:70" ht="99.95" customHeight="1" x14ac:dyDescent="0.25">
      <c r="A359" s="123"/>
      <c r="B359" s="10"/>
      <c r="C359" s="3"/>
      <c r="D359" s="37"/>
      <c r="E359" s="3"/>
      <c r="F359" s="3"/>
      <c r="G359" s="33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11"/>
    </row>
    <row r="360" spans="1:70" ht="99.95" customHeight="1" x14ac:dyDescent="0.25">
      <c r="A360" s="123"/>
      <c r="B360" s="10"/>
      <c r="C360" s="3"/>
      <c r="D360" s="37"/>
      <c r="E360" s="3"/>
      <c r="F360" s="3"/>
      <c r="G360" s="33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11"/>
    </row>
    <row r="361" spans="1:70" ht="99.95" customHeight="1" x14ac:dyDescent="0.25">
      <c r="A361" s="123"/>
      <c r="B361" s="10"/>
      <c r="C361" s="3"/>
      <c r="D361" s="37"/>
      <c r="E361" s="3"/>
      <c r="F361" s="3"/>
      <c r="G361" s="33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11"/>
    </row>
    <row r="362" spans="1:70" ht="99.95" customHeight="1" x14ac:dyDescent="0.25">
      <c r="A362" s="123"/>
      <c r="B362" s="10"/>
      <c r="C362" s="3"/>
      <c r="D362" s="37"/>
      <c r="E362" s="3"/>
      <c r="F362" s="3"/>
      <c r="G362" s="33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11"/>
    </row>
    <row r="363" spans="1:70" ht="99.95" customHeight="1" x14ac:dyDescent="0.25">
      <c r="A363" s="123"/>
      <c r="B363" s="10"/>
      <c r="C363" s="3"/>
      <c r="D363" s="37"/>
      <c r="E363" s="3"/>
      <c r="F363" s="3"/>
      <c r="G363" s="33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11"/>
    </row>
    <row r="364" spans="1:70" ht="99.95" customHeight="1" x14ac:dyDescent="0.25">
      <c r="A364" s="123"/>
      <c r="B364" s="10"/>
      <c r="C364" s="3"/>
      <c r="D364" s="37"/>
      <c r="E364" s="3"/>
      <c r="F364" s="3"/>
      <c r="G364" s="33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11"/>
    </row>
    <row r="365" spans="1:70" ht="99.95" customHeight="1" x14ac:dyDescent="0.25">
      <c r="A365" s="123"/>
      <c r="B365" s="10"/>
      <c r="C365" s="3"/>
      <c r="D365" s="37"/>
      <c r="E365" s="3"/>
      <c r="F365" s="3"/>
      <c r="G365" s="33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11"/>
    </row>
    <row r="366" spans="1:70" ht="99.95" customHeight="1" x14ac:dyDescent="0.25">
      <c r="A366" s="123"/>
      <c r="B366" s="10"/>
      <c r="C366" s="3"/>
      <c r="D366" s="37"/>
      <c r="E366" s="3"/>
      <c r="F366" s="3"/>
      <c r="G366" s="33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11"/>
    </row>
    <row r="367" spans="1:70" ht="99.95" customHeight="1" x14ac:dyDescent="0.25">
      <c r="A367" s="123"/>
      <c r="B367" s="10"/>
      <c r="C367" s="3"/>
      <c r="D367" s="37"/>
      <c r="E367" s="3"/>
      <c r="F367" s="3"/>
      <c r="G367" s="33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11"/>
    </row>
    <row r="368" spans="1:70" ht="99.95" customHeight="1" x14ac:dyDescent="0.25">
      <c r="A368" s="123"/>
      <c r="B368" s="10"/>
      <c r="C368" s="3"/>
      <c r="D368" s="37"/>
      <c r="E368" s="3"/>
      <c r="F368" s="3"/>
      <c r="G368" s="33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11"/>
    </row>
    <row r="369" spans="1:70" ht="99.95" customHeight="1" x14ac:dyDescent="0.25">
      <c r="A369" s="123"/>
      <c r="B369" s="10"/>
      <c r="C369" s="3"/>
      <c r="D369" s="37"/>
      <c r="E369" s="3"/>
      <c r="F369" s="3"/>
      <c r="G369" s="33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11"/>
    </row>
    <row r="370" spans="1:70" ht="99.95" customHeight="1" x14ac:dyDescent="0.25">
      <c r="A370" s="123"/>
      <c r="B370" s="10"/>
      <c r="C370" s="3"/>
      <c r="D370" s="37"/>
      <c r="E370" s="3"/>
      <c r="F370" s="3"/>
      <c r="G370" s="33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11"/>
    </row>
    <row r="371" spans="1:70" ht="99.95" customHeight="1" x14ac:dyDescent="0.25">
      <c r="A371" s="123"/>
      <c r="B371" s="10"/>
      <c r="C371" s="3"/>
      <c r="D371" s="37"/>
      <c r="E371" s="3"/>
      <c r="F371" s="3"/>
      <c r="G371" s="33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11"/>
    </row>
    <row r="372" spans="1:70" ht="99.95" customHeight="1" x14ac:dyDescent="0.25">
      <c r="A372" s="123"/>
      <c r="B372" s="10"/>
      <c r="C372" s="3"/>
      <c r="D372" s="37"/>
      <c r="E372" s="3"/>
      <c r="F372" s="3"/>
      <c r="G372" s="33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11"/>
    </row>
    <row r="373" spans="1:70" ht="99.95" customHeight="1" x14ac:dyDescent="0.25">
      <c r="A373" s="123"/>
      <c r="B373" s="10"/>
      <c r="C373" s="3"/>
      <c r="D373" s="37"/>
      <c r="E373" s="3"/>
      <c r="F373" s="3"/>
      <c r="G373" s="33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11"/>
    </row>
    <row r="374" spans="1:70" ht="99.95" customHeight="1" x14ac:dyDescent="0.25">
      <c r="A374" s="123"/>
      <c r="B374" s="10"/>
      <c r="C374" s="3"/>
      <c r="D374" s="37"/>
      <c r="E374" s="3"/>
      <c r="F374" s="3"/>
      <c r="G374" s="33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11"/>
    </row>
    <row r="375" spans="1:70" ht="99.95" customHeight="1" x14ac:dyDescent="0.25">
      <c r="A375" s="123"/>
      <c r="B375" s="10"/>
      <c r="C375" s="3"/>
      <c r="D375" s="37"/>
      <c r="E375" s="3"/>
      <c r="F375" s="83"/>
      <c r="G375" s="33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11"/>
    </row>
    <row r="376" spans="1:70" ht="99.95" customHeight="1" x14ac:dyDescent="0.25">
      <c r="A376" s="123"/>
      <c r="B376" s="10"/>
      <c r="C376" s="3"/>
      <c r="D376" s="24"/>
      <c r="E376" s="110"/>
      <c r="F376" s="3"/>
      <c r="G376" s="86"/>
      <c r="H376" s="22"/>
      <c r="I376" s="22"/>
      <c r="J376" s="22"/>
      <c r="K376" s="22"/>
      <c r="L376" s="22"/>
      <c r="M376" s="87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90"/>
      <c r="BD376" s="89"/>
      <c r="BE376" s="90"/>
      <c r="BF376" s="90"/>
      <c r="BG376" s="90"/>
      <c r="BH376" s="89"/>
      <c r="BI376" s="91"/>
      <c r="BJ376" s="89"/>
      <c r="BK376" s="89"/>
      <c r="BL376" s="89"/>
      <c r="BM376" s="89"/>
      <c r="BN376" s="89"/>
      <c r="BO376" s="89"/>
      <c r="BP376" s="89"/>
      <c r="BQ376" s="89"/>
      <c r="BR376" s="39"/>
    </row>
    <row r="377" spans="1:70" ht="99.95" customHeight="1" x14ac:dyDescent="0.25">
      <c r="A377" s="123"/>
      <c r="B377" s="10"/>
      <c r="C377" s="3"/>
      <c r="D377" s="24"/>
      <c r="E377" s="110"/>
      <c r="F377" s="3"/>
      <c r="G377" s="33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90"/>
      <c r="BD377" s="89"/>
      <c r="BE377" s="90"/>
      <c r="BF377" s="90"/>
      <c r="BG377" s="90"/>
      <c r="BH377" s="89"/>
      <c r="BI377" s="91"/>
      <c r="BJ377" s="89"/>
      <c r="BK377" s="89"/>
      <c r="BL377" s="89"/>
      <c r="BM377" s="89"/>
      <c r="BN377" s="89"/>
      <c r="BO377" s="89"/>
      <c r="BP377" s="89"/>
      <c r="BQ377" s="89"/>
      <c r="BR377" s="98"/>
    </row>
    <row r="378" spans="1:70" ht="99.95" customHeight="1" x14ac:dyDescent="0.25">
      <c r="A378" s="123"/>
      <c r="B378" s="10"/>
      <c r="C378" s="3"/>
      <c r="D378" s="24"/>
      <c r="E378" s="110"/>
      <c r="F378" s="3"/>
      <c r="G378" s="86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90"/>
      <c r="BD378" s="89"/>
      <c r="BE378" s="90"/>
      <c r="BF378" s="90"/>
      <c r="BG378" s="90"/>
      <c r="BH378" s="89"/>
      <c r="BI378" s="91"/>
      <c r="BJ378" s="89"/>
      <c r="BK378" s="89"/>
      <c r="BL378" s="89"/>
      <c r="BM378" s="89"/>
      <c r="BN378" s="89"/>
      <c r="BO378" s="89"/>
      <c r="BP378" s="89"/>
      <c r="BQ378" s="89"/>
      <c r="BR378" s="98"/>
    </row>
    <row r="379" spans="1:70" ht="99.95" customHeight="1" x14ac:dyDescent="0.25">
      <c r="A379" s="123"/>
      <c r="B379" s="10"/>
      <c r="C379" s="3"/>
      <c r="D379" s="30"/>
      <c r="E379" s="3"/>
      <c r="F379" s="3"/>
      <c r="G379" s="86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90"/>
      <c r="BD379" s="89"/>
      <c r="BE379" s="90"/>
      <c r="BF379" s="90"/>
      <c r="BG379" s="90"/>
      <c r="BH379" s="89"/>
      <c r="BI379" s="91"/>
      <c r="BJ379" s="89"/>
      <c r="BK379" s="89"/>
      <c r="BL379" s="89"/>
      <c r="BM379" s="89"/>
      <c r="BN379" s="89"/>
      <c r="BO379" s="89"/>
      <c r="BP379" s="89"/>
      <c r="BQ379" s="89"/>
      <c r="BR379" s="98"/>
    </row>
    <row r="380" spans="1:70" ht="99.95" customHeight="1" x14ac:dyDescent="0.25">
      <c r="A380" s="123"/>
      <c r="B380" s="10"/>
      <c r="C380" s="3"/>
      <c r="D380" s="30"/>
      <c r="E380" s="3"/>
      <c r="F380" s="3"/>
      <c r="G380" s="86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9"/>
      <c r="AN380" s="89"/>
      <c r="AO380" s="89"/>
      <c r="AP380" s="89"/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  <c r="BA380" s="89"/>
      <c r="BB380" s="89"/>
      <c r="BC380" s="90"/>
      <c r="BD380" s="89"/>
      <c r="BE380" s="90"/>
      <c r="BF380" s="90"/>
      <c r="BG380" s="90"/>
      <c r="BH380" s="89"/>
      <c r="BI380" s="91"/>
      <c r="BJ380" s="89"/>
      <c r="BK380" s="89"/>
      <c r="BL380" s="89"/>
      <c r="BM380" s="89"/>
      <c r="BN380" s="89"/>
      <c r="BO380" s="89"/>
      <c r="BP380" s="89"/>
      <c r="BQ380" s="89"/>
      <c r="BR380" s="11"/>
    </row>
    <row r="381" spans="1:70" ht="99.95" customHeight="1" x14ac:dyDescent="0.25">
      <c r="A381" s="123"/>
      <c r="B381" s="10"/>
      <c r="C381" s="3"/>
      <c r="D381" s="30"/>
      <c r="E381" s="3"/>
      <c r="F381" s="3"/>
      <c r="G381" s="86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  <c r="BA381" s="89"/>
      <c r="BB381" s="89"/>
      <c r="BC381" s="90"/>
      <c r="BD381" s="89"/>
      <c r="BE381" s="90"/>
      <c r="BF381" s="90"/>
      <c r="BG381" s="90"/>
      <c r="BH381" s="89"/>
      <c r="BI381" s="91"/>
      <c r="BJ381" s="89"/>
      <c r="BK381" s="89"/>
      <c r="BL381" s="89"/>
      <c r="BM381" s="89"/>
      <c r="BN381" s="89"/>
      <c r="BO381" s="89"/>
      <c r="BP381" s="89"/>
      <c r="BQ381" s="89"/>
      <c r="BR381" s="11"/>
    </row>
    <row r="382" spans="1:70" ht="99.95" customHeight="1" x14ac:dyDescent="0.25">
      <c r="A382" s="123"/>
      <c r="B382" s="10"/>
      <c r="C382" s="3"/>
      <c r="D382" s="30"/>
      <c r="E382" s="3"/>
      <c r="F382" s="3"/>
      <c r="G382" s="86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90"/>
      <c r="BD382" s="89"/>
      <c r="BE382" s="90"/>
      <c r="BF382" s="90"/>
      <c r="BG382" s="90"/>
      <c r="BH382" s="89"/>
      <c r="BI382" s="91"/>
      <c r="BJ382" s="89"/>
      <c r="BK382" s="89"/>
      <c r="BL382" s="89"/>
      <c r="BM382" s="89"/>
      <c r="BN382" s="89"/>
      <c r="BO382" s="89"/>
      <c r="BP382" s="89"/>
      <c r="BQ382" s="89"/>
      <c r="BR382" s="11"/>
    </row>
    <row r="383" spans="1:70" ht="99.95" customHeight="1" x14ac:dyDescent="0.25">
      <c r="A383" s="123"/>
      <c r="B383" s="10"/>
      <c r="C383" s="3"/>
      <c r="D383" s="30"/>
      <c r="E383" s="3"/>
      <c r="F383" s="3"/>
      <c r="G383" s="86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90"/>
      <c r="BD383" s="89"/>
      <c r="BE383" s="90"/>
      <c r="BF383" s="90"/>
      <c r="BG383" s="90"/>
      <c r="BH383" s="89"/>
      <c r="BI383" s="91"/>
      <c r="BJ383" s="89"/>
      <c r="BK383" s="89"/>
      <c r="BL383" s="89"/>
      <c r="BM383" s="89"/>
      <c r="BN383" s="89"/>
      <c r="BO383" s="89"/>
      <c r="BP383" s="89"/>
      <c r="BQ383" s="89"/>
      <c r="BR383" s="11"/>
    </row>
    <row r="384" spans="1:70" ht="99.95" customHeight="1" x14ac:dyDescent="0.25">
      <c r="A384" s="123"/>
      <c r="B384" s="10"/>
      <c r="C384" s="3"/>
      <c r="D384" s="30"/>
      <c r="E384" s="3"/>
      <c r="F384" s="3"/>
      <c r="G384" s="86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9"/>
      <c r="AN384" s="89"/>
      <c r="AO384" s="89"/>
      <c r="AP384" s="89"/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  <c r="BA384" s="89"/>
      <c r="BB384" s="89"/>
      <c r="BC384" s="90"/>
      <c r="BD384" s="89"/>
      <c r="BE384" s="90"/>
      <c r="BF384" s="90"/>
      <c r="BG384" s="90"/>
      <c r="BH384" s="89"/>
      <c r="BI384" s="91"/>
      <c r="BJ384" s="89"/>
      <c r="BK384" s="89"/>
      <c r="BL384" s="89"/>
      <c r="BM384" s="89"/>
      <c r="BN384" s="89"/>
      <c r="BO384" s="89"/>
      <c r="BP384" s="89"/>
      <c r="BQ384" s="89"/>
      <c r="BR384" s="11"/>
    </row>
    <row r="385" spans="1:70" ht="99.95" customHeight="1" x14ac:dyDescent="0.25">
      <c r="A385" s="123"/>
      <c r="B385" s="10"/>
      <c r="C385" s="3"/>
      <c r="D385" s="30"/>
      <c r="E385" s="3"/>
      <c r="F385" s="3"/>
      <c r="G385" s="86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9"/>
      <c r="AN385" s="89"/>
      <c r="AO385" s="89"/>
      <c r="AP385" s="89"/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  <c r="BA385" s="89"/>
      <c r="BB385" s="89"/>
      <c r="BC385" s="90"/>
      <c r="BD385" s="89"/>
      <c r="BE385" s="90"/>
      <c r="BF385" s="90"/>
      <c r="BG385" s="90"/>
      <c r="BH385" s="89"/>
      <c r="BI385" s="91"/>
      <c r="BJ385" s="89"/>
      <c r="BK385" s="89"/>
      <c r="BL385" s="89"/>
      <c r="BM385" s="89"/>
      <c r="BN385" s="89"/>
      <c r="BO385" s="89"/>
      <c r="BP385" s="89"/>
      <c r="BQ385" s="89"/>
      <c r="BR385" s="11"/>
    </row>
    <row r="386" spans="1:70" ht="99.95" customHeight="1" x14ac:dyDescent="0.25">
      <c r="A386" s="123"/>
      <c r="B386" s="10"/>
      <c r="C386" s="3"/>
      <c r="D386" s="30"/>
      <c r="E386" s="3"/>
      <c r="F386" s="3"/>
      <c r="G386" s="86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  <c r="BA386" s="89"/>
      <c r="BB386" s="89"/>
      <c r="BC386" s="90"/>
      <c r="BD386" s="89"/>
      <c r="BE386" s="90"/>
      <c r="BF386" s="90"/>
      <c r="BG386" s="90"/>
      <c r="BH386" s="89"/>
      <c r="BI386" s="91"/>
      <c r="BJ386" s="89"/>
      <c r="BK386" s="89"/>
      <c r="BL386" s="89"/>
      <c r="BM386" s="89"/>
      <c r="BN386" s="89"/>
      <c r="BO386" s="89"/>
      <c r="BP386" s="89"/>
      <c r="BQ386" s="89"/>
      <c r="BR386" s="11"/>
    </row>
    <row r="387" spans="1:70" ht="99.95" customHeight="1" x14ac:dyDescent="0.25">
      <c r="A387" s="123"/>
      <c r="B387" s="10"/>
      <c r="C387" s="3"/>
      <c r="D387" s="30"/>
      <c r="E387" s="3"/>
      <c r="F387" s="3"/>
      <c r="G387" s="86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  <c r="BA387" s="89"/>
      <c r="BB387" s="89"/>
      <c r="BC387" s="90"/>
      <c r="BD387" s="89"/>
      <c r="BE387" s="90"/>
      <c r="BF387" s="90"/>
      <c r="BG387" s="90"/>
      <c r="BH387" s="89"/>
      <c r="BI387" s="91"/>
      <c r="BJ387" s="89"/>
      <c r="BK387" s="89"/>
      <c r="BL387" s="89"/>
      <c r="BM387" s="89"/>
      <c r="BN387" s="89"/>
      <c r="BO387" s="89"/>
      <c r="BP387" s="89"/>
      <c r="BQ387" s="89"/>
      <c r="BR387" s="11"/>
    </row>
    <row r="388" spans="1:70" ht="99.95" customHeight="1" x14ac:dyDescent="0.25">
      <c r="A388" s="123"/>
      <c r="B388" s="10"/>
      <c r="C388" s="3"/>
      <c r="D388" s="30"/>
      <c r="E388" s="3"/>
      <c r="F388" s="3"/>
      <c r="G388" s="86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  <c r="BA388" s="89"/>
      <c r="BB388" s="89"/>
      <c r="BC388" s="90"/>
      <c r="BD388" s="89"/>
      <c r="BE388" s="90"/>
      <c r="BF388" s="90"/>
      <c r="BG388" s="90"/>
      <c r="BH388" s="89"/>
      <c r="BI388" s="91"/>
      <c r="BJ388" s="89"/>
      <c r="BK388" s="89"/>
      <c r="BL388" s="89"/>
      <c r="BM388" s="89"/>
      <c r="BN388" s="89"/>
      <c r="BO388" s="89"/>
      <c r="BP388" s="89"/>
      <c r="BQ388" s="89"/>
      <c r="BR388" s="11"/>
    </row>
    <row r="389" spans="1:70" ht="99.95" customHeight="1" x14ac:dyDescent="0.25">
      <c r="A389" s="123"/>
      <c r="B389" s="10"/>
      <c r="C389" s="3"/>
      <c r="D389" s="30"/>
      <c r="E389" s="3"/>
      <c r="F389" s="3"/>
      <c r="G389" s="86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9"/>
      <c r="AN389" s="89"/>
      <c r="AO389" s="89"/>
      <c r="AP389" s="89"/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  <c r="BA389" s="89"/>
      <c r="BB389" s="89"/>
      <c r="BC389" s="90"/>
      <c r="BD389" s="89"/>
      <c r="BE389" s="90"/>
      <c r="BF389" s="90"/>
      <c r="BG389" s="90"/>
      <c r="BH389" s="89"/>
      <c r="BI389" s="91"/>
      <c r="BJ389" s="89"/>
      <c r="BK389" s="89"/>
      <c r="BL389" s="89"/>
      <c r="BM389" s="89"/>
      <c r="BN389" s="89"/>
      <c r="BO389" s="89"/>
      <c r="BP389" s="89"/>
      <c r="BQ389" s="89"/>
      <c r="BR389" s="11"/>
    </row>
    <row r="390" spans="1:70" ht="99.95" customHeight="1" x14ac:dyDescent="0.25">
      <c r="A390" s="123"/>
      <c r="B390" s="10"/>
      <c r="C390" s="3"/>
      <c r="D390" s="30"/>
      <c r="E390" s="3"/>
      <c r="F390" s="3"/>
      <c r="G390" s="86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9"/>
      <c r="AN390" s="89"/>
      <c r="AO390" s="89"/>
      <c r="AP390" s="89"/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  <c r="BA390" s="89"/>
      <c r="BB390" s="89"/>
      <c r="BC390" s="90"/>
      <c r="BD390" s="89"/>
      <c r="BE390" s="90"/>
      <c r="BF390" s="90"/>
      <c r="BG390" s="90"/>
      <c r="BH390" s="89"/>
      <c r="BI390" s="91"/>
      <c r="BJ390" s="89"/>
      <c r="BK390" s="89"/>
      <c r="BL390" s="89"/>
      <c r="BM390" s="89"/>
      <c r="BN390" s="89"/>
      <c r="BO390" s="89"/>
      <c r="BP390" s="89"/>
      <c r="BQ390" s="89"/>
      <c r="BR390" s="11"/>
    </row>
    <row r="391" spans="1:70" ht="99.95" customHeight="1" x14ac:dyDescent="0.25">
      <c r="A391" s="123"/>
      <c r="B391" s="10"/>
      <c r="C391" s="3"/>
      <c r="D391" s="30"/>
      <c r="E391" s="3"/>
      <c r="F391" s="3"/>
      <c r="G391" s="86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9"/>
      <c r="AN391" s="89"/>
      <c r="AO391" s="89"/>
      <c r="AP391" s="89"/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  <c r="BA391" s="89"/>
      <c r="BB391" s="89"/>
      <c r="BC391" s="90"/>
      <c r="BD391" s="89"/>
      <c r="BE391" s="90"/>
      <c r="BF391" s="90"/>
      <c r="BG391" s="90"/>
      <c r="BH391" s="89"/>
      <c r="BI391" s="91"/>
      <c r="BJ391" s="89"/>
      <c r="BK391" s="89"/>
      <c r="BL391" s="89"/>
      <c r="BM391" s="89"/>
      <c r="BN391" s="89"/>
      <c r="BO391" s="89"/>
      <c r="BP391" s="89"/>
      <c r="BQ391" s="89"/>
      <c r="BR391" s="11"/>
    </row>
    <row r="392" spans="1:70" ht="99.95" customHeight="1" x14ac:dyDescent="0.25">
      <c r="A392" s="123"/>
      <c r="B392" s="10"/>
      <c r="C392" s="3"/>
      <c r="D392" s="30"/>
      <c r="E392" s="3"/>
      <c r="F392" s="3"/>
      <c r="G392" s="86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9"/>
      <c r="AN392" s="89"/>
      <c r="AO392" s="89"/>
      <c r="AP392" s="89"/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  <c r="BA392" s="89"/>
      <c r="BB392" s="89"/>
      <c r="BC392" s="90"/>
      <c r="BD392" s="89"/>
      <c r="BE392" s="90"/>
      <c r="BF392" s="90"/>
      <c r="BG392" s="90"/>
      <c r="BH392" s="89"/>
      <c r="BI392" s="91"/>
      <c r="BJ392" s="89"/>
      <c r="BK392" s="89"/>
      <c r="BL392" s="89"/>
      <c r="BM392" s="89"/>
      <c r="BN392" s="89"/>
      <c r="BO392" s="89"/>
      <c r="BP392" s="89"/>
      <c r="BQ392" s="89"/>
      <c r="BR392" s="11"/>
    </row>
    <row r="393" spans="1:70" ht="99.95" customHeight="1" x14ac:dyDescent="0.25">
      <c r="A393" s="123"/>
      <c r="B393" s="10"/>
      <c r="C393" s="3"/>
      <c r="D393" s="30"/>
      <c r="E393" s="3"/>
      <c r="F393" s="3"/>
      <c r="G393" s="86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9"/>
      <c r="AN393" s="89"/>
      <c r="AO393" s="89"/>
      <c r="AP393" s="89"/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  <c r="BA393" s="89"/>
      <c r="BB393" s="89"/>
      <c r="BC393" s="90"/>
      <c r="BD393" s="89"/>
      <c r="BE393" s="90"/>
      <c r="BF393" s="90"/>
      <c r="BG393" s="90"/>
      <c r="BH393" s="89"/>
      <c r="BI393" s="91"/>
      <c r="BJ393" s="89"/>
      <c r="BK393" s="89"/>
      <c r="BL393" s="89"/>
      <c r="BM393" s="89"/>
      <c r="BN393" s="89"/>
      <c r="BO393" s="89"/>
      <c r="BP393" s="89"/>
      <c r="BQ393" s="89"/>
      <c r="BR393" s="11"/>
    </row>
    <row r="394" spans="1:70" ht="99.95" customHeight="1" x14ac:dyDescent="0.25">
      <c r="A394" s="123"/>
      <c r="B394" s="10"/>
      <c r="C394" s="3"/>
      <c r="D394" s="30"/>
      <c r="E394" s="3"/>
      <c r="F394" s="3"/>
      <c r="G394" s="86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9"/>
      <c r="AN394" s="89"/>
      <c r="AO394" s="89"/>
      <c r="AP394" s="89"/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  <c r="BA394" s="89"/>
      <c r="BB394" s="89"/>
      <c r="BC394" s="90"/>
      <c r="BD394" s="89"/>
      <c r="BE394" s="90"/>
      <c r="BF394" s="90"/>
      <c r="BG394" s="90"/>
      <c r="BH394" s="89"/>
      <c r="BI394" s="91"/>
      <c r="BJ394" s="89"/>
      <c r="BK394" s="89"/>
      <c r="BL394" s="89"/>
      <c r="BM394" s="89"/>
      <c r="BN394" s="89"/>
      <c r="BO394" s="89"/>
      <c r="BP394" s="89"/>
      <c r="BQ394" s="89"/>
      <c r="BR394" s="11"/>
    </row>
    <row r="395" spans="1:70" ht="99.95" customHeight="1" x14ac:dyDescent="0.25">
      <c r="A395" s="123"/>
      <c r="B395" s="10"/>
      <c r="C395" s="3"/>
      <c r="D395" s="30"/>
      <c r="E395" s="3"/>
      <c r="F395" s="3"/>
      <c r="G395" s="86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  <c r="BA395" s="89"/>
      <c r="BB395" s="89"/>
      <c r="BC395" s="90"/>
      <c r="BD395" s="89"/>
      <c r="BE395" s="90"/>
      <c r="BF395" s="90"/>
      <c r="BG395" s="90"/>
      <c r="BH395" s="89"/>
      <c r="BI395" s="91"/>
      <c r="BJ395" s="89"/>
      <c r="BK395" s="89"/>
      <c r="BL395" s="89"/>
      <c r="BM395" s="89"/>
      <c r="BN395" s="89"/>
      <c r="BO395" s="89"/>
      <c r="BP395" s="89"/>
      <c r="BQ395" s="89"/>
      <c r="BR395" s="11"/>
    </row>
    <row r="396" spans="1:70" ht="99.95" customHeight="1" x14ac:dyDescent="0.25">
      <c r="A396" s="123"/>
      <c r="B396" s="10"/>
      <c r="C396" s="3"/>
      <c r="D396" s="30"/>
      <c r="E396" s="3"/>
      <c r="F396" s="3"/>
      <c r="G396" s="86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  <c r="BA396" s="89"/>
      <c r="BB396" s="89"/>
      <c r="BC396" s="90"/>
      <c r="BD396" s="89"/>
      <c r="BE396" s="90"/>
      <c r="BF396" s="90"/>
      <c r="BG396" s="90"/>
      <c r="BH396" s="89"/>
      <c r="BI396" s="91"/>
      <c r="BJ396" s="89"/>
      <c r="BK396" s="89"/>
      <c r="BL396" s="89"/>
      <c r="BM396" s="89"/>
      <c r="BN396" s="89"/>
      <c r="BO396" s="89"/>
      <c r="BP396" s="89"/>
      <c r="BQ396" s="89"/>
      <c r="BR396" s="11"/>
    </row>
    <row r="397" spans="1:70" ht="99.95" customHeight="1" x14ac:dyDescent="0.25">
      <c r="A397" s="123"/>
      <c r="B397" s="10"/>
      <c r="C397" s="3"/>
      <c r="D397" s="30"/>
      <c r="E397" s="3"/>
      <c r="F397" s="3"/>
      <c r="G397" s="86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  <c r="BA397" s="89"/>
      <c r="BB397" s="89"/>
      <c r="BC397" s="90"/>
      <c r="BD397" s="89"/>
      <c r="BE397" s="90"/>
      <c r="BF397" s="90"/>
      <c r="BG397" s="90"/>
      <c r="BH397" s="89"/>
      <c r="BI397" s="91"/>
      <c r="BJ397" s="89"/>
      <c r="BK397" s="89"/>
      <c r="BL397" s="89"/>
      <c r="BM397" s="89"/>
      <c r="BN397" s="89"/>
      <c r="BO397" s="89"/>
      <c r="BP397" s="89"/>
      <c r="BQ397" s="89"/>
      <c r="BR397" s="11"/>
    </row>
    <row r="398" spans="1:70" ht="99.95" customHeight="1" x14ac:dyDescent="0.25">
      <c r="A398" s="123"/>
      <c r="B398" s="10"/>
      <c r="C398" s="3"/>
      <c r="D398" s="30"/>
      <c r="E398" s="3"/>
      <c r="F398" s="3"/>
      <c r="G398" s="86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  <c r="BA398" s="89"/>
      <c r="BB398" s="89"/>
      <c r="BC398" s="90"/>
      <c r="BD398" s="89"/>
      <c r="BE398" s="90"/>
      <c r="BF398" s="90"/>
      <c r="BG398" s="90"/>
      <c r="BH398" s="89"/>
      <c r="BI398" s="91"/>
      <c r="BJ398" s="89"/>
      <c r="BK398" s="89"/>
      <c r="BL398" s="89"/>
      <c r="BM398" s="89"/>
      <c r="BN398" s="89"/>
      <c r="BO398" s="89"/>
      <c r="BP398" s="89"/>
      <c r="BQ398" s="89"/>
      <c r="BR398" s="11"/>
    </row>
    <row r="399" spans="1:70" ht="99.95" customHeight="1" x14ac:dyDescent="0.25">
      <c r="A399" s="123"/>
      <c r="B399" s="10"/>
      <c r="C399" s="3"/>
      <c r="D399" s="30"/>
      <c r="E399" s="3"/>
      <c r="F399" s="3"/>
      <c r="G399" s="86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  <c r="BA399" s="89"/>
      <c r="BB399" s="89"/>
      <c r="BC399" s="90"/>
      <c r="BD399" s="89"/>
      <c r="BE399" s="90"/>
      <c r="BF399" s="90"/>
      <c r="BG399" s="90"/>
      <c r="BH399" s="89"/>
      <c r="BI399" s="91"/>
      <c r="BJ399" s="89"/>
      <c r="BK399" s="89"/>
      <c r="BL399" s="89"/>
      <c r="BM399" s="89"/>
      <c r="BN399" s="89"/>
      <c r="BO399" s="89"/>
      <c r="BP399" s="89"/>
      <c r="BQ399" s="89"/>
      <c r="BR399" s="11"/>
    </row>
    <row r="400" spans="1:70" ht="99.95" customHeight="1" x14ac:dyDescent="0.25">
      <c r="A400" s="123"/>
      <c r="B400" s="10"/>
      <c r="C400" s="3"/>
      <c r="D400" s="30"/>
      <c r="E400" s="3"/>
      <c r="F400" s="3"/>
      <c r="G400" s="86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90"/>
      <c r="BD400" s="89"/>
      <c r="BE400" s="90"/>
      <c r="BF400" s="90"/>
      <c r="BG400" s="90"/>
      <c r="BH400" s="89"/>
      <c r="BI400" s="91"/>
      <c r="BJ400" s="89"/>
      <c r="BK400" s="89"/>
      <c r="BL400" s="89"/>
      <c r="BM400" s="89"/>
      <c r="BN400" s="89"/>
      <c r="BO400" s="89"/>
      <c r="BP400" s="89"/>
      <c r="BQ400" s="89"/>
      <c r="BR400" s="11"/>
    </row>
    <row r="401" spans="1:70" ht="99.95" customHeight="1" x14ac:dyDescent="0.25">
      <c r="A401" s="123"/>
      <c r="B401" s="10"/>
      <c r="C401" s="3"/>
      <c r="D401" s="30"/>
      <c r="E401" s="3"/>
      <c r="F401" s="3"/>
      <c r="G401" s="86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  <c r="BA401" s="89"/>
      <c r="BB401" s="89"/>
      <c r="BC401" s="90"/>
      <c r="BD401" s="89"/>
      <c r="BE401" s="90"/>
      <c r="BF401" s="90"/>
      <c r="BG401" s="90"/>
      <c r="BH401" s="89"/>
      <c r="BI401" s="91"/>
      <c r="BJ401" s="89"/>
      <c r="BK401" s="89"/>
      <c r="BL401" s="89"/>
      <c r="BM401" s="89"/>
      <c r="BN401" s="89"/>
      <c r="BO401" s="89"/>
      <c r="BP401" s="89"/>
      <c r="BQ401" s="89"/>
      <c r="BR401" s="11"/>
    </row>
    <row r="402" spans="1:70" ht="99.95" customHeight="1" x14ac:dyDescent="0.25">
      <c r="A402" s="123"/>
      <c r="B402" s="10"/>
      <c r="C402" s="3"/>
      <c r="D402" s="30"/>
      <c r="E402" s="3"/>
      <c r="F402" s="3"/>
      <c r="G402" s="86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  <c r="BA402" s="89"/>
      <c r="BB402" s="89"/>
      <c r="BC402" s="90"/>
      <c r="BD402" s="89"/>
      <c r="BE402" s="90"/>
      <c r="BF402" s="90"/>
      <c r="BG402" s="90"/>
      <c r="BH402" s="89"/>
      <c r="BI402" s="91"/>
      <c r="BJ402" s="89"/>
      <c r="BK402" s="89"/>
      <c r="BL402" s="89"/>
      <c r="BM402" s="89"/>
      <c r="BN402" s="89"/>
      <c r="BO402" s="89"/>
      <c r="BP402" s="89"/>
      <c r="BQ402" s="89"/>
      <c r="BR402" s="11"/>
    </row>
    <row r="403" spans="1:70" ht="99.95" customHeight="1" x14ac:dyDescent="0.25">
      <c r="A403" s="123"/>
      <c r="B403" s="10"/>
      <c r="C403" s="3"/>
      <c r="D403" s="30"/>
      <c r="E403" s="3"/>
      <c r="F403" s="3"/>
      <c r="G403" s="86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  <c r="BA403" s="89"/>
      <c r="BB403" s="89"/>
      <c r="BC403" s="90"/>
      <c r="BD403" s="89"/>
      <c r="BE403" s="90"/>
      <c r="BF403" s="90"/>
      <c r="BG403" s="90"/>
      <c r="BH403" s="89"/>
      <c r="BI403" s="91"/>
      <c r="BJ403" s="89"/>
      <c r="BK403" s="89"/>
      <c r="BL403" s="89"/>
      <c r="BM403" s="89"/>
      <c r="BN403" s="89"/>
      <c r="BO403" s="89"/>
      <c r="BP403" s="89"/>
      <c r="BQ403" s="89"/>
      <c r="BR403" s="11"/>
    </row>
    <row r="404" spans="1:70" ht="99.95" customHeight="1" x14ac:dyDescent="0.25">
      <c r="A404" s="123"/>
      <c r="B404" s="10"/>
      <c r="C404" s="3"/>
      <c r="D404" s="30"/>
      <c r="E404" s="3"/>
      <c r="F404" s="3"/>
      <c r="G404" s="86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  <c r="BA404" s="89"/>
      <c r="BB404" s="89"/>
      <c r="BC404" s="90"/>
      <c r="BD404" s="89"/>
      <c r="BE404" s="90"/>
      <c r="BF404" s="90"/>
      <c r="BG404" s="90"/>
      <c r="BH404" s="89"/>
      <c r="BI404" s="91"/>
      <c r="BJ404" s="89"/>
      <c r="BK404" s="89"/>
      <c r="BL404" s="89"/>
      <c r="BM404" s="89"/>
      <c r="BN404" s="89"/>
      <c r="BO404" s="89"/>
      <c r="BP404" s="89"/>
      <c r="BQ404" s="89"/>
      <c r="BR404" s="11"/>
    </row>
    <row r="405" spans="1:70" ht="99.95" customHeight="1" x14ac:dyDescent="0.25">
      <c r="A405" s="123"/>
      <c r="B405" s="10"/>
      <c r="C405" s="3"/>
      <c r="D405" s="30"/>
      <c r="E405" s="3"/>
      <c r="F405" s="3"/>
      <c r="G405" s="86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  <c r="BA405" s="89"/>
      <c r="BB405" s="89"/>
      <c r="BC405" s="90"/>
      <c r="BD405" s="89"/>
      <c r="BE405" s="90"/>
      <c r="BF405" s="90"/>
      <c r="BG405" s="90"/>
      <c r="BH405" s="89"/>
      <c r="BI405" s="91"/>
      <c r="BJ405" s="89"/>
      <c r="BK405" s="89"/>
      <c r="BL405" s="89"/>
      <c r="BM405" s="89"/>
      <c r="BN405" s="89"/>
      <c r="BO405" s="89"/>
      <c r="BP405" s="89"/>
      <c r="BQ405" s="89"/>
      <c r="BR405" s="11"/>
    </row>
    <row r="406" spans="1:70" ht="99.95" customHeight="1" x14ac:dyDescent="0.25">
      <c r="A406" s="123"/>
      <c r="B406" s="10"/>
      <c r="C406" s="3"/>
      <c r="D406" s="30"/>
      <c r="E406" s="3"/>
      <c r="F406" s="3"/>
      <c r="G406" s="86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  <c r="BA406" s="89"/>
      <c r="BB406" s="89"/>
      <c r="BC406" s="90"/>
      <c r="BD406" s="89"/>
      <c r="BE406" s="90"/>
      <c r="BF406" s="90"/>
      <c r="BG406" s="90"/>
      <c r="BH406" s="89"/>
      <c r="BI406" s="91"/>
      <c r="BJ406" s="89"/>
      <c r="BK406" s="89"/>
      <c r="BL406" s="89"/>
      <c r="BM406" s="89"/>
      <c r="BN406" s="89"/>
      <c r="BO406" s="89"/>
      <c r="BP406" s="89"/>
      <c r="BQ406" s="89"/>
      <c r="BR406" s="11"/>
    </row>
    <row r="407" spans="1:70" ht="99.95" customHeight="1" x14ac:dyDescent="0.25">
      <c r="A407" s="123"/>
      <c r="B407" s="10"/>
      <c r="C407" s="3"/>
      <c r="D407" s="30"/>
      <c r="E407" s="3"/>
      <c r="F407" s="3"/>
      <c r="G407" s="86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  <c r="BA407" s="89"/>
      <c r="BB407" s="89"/>
      <c r="BC407" s="90"/>
      <c r="BD407" s="89"/>
      <c r="BE407" s="90"/>
      <c r="BF407" s="90"/>
      <c r="BG407" s="90"/>
      <c r="BH407" s="89"/>
      <c r="BI407" s="91"/>
      <c r="BJ407" s="89"/>
      <c r="BK407" s="89"/>
      <c r="BL407" s="89"/>
      <c r="BM407" s="89"/>
      <c r="BN407" s="89"/>
      <c r="BO407" s="89"/>
      <c r="BP407" s="89"/>
      <c r="BQ407" s="89"/>
      <c r="BR407" s="11"/>
    </row>
    <row r="408" spans="1:70" ht="99.95" customHeight="1" x14ac:dyDescent="0.25">
      <c r="A408" s="123"/>
      <c r="B408" s="10"/>
      <c r="C408" s="3"/>
      <c r="D408" s="30"/>
      <c r="E408" s="3"/>
      <c r="F408" s="3"/>
      <c r="G408" s="86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  <c r="BA408" s="89"/>
      <c r="BB408" s="89"/>
      <c r="BC408" s="90"/>
      <c r="BD408" s="89"/>
      <c r="BE408" s="90"/>
      <c r="BF408" s="90"/>
      <c r="BG408" s="90"/>
      <c r="BH408" s="89"/>
      <c r="BI408" s="91"/>
      <c r="BJ408" s="89"/>
      <c r="BK408" s="89"/>
      <c r="BL408" s="89"/>
      <c r="BM408" s="89"/>
      <c r="BN408" s="89"/>
      <c r="BO408" s="89"/>
      <c r="BP408" s="89"/>
      <c r="BQ408" s="89"/>
      <c r="BR408" s="11"/>
    </row>
    <row r="409" spans="1:70" ht="99.95" customHeight="1" x14ac:dyDescent="0.25">
      <c r="A409" s="123"/>
      <c r="B409" s="10"/>
      <c r="C409" s="3"/>
      <c r="D409" s="30"/>
      <c r="E409" s="3"/>
      <c r="F409" s="3"/>
      <c r="G409" s="86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9"/>
      <c r="AN409" s="89"/>
      <c r="AO409" s="89"/>
      <c r="AP409" s="89"/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  <c r="BA409" s="89"/>
      <c r="BB409" s="89"/>
      <c r="BC409" s="90"/>
      <c r="BD409" s="89"/>
      <c r="BE409" s="90"/>
      <c r="BF409" s="90"/>
      <c r="BG409" s="90"/>
      <c r="BH409" s="89"/>
      <c r="BI409" s="91"/>
      <c r="BJ409" s="89"/>
      <c r="BK409" s="89"/>
      <c r="BL409" s="89"/>
      <c r="BM409" s="89"/>
      <c r="BN409" s="89"/>
      <c r="BO409" s="89"/>
      <c r="BP409" s="89"/>
      <c r="BQ409" s="89"/>
      <c r="BR409" s="11"/>
    </row>
    <row r="410" spans="1:70" ht="99.95" customHeight="1" x14ac:dyDescent="0.25">
      <c r="A410" s="123"/>
      <c r="B410" s="10"/>
      <c r="C410" s="3"/>
      <c r="D410" s="24"/>
      <c r="E410" s="109"/>
      <c r="F410" s="3"/>
      <c r="G410" s="86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9"/>
      <c r="AN410" s="89"/>
      <c r="AO410" s="89"/>
      <c r="AP410" s="89"/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  <c r="BA410" s="89"/>
      <c r="BB410" s="89"/>
      <c r="BC410" s="90"/>
      <c r="BD410" s="89"/>
      <c r="BE410" s="90"/>
      <c r="BF410" s="90"/>
      <c r="BG410" s="90"/>
      <c r="BH410" s="89"/>
      <c r="BI410" s="91"/>
      <c r="BJ410" s="89"/>
      <c r="BK410" s="89"/>
      <c r="BL410" s="89"/>
      <c r="BM410" s="89"/>
      <c r="BN410" s="89"/>
      <c r="BO410" s="89"/>
      <c r="BP410" s="89"/>
      <c r="BQ410" s="89"/>
      <c r="BR410" s="11"/>
    </row>
    <row r="411" spans="1:70" ht="99.95" customHeight="1" x14ac:dyDescent="0.25">
      <c r="A411" s="123"/>
      <c r="B411" s="10"/>
      <c r="C411" s="3"/>
      <c r="D411" s="24"/>
      <c r="E411" s="109"/>
      <c r="F411" s="3"/>
      <c r="G411" s="86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9"/>
      <c r="AN411" s="89"/>
      <c r="AO411" s="89"/>
      <c r="AP411" s="89"/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  <c r="BA411" s="89"/>
      <c r="BB411" s="89"/>
      <c r="BC411" s="90"/>
      <c r="BD411" s="89"/>
      <c r="BE411" s="90"/>
      <c r="BF411" s="90"/>
      <c r="BG411" s="90"/>
      <c r="BH411" s="89"/>
      <c r="BI411" s="91"/>
      <c r="BJ411" s="89"/>
      <c r="BK411" s="89"/>
      <c r="BL411" s="89"/>
      <c r="BM411" s="89"/>
      <c r="BN411" s="89"/>
      <c r="BO411" s="89"/>
      <c r="BP411" s="89"/>
      <c r="BQ411" s="89"/>
      <c r="BR411" s="11"/>
    </row>
    <row r="412" spans="1:70" ht="99.95" customHeight="1" x14ac:dyDescent="0.25">
      <c r="A412" s="123"/>
      <c r="B412" s="10"/>
      <c r="C412" s="3"/>
      <c r="D412" s="24"/>
      <c r="E412" s="109"/>
      <c r="F412" s="3"/>
      <c r="G412" s="86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9"/>
      <c r="AN412" s="89"/>
      <c r="AO412" s="89"/>
      <c r="AP412" s="89"/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  <c r="BA412" s="89"/>
      <c r="BB412" s="89"/>
      <c r="BC412" s="90"/>
      <c r="BD412" s="89"/>
      <c r="BE412" s="90"/>
      <c r="BF412" s="90"/>
      <c r="BG412" s="90"/>
      <c r="BH412" s="89"/>
      <c r="BI412" s="91"/>
      <c r="BJ412" s="89"/>
      <c r="BK412" s="89"/>
      <c r="BL412" s="89"/>
      <c r="BM412" s="89"/>
      <c r="BN412" s="89"/>
      <c r="BO412" s="89"/>
      <c r="BP412" s="89"/>
      <c r="BQ412" s="89"/>
      <c r="BR412" s="11"/>
    </row>
    <row r="413" spans="1:70" ht="99.95" customHeight="1" x14ac:dyDescent="0.25">
      <c r="A413" s="123"/>
      <c r="B413" s="10"/>
      <c r="C413" s="3"/>
      <c r="D413" s="24"/>
      <c r="E413" s="109"/>
      <c r="F413" s="3"/>
      <c r="G413" s="86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  <c r="BA413" s="89"/>
      <c r="BB413" s="89"/>
      <c r="BC413" s="90"/>
      <c r="BD413" s="89"/>
      <c r="BE413" s="90"/>
      <c r="BF413" s="90"/>
      <c r="BG413" s="90"/>
      <c r="BH413" s="89"/>
      <c r="BI413" s="91"/>
      <c r="BJ413" s="89"/>
      <c r="BK413" s="89"/>
      <c r="BL413" s="89"/>
      <c r="BM413" s="89"/>
      <c r="BN413" s="89"/>
      <c r="BO413" s="89"/>
      <c r="BP413" s="89"/>
      <c r="BQ413" s="89"/>
      <c r="BR413" s="11"/>
    </row>
    <row r="414" spans="1:70" ht="99.95" customHeight="1" x14ac:dyDescent="0.25">
      <c r="A414" s="123"/>
      <c r="B414" s="10"/>
      <c r="C414" s="3"/>
      <c r="D414" s="24"/>
      <c r="E414" s="109"/>
      <c r="F414" s="3"/>
      <c r="G414" s="86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  <c r="BA414" s="89"/>
      <c r="BB414" s="89"/>
      <c r="BC414" s="90"/>
      <c r="BD414" s="89"/>
      <c r="BE414" s="90"/>
      <c r="BF414" s="90"/>
      <c r="BG414" s="90"/>
      <c r="BH414" s="89"/>
      <c r="BI414" s="91"/>
      <c r="BJ414" s="89"/>
      <c r="BK414" s="89"/>
      <c r="BL414" s="89"/>
      <c r="BM414" s="89"/>
      <c r="BN414" s="89"/>
      <c r="BO414" s="89"/>
      <c r="BP414" s="89"/>
      <c r="BQ414" s="89"/>
      <c r="BR414" s="11"/>
    </row>
    <row r="415" spans="1:70" ht="99.95" customHeight="1" x14ac:dyDescent="0.25">
      <c r="A415" s="123"/>
      <c r="B415" s="10"/>
      <c r="C415" s="3"/>
      <c r="D415" s="24"/>
      <c r="E415" s="109"/>
      <c r="F415" s="3"/>
      <c r="G415" s="86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  <c r="BA415" s="89"/>
      <c r="BB415" s="89"/>
      <c r="BC415" s="90"/>
      <c r="BD415" s="89"/>
      <c r="BE415" s="90"/>
      <c r="BF415" s="90"/>
      <c r="BG415" s="90"/>
      <c r="BH415" s="89"/>
      <c r="BI415" s="91"/>
      <c r="BJ415" s="89"/>
      <c r="BK415" s="89"/>
      <c r="BL415" s="89"/>
      <c r="BM415" s="89"/>
      <c r="BN415" s="89"/>
      <c r="BO415" s="89"/>
      <c r="BP415" s="89"/>
      <c r="BQ415" s="89"/>
      <c r="BR415" s="11"/>
    </row>
    <row r="416" spans="1:70" ht="99.95" customHeight="1" x14ac:dyDescent="0.25">
      <c r="A416" s="123"/>
      <c r="B416" s="10"/>
      <c r="C416" s="3"/>
      <c r="D416" s="24"/>
      <c r="E416" s="109"/>
      <c r="F416" s="3"/>
      <c r="G416" s="86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9"/>
      <c r="AN416" s="89"/>
      <c r="AO416" s="89"/>
      <c r="AP416" s="89"/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  <c r="BA416" s="89"/>
      <c r="BB416" s="89"/>
      <c r="BC416" s="90"/>
      <c r="BD416" s="89"/>
      <c r="BE416" s="90"/>
      <c r="BF416" s="90"/>
      <c r="BG416" s="90"/>
      <c r="BH416" s="89"/>
      <c r="BI416" s="91"/>
      <c r="BJ416" s="89"/>
      <c r="BK416" s="89"/>
      <c r="BL416" s="89"/>
      <c r="BM416" s="89"/>
      <c r="BN416" s="89"/>
      <c r="BO416" s="89"/>
      <c r="BP416" s="89"/>
      <c r="BQ416" s="89"/>
      <c r="BR416" s="11"/>
    </row>
    <row r="417" spans="1:70" ht="99.95" customHeight="1" x14ac:dyDescent="0.25">
      <c r="A417" s="123"/>
      <c r="B417" s="10"/>
      <c r="C417" s="3"/>
      <c r="D417" s="24"/>
      <c r="E417" s="109"/>
      <c r="F417" s="3"/>
      <c r="G417" s="86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9"/>
      <c r="AN417" s="89"/>
      <c r="AO417" s="89"/>
      <c r="AP417" s="89"/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  <c r="BA417" s="89"/>
      <c r="BB417" s="89"/>
      <c r="BC417" s="90"/>
      <c r="BD417" s="89"/>
      <c r="BE417" s="90"/>
      <c r="BF417" s="90"/>
      <c r="BG417" s="90"/>
      <c r="BH417" s="89"/>
      <c r="BI417" s="91"/>
      <c r="BJ417" s="89"/>
      <c r="BK417" s="89"/>
      <c r="BL417" s="89"/>
      <c r="BM417" s="89"/>
      <c r="BN417" s="89"/>
      <c r="BO417" s="89"/>
      <c r="BP417" s="89"/>
      <c r="BQ417" s="89"/>
      <c r="BR417" s="11"/>
    </row>
    <row r="418" spans="1:70" ht="99.95" customHeight="1" x14ac:dyDescent="0.25">
      <c r="A418" s="123"/>
      <c r="B418" s="10"/>
      <c r="C418" s="3"/>
      <c r="D418" s="24"/>
      <c r="E418" s="109"/>
      <c r="F418" s="3"/>
      <c r="G418" s="86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9"/>
      <c r="AN418" s="89"/>
      <c r="AO418" s="89"/>
      <c r="AP418" s="89"/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  <c r="BA418" s="89"/>
      <c r="BB418" s="89"/>
      <c r="BC418" s="90"/>
      <c r="BD418" s="89"/>
      <c r="BE418" s="90"/>
      <c r="BF418" s="90"/>
      <c r="BG418" s="90"/>
      <c r="BH418" s="89"/>
      <c r="BI418" s="91"/>
      <c r="BJ418" s="89"/>
      <c r="BK418" s="89"/>
      <c r="BL418" s="89"/>
      <c r="BM418" s="89"/>
      <c r="BN418" s="89"/>
      <c r="BO418" s="89"/>
      <c r="BP418" s="89"/>
      <c r="BQ418" s="89"/>
      <c r="BR418" s="11"/>
    </row>
    <row r="419" spans="1:70" ht="99.95" customHeight="1" x14ac:dyDescent="0.25">
      <c r="A419" s="123"/>
      <c r="B419" s="10"/>
      <c r="C419" s="3"/>
      <c r="D419" s="24"/>
      <c r="E419" s="109"/>
      <c r="F419" s="3"/>
      <c r="G419" s="86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9"/>
      <c r="AN419" s="89"/>
      <c r="AO419" s="89"/>
      <c r="AP419" s="89"/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  <c r="BA419" s="89"/>
      <c r="BB419" s="89"/>
      <c r="BC419" s="90"/>
      <c r="BD419" s="89"/>
      <c r="BE419" s="90"/>
      <c r="BF419" s="90"/>
      <c r="BG419" s="90"/>
      <c r="BH419" s="89"/>
      <c r="BI419" s="91"/>
      <c r="BJ419" s="89"/>
      <c r="BK419" s="89"/>
      <c r="BL419" s="89"/>
      <c r="BM419" s="89"/>
      <c r="BN419" s="89"/>
      <c r="BO419" s="89"/>
      <c r="BP419" s="89"/>
      <c r="BQ419" s="89"/>
      <c r="BR419" s="11"/>
    </row>
    <row r="420" spans="1:70" ht="99.95" customHeight="1" x14ac:dyDescent="0.25">
      <c r="A420" s="123"/>
      <c r="B420" s="10"/>
      <c r="C420" s="3"/>
      <c r="D420" s="24"/>
      <c r="E420" s="109"/>
      <c r="F420" s="3"/>
      <c r="G420" s="86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9"/>
      <c r="AN420" s="89"/>
      <c r="AO420" s="89"/>
      <c r="AP420" s="89"/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  <c r="BA420" s="89"/>
      <c r="BB420" s="89"/>
      <c r="BC420" s="90"/>
      <c r="BD420" s="89"/>
      <c r="BE420" s="90"/>
      <c r="BF420" s="90"/>
      <c r="BG420" s="90"/>
      <c r="BH420" s="89"/>
      <c r="BI420" s="91"/>
      <c r="BJ420" s="89"/>
      <c r="BK420" s="89"/>
      <c r="BL420" s="89"/>
      <c r="BM420" s="89"/>
      <c r="BN420" s="89"/>
      <c r="BO420" s="89"/>
      <c r="BP420" s="89"/>
      <c r="BQ420" s="89"/>
      <c r="BR420" s="11"/>
    </row>
    <row r="421" spans="1:70" ht="99.95" customHeight="1" x14ac:dyDescent="0.25">
      <c r="A421" s="123"/>
      <c r="B421" s="10"/>
      <c r="C421" s="3"/>
      <c r="D421" s="24"/>
      <c r="E421" s="109"/>
      <c r="F421" s="3"/>
      <c r="G421" s="86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9"/>
      <c r="AN421" s="89"/>
      <c r="AO421" s="89"/>
      <c r="AP421" s="89"/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  <c r="BA421" s="89"/>
      <c r="BB421" s="89"/>
      <c r="BC421" s="90"/>
      <c r="BD421" s="89"/>
      <c r="BE421" s="90"/>
      <c r="BF421" s="90"/>
      <c r="BG421" s="90"/>
      <c r="BH421" s="89"/>
      <c r="BI421" s="91"/>
      <c r="BJ421" s="89"/>
      <c r="BK421" s="89"/>
      <c r="BL421" s="89"/>
      <c r="BM421" s="89"/>
      <c r="BN421" s="89"/>
      <c r="BO421" s="89"/>
      <c r="BP421" s="89"/>
      <c r="BQ421" s="89"/>
      <c r="BR421" s="11"/>
    </row>
    <row r="422" spans="1:70" ht="99.95" customHeight="1" x14ac:dyDescent="0.25">
      <c r="A422" s="123"/>
      <c r="B422" s="10"/>
      <c r="C422" s="3"/>
      <c r="D422" s="24"/>
      <c r="E422" s="109"/>
      <c r="F422" s="3"/>
      <c r="G422" s="86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9"/>
      <c r="AN422" s="89"/>
      <c r="AO422" s="89"/>
      <c r="AP422" s="89"/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  <c r="BA422" s="89"/>
      <c r="BB422" s="89"/>
      <c r="BC422" s="90"/>
      <c r="BD422" s="89"/>
      <c r="BE422" s="90"/>
      <c r="BF422" s="90"/>
      <c r="BG422" s="90"/>
      <c r="BH422" s="89"/>
      <c r="BI422" s="91"/>
      <c r="BJ422" s="89"/>
      <c r="BK422" s="89"/>
      <c r="BL422" s="89"/>
      <c r="BM422" s="89"/>
      <c r="BN422" s="89"/>
      <c r="BO422" s="89"/>
      <c r="BP422" s="89"/>
      <c r="BQ422" s="89"/>
      <c r="BR422" s="11"/>
    </row>
    <row r="423" spans="1:70" ht="99.95" customHeight="1" x14ac:dyDescent="0.25">
      <c r="A423" s="123"/>
      <c r="B423" s="10"/>
      <c r="C423" s="3"/>
      <c r="D423" s="24"/>
      <c r="E423" s="109"/>
      <c r="F423" s="3"/>
      <c r="G423" s="86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9"/>
      <c r="AN423" s="89"/>
      <c r="AO423" s="89"/>
      <c r="AP423" s="89"/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  <c r="BA423" s="89"/>
      <c r="BB423" s="89"/>
      <c r="BC423" s="90"/>
      <c r="BD423" s="89"/>
      <c r="BE423" s="90"/>
      <c r="BF423" s="90"/>
      <c r="BG423" s="90"/>
      <c r="BH423" s="89"/>
      <c r="BI423" s="91"/>
      <c r="BJ423" s="89"/>
      <c r="BK423" s="89"/>
      <c r="BL423" s="89"/>
      <c r="BM423" s="89"/>
      <c r="BN423" s="89"/>
      <c r="BO423" s="89"/>
      <c r="BP423" s="89"/>
      <c r="BQ423" s="89"/>
      <c r="BR423" s="11"/>
    </row>
    <row r="424" spans="1:70" ht="99.95" customHeight="1" x14ac:dyDescent="0.25">
      <c r="A424" s="123"/>
      <c r="B424" s="10"/>
      <c r="C424" s="3"/>
      <c r="D424" s="24"/>
      <c r="E424" s="109"/>
      <c r="F424" s="3"/>
      <c r="G424" s="86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9"/>
      <c r="AN424" s="89"/>
      <c r="AO424" s="89"/>
      <c r="AP424" s="89"/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  <c r="BA424" s="89"/>
      <c r="BB424" s="89"/>
      <c r="BC424" s="90"/>
      <c r="BD424" s="89"/>
      <c r="BE424" s="90"/>
      <c r="BF424" s="90"/>
      <c r="BG424" s="90"/>
      <c r="BH424" s="89"/>
      <c r="BI424" s="91"/>
      <c r="BJ424" s="89"/>
      <c r="BK424" s="89"/>
      <c r="BL424" s="89"/>
      <c r="BM424" s="89"/>
      <c r="BN424" s="89"/>
      <c r="BO424" s="89"/>
      <c r="BP424" s="89"/>
      <c r="BQ424" s="89"/>
      <c r="BR424" s="11"/>
    </row>
    <row r="425" spans="1:70" ht="99.95" customHeight="1" x14ac:dyDescent="0.25">
      <c r="A425" s="123"/>
      <c r="B425" s="10"/>
      <c r="C425" s="3"/>
      <c r="D425" s="24"/>
      <c r="E425" s="109"/>
      <c r="F425" s="3"/>
      <c r="G425" s="86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9"/>
      <c r="AN425" s="89"/>
      <c r="AO425" s="89"/>
      <c r="AP425" s="89"/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  <c r="BA425" s="89"/>
      <c r="BB425" s="89"/>
      <c r="BC425" s="90"/>
      <c r="BD425" s="89"/>
      <c r="BE425" s="90"/>
      <c r="BF425" s="90"/>
      <c r="BG425" s="90"/>
      <c r="BH425" s="89"/>
      <c r="BI425" s="91"/>
      <c r="BJ425" s="89"/>
      <c r="BK425" s="89"/>
      <c r="BL425" s="89"/>
      <c r="BM425" s="89"/>
      <c r="BN425" s="89"/>
      <c r="BO425" s="89"/>
      <c r="BP425" s="89"/>
      <c r="BQ425" s="89"/>
      <c r="BR425" s="11"/>
    </row>
    <row r="426" spans="1:70" ht="99.95" customHeight="1" x14ac:dyDescent="0.25">
      <c r="A426" s="123"/>
      <c r="B426" s="10"/>
      <c r="C426" s="3"/>
      <c r="D426" s="24"/>
      <c r="E426" s="109"/>
      <c r="F426" s="3"/>
      <c r="G426" s="86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9"/>
      <c r="AN426" s="89"/>
      <c r="AO426" s="89"/>
      <c r="AP426" s="89"/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  <c r="BA426" s="89"/>
      <c r="BB426" s="89"/>
      <c r="BC426" s="90"/>
      <c r="BD426" s="89"/>
      <c r="BE426" s="90"/>
      <c r="BF426" s="90"/>
      <c r="BG426" s="90"/>
      <c r="BH426" s="89"/>
      <c r="BI426" s="91"/>
      <c r="BJ426" s="89"/>
      <c r="BK426" s="89"/>
      <c r="BL426" s="89"/>
      <c r="BM426" s="89"/>
      <c r="BN426" s="89"/>
      <c r="BO426" s="89"/>
      <c r="BP426" s="89"/>
      <c r="BQ426" s="89"/>
      <c r="BR426" s="11"/>
    </row>
    <row r="427" spans="1:70" ht="99.95" customHeight="1" x14ac:dyDescent="0.25">
      <c r="A427" s="123"/>
      <c r="B427" s="10"/>
      <c r="C427" s="3"/>
      <c r="D427" s="24"/>
      <c r="E427" s="109"/>
      <c r="F427" s="3"/>
      <c r="G427" s="86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9"/>
      <c r="AN427" s="89"/>
      <c r="AO427" s="89"/>
      <c r="AP427" s="89"/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  <c r="BA427" s="89"/>
      <c r="BB427" s="89"/>
      <c r="BC427" s="90"/>
      <c r="BD427" s="89"/>
      <c r="BE427" s="90"/>
      <c r="BF427" s="90"/>
      <c r="BG427" s="90"/>
      <c r="BH427" s="89"/>
      <c r="BI427" s="91"/>
      <c r="BJ427" s="89"/>
      <c r="BK427" s="89"/>
      <c r="BL427" s="89"/>
      <c r="BM427" s="89"/>
      <c r="BN427" s="89"/>
      <c r="BO427" s="89"/>
      <c r="BP427" s="89"/>
      <c r="BQ427" s="89"/>
      <c r="BR427" s="11"/>
    </row>
    <row r="428" spans="1:70" ht="99.95" customHeight="1" x14ac:dyDescent="0.25">
      <c r="A428" s="123"/>
      <c r="B428" s="10"/>
      <c r="C428" s="3"/>
      <c r="D428" s="24"/>
      <c r="E428" s="109"/>
      <c r="F428" s="3"/>
      <c r="G428" s="86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9"/>
      <c r="AN428" s="89"/>
      <c r="AO428" s="89"/>
      <c r="AP428" s="89"/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  <c r="BA428" s="89"/>
      <c r="BB428" s="89"/>
      <c r="BC428" s="90"/>
      <c r="BD428" s="89"/>
      <c r="BE428" s="90"/>
      <c r="BF428" s="90"/>
      <c r="BG428" s="90"/>
      <c r="BH428" s="89"/>
      <c r="BI428" s="91"/>
      <c r="BJ428" s="89"/>
      <c r="BK428" s="89"/>
      <c r="BL428" s="89"/>
      <c r="BM428" s="89"/>
      <c r="BN428" s="89"/>
      <c r="BO428" s="89"/>
      <c r="BP428" s="89"/>
      <c r="BQ428" s="89"/>
      <c r="BR428" s="11"/>
    </row>
    <row r="429" spans="1:70" ht="99.95" customHeight="1" x14ac:dyDescent="0.25">
      <c r="A429" s="123"/>
      <c r="B429" s="10"/>
      <c r="C429" s="3"/>
      <c r="D429" s="24"/>
      <c r="E429" s="109"/>
      <c r="F429" s="3"/>
      <c r="G429" s="86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9"/>
      <c r="AN429" s="89"/>
      <c r="AO429" s="89"/>
      <c r="AP429" s="89"/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  <c r="BA429" s="89"/>
      <c r="BB429" s="89"/>
      <c r="BC429" s="90"/>
      <c r="BD429" s="89"/>
      <c r="BE429" s="90"/>
      <c r="BF429" s="90"/>
      <c r="BG429" s="90"/>
      <c r="BH429" s="89"/>
      <c r="BI429" s="91"/>
      <c r="BJ429" s="89"/>
      <c r="BK429" s="89"/>
      <c r="BL429" s="89"/>
      <c r="BM429" s="89"/>
      <c r="BN429" s="89"/>
      <c r="BO429" s="89"/>
      <c r="BP429" s="89"/>
      <c r="BQ429" s="89"/>
      <c r="BR429" s="11"/>
    </row>
    <row r="430" spans="1:70" ht="99.95" customHeight="1" x14ac:dyDescent="0.25">
      <c r="A430" s="123"/>
      <c r="B430" s="10"/>
      <c r="C430" s="3"/>
      <c r="D430" s="24"/>
      <c r="E430" s="109"/>
      <c r="F430" s="3"/>
      <c r="G430" s="86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9"/>
      <c r="AN430" s="89"/>
      <c r="AO430" s="89"/>
      <c r="AP430" s="89"/>
      <c r="AQ430" s="89"/>
      <c r="AR430" s="89"/>
      <c r="AS430" s="89"/>
      <c r="AT430" s="89"/>
      <c r="AU430" s="89"/>
      <c r="AV430" s="89"/>
      <c r="AW430" s="89"/>
      <c r="AX430" s="89"/>
      <c r="AY430" s="89"/>
      <c r="AZ430" s="89"/>
      <c r="BA430" s="89"/>
      <c r="BB430" s="89"/>
      <c r="BC430" s="90"/>
      <c r="BD430" s="89"/>
      <c r="BE430" s="90"/>
      <c r="BF430" s="90"/>
      <c r="BG430" s="90"/>
      <c r="BH430" s="89"/>
      <c r="BI430" s="91"/>
      <c r="BJ430" s="89"/>
      <c r="BK430" s="89"/>
      <c r="BL430" s="89"/>
      <c r="BM430" s="89"/>
      <c r="BN430" s="89"/>
      <c r="BO430" s="89"/>
      <c r="BP430" s="89"/>
      <c r="BQ430" s="89"/>
      <c r="BR430" s="11"/>
    </row>
    <row r="431" spans="1:70" ht="99.95" customHeight="1" x14ac:dyDescent="0.25">
      <c r="A431" s="123"/>
      <c r="B431" s="10"/>
      <c r="C431" s="3"/>
      <c r="D431" s="24"/>
      <c r="E431" s="109"/>
      <c r="F431" s="3"/>
      <c r="G431" s="86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9"/>
      <c r="AN431" s="89"/>
      <c r="AO431" s="89"/>
      <c r="AP431" s="89"/>
      <c r="AQ431" s="89"/>
      <c r="AR431" s="89"/>
      <c r="AS431" s="89"/>
      <c r="AT431" s="89"/>
      <c r="AU431" s="89"/>
      <c r="AV431" s="89"/>
      <c r="AW431" s="89"/>
      <c r="AX431" s="89"/>
      <c r="AY431" s="89"/>
      <c r="AZ431" s="89"/>
      <c r="BA431" s="89"/>
      <c r="BB431" s="89"/>
      <c r="BC431" s="90"/>
      <c r="BD431" s="89"/>
      <c r="BE431" s="90"/>
      <c r="BF431" s="90"/>
      <c r="BG431" s="90"/>
      <c r="BH431" s="89"/>
      <c r="BI431" s="91"/>
      <c r="BJ431" s="89"/>
      <c r="BK431" s="89"/>
      <c r="BL431" s="89"/>
      <c r="BM431" s="89"/>
      <c r="BN431" s="89"/>
      <c r="BO431" s="89"/>
      <c r="BP431" s="89"/>
      <c r="BQ431" s="89"/>
      <c r="BR431" s="11"/>
    </row>
    <row r="432" spans="1:70" ht="99.95" customHeight="1" x14ac:dyDescent="0.25">
      <c r="A432" s="123"/>
      <c r="B432" s="10"/>
      <c r="C432" s="3"/>
      <c r="D432" s="24"/>
      <c r="E432" s="109"/>
      <c r="F432" s="3"/>
      <c r="G432" s="86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9"/>
      <c r="AN432" s="89"/>
      <c r="AO432" s="89"/>
      <c r="AP432" s="89"/>
      <c r="AQ432" s="89"/>
      <c r="AR432" s="89"/>
      <c r="AS432" s="89"/>
      <c r="AT432" s="89"/>
      <c r="AU432" s="89"/>
      <c r="AV432" s="89"/>
      <c r="AW432" s="89"/>
      <c r="AX432" s="89"/>
      <c r="AY432" s="89"/>
      <c r="AZ432" s="89"/>
      <c r="BA432" s="89"/>
      <c r="BB432" s="89"/>
      <c r="BC432" s="90"/>
      <c r="BD432" s="89"/>
      <c r="BE432" s="90"/>
      <c r="BF432" s="90"/>
      <c r="BG432" s="90"/>
      <c r="BH432" s="89"/>
      <c r="BI432" s="91"/>
      <c r="BJ432" s="89"/>
      <c r="BK432" s="89"/>
      <c r="BL432" s="89"/>
      <c r="BM432" s="89"/>
      <c r="BN432" s="89"/>
      <c r="BO432" s="89"/>
      <c r="BP432" s="89"/>
      <c r="BQ432" s="89"/>
      <c r="BR432" s="11"/>
    </row>
    <row r="433" spans="1:70" ht="99.95" customHeight="1" x14ac:dyDescent="0.25">
      <c r="A433" s="123"/>
      <c r="B433" s="10"/>
      <c r="C433" s="3"/>
      <c r="D433" s="24"/>
      <c r="E433" s="109"/>
      <c r="F433" s="3"/>
      <c r="G433" s="86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9"/>
      <c r="AN433" s="89"/>
      <c r="AO433" s="89"/>
      <c r="AP433" s="89"/>
      <c r="AQ433" s="89"/>
      <c r="AR433" s="89"/>
      <c r="AS433" s="89"/>
      <c r="AT433" s="89"/>
      <c r="AU433" s="89"/>
      <c r="AV433" s="89"/>
      <c r="AW433" s="89"/>
      <c r="AX433" s="89"/>
      <c r="AY433" s="89"/>
      <c r="AZ433" s="89"/>
      <c r="BA433" s="89"/>
      <c r="BB433" s="89"/>
      <c r="BC433" s="90"/>
      <c r="BD433" s="89"/>
      <c r="BE433" s="90"/>
      <c r="BF433" s="90"/>
      <c r="BG433" s="90"/>
      <c r="BH433" s="89"/>
      <c r="BI433" s="91"/>
      <c r="BJ433" s="89"/>
      <c r="BK433" s="89"/>
      <c r="BL433" s="89"/>
      <c r="BM433" s="89"/>
      <c r="BN433" s="89"/>
      <c r="BO433" s="89"/>
      <c r="BP433" s="89"/>
      <c r="BQ433" s="89"/>
      <c r="BR433" s="11"/>
    </row>
    <row r="434" spans="1:70" ht="99.95" customHeight="1" x14ac:dyDescent="0.25">
      <c r="A434" s="123"/>
      <c r="B434" s="10"/>
      <c r="C434" s="3"/>
      <c r="D434" s="24"/>
      <c r="E434" s="109"/>
      <c r="F434" s="3"/>
      <c r="G434" s="86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  <c r="BA434" s="89"/>
      <c r="BB434" s="89"/>
      <c r="BC434" s="90"/>
      <c r="BD434" s="89"/>
      <c r="BE434" s="90"/>
      <c r="BF434" s="90"/>
      <c r="BG434" s="90"/>
      <c r="BH434" s="89"/>
      <c r="BI434" s="91"/>
      <c r="BJ434" s="89"/>
      <c r="BK434" s="89"/>
      <c r="BL434" s="89"/>
      <c r="BM434" s="89"/>
      <c r="BN434" s="89"/>
      <c r="BO434" s="89"/>
      <c r="BP434" s="89"/>
      <c r="BQ434" s="89"/>
      <c r="BR434" s="11"/>
    </row>
    <row r="435" spans="1:70" ht="99.95" customHeight="1" x14ac:dyDescent="0.25">
      <c r="A435" s="123"/>
      <c r="B435" s="10"/>
      <c r="C435" s="3"/>
      <c r="D435" s="24"/>
      <c r="E435" s="109"/>
      <c r="F435" s="3"/>
      <c r="G435" s="86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9"/>
      <c r="AN435" s="89"/>
      <c r="AO435" s="89"/>
      <c r="AP435" s="89"/>
      <c r="AQ435" s="89"/>
      <c r="AR435" s="89"/>
      <c r="AS435" s="89"/>
      <c r="AT435" s="89"/>
      <c r="AU435" s="89"/>
      <c r="AV435" s="89"/>
      <c r="AW435" s="89"/>
      <c r="AX435" s="89"/>
      <c r="AY435" s="89"/>
      <c r="AZ435" s="89"/>
      <c r="BA435" s="89"/>
      <c r="BB435" s="89"/>
      <c r="BC435" s="90"/>
      <c r="BD435" s="89"/>
      <c r="BE435" s="90"/>
      <c r="BF435" s="90"/>
      <c r="BG435" s="90"/>
      <c r="BH435" s="89"/>
      <c r="BI435" s="91"/>
      <c r="BJ435" s="89"/>
      <c r="BK435" s="89"/>
      <c r="BL435" s="89"/>
      <c r="BM435" s="89"/>
      <c r="BN435" s="89"/>
      <c r="BO435" s="89"/>
      <c r="BP435" s="89"/>
      <c r="BQ435" s="89"/>
      <c r="BR435" s="11"/>
    </row>
    <row r="436" spans="1:70" ht="99.95" customHeight="1" x14ac:dyDescent="0.25">
      <c r="A436" s="123"/>
      <c r="B436" s="10"/>
      <c r="C436" s="3"/>
      <c r="D436" s="24"/>
      <c r="E436" s="109"/>
      <c r="F436" s="3"/>
      <c r="G436" s="86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9"/>
      <c r="AN436" s="89"/>
      <c r="AO436" s="89"/>
      <c r="AP436" s="89"/>
      <c r="AQ436" s="89"/>
      <c r="AR436" s="89"/>
      <c r="AS436" s="89"/>
      <c r="AT436" s="89"/>
      <c r="AU436" s="89"/>
      <c r="AV436" s="89"/>
      <c r="AW436" s="89"/>
      <c r="AX436" s="89"/>
      <c r="AY436" s="89"/>
      <c r="AZ436" s="89"/>
      <c r="BA436" s="89"/>
      <c r="BB436" s="89"/>
      <c r="BC436" s="90"/>
      <c r="BD436" s="89"/>
      <c r="BE436" s="90"/>
      <c r="BF436" s="90"/>
      <c r="BG436" s="90"/>
      <c r="BH436" s="89"/>
      <c r="BI436" s="91"/>
      <c r="BJ436" s="89"/>
      <c r="BK436" s="89"/>
      <c r="BL436" s="89"/>
      <c r="BM436" s="89"/>
      <c r="BN436" s="89"/>
      <c r="BO436" s="89"/>
      <c r="BP436" s="89"/>
      <c r="BQ436" s="89"/>
      <c r="BR436" s="11"/>
    </row>
    <row r="437" spans="1:70" ht="99.95" customHeight="1" x14ac:dyDescent="0.25">
      <c r="A437" s="123"/>
      <c r="B437" s="10"/>
      <c r="C437" s="3"/>
      <c r="D437" s="24"/>
      <c r="E437" s="109"/>
      <c r="F437" s="3"/>
      <c r="G437" s="86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9"/>
      <c r="AN437" s="89"/>
      <c r="AO437" s="89"/>
      <c r="AP437" s="89"/>
      <c r="AQ437" s="89"/>
      <c r="AR437" s="89"/>
      <c r="AS437" s="89"/>
      <c r="AT437" s="89"/>
      <c r="AU437" s="89"/>
      <c r="AV437" s="89"/>
      <c r="AW437" s="89"/>
      <c r="AX437" s="89"/>
      <c r="AY437" s="89"/>
      <c r="AZ437" s="89"/>
      <c r="BA437" s="89"/>
      <c r="BB437" s="89"/>
      <c r="BC437" s="90"/>
      <c r="BD437" s="89"/>
      <c r="BE437" s="90"/>
      <c r="BF437" s="90"/>
      <c r="BG437" s="90"/>
      <c r="BH437" s="89"/>
      <c r="BI437" s="91"/>
      <c r="BJ437" s="89"/>
      <c r="BK437" s="89"/>
      <c r="BL437" s="89"/>
      <c r="BM437" s="89"/>
      <c r="BN437" s="89"/>
      <c r="BO437" s="89"/>
      <c r="BP437" s="89"/>
      <c r="BQ437" s="89"/>
      <c r="BR437" s="11"/>
    </row>
    <row r="438" spans="1:70" ht="99.95" customHeight="1" x14ac:dyDescent="0.25">
      <c r="A438" s="123"/>
      <c r="B438" s="10"/>
      <c r="C438" s="3"/>
      <c r="D438" s="24"/>
      <c r="E438" s="109"/>
      <c r="F438" s="3"/>
      <c r="G438" s="86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9"/>
      <c r="AN438" s="89"/>
      <c r="AO438" s="89"/>
      <c r="AP438" s="89"/>
      <c r="AQ438" s="89"/>
      <c r="AR438" s="89"/>
      <c r="AS438" s="89"/>
      <c r="AT438" s="89"/>
      <c r="AU438" s="89"/>
      <c r="AV438" s="89"/>
      <c r="AW438" s="89"/>
      <c r="AX438" s="89"/>
      <c r="AY438" s="89"/>
      <c r="AZ438" s="89"/>
      <c r="BA438" s="89"/>
      <c r="BB438" s="89"/>
      <c r="BC438" s="90"/>
      <c r="BD438" s="89"/>
      <c r="BE438" s="90"/>
      <c r="BF438" s="90"/>
      <c r="BG438" s="90"/>
      <c r="BH438" s="89"/>
      <c r="BI438" s="91"/>
      <c r="BJ438" s="89"/>
      <c r="BK438" s="89"/>
      <c r="BL438" s="89"/>
      <c r="BM438" s="89"/>
      <c r="BN438" s="89"/>
      <c r="BO438" s="89"/>
      <c r="BP438" s="89"/>
      <c r="BQ438" s="89"/>
      <c r="BR438" s="11"/>
    </row>
    <row r="439" spans="1:70" ht="99.95" customHeight="1" x14ac:dyDescent="0.25">
      <c r="A439" s="123"/>
      <c r="B439" s="10"/>
      <c r="C439" s="3"/>
      <c r="D439" s="24"/>
      <c r="E439" s="109"/>
      <c r="F439" s="3"/>
      <c r="G439" s="86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9"/>
      <c r="AN439" s="89"/>
      <c r="AO439" s="89"/>
      <c r="AP439" s="89"/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  <c r="BA439" s="89"/>
      <c r="BB439" s="89"/>
      <c r="BC439" s="90"/>
      <c r="BD439" s="89"/>
      <c r="BE439" s="90"/>
      <c r="BF439" s="90"/>
      <c r="BG439" s="90"/>
      <c r="BH439" s="89"/>
      <c r="BI439" s="91"/>
      <c r="BJ439" s="89"/>
      <c r="BK439" s="89"/>
      <c r="BL439" s="89"/>
      <c r="BM439" s="89"/>
      <c r="BN439" s="89"/>
      <c r="BO439" s="89"/>
      <c r="BP439" s="89"/>
      <c r="BQ439" s="89"/>
      <c r="BR439" s="11"/>
    </row>
    <row r="440" spans="1:70" ht="99.95" customHeight="1" x14ac:dyDescent="0.25">
      <c r="A440" s="123"/>
      <c r="B440" s="10"/>
      <c r="C440" s="3"/>
      <c r="D440" s="24"/>
      <c r="E440" s="109"/>
      <c r="F440" s="3"/>
      <c r="G440" s="86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  <c r="BA440" s="89"/>
      <c r="BB440" s="89"/>
      <c r="BC440" s="90"/>
      <c r="BD440" s="89"/>
      <c r="BE440" s="90"/>
      <c r="BF440" s="90"/>
      <c r="BG440" s="90"/>
      <c r="BH440" s="89"/>
      <c r="BI440" s="91"/>
      <c r="BJ440" s="89"/>
      <c r="BK440" s="89"/>
      <c r="BL440" s="89"/>
      <c r="BM440" s="89"/>
      <c r="BN440" s="89"/>
      <c r="BO440" s="89"/>
      <c r="BP440" s="89"/>
      <c r="BQ440" s="89"/>
      <c r="BR440" s="11"/>
    </row>
    <row r="441" spans="1:70" ht="99.95" customHeight="1" x14ac:dyDescent="0.25">
      <c r="A441" s="123"/>
      <c r="B441" s="10"/>
      <c r="C441" s="3"/>
      <c r="D441" s="24"/>
      <c r="E441" s="109"/>
      <c r="F441" s="3"/>
      <c r="G441" s="86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  <c r="BA441" s="89"/>
      <c r="BB441" s="89"/>
      <c r="BC441" s="90"/>
      <c r="BD441" s="89"/>
      <c r="BE441" s="90"/>
      <c r="BF441" s="90"/>
      <c r="BG441" s="90"/>
      <c r="BH441" s="89"/>
      <c r="BI441" s="91"/>
      <c r="BJ441" s="89"/>
      <c r="BK441" s="89"/>
      <c r="BL441" s="89"/>
      <c r="BM441" s="89"/>
      <c r="BN441" s="89"/>
      <c r="BO441" s="89"/>
      <c r="BP441" s="89"/>
      <c r="BQ441" s="89"/>
      <c r="BR441" s="11"/>
    </row>
    <row r="442" spans="1:70" ht="99.95" customHeight="1" x14ac:dyDescent="0.25">
      <c r="A442" s="123"/>
      <c r="B442" s="10"/>
      <c r="C442" s="3"/>
      <c r="D442" s="24"/>
      <c r="E442" s="109"/>
      <c r="F442" s="3"/>
      <c r="G442" s="86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9"/>
      <c r="AN442" s="89"/>
      <c r="AO442" s="89"/>
      <c r="AP442" s="89"/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  <c r="BA442" s="89"/>
      <c r="BB442" s="89"/>
      <c r="BC442" s="90"/>
      <c r="BD442" s="89"/>
      <c r="BE442" s="90"/>
      <c r="BF442" s="90"/>
      <c r="BG442" s="90"/>
      <c r="BH442" s="89"/>
      <c r="BI442" s="91"/>
      <c r="BJ442" s="89"/>
      <c r="BK442" s="89"/>
      <c r="BL442" s="89"/>
      <c r="BM442" s="89"/>
      <c r="BN442" s="89"/>
      <c r="BO442" s="89"/>
      <c r="BP442" s="89"/>
      <c r="BQ442" s="89"/>
      <c r="BR442" s="11"/>
    </row>
    <row r="443" spans="1:70" ht="99.95" customHeight="1" x14ac:dyDescent="0.25">
      <c r="A443" s="123"/>
      <c r="B443" s="10"/>
      <c r="C443" s="3"/>
      <c r="D443" s="24"/>
      <c r="E443" s="42"/>
      <c r="F443" s="3"/>
      <c r="G443" s="86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9"/>
      <c r="AN443" s="89"/>
      <c r="AO443" s="89"/>
      <c r="AP443" s="89"/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  <c r="BA443" s="89"/>
      <c r="BB443" s="89"/>
      <c r="BC443" s="90"/>
      <c r="BD443" s="89"/>
      <c r="BE443" s="90"/>
      <c r="BF443" s="90"/>
      <c r="BG443" s="90"/>
      <c r="BH443" s="89"/>
      <c r="BI443" s="91"/>
      <c r="BJ443" s="89"/>
      <c r="BK443" s="89"/>
      <c r="BL443" s="89"/>
      <c r="BM443" s="89"/>
      <c r="BN443" s="89"/>
      <c r="BO443" s="89"/>
      <c r="BP443" s="89"/>
      <c r="BQ443" s="89"/>
      <c r="BR443" s="11"/>
    </row>
    <row r="444" spans="1:70" ht="99.95" customHeight="1" x14ac:dyDescent="0.25">
      <c r="A444" s="123"/>
      <c r="B444" s="10"/>
      <c r="C444" s="3"/>
      <c r="D444" s="24"/>
      <c r="E444" s="109"/>
      <c r="F444" s="3"/>
      <c r="G444" s="86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9"/>
      <c r="AN444" s="89"/>
      <c r="AO444" s="89"/>
      <c r="AP444" s="89"/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  <c r="BA444" s="89"/>
      <c r="BB444" s="89"/>
      <c r="BC444" s="90"/>
      <c r="BD444" s="89"/>
      <c r="BE444" s="90"/>
      <c r="BF444" s="90"/>
      <c r="BG444" s="90"/>
      <c r="BH444" s="89"/>
      <c r="BI444" s="91"/>
      <c r="BJ444" s="89"/>
      <c r="BK444" s="89"/>
      <c r="BL444" s="89"/>
      <c r="BM444" s="89"/>
      <c r="BN444" s="89"/>
      <c r="BO444" s="89"/>
      <c r="BP444" s="89"/>
      <c r="BQ444" s="89"/>
      <c r="BR444" s="11"/>
    </row>
    <row r="445" spans="1:70" ht="99.95" customHeight="1" x14ac:dyDescent="0.25">
      <c r="A445" s="123"/>
      <c r="B445" s="10"/>
      <c r="C445" s="3"/>
      <c r="D445" s="24"/>
      <c r="E445" s="109"/>
      <c r="F445" s="3"/>
      <c r="G445" s="86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9"/>
      <c r="AN445" s="89"/>
      <c r="AO445" s="89"/>
      <c r="AP445" s="89"/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  <c r="BA445" s="89"/>
      <c r="BB445" s="89"/>
      <c r="BC445" s="90"/>
      <c r="BD445" s="89"/>
      <c r="BE445" s="90"/>
      <c r="BF445" s="90"/>
      <c r="BG445" s="90"/>
      <c r="BH445" s="89"/>
      <c r="BI445" s="91"/>
      <c r="BJ445" s="89"/>
      <c r="BK445" s="89"/>
      <c r="BL445" s="89"/>
      <c r="BM445" s="89"/>
      <c r="BN445" s="89"/>
      <c r="BO445" s="89"/>
      <c r="BP445" s="89"/>
      <c r="BQ445" s="89"/>
      <c r="BR445" s="11"/>
    </row>
    <row r="446" spans="1:70" ht="99.95" customHeight="1" x14ac:dyDescent="0.25">
      <c r="A446" s="123"/>
      <c r="B446" s="10"/>
      <c r="C446" s="3"/>
      <c r="D446" s="24"/>
      <c r="E446" s="109"/>
      <c r="F446" s="3"/>
      <c r="G446" s="86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9"/>
      <c r="AN446" s="89"/>
      <c r="AO446" s="89"/>
      <c r="AP446" s="89"/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  <c r="BA446" s="89"/>
      <c r="BB446" s="89"/>
      <c r="BC446" s="90"/>
      <c r="BD446" s="89"/>
      <c r="BE446" s="90"/>
      <c r="BF446" s="90"/>
      <c r="BG446" s="90"/>
      <c r="BH446" s="89"/>
      <c r="BI446" s="91"/>
      <c r="BJ446" s="89"/>
      <c r="BK446" s="89"/>
      <c r="BL446" s="89"/>
      <c r="BM446" s="89"/>
      <c r="BN446" s="89"/>
      <c r="BO446" s="89"/>
      <c r="BP446" s="89"/>
      <c r="BQ446" s="89"/>
      <c r="BR446" s="11"/>
    </row>
    <row r="447" spans="1:70" ht="99.95" customHeight="1" x14ac:dyDescent="0.25">
      <c r="A447" s="123"/>
      <c r="B447" s="10"/>
      <c r="C447" s="3"/>
      <c r="D447" s="24"/>
      <c r="E447" s="109"/>
      <c r="F447" s="3"/>
      <c r="G447" s="86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9"/>
      <c r="AN447" s="89"/>
      <c r="AO447" s="89"/>
      <c r="AP447" s="89"/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  <c r="BA447" s="89"/>
      <c r="BB447" s="89"/>
      <c r="BC447" s="90"/>
      <c r="BD447" s="89"/>
      <c r="BE447" s="90"/>
      <c r="BF447" s="90"/>
      <c r="BG447" s="90"/>
      <c r="BH447" s="89"/>
      <c r="BI447" s="91"/>
      <c r="BJ447" s="89"/>
      <c r="BK447" s="89"/>
      <c r="BL447" s="89"/>
      <c r="BM447" s="89"/>
      <c r="BN447" s="89"/>
      <c r="BO447" s="89"/>
      <c r="BP447" s="89"/>
      <c r="BQ447" s="89"/>
      <c r="BR447" s="11"/>
    </row>
    <row r="448" spans="1:70" ht="99.95" customHeight="1" x14ac:dyDescent="0.25">
      <c r="A448" s="123"/>
      <c r="B448" s="10"/>
      <c r="C448" s="3"/>
      <c r="D448" s="24"/>
      <c r="E448" s="109"/>
      <c r="F448" s="3"/>
      <c r="G448" s="86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9"/>
      <c r="AN448" s="89"/>
      <c r="AO448" s="89"/>
      <c r="AP448" s="89"/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  <c r="BA448" s="89"/>
      <c r="BB448" s="89"/>
      <c r="BC448" s="90"/>
      <c r="BD448" s="89"/>
      <c r="BE448" s="90"/>
      <c r="BF448" s="90"/>
      <c r="BG448" s="90"/>
      <c r="BH448" s="89"/>
      <c r="BI448" s="91"/>
      <c r="BJ448" s="89"/>
      <c r="BK448" s="89"/>
      <c r="BL448" s="89"/>
      <c r="BM448" s="89"/>
      <c r="BN448" s="89"/>
      <c r="BO448" s="89"/>
      <c r="BP448" s="89"/>
      <c r="BQ448" s="89"/>
      <c r="BR448" s="11"/>
    </row>
    <row r="449" spans="1:70" ht="99.95" customHeight="1" x14ac:dyDescent="0.25">
      <c r="A449" s="123"/>
      <c r="B449" s="10"/>
      <c r="C449" s="3"/>
      <c r="D449" s="24"/>
      <c r="E449" s="109"/>
      <c r="F449" s="3"/>
      <c r="G449" s="86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9"/>
      <c r="AN449" s="89"/>
      <c r="AO449" s="89"/>
      <c r="AP449" s="89"/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  <c r="BA449" s="89"/>
      <c r="BB449" s="89"/>
      <c r="BC449" s="90"/>
      <c r="BD449" s="89"/>
      <c r="BE449" s="90"/>
      <c r="BF449" s="90"/>
      <c r="BG449" s="90"/>
      <c r="BH449" s="89"/>
      <c r="BI449" s="91"/>
      <c r="BJ449" s="89"/>
      <c r="BK449" s="89"/>
      <c r="BL449" s="89"/>
      <c r="BM449" s="89"/>
      <c r="BN449" s="89"/>
      <c r="BO449" s="89"/>
      <c r="BP449" s="89"/>
      <c r="BQ449" s="89"/>
      <c r="BR449" s="11"/>
    </row>
    <row r="450" spans="1:70" ht="99.95" customHeight="1" x14ac:dyDescent="0.25">
      <c r="A450" s="123"/>
      <c r="B450" s="10"/>
      <c r="C450" s="3"/>
      <c r="D450" s="24"/>
      <c r="E450" s="109"/>
      <c r="F450" s="3"/>
      <c r="G450" s="86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9"/>
      <c r="AN450" s="89"/>
      <c r="AO450" s="89"/>
      <c r="AP450" s="89"/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  <c r="BA450" s="89"/>
      <c r="BB450" s="89"/>
      <c r="BC450" s="90"/>
      <c r="BD450" s="89"/>
      <c r="BE450" s="90"/>
      <c r="BF450" s="90"/>
      <c r="BG450" s="90"/>
      <c r="BH450" s="89"/>
      <c r="BI450" s="91"/>
      <c r="BJ450" s="89"/>
      <c r="BK450" s="89"/>
      <c r="BL450" s="89"/>
      <c r="BM450" s="89"/>
      <c r="BN450" s="89"/>
      <c r="BO450" s="89"/>
      <c r="BP450" s="89"/>
      <c r="BQ450" s="89"/>
      <c r="BR450" s="11"/>
    </row>
    <row r="451" spans="1:70" ht="99.95" customHeight="1" x14ac:dyDescent="0.25">
      <c r="A451" s="123"/>
      <c r="B451" s="10"/>
      <c r="C451" s="3"/>
      <c r="D451" s="24"/>
      <c r="E451" s="109"/>
      <c r="F451" s="3"/>
      <c r="G451" s="86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9"/>
      <c r="AN451" s="89"/>
      <c r="AO451" s="89"/>
      <c r="AP451" s="89"/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  <c r="BA451" s="89"/>
      <c r="BB451" s="89"/>
      <c r="BC451" s="90"/>
      <c r="BD451" s="89"/>
      <c r="BE451" s="90"/>
      <c r="BF451" s="90"/>
      <c r="BG451" s="90"/>
      <c r="BH451" s="89"/>
      <c r="BI451" s="91"/>
      <c r="BJ451" s="89"/>
      <c r="BK451" s="89"/>
      <c r="BL451" s="89"/>
      <c r="BM451" s="89"/>
      <c r="BN451" s="89"/>
      <c r="BO451" s="89"/>
      <c r="BP451" s="89"/>
      <c r="BQ451" s="89"/>
      <c r="BR451" s="11"/>
    </row>
    <row r="452" spans="1:70" ht="99.95" customHeight="1" x14ac:dyDescent="0.25">
      <c r="A452" s="123"/>
      <c r="B452" s="10"/>
      <c r="C452" s="3"/>
      <c r="D452" s="24"/>
      <c r="E452" s="109"/>
      <c r="F452" s="3"/>
      <c r="G452" s="86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9"/>
      <c r="AN452" s="89"/>
      <c r="AO452" s="89"/>
      <c r="AP452" s="89"/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  <c r="BA452" s="89"/>
      <c r="BB452" s="89"/>
      <c r="BC452" s="90"/>
      <c r="BD452" s="89"/>
      <c r="BE452" s="90"/>
      <c r="BF452" s="90"/>
      <c r="BG452" s="90"/>
      <c r="BH452" s="89"/>
      <c r="BI452" s="91"/>
      <c r="BJ452" s="89"/>
      <c r="BK452" s="89"/>
      <c r="BL452" s="89"/>
      <c r="BM452" s="89"/>
      <c r="BN452" s="89"/>
      <c r="BO452" s="89"/>
      <c r="BP452" s="89"/>
      <c r="BQ452" s="89"/>
      <c r="BR452" s="11"/>
    </row>
    <row r="453" spans="1:70" ht="99.95" customHeight="1" x14ac:dyDescent="0.25">
      <c r="A453" s="123"/>
      <c r="B453" s="10"/>
      <c r="C453" s="3"/>
      <c r="D453" s="24"/>
      <c r="E453" s="109"/>
      <c r="F453" s="3"/>
      <c r="G453" s="86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9"/>
      <c r="AN453" s="89"/>
      <c r="AO453" s="89"/>
      <c r="AP453" s="89"/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  <c r="BA453" s="89"/>
      <c r="BB453" s="89"/>
      <c r="BC453" s="90"/>
      <c r="BD453" s="89"/>
      <c r="BE453" s="90"/>
      <c r="BF453" s="90"/>
      <c r="BG453" s="90"/>
      <c r="BH453" s="89"/>
      <c r="BI453" s="91"/>
      <c r="BJ453" s="89"/>
      <c r="BK453" s="89"/>
      <c r="BL453" s="89"/>
      <c r="BM453" s="89"/>
      <c r="BN453" s="89"/>
      <c r="BO453" s="89"/>
      <c r="BP453" s="89"/>
      <c r="BQ453" s="89"/>
      <c r="BR453" s="11"/>
    </row>
    <row r="454" spans="1:70" ht="99.95" customHeight="1" x14ac:dyDescent="0.25">
      <c r="A454" s="123"/>
      <c r="B454" s="10"/>
      <c r="C454" s="3"/>
      <c r="D454" s="24"/>
      <c r="E454" s="109"/>
      <c r="F454" s="3"/>
      <c r="G454" s="86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9"/>
      <c r="AN454" s="89"/>
      <c r="AO454" s="89"/>
      <c r="AP454" s="89"/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  <c r="BA454" s="89"/>
      <c r="BB454" s="89"/>
      <c r="BC454" s="90"/>
      <c r="BD454" s="89"/>
      <c r="BE454" s="90"/>
      <c r="BF454" s="90"/>
      <c r="BG454" s="90"/>
      <c r="BH454" s="89"/>
      <c r="BI454" s="91"/>
      <c r="BJ454" s="89"/>
      <c r="BK454" s="89"/>
      <c r="BL454" s="89"/>
      <c r="BM454" s="89"/>
      <c r="BN454" s="89"/>
      <c r="BO454" s="89"/>
      <c r="BP454" s="89"/>
      <c r="BQ454" s="89"/>
      <c r="BR454" s="11"/>
    </row>
    <row r="455" spans="1:70" ht="99.95" customHeight="1" x14ac:dyDescent="0.25">
      <c r="A455" s="123"/>
      <c r="B455" s="10"/>
      <c r="C455" s="3"/>
      <c r="D455" s="24"/>
      <c r="E455" s="109"/>
      <c r="F455" s="3"/>
      <c r="G455" s="86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9"/>
      <c r="AN455" s="89"/>
      <c r="AO455" s="89"/>
      <c r="AP455" s="89"/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  <c r="BA455" s="89"/>
      <c r="BB455" s="89"/>
      <c r="BC455" s="90"/>
      <c r="BD455" s="89"/>
      <c r="BE455" s="90"/>
      <c r="BF455" s="90"/>
      <c r="BG455" s="90"/>
      <c r="BH455" s="89"/>
      <c r="BI455" s="91"/>
      <c r="BJ455" s="89"/>
      <c r="BK455" s="89"/>
      <c r="BL455" s="89"/>
      <c r="BM455" s="89"/>
      <c r="BN455" s="89"/>
      <c r="BO455" s="89"/>
      <c r="BP455" s="89"/>
      <c r="BQ455" s="89"/>
      <c r="BR455" s="11"/>
    </row>
    <row r="456" spans="1:70" ht="99.95" customHeight="1" x14ac:dyDescent="0.25">
      <c r="A456" s="123"/>
      <c r="B456" s="10"/>
      <c r="C456" s="3"/>
      <c r="D456" s="24"/>
      <c r="E456" s="109"/>
      <c r="F456" s="3"/>
      <c r="G456" s="86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9"/>
      <c r="AN456" s="89"/>
      <c r="AO456" s="89"/>
      <c r="AP456" s="89"/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  <c r="BA456" s="89"/>
      <c r="BB456" s="89"/>
      <c r="BC456" s="90"/>
      <c r="BD456" s="89"/>
      <c r="BE456" s="90"/>
      <c r="BF456" s="90"/>
      <c r="BG456" s="90"/>
      <c r="BH456" s="89"/>
      <c r="BI456" s="91"/>
      <c r="BJ456" s="89"/>
      <c r="BK456" s="89"/>
      <c r="BL456" s="89"/>
      <c r="BM456" s="89"/>
      <c r="BN456" s="89"/>
      <c r="BO456" s="89"/>
      <c r="BP456" s="89"/>
      <c r="BQ456" s="89"/>
      <c r="BR456" s="11"/>
    </row>
    <row r="457" spans="1:70" ht="99.95" customHeight="1" x14ac:dyDescent="0.25">
      <c r="A457" s="123"/>
      <c r="B457" s="10"/>
      <c r="C457" s="3"/>
      <c r="D457" s="24"/>
      <c r="E457" s="109"/>
      <c r="F457" s="3"/>
      <c r="G457" s="86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9"/>
      <c r="AN457" s="89"/>
      <c r="AO457" s="89"/>
      <c r="AP457" s="89"/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  <c r="BA457" s="89"/>
      <c r="BB457" s="89"/>
      <c r="BC457" s="90"/>
      <c r="BD457" s="89"/>
      <c r="BE457" s="90"/>
      <c r="BF457" s="90"/>
      <c r="BG457" s="90"/>
      <c r="BH457" s="89"/>
      <c r="BI457" s="91"/>
      <c r="BJ457" s="89"/>
      <c r="BK457" s="89"/>
      <c r="BL457" s="89"/>
      <c r="BM457" s="89"/>
      <c r="BN457" s="89"/>
      <c r="BO457" s="89"/>
      <c r="BP457" s="89"/>
      <c r="BQ457" s="89"/>
      <c r="BR457" s="11"/>
    </row>
    <row r="458" spans="1:70" ht="99.95" customHeight="1" x14ac:dyDescent="0.25">
      <c r="A458" s="123"/>
      <c r="B458" s="10"/>
      <c r="C458" s="3"/>
      <c r="D458" s="24"/>
      <c r="E458" s="109"/>
      <c r="F458" s="3"/>
      <c r="G458" s="86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9"/>
      <c r="AN458" s="89"/>
      <c r="AO458" s="89"/>
      <c r="AP458" s="89"/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  <c r="BA458" s="89"/>
      <c r="BB458" s="89"/>
      <c r="BC458" s="90"/>
      <c r="BD458" s="89"/>
      <c r="BE458" s="90"/>
      <c r="BF458" s="90"/>
      <c r="BG458" s="90"/>
      <c r="BH458" s="89"/>
      <c r="BI458" s="91"/>
      <c r="BJ458" s="89"/>
      <c r="BK458" s="89"/>
      <c r="BL458" s="89"/>
      <c r="BM458" s="89"/>
      <c r="BN458" s="89"/>
      <c r="BO458" s="89"/>
      <c r="BP458" s="89"/>
      <c r="BQ458" s="89"/>
      <c r="BR458" s="11"/>
    </row>
    <row r="459" spans="1:70" ht="99.95" customHeight="1" x14ac:dyDescent="0.25">
      <c r="A459" s="123"/>
      <c r="B459" s="10"/>
      <c r="C459" s="3"/>
      <c r="D459" s="24"/>
      <c r="E459" s="109"/>
      <c r="F459" s="3"/>
      <c r="G459" s="86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9"/>
      <c r="AN459" s="89"/>
      <c r="AO459" s="89"/>
      <c r="AP459" s="89"/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  <c r="BA459" s="89"/>
      <c r="BB459" s="89"/>
      <c r="BC459" s="90"/>
      <c r="BD459" s="89"/>
      <c r="BE459" s="90"/>
      <c r="BF459" s="90"/>
      <c r="BG459" s="90"/>
      <c r="BH459" s="89"/>
      <c r="BI459" s="91"/>
      <c r="BJ459" s="89"/>
      <c r="BK459" s="89"/>
      <c r="BL459" s="89"/>
      <c r="BM459" s="89"/>
      <c r="BN459" s="89"/>
      <c r="BO459" s="89"/>
      <c r="BP459" s="89"/>
      <c r="BQ459" s="89"/>
      <c r="BR459" s="11"/>
    </row>
    <row r="460" spans="1:70" ht="99.95" customHeight="1" x14ac:dyDescent="0.25">
      <c r="A460" s="123"/>
      <c r="B460" s="10"/>
      <c r="C460" s="3"/>
      <c r="D460" s="24"/>
      <c r="E460" s="109"/>
      <c r="F460" s="3"/>
      <c r="G460" s="86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9"/>
      <c r="AN460" s="89"/>
      <c r="AO460" s="89"/>
      <c r="AP460" s="89"/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  <c r="BA460" s="89"/>
      <c r="BB460" s="89"/>
      <c r="BC460" s="90"/>
      <c r="BD460" s="89"/>
      <c r="BE460" s="90"/>
      <c r="BF460" s="90"/>
      <c r="BG460" s="90"/>
      <c r="BH460" s="89"/>
      <c r="BI460" s="91"/>
      <c r="BJ460" s="89"/>
      <c r="BK460" s="89"/>
      <c r="BL460" s="89"/>
      <c r="BM460" s="89"/>
      <c r="BN460" s="89"/>
      <c r="BO460" s="89"/>
      <c r="BP460" s="89"/>
      <c r="BQ460" s="89"/>
      <c r="BR460" s="11"/>
    </row>
    <row r="461" spans="1:70" ht="99.95" customHeight="1" x14ac:dyDescent="0.25">
      <c r="A461" s="123"/>
      <c r="B461" s="10"/>
      <c r="C461" s="3"/>
      <c r="D461" s="24"/>
      <c r="E461" s="109"/>
      <c r="F461" s="3"/>
      <c r="G461" s="86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9"/>
      <c r="AN461" s="89"/>
      <c r="AO461" s="89"/>
      <c r="AP461" s="89"/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  <c r="BA461" s="89"/>
      <c r="BB461" s="89"/>
      <c r="BC461" s="90"/>
      <c r="BD461" s="89"/>
      <c r="BE461" s="90"/>
      <c r="BF461" s="90"/>
      <c r="BG461" s="90"/>
      <c r="BH461" s="89"/>
      <c r="BI461" s="91"/>
      <c r="BJ461" s="89"/>
      <c r="BK461" s="89"/>
      <c r="BL461" s="89"/>
      <c r="BM461" s="89"/>
      <c r="BN461" s="89"/>
      <c r="BO461" s="89"/>
      <c r="BP461" s="89"/>
      <c r="BQ461" s="89"/>
      <c r="BR461" s="11"/>
    </row>
    <row r="462" spans="1:70" ht="99.95" customHeight="1" x14ac:dyDescent="0.25">
      <c r="A462" s="123"/>
      <c r="B462" s="10"/>
      <c r="C462" s="3"/>
      <c r="D462" s="24"/>
      <c r="E462" s="109"/>
      <c r="F462" s="3"/>
      <c r="G462" s="86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9"/>
      <c r="AN462" s="89"/>
      <c r="AO462" s="89"/>
      <c r="AP462" s="89"/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  <c r="BA462" s="89"/>
      <c r="BB462" s="89"/>
      <c r="BC462" s="90"/>
      <c r="BD462" s="89"/>
      <c r="BE462" s="90"/>
      <c r="BF462" s="90"/>
      <c r="BG462" s="90"/>
      <c r="BH462" s="89"/>
      <c r="BI462" s="91"/>
      <c r="BJ462" s="89"/>
      <c r="BK462" s="89"/>
      <c r="BL462" s="89"/>
      <c r="BM462" s="89"/>
      <c r="BN462" s="89"/>
      <c r="BO462" s="89"/>
      <c r="BP462" s="89"/>
      <c r="BQ462" s="89"/>
      <c r="BR462" s="11"/>
    </row>
    <row r="463" spans="1:70" ht="99.95" customHeight="1" x14ac:dyDescent="0.25">
      <c r="A463" s="123"/>
      <c r="B463" s="10"/>
      <c r="C463" s="3"/>
      <c r="D463" s="24"/>
      <c r="E463" s="109"/>
      <c r="F463" s="3"/>
      <c r="G463" s="86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9"/>
      <c r="AN463" s="89"/>
      <c r="AO463" s="89"/>
      <c r="AP463" s="89"/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  <c r="BA463" s="89"/>
      <c r="BB463" s="89"/>
      <c r="BC463" s="90"/>
      <c r="BD463" s="89"/>
      <c r="BE463" s="90"/>
      <c r="BF463" s="90"/>
      <c r="BG463" s="90"/>
      <c r="BH463" s="89"/>
      <c r="BI463" s="91"/>
      <c r="BJ463" s="89"/>
      <c r="BK463" s="89"/>
      <c r="BL463" s="89"/>
      <c r="BM463" s="89"/>
      <c r="BN463" s="89"/>
      <c r="BO463" s="89"/>
      <c r="BP463" s="89"/>
      <c r="BQ463" s="89"/>
      <c r="BR463" s="11"/>
    </row>
    <row r="464" spans="1:70" ht="99.95" customHeight="1" x14ac:dyDescent="0.25">
      <c r="A464" s="123"/>
      <c r="B464" s="10"/>
      <c r="C464" s="3"/>
      <c r="D464" s="24"/>
      <c r="E464" s="109"/>
      <c r="F464" s="3"/>
      <c r="G464" s="86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9"/>
      <c r="AN464" s="89"/>
      <c r="AO464" s="89"/>
      <c r="AP464" s="89"/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  <c r="BA464" s="89"/>
      <c r="BB464" s="89"/>
      <c r="BC464" s="90"/>
      <c r="BD464" s="89"/>
      <c r="BE464" s="90"/>
      <c r="BF464" s="90"/>
      <c r="BG464" s="90"/>
      <c r="BH464" s="89"/>
      <c r="BI464" s="91"/>
      <c r="BJ464" s="89"/>
      <c r="BK464" s="89"/>
      <c r="BL464" s="89"/>
      <c r="BM464" s="89"/>
      <c r="BN464" s="89"/>
      <c r="BO464" s="89"/>
      <c r="BP464" s="89"/>
      <c r="BQ464" s="89"/>
      <c r="BR464" s="11"/>
    </row>
    <row r="465" spans="1:70" ht="99.95" customHeight="1" x14ac:dyDescent="0.25">
      <c r="A465" s="123"/>
      <c r="B465" s="10"/>
      <c r="C465" s="3"/>
      <c r="D465" s="24"/>
      <c r="E465" s="109"/>
      <c r="F465" s="3"/>
      <c r="G465" s="86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9"/>
      <c r="AN465" s="89"/>
      <c r="AO465" s="89"/>
      <c r="AP465" s="89"/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  <c r="BA465" s="89"/>
      <c r="BB465" s="89"/>
      <c r="BC465" s="90"/>
      <c r="BD465" s="89"/>
      <c r="BE465" s="90"/>
      <c r="BF465" s="90"/>
      <c r="BG465" s="90"/>
      <c r="BH465" s="89"/>
      <c r="BI465" s="91"/>
      <c r="BJ465" s="89"/>
      <c r="BK465" s="89"/>
      <c r="BL465" s="89"/>
      <c r="BM465" s="89"/>
      <c r="BN465" s="89"/>
      <c r="BO465" s="89"/>
      <c r="BP465" s="89"/>
      <c r="BQ465" s="89"/>
      <c r="BR465" s="11"/>
    </row>
    <row r="466" spans="1:70" ht="99.95" customHeight="1" x14ac:dyDescent="0.25">
      <c r="A466" s="123"/>
      <c r="B466" s="10"/>
      <c r="C466" s="3"/>
      <c r="D466" s="24"/>
      <c r="E466" s="109"/>
      <c r="F466" s="3"/>
      <c r="G466" s="86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9"/>
      <c r="AN466" s="89"/>
      <c r="AO466" s="89"/>
      <c r="AP466" s="89"/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  <c r="BA466" s="89"/>
      <c r="BB466" s="89"/>
      <c r="BC466" s="90"/>
      <c r="BD466" s="89"/>
      <c r="BE466" s="90"/>
      <c r="BF466" s="90"/>
      <c r="BG466" s="90"/>
      <c r="BH466" s="89"/>
      <c r="BI466" s="91"/>
      <c r="BJ466" s="89"/>
      <c r="BK466" s="89"/>
      <c r="BL466" s="89"/>
      <c r="BM466" s="89"/>
      <c r="BN466" s="89"/>
      <c r="BO466" s="89"/>
      <c r="BP466" s="89"/>
      <c r="BQ466" s="89"/>
      <c r="BR466" s="11"/>
    </row>
    <row r="467" spans="1:70" ht="99.95" customHeight="1" x14ac:dyDescent="0.25">
      <c r="A467" s="123"/>
      <c r="B467" s="10"/>
      <c r="C467" s="3"/>
      <c r="D467" s="24"/>
      <c r="E467" s="109"/>
      <c r="F467" s="3"/>
      <c r="G467" s="86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  <c r="BA467" s="89"/>
      <c r="BB467" s="89"/>
      <c r="BC467" s="90"/>
      <c r="BD467" s="89"/>
      <c r="BE467" s="90"/>
      <c r="BF467" s="90"/>
      <c r="BG467" s="90"/>
      <c r="BH467" s="89"/>
      <c r="BI467" s="91"/>
      <c r="BJ467" s="89"/>
      <c r="BK467" s="89"/>
      <c r="BL467" s="89"/>
      <c r="BM467" s="89"/>
      <c r="BN467" s="89"/>
      <c r="BO467" s="89"/>
      <c r="BP467" s="89"/>
      <c r="BQ467" s="89"/>
      <c r="BR467" s="11"/>
    </row>
    <row r="468" spans="1:70" ht="99.95" customHeight="1" x14ac:dyDescent="0.25">
      <c r="A468" s="123"/>
      <c r="B468" s="10"/>
      <c r="C468" s="3"/>
      <c r="D468" s="24"/>
      <c r="E468" s="109"/>
      <c r="F468" s="3"/>
      <c r="G468" s="86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  <c r="BA468" s="89"/>
      <c r="BB468" s="89"/>
      <c r="BC468" s="90"/>
      <c r="BD468" s="89"/>
      <c r="BE468" s="90"/>
      <c r="BF468" s="90"/>
      <c r="BG468" s="90"/>
      <c r="BH468" s="89"/>
      <c r="BI468" s="91"/>
      <c r="BJ468" s="89"/>
      <c r="BK468" s="89"/>
      <c r="BL468" s="89"/>
      <c r="BM468" s="89"/>
      <c r="BN468" s="89"/>
      <c r="BO468" s="89"/>
      <c r="BP468" s="89"/>
      <c r="BQ468" s="89"/>
      <c r="BR468" s="11"/>
    </row>
    <row r="469" spans="1:70" ht="99.95" customHeight="1" x14ac:dyDescent="0.25">
      <c r="A469" s="123"/>
      <c r="B469" s="10"/>
      <c r="C469" s="3"/>
      <c r="D469" s="24"/>
      <c r="E469" s="109"/>
      <c r="F469" s="3"/>
      <c r="G469" s="86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9"/>
      <c r="AN469" s="89"/>
      <c r="AO469" s="89"/>
      <c r="AP469" s="89"/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  <c r="BA469" s="89"/>
      <c r="BB469" s="89"/>
      <c r="BC469" s="90"/>
      <c r="BD469" s="89"/>
      <c r="BE469" s="90"/>
      <c r="BF469" s="90"/>
      <c r="BG469" s="90"/>
      <c r="BH469" s="89"/>
      <c r="BI469" s="91"/>
      <c r="BJ469" s="89"/>
      <c r="BK469" s="89"/>
      <c r="BL469" s="89"/>
      <c r="BM469" s="89"/>
      <c r="BN469" s="89"/>
      <c r="BO469" s="89"/>
      <c r="BP469" s="89"/>
      <c r="BQ469" s="89"/>
      <c r="BR469" s="11"/>
    </row>
    <row r="470" spans="1:70" ht="99.95" customHeight="1" x14ac:dyDescent="0.25">
      <c r="A470" s="123"/>
      <c r="B470" s="10"/>
      <c r="C470" s="3"/>
      <c r="D470" s="24"/>
      <c r="E470" s="109"/>
      <c r="F470" s="3"/>
      <c r="G470" s="86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9"/>
      <c r="AN470" s="89"/>
      <c r="AO470" s="89"/>
      <c r="AP470" s="89"/>
      <c r="AQ470" s="89"/>
      <c r="AR470" s="89"/>
      <c r="AS470" s="89"/>
      <c r="AT470" s="89"/>
      <c r="AU470" s="89"/>
      <c r="AV470" s="89"/>
      <c r="AW470" s="89"/>
      <c r="AX470" s="89"/>
      <c r="AY470" s="89"/>
      <c r="AZ470" s="89"/>
      <c r="BA470" s="89"/>
      <c r="BB470" s="89"/>
      <c r="BC470" s="90"/>
      <c r="BD470" s="89"/>
      <c r="BE470" s="90"/>
      <c r="BF470" s="90"/>
      <c r="BG470" s="90"/>
      <c r="BH470" s="89"/>
      <c r="BI470" s="91"/>
      <c r="BJ470" s="89"/>
      <c r="BK470" s="89"/>
      <c r="BL470" s="89"/>
      <c r="BM470" s="89"/>
      <c r="BN470" s="89"/>
      <c r="BO470" s="89"/>
      <c r="BP470" s="89"/>
      <c r="BQ470" s="89"/>
      <c r="BR470" s="11"/>
    </row>
    <row r="471" spans="1:70" ht="99.95" customHeight="1" x14ac:dyDescent="0.25">
      <c r="A471" s="123"/>
      <c r="B471" s="10"/>
      <c r="C471" s="3"/>
      <c r="D471" s="24"/>
      <c r="E471" s="109"/>
      <c r="F471" s="3"/>
      <c r="G471" s="86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9"/>
      <c r="AN471" s="89"/>
      <c r="AO471" s="89"/>
      <c r="AP471" s="89"/>
      <c r="AQ471" s="89"/>
      <c r="AR471" s="89"/>
      <c r="AS471" s="89"/>
      <c r="AT471" s="89"/>
      <c r="AU471" s="89"/>
      <c r="AV471" s="89"/>
      <c r="AW471" s="89"/>
      <c r="AX471" s="89"/>
      <c r="AY471" s="89"/>
      <c r="AZ471" s="89"/>
      <c r="BA471" s="89"/>
      <c r="BB471" s="89"/>
      <c r="BC471" s="90"/>
      <c r="BD471" s="89"/>
      <c r="BE471" s="90"/>
      <c r="BF471" s="90"/>
      <c r="BG471" s="90"/>
      <c r="BH471" s="89"/>
      <c r="BI471" s="91"/>
      <c r="BJ471" s="89"/>
      <c r="BK471" s="89"/>
      <c r="BL471" s="89"/>
      <c r="BM471" s="89"/>
      <c r="BN471" s="89"/>
      <c r="BO471" s="89"/>
      <c r="BP471" s="89"/>
      <c r="BQ471" s="89"/>
      <c r="BR471" s="11"/>
    </row>
    <row r="472" spans="1:70" ht="99.95" customHeight="1" x14ac:dyDescent="0.25">
      <c r="A472" s="123"/>
      <c r="B472" s="10"/>
      <c r="C472" s="3"/>
      <c r="D472" s="24"/>
      <c r="E472" s="109"/>
      <c r="F472" s="3"/>
      <c r="G472" s="86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9"/>
      <c r="AN472" s="89"/>
      <c r="AO472" s="89"/>
      <c r="AP472" s="89"/>
      <c r="AQ472" s="89"/>
      <c r="AR472" s="89"/>
      <c r="AS472" s="89"/>
      <c r="AT472" s="89"/>
      <c r="AU472" s="89"/>
      <c r="AV472" s="89"/>
      <c r="AW472" s="89"/>
      <c r="AX472" s="89"/>
      <c r="AY472" s="89"/>
      <c r="AZ472" s="89"/>
      <c r="BA472" s="89"/>
      <c r="BB472" s="89"/>
      <c r="BC472" s="90"/>
      <c r="BD472" s="89"/>
      <c r="BE472" s="90"/>
      <c r="BF472" s="90"/>
      <c r="BG472" s="90"/>
      <c r="BH472" s="89"/>
      <c r="BI472" s="91"/>
      <c r="BJ472" s="89"/>
      <c r="BK472" s="89"/>
      <c r="BL472" s="89"/>
      <c r="BM472" s="89"/>
      <c r="BN472" s="89"/>
      <c r="BO472" s="89"/>
      <c r="BP472" s="89"/>
      <c r="BQ472" s="89"/>
      <c r="BR472" s="11"/>
    </row>
    <row r="473" spans="1:70" ht="99.95" customHeight="1" x14ac:dyDescent="0.25">
      <c r="A473" s="123"/>
      <c r="B473" s="10"/>
      <c r="C473" s="3"/>
      <c r="D473" s="24"/>
      <c r="E473" s="109"/>
      <c r="F473" s="3"/>
      <c r="G473" s="86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9"/>
      <c r="AN473" s="89"/>
      <c r="AO473" s="89"/>
      <c r="AP473" s="89"/>
      <c r="AQ473" s="89"/>
      <c r="AR473" s="89"/>
      <c r="AS473" s="89"/>
      <c r="AT473" s="89"/>
      <c r="AU473" s="89"/>
      <c r="AV473" s="89"/>
      <c r="AW473" s="89"/>
      <c r="AX473" s="89"/>
      <c r="AY473" s="89"/>
      <c r="AZ473" s="89"/>
      <c r="BA473" s="89"/>
      <c r="BB473" s="89"/>
      <c r="BC473" s="90"/>
      <c r="BD473" s="89"/>
      <c r="BE473" s="90"/>
      <c r="BF473" s="90"/>
      <c r="BG473" s="90"/>
      <c r="BH473" s="89"/>
      <c r="BI473" s="91"/>
      <c r="BJ473" s="89"/>
      <c r="BK473" s="89"/>
      <c r="BL473" s="89"/>
      <c r="BM473" s="89"/>
      <c r="BN473" s="89"/>
      <c r="BO473" s="89"/>
      <c r="BP473" s="89"/>
      <c r="BQ473" s="89"/>
      <c r="BR473" s="11"/>
    </row>
    <row r="474" spans="1:70" ht="99.95" customHeight="1" x14ac:dyDescent="0.25">
      <c r="A474" s="123"/>
      <c r="B474" s="10"/>
      <c r="C474" s="3"/>
      <c r="D474" s="24"/>
      <c r="E474" s="109"/>
      <c r="F474" s="3"/>
      <c r="G474" s="86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9"/>
      <c r="AN474" s="89"/>
      <c r="AO474" s="89"/>
      <c r="AP474" s="89"/>
      <c r="AQ474" s="89"/>
      <c r="AR474" s="89"/>
      <c r="AS474" s="89"/>
      <c r="AT474" s="89"/>
      <c r="AU474" s="89"/>
      <c r="AV474" s="89"/>
      <c r="AW474" s="89"/>
      <c r="AX474" s="89"/>
      <c r="AY474" s="89"/>
      <c r="AZ474" s="89"/>
      <c r="BA474" s="89"/>
      <c r="BB474" s="89"/>
      <c r="BC474" s="90"/>
      <c r="BD474" s="89"/>
      <c r="BE474" s="90"/>
      <c r="BF474" s="90"/>
      <c r="BG474" s="90"/>
      <c r="BH474" s="89"/>
      <c r="BI474" s="91"/>
      <c r="BJ474" s="89"/>
      <c r="BK474" s="89"/>
      <c r="BL474" s="89"/>
      <c r="BM474" s="89"/>
      <c r="BN474" s="89"/>
      <c r="BO474" s="89"/>
      <c r="BP474" s="89"/>
      <c r="BQ474" s="89"/>
      <c r="BR474" s="11"/>
    </row>
    <row r="475" spans="1:70" ht="99.95" customHeight="1" x14ac:dyDescent="0.25">
      <c r="A475" s="123"/>
      <c r="B475" s="10"/>
      <c r="C475" s="3"/>
      <c r="D475" s="24"/>
      <c r="E475" s="42"/>
      <c r="F475" s="3"/>
      <c r="G475" s="86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9"/>
      <c r="AN475" s="89"/>
      <c r="AO475" s="89"/>
      <c r="AP475" s="89"/>
      <c r="AQ475" s="89"/>
      <c r="AR475" s="89"/>
      <c r="AS475" s="89"/>
      <c r="AT475" s="89"/>
      <c r="AU475" s="89"/>
      <c r="AV475" s="89"/>
      <c r="AW475" s="89"/>
      <c r="AX475" s="89"/>
      <c r="AY475" s="89"/>
      <c r="AZ475" s="89"/>
      <c r="BA475" s="89"/>
      <c r="BB475" s="89"/>
      <c r="BC475" s="90"/>
      <c r="BD475" s="89"/>
      <c r="BE475" s="90"/>
      <c r="BF475" s="90"/>
      <c r="BG475" s="90"/>
      <c r="BH475" s="89"/>
      <c r="BI475" s="91"/>
      <c r="BJ475" s="89"/>
      <c r="BK475" s="89"/>
      <c r="BL475" s="89"/>
      <c r="BM475" s="89"/>
      <c r="BN475" s="89"/>
      <c r="BO475" s="89"/>
      <c r="BP475" s="89"/>
      <c r="BQ475" s="89"/>
      <c r="BR475" s="11"/>
    </row>
    <row r="476" spans="1:70" ht="99.95" customHeight="1" x14ac:dyDescent="0.25">
      <c r="A476" s="123"/>
      <c r="B476" s="10"/>
      <c r="C476" s="3"/>
      <c r="D476" s="24"/>
      <c r="E476" s="42"/>
      <c r="F476" s="3"/>
      <c r="G476" s="86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9"/>
      <c r="AN476" s="89"/>
      <c r="AO476" s="89"/>
      <c r="AP476" s="89"/>
      <c r="AQ476" s="89"/>
      <c r="AR476" s="89"/>
      <c r="AS476" s="89"/>
      <c r="AT476" s="89"/>
      <c r="AU476" s="89"/>
      <c r="AV476" s="89"/>
      <c r="AW476" s="89"/>
      <c r="AX476" s="89"/>
      <c r="AY476" s="89"/>
      <c r="AZ476" s="89"/>
      <c r="BA476" s="89"/>
      <c r="BB476" s="89"/>
      <c r="BC476" s="90"/>
      <c r="BD476" s="89"/>
      <c r="BE476" s="90"/>
      <c r="BF476" s="90"/>
      <c r="BG476" s="90"/>
      <c r="BH476" s="89"/>
      <c r="BI476" s="91"/>
      <c r="BJ476" s="89"/>
      <c r="BK476" s="89"/>
      <c r="BL476" s="89"/>
      <c r="BM476" s="89"/>
      <c r="BN476" s="89"/>
      <c r="BO476" s="89"/>
      <c r="BP476" s="89"/>
      <c r="BQ476" s="89"/>
      <c r="BR476" s="11"/>
    </row>
    <row r="477" spans="1:70" ht="99.95" customHeight="1" x14ac:dyDescent="0.25">
      <c r="A477" s="123"/>
      <c r="B477" s="10"/>
      <c r="C477" s="3"/>
      <c r="D477" s="24"/>
      <c r="E477" s="42"/>
      <c r="F477" s="3"/>
      <c r="G477" s="86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9"/>
      <c r="AN477" s="89"/>
      <c r="AO477" s="89"/>
      <c r="AP477" s="89"/>
      <c r="AQ477" s="89"/>
      <c r="AR477" s="89"/>
      <c r="AS477" s="89"/>
      <c r="AT477" s="89"/>
      <c r="AU477" s="89"/>
      <c r="AV477" s="89"/>
      <c r="AW477" s="89"/>
      <c r="AX477" s="89"/>
      <c r="AY477" s="89"/>
      <c r="AZ477" s="89"/>
      <c r="BA477" s="89"/>
      <c r="BB477" s="89"/>
      <c r="BC477" s="90"/>
      <c r="BD477" s="89"/>
      <c r="BE477" s="90"/>
      <c r="BF477" s="90"/>
      <c r="BG477" s="90"/>
      <c r="BH477" s="89"/>
      <c r="BI477" s="91"/>
      <c r="BJ477" s="89"/>
      <c r="BK477" s="89"/>
      <c r="BL477" s="89"/>
      <c r="BM477" s="89"/>
      <c r="BN477" s="89"/>
      <c r="BO477" s="89"/>
      <c r="BP477" s="89"/>
      <c r="BQ477" s="89"/>
      <c r="BR477" s="11"/>
    </row>
    <row r="478" spans="1:70" ht="99.95" customHeight="1" x14ac:dyDescent="0.25">
      <c r="A478" s="123"/>
      <c r="B478" s="10"/>
      <c r="C478" s="3"/>
      <c r="D478" s="24"/>
      <c r="E478" s="42"/>
      <c r="F478" s="3"/>
      <c r="G478" s="86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9"/>
      <c r="AN478" s="89"/>
      <c r="AO478" s="89"/>
      <c r="AP478" s="89"/>
      <c r="AQ478" s="89"/>
      <c r="AR478" s="89"/>
      <c r="AS478" s="89"/>
      <c r="AT478" s="89"/>
      <c r="AU478" s="89"/>
      <c r="AV478" s="89"/>
      <c r="AW478" s="89"/>
      <c r="AX478" s="89"/>
      <c r="AY478" s="89"/>
      <c r="AZ478" s="89"/>
      <c r="BA478" s="89"/>
      <c r="BB478" s="89"/>
      <c r="BC478" s="90"/>
      <c r="BD478" s="89"/>
      <c r="BE478" s="90"/>
      <c r="BF478" s="90"/>
      <c r="BG478" s="90"/>
      <c r="BH478" s="89"/>
      <c r="BI478" s="91"/>
      <c r="BJ478" s="89"/>
      <c r="BK478" s="89"/>
      <c r="BL478" s="89"/>
      <c r="BM478" s="89"/>
      <c r="BN478" s="89"/>
      <c r="BO478" s="89"/>
      <c r="BP478" s="89"/>
      <c r="BQ478" s="89"/>
      <c r="BR478" s="11"/>
    </row>
    <row r="479" spans="1:70" ht="99.95" customHeight="1" x14ac:dyDescent="0.25">
      <c r="A479" s="123"/>
      <c r="B479" s="10"/>
      <c r="C479" s="3"/>
      <c r="D479" s="24"/>
      <c r="E479" s="42"/>
      <c r="F479" s="3"/>
      <c r="G479" s="86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9"/>
      <c r="AN479" s="89"/>
      <c r="AO479" s="89"/>
      <c r="AP479" s="89"/>
      <c r="AQ479" s="89"/>
      <c r="AR479" s="89"/>
      <c r="AS479" s="89"/>
      <c r="AT479" s="89"/>
      <c r="AU479" s="89"/>
      <c r="AV479" s="89"/>
      <c r="AW479" s="89"/>
      <c r="AX479" s="89"/>
      <c r="AY479" s="89"/>
      <c r="AZ479" s="89"/>
      <c r="BA479" s="89"/>
      <c r="BB479" s="89"/>
      <c r="BC479" s="90"/>
      <c r="BD479" s="89"/>
      <c r="BE479" s="90"/>
      <c r="BF479" s="90"/>
      <c r="BG479" s="90"/>
      <c r="BH479" s="89"/>
      <c r="BI479" s="91"/>
      <c r="BJ479" s="89"/>
      <c r="BK479" s="89"/>
      <c r="BL479" s="89"/>
      <c r="BM479" s="89"/>
      <c r="BN479" s="89"/>
      <c r="BO479" s="89"/>
      <c r="BP479" s="89"/>
      <c r="BQ479" s="89"/>
      <c r="BR479" s="11"/>
    </row>
    <row r="480" spans="1:70" ht="99.95" customHeight="1" x14ac:dyDescent="0.25">
      <c r="A480" s="123"/>
      <c r="B480" s="10"/>
      <c r="C480" s="3"/>
      <c r="D480" s="24"/>
      <c r="E480" s="42"/>
      <c r="F480" s="3"/>
      <c r="G480" s="86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9"/>
      <c r="AN480" s="89"/>
      <c r="AO480" s="89"/>
      <c r="AP480" s="89"/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  <c r="BA480" s="89"/>
      <c r="BB480" s="89"/>
      <c r="BC480" s="90"/>
      <c r="BD480" s="89"/>
      <c r="BE480" s="90"/>
      <c r="BF480" s="90"/>
      <c r="BG480" s="90"/>
      <c r="BH480" s="89"/>
      <c r="BI480" s="91"/>
      <c r="BJ480" s="89"/>
      <c r="BK480" s="89"/>
      <c r="BL480" s="89"/>
      <c r="BM480" s="89"/>
      <c r="BN480" s="89"/>
      <c r="BO480" s="89"/>
      <c r="BP480" s="89"/>
      <c r="BQ480" s="89"/>
      <c r="BR480" s="11"/>
    </row>
    <row r="481" spans="1:70" ht="99.95" customHeight="1" x14ac:dyDescent="0.25">
      <c r="A481" s="123"/>
      <c r="B481" s="10"/>
      <c r="C481" s="3"/>
      <c r="D481" s="24"/>
      <c r="E481" s="42"/>
      <c r="F481" s="3"/>
      <c r="G481" s="86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9"/>
      <c r="AN481" s="89"/>
      <c r="AO481" s="89"/>
      <c r="AP481" s="89"/>
      <c r="AQ481" s="89"/>
      <c r="AR481" s="89"/>
      <c r="AS481" s="89"/>
      <c r="AT481" s="89"/>
      <c r="AU481" s="89"/>
      <c r="AV481" s="89"/>
      <c r="AW481" s="89"/>
      <c r="AX481" s="89"/>
      <c r="AY481" s="89"/>
      <c r="AZ481" s="89"/>
      <c r="BA481" s="89"/>
      <c r="BB481" s="89"/>
      <c r="BC481" s="90"/>
      <c r="BD481" s="89"/>
      <c r="BE481" s="90"/>
      <c r="BF481" s="90"/>
      <c r="BG481" s="90"/>
      <c r="BH481" s="89"/>
      <c r="BI481" s="91"/>
      <c r="BJ481" s="89"/>
      <c r="BK481" s="89"/>
      <c r="BL481" s="89"/>
      <c r="BM481" s="89"/>
      <c r="BN481" s="89"/>
      <c r="BO481" s="89"/>
      <c r="BP481" s="89"/>
      <c r="BQ481" s="89"/>
      <c r="BR481" s="11"/>
    </row>
    <row r="482" spans="1:70" ht="99.95" customHeight="1" x14ac:dyDescent="0.25">
      <c r="A482" s="123"/>
      <c r="B482" s="10"/>
      <c r="C482" s="3"/>
      <c r="D482" s="24"/>
      <c r="E482" s="42"/>
      <c r="F482" s="3"/>
      <c r="G482" s="86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9"/>
      <c r="AN482" s="89"/>
      <c r="AO482" s="89"/>
      <c r="AP482" s="89"/>
      <c r="AQ482" s="89"/>
      <c r="AR482" s="89"/>
      <c r="AS482" s="89"/>
      <c r="AT482" s="89"/>
      <c r="AU482" s="89"/>
      <c r="AV482" s="89"/>
      <c r="AW482" s="89"/>
      <c r="AX482" s="89"/>
      <c r="AY482" s="89"/>
      <c r="AZ482" s="89"/>
      <c r="BA482" s="89"/>
      <c r="BB482" s="89"/>
      <c r="BC482" s="90"/>
      <c r="BD482" s="89"/>
      <c r="BE482" s="90"/>
      <c r="BF482" s="90"/>
      <c r="BG482" s="90"/>
      <c r="BH482" s="89"/>
      <c r="BI482" s="91"/>
      <c r="BJ482" s="89"/>
      <c r="BK482" s="89"/>
      <c r="BL482" s="89"/>
      <c r="BM482" s="89"/>
      <c r="BN482" s="89"/>
      <c r="BO482" s="89"/>
      <c r="BP482" s="89"/>
      <c r="BQ482" s="89"/>
      <c r="BR482" s="11"/>
    </row>
    <row r="483" spans="1:70" ht="99.95" customHeight="1" x14ac:dyDescent="0.25">
      <c r="A483" s="123"/>
      <c r="B483" s="10"/>
      <c r="C483" s="3"/>
      <c r="D483" s="24"/>
      <c r="E483" s="42"/>
      <c r="F483" s="3"/>
      <c r="G483" s="86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9"/>
      <c r="AN483" s="89"/>
      <c r="AO483" s="89"/>
      <c r="AP483" s="89"/>
      <c r="AQ483" s="89"/>
      <c r="AR483" s="89"/>
      <c r="AS483" s="89"/>
      <c r="AT483" s="89"/>
      <c r="AU483" s="89"/>
      <c r="AV483" s="89"/>
      <c r="AW483" s="89"/>
      <c r="AX483" s="89"/>
      <c r="AY483" s="89"/>
      <c r="AZ483" s="89"/>
      <c r="BA483" s="89"/>
      <c r="BB483" s="89"/>
      <c r="BC483" s="90"/>
      <c r="BD483" s="89"/>
      <c r="BE483" s="90"/>
      <c r="BF483" s="90"/>
      <c r="BG483" s="90"/>
      <c r="BH483" s="89"/>
      <c r="BI483" s="91"/>
      <c r="BJ483" s="89"/>
      <c r="BK483" s="89"/>
      <c r="BL483" s="89"/>
      <c r="BM483" s="89"/>
      <c r="BN483" s="89"/>
      <c r="BO483" s="89"/>
      <c r="BP483" s="89"/>
      <c r="BQ483" s="89"/>
      <c r="BR483" s="11"/>
    </row>
    <row r="484" spans="1:70" ht="99.95" customHeight="1" x14ac:dyDescent="0.25">
      <c r="A484" s="123"/>
      <c r="B484" s="10"/>
      <c r="C484" s="3"/>
      <c r="D484" s="24"/>
      <c r="E484" s="42"/>
      <c r="F484" s="3"/>
      <c r="G484" s="86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9"/>
      <c r="AN484" s="89"/>
      <c r="AO484" s="89"/>
      <c r="AP484" s="89"/>
      <c r="AQ484" s="89"/>
      <c r="AR484" s="89"/>
      <c r="AS484" s="89"/>
      <c r="AT484" s="89"/>
      <c r="AU484" s="89"/>
      <c r="AV484" s="89"/>
      <c r="AW484" s="89"/>
      <c r="AX484" s="89"/>
      <c r="AY484" s="89"/>
      <c r="AZ484" s="89"/>
      <c r="BA484" s="89"/>
      <c r="BB484" s="89"/>
      <c r="BC484" s="90"/>
      <c r="BD484" s="89"/>
      <c r="BE484" s="90"/>
      <c r="BF484" s="90"/>
      <c r="BG484" s="90"/>
      <c r="BH484" s="89"/>
      <c r="BI484" s="91"/>
      <c r="BJ484" s="89"/>
      <c r="BK484" s="89"/>
      <c r="BL484" s="89"/>
      <c r="BM484" s="89"/>
      <c r="BN484" s="89"/>
      <c r="BO484" s="89"/>
      <c r="BP484" s="89"/>
      <c r="BQ484" s="89"/>
      <c r="BR484" s="11"/>
    </row>
    <row r="485" spans="1:70" ht="99.95" customHeight="1" x14ac:dyDescent="0.25">
      <c r="A485" s="123"/>
      <c r="B485" s="10"/>
      <c r="C485" s="3"/>
      <c r="D485" s="24"/>
      <c r="E485" s="42"/>
      <c r="F485" s="3"/>
      <c r="G485" s="86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9"/>
      <c r="AN485" s="89"/>
      <c r="AO485" s="89"/>
      <c r="AP485" s="89"/>
      <c r="AQ485" s="89"/>
      <c r="AR485" s="89"/>
      <c r="AS485" s="89"/>
      <c r="AT485" s="89"/>
      <c r="AU485" s="89"/>
      <c r="AV485" s="89"/>
      <c r="AW485" s="89"/>
      <c r="AX485" s="89"/>
      <c r="AY485" s="89"/>
      <c r="AZ485" s="89"/>
      <c r="BA485" s="89"/>
      <c r="BB485" s="89"/>
      <c r="BC485" s="90"/>
      <c r="BD485" s="89"/>
      <c r="BE485" s="90"/>
      <c r="BF485" s="90"/>
      <c r="BG485" s="90"/>
      <c r="BH485" s="89"/>
      <c r="BI485" s="91"/>
      <c r="BJ485" s="89"/>
      <c r="BK485" s="89"/>
      <c r="BL485" s="89"/>
      <c r="BM485" s="89"/>
      <c r="BN485" s="89"/>
      <c r="BO485" s="89"/>
      <c r="BP485" s="89"/>
      <c r="BQ485" s="89"/>
      <c r="BR485" s="11"/>
    </row>
    <row r="486" spans="1:70" ht="99.95" customHeight="1" x14ac:dyDescent="0.25">
      <c r="A486" s="123"/>
      <c r="B486" s="10"/>
      <c r="C486" s="3"/>
      <c r="D486" s="24"/>
      <c r="E486" s="42"/>
      <c r="F486" s="3"/>
      <c r="G486" s="86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9"/>
      <c r="AN486" s="89"/>
      <c r="AO486" s="89"/>
      <c r="AP486" s="89"/>
      <c r="AQ486" s="89"/>
      <c r="AR486" s="89"/>
      <c r="AS486" s="89"/>
      <c r="AT486" s="89"/>
      <c r="AU486" s="89"/>
      <c r="AV486" s="89"/>
      <c r="AW486" s="89"/>
      <c r="AX486" s="89"/>
      <c r="AY486" s="89"/>
      <c r="AZ486" s="89"/>
      <c r="BA486" s="89"/>
      <c r="BB486" s="89"/>
      <c r="BC486" s="90"/>
      <c r="BD486" s="89"/>
      <c r="BE486" s="90"/>
      <c r="BF486" s="90"/>
      <c r="BG486" s="90"/>
      <c r="BH486" s="89"/>
      <c r="BI486" s="91"/>
      <c r="BJ486" s="89"/>
      <c r="BK486" s="89"/>
      <c r="BL486" s="89"/>
      <c r="BM486" s="89"/>
      <c r="BN486" s="89"/>
      <c r="BO486" s="89"/>
      <c r="BP486" s="89"/>
      <c r="BQ486" s="89"/>
      <c r="BR486" s="11"/>
    </row>
    <row r="487" spans="1:70" ht="99.95" customHeight="1" x14ac:dyDescent="0.25">
      <c r="A487" s="123"/>
      <c r="B487" s="10"/>
      <c r="C487" s="3"/>
      <c r="D487" s="24"/>
      <c r="E487" s="42"/>
      <c r="F487" s="3"/>
      <c r="G487" s="86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9"/>
      <c r="AN487" s="89"/>
      <c r="AO487" s="89"/>
      <c r="AP487" s="89"/>
      <c r="AQ487" s="89"/>
      <c r="AR487" s="89"/>
      <c r="AS487" s="89"/>
      <c r="AT487" s="89"/>
      <c r="AU487" s="89"/>
      <c r="AV487" s="89"/>
      <c r="AW487" s="89"/>
      <c r="AX487" s="89"/>
      <c r="AY487" s="89"/>
      <c r="AZ487" s="89"/>
      <c r="BA487" s="89"/>
      <c r="BB487" s="89"/>
      <c r="BC487" s="90"/>
      <c r="BD487" s="89"/>
      <c r="BE487" s="90"/>
      <c r="BF487" s="90"/>
      <c r="BG487" s="90"/>
      <c r="BH487" s="89"/>
      <c r="BI487" s="91"/>
      <c r="BJ487" s="89"/>
      <c r="BK487" s="89"/>
      <c r="BL487" s="89"/>
      <c r="BM487" s="89"/>
      <c r="BN487" s="89"/>
      <c r="BO487" s="89"/>
      <c r="BP487" s="89"/>
      <c r="BQ487" s="89"/>
      <c r="BR487" s="11"/>
    </row>
    <row r="488" spans="1:70" ht="99.95" customHeight="1" x14ac:dyDescent="0.25">
      <c r="A488" s="123"/>
      <c r="B488" s="10"/>
      <c r="C488" s="3"/>
      <c r="D488" s="24"/>
      <c r="E488" s="131"/>
      <c r="F488" s="3"/>
      <c r="G488" s="86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9"/>
      <c r="AN488" s="89"/>
      <c r="AO488" s="89"/>
      <c r="AP488" s="89"/>
      <c r="AQ488" s="89"/>
      <c r="AR488" s="89"/>
      <c r="AS488" s="89"/>
      <c r="AT488" s="89"/>
      <c r="AU488" s="89"/>
      <c r="AV488" s="89"/>
      <c r="AW488" s="89"/>
      <c r="AX488" s="89"/>
      <c r="AY488" s="89"/>
      <c r="AZ488" s="89"/>
      <c r="BA488" s="89"/>
      <c r="BB488" s="89"/>
      <c r="BC488" s="90"/>
      <c r="BD488" s="89"/>
      <c r="BE488" s="90"/>
      <c r="BF488" s="90"/>
      <c r="BG488" s="90"/>
      <c r="BH488" s="89"/>
      <c r="BI488" s="91"/>
      <c r="BJ488" s="89"/>
      <c r="BK488" s="89"/>
      <c r="BL488" s="89"/>
      <c r="BM488" s="89"/>
      <c r="BN488" s="89"/>
      <c r="BO488" s="89"/>
      <c r="BP488" s="89"/>
      <c r="BQ488" s="89"/>
      <c r="BR488" s="11"/>
    </row>
    <row r="489" spans="1:70" ht="99.95" customHeight="1" x14ac:dyDescent="0.25">
      <c r="A489" s="123"/>
      <c r="B489" s="10"/>
      <c r="C489" s="3"/>
      <c r="D489" s="24"/>
      <c r="E489" s="131"/>
      <c r="F489" s="3"/>
      <c r="G489" s="86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9"/>
      <c r="AN489" s="89"/>
      <c r="AO489" s="89"/>
      <c r="AP489" s="89"/>
      <c r="AQ489" s="89"/>
      <c r="AR489" s="89"/>
      <c r="AS489" s="89"/>
      <c r="AT489" s="89"/>
      <c r="AU489" s="89"/>
      <c r="AV489" s="89"/>
      <c r="AW489" s="89"/>
      <c r="AX489" s="89"/>
      <c r="AY489" s="89"/>
      <c r="AZ489" s="89"/>
      <c r="BA489" s="89"/>
      <c r="BB489" s="89"/>
      <c r="BC489" s="90"/>
      <c r="BD489" s="89"/>
      <c r="BE489" s="90"/>
      <c r="BF489" s="90"/>
      <c r="BG489" s="90"/>
      <c r="BH489" s="89"/>
      <c r="BI489" s="91"/>
      <c r="BJ489" s="89"/>
      <c r="BK489" s="89"/>
      <c r="BL489" s="89"/>
      <c r="BM489" s="89"/>
      <c r="BN489" s="89"/>
      <c r="BO489" s="89"/>
      <c r="BP489" s="89"/>
      <c r="BQ489" s="89"/>
      <c r="BR489" s="11"/>
    </row>
    <row r="490" spans="1:70" ht="99.95" customHeight="1" x14ac:dyDescent="0.25">
      <c r="A490" s="123"/>
      <c r="B490" s="10"/>
      <c r="C490" s="3"/>
      <c r="D490" s="24"/>
      <c r="E490" s="131"/>
      <c r="F490" s="3"/>
      <c r="G490" s="86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9"/>
      <c r="AN490" s="89"/>
      <c r="AO490" s="89"/>
      <c r="AP490" s="89"/>
      <c r="AQ490" s="89"/>
      <c r="AR490" s="89"/>
      <c r="AS490" s="89"/>
      <c r="AT490" s="89"/>
      <c r="AU490" s="89"/>
      <c r="AV490" s="89"/>
      <c r="AW490" s="89"/>
      <c r="AX490" s="89"/>
      <c r="AY490" s="89"/>
      <c r="AZ490" s="89"/>
      <c r="BA490" s="89"/>
      <c r="BB490" s="89"/>
      <c r="BC490" s="90"/>
      <c r="BD490" s="89"/>
      <c r="BE490" s="90"/>
      <c r="BF490" s="90"/>
      <c r="BG490" s="90"/>
      <c r="BH490" s="89"/>
      <c r="BI490" s="91"/>
      <c r="BJ490" s="89"/>
      <c r="BK490" s="89"/>
      <c r="BL490" s="89"/>
      <c r="BM490" s="89"/>
      <c r="BN490" s="89"/>
      <c r="BO490" s="89"/>
      <c r="BP490" s="89"/>
      <c r="BQ490" s="89"/>
      <c r="BR490" s="11"/>
    </row>
    <row r="491" spans="1:70" ht="99.95" customHeight="1" x14ac:dyDescent="0.25">
      <c r="A491" s="123"/>
      <c r="B491" s="10"/>
      <c r="C491" s="3"/>
      <c r="D491" s="24"/>
      <c r="E491" s="131"/>
      <c r="F491" s="3"/>
      <c r="G491" s="86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9"/>
      <c r="AN491" s="89"/>
      <c r="AO491" s="89"/>
      <c r="AP491" s="89"/>
      <c r="AQ491" s="89"/>
      <c r="AR491" s="89"/>
      <c r="AS491" s="89"/>
      <c r="AT491" s="89"/>
      <c r="AU491" s="89"/>
      <c r="AV491" s="89"/>
      <c r="AW491" s="89"/>
      <c r="AX491" s="89"/>
      <c r="AY491" s="89"/>
      <c r="AZ491" s="89"/>
      <c r="BA491" s="89"/>
      <c r="BB491" s="89"/>
      <c r="BC491" s="90"/>
      <c r="BD491" s="89"/>
      <c r="BE491" s="90"/>
      <c r="BF491" s="90"/>
      <c r="BG491" s="90"/>
      <c r="BH491" s="89"/>
      <c r="BI491" s="91"/>
      <c r="BJ491" s="89"/>
      <c r="BK491" s="89"/>
      <c r="BL491" s="89"/>
      <c r="BM491" s="89"/>
      <c r="BN491" s="89"/>
      <c r="BO491" s="89"/>
      <c r="BP491" s="89"/>
      <c r="BQ491" s="89"/>
      <c r="BR491" s="11"/>
    </row>
    <row r="492" spans="1:70" ht="99.95" customHeight="1" x14ac:dyDescent="0.25">
      <c r="A492" s="123"/>
      <c r="B492" s="10"/>
      <c r="C492" s="3"/>
      <c r="D492" s="24"/>
      <c r="E492" s="131"/>
      <c r="F492" s="3"/>
      <c r="G492" s="86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9"/>
      <c r="AN492" s="89"/>
      <c r="AO492" s="89"/>
      <c r="AP492" s="89"/>
      <c r="AQ492" s="89"/>
      <c r="AR492" s="89"/>
      <c r="AS492" s="89"/>
      <c r="AT492" s="89"/>
      <c r="AU492" s="89"/>
      <c r="AV492" s="89"/>
      <c r="AW492" s="89"/>
      <c r="AX492" s="89"/>
      <c r="AY492" s="89"/>
      <c r="AZ492" s="89"/>
      <c r="BA492" s="89"/>
      <c r="BB492" s="89"/>
      <c r="BC492" s="90"/>
      <c r="BD492" s="89"/>
      <c r="BE492" s="90"/>
      <c r="BF492" s="90"/>
      <c r="BG492" s="90"/>
      <c r="BH492" s="89"/>
      <c r="BI492" s="91"/>
      <c r="BJ492" s="89"/>
      <c r="BK492" s="89"/>
      <c r="BL492" s="89"/>
      <c r="BM492" s="89"/>
      <c r="BN492" s="89"/>
      <c r="BO492" s="89"/>
      <c r="BP492" s="89"/>
      <c r="BQ492" s="89"/>
      <c r="BR492" s="11"/>
    </row>
    <row r="493" spans="1:70" ht="99.95" customHeight="1" x14ac:dyDescent="0.25">
      <c r="A493" s="123"/>
      <c r="B493" s="10"/>
      <c r="C493" s="3"/>
      <c r="D493" s="24"/>
      <c r="E493" s="131"/>
      <c r="F493" s="3"/>
      <c r="G493" s="86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9"/>
      <c r="AN493" s="89"/>
      <c r="AO493" s="89"/>
      <c r="AP493" s="89"/>
      <c r="AQ493" s="89"/>
      <c r="AR493" s="89"/>
      <c r="AS493" s="89"/>
      <c r="AT493" s="89"/>
      <c r="AU493" s="89"/>
      <c r="AV493" s="89"/>
      <c r="AW493" s="89"/>
      <c r="AX493" s="89"/>
      <c r="AY493" s="89"/>
      <c r="AZ493" s="89"/>
      <c r="BA493" s="89"/>
      <c r="BB493" s="89"/>
      <c r="BC493" s="90"/>
      <c r="BD493" s="89"/>
      <c r="BE493" s="90"/>
      <c r="BF493" s="90"/>
      <c r="BG493" s="90"/>
      <c r="BH493" s="89"/>
      <c r="BI493" s="91"/>
      <c r="BJ493" s="89"/>
      <c r="BK493" s="89"/>
      <c r="BL493" s="89"/>
      <c r="BM493" s="89"/>
      <c r="BN493" s="89"/>
      <c r="BO493" s="89"/>
      <c r="BP493" s="89"/>
      <c r="BQ493" s="89"/>
      <c r="BR493" s="11"/>
    </row>
    <row r="494" spans="1:70" ht="99.95" customHeight="1" x14ac:dyDescent="0.25">
      <c r="A494" s="123"/>
      <c r="B494" s="10"/>
      <c r="C494" s="3"/>
      <c r="D494" s="24"/>
      <c r="E494" s="131"/>
      <c r="F494" s="3"/>
      <c r="G494" s="86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  <c r="AY494" s="89"/>
      <c r="AZ494" s="89"/>
      <c r="BA494" s="89"/>
      <c r="BB494" s="89"/>
      <c r="BC494" s="90"/>
      <c r="BD494" s="89"/>
      <c r="BE494" s="90"/>
      <c r="BF494" s="90"/>
      <c r="BG494" s="90"/>
      <c r="BH494" s="89"/>
      <c r="BI494" s="91"/>
      <c r="BJ494" s="89"/>
      <c r="BK494" s="89"/>
      <c r="BL494" s="89"/>
      <c r="BM494" s="89"/>
      <c r="BN494" s="89"/>
      <c r="BO494" s="89"/>
      <c r="BP494" s="89"/>
      <c r="BQ494" s="89"/>
      <c r="BR494" s="11"/>
    </row>
    <row r="495" spans="1:70" ht="99.95" customHeight="1" x14ac:dyDescent="0.25">
      <c r="A495" s="123"/>
      <c r="B495" s="10"/>
      <c r="C495" s="3"/>
      <c r="D495" s="24"/>
      <c r="E495" s="131"/>
      <c r="F495" s="3"/>
      <c r="G495" s="86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  <c r="AY495" s="89"/>
      <c r="AZ495" s="89"/>
      <c r="BA495" s="89"/>
      <c r="BB495" s="89"/>
      <c r="BC495" s="90"/>
      <c r="BD495" s="89"/>
      <c r="BE495" s="90"/>
      <c r="BF495" s="90"/>
      <c r="BG495" s="90"/>
      <c r="BH495" s="89"/>
      <c r="BI495" s="91"/>
      <c r="BJ495" s="89"/>
      <c r="BK495" s="89"/>
      <c r="BL495" s="89"/>
      <c r="BM495" s="89"/>
      <c r="BN495" s="89"/>
      <c r="BO495" s="89"/>
      <c r="BP495" s="89"/>
      <c r="BQ495" s="89"/>
      <c r="BR495" s="11"/>
    </row>
    <row r="496" spans="1:70" ht="99.95" customHeight="1" x14ac:dyDescent="0.25">
      <c r="A496" s="123"/>
      <c r="B496" s="10"/>
      <c r="C496" s="3"/>
      <c r="D496" s="24"/>
      <c r="E496" s="131"/>
      <c r="F496" s="3"/>
      <c r="G496" s="86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9"/>
      <c r="AN496" s="89"/>
      <c r="AO496" s="89"/>
      <c r="AP496" s="89"/>
      <c r="AQ496" s="89"/>
      <c r="AR496" s="89"/>
      <c r="AS496" s="89"/>
      <c r="AT496" s="89"/>
      <c r="AU496" s="89"/>
      <c r="AV496" s="89"/>
      <c r="AW496" s="89"/>
      <c r="AX496" s="89"/>
      <c r="AY496" s="89"/>
      <c r="AZ496" s="89"/>
      <c r="BA496" s="89"/>
      <c r="BB496" s="89"/>
      <c r="BC496" s="90"/>
      <c r="BD496" s="89"/>
      <c r="BE496" s="90"/>
      <c r="BF496" s="90"/>
      <c r="BG496" s="90"/>
      <c r="BH496" s="89"/>
      <c r="BI496" s="91"/>
      <c r="BJ496" s="89"/>
      <c r="BK496" s="89"/>
      <c r="BL496" s="89"/>
      <c r="BM496" s="89"/>
      <c r="BN496" s="89"/>
      <c r="BO496" s="89"/>
      <c r="BP496" s="89"/>
      <c r="BQ496" s="89"/>
      <c r="BR496" s="11"/>
    </row>
    <row r="497" spans="1:70" ht="99.95" customHeight="1" x14ac:dyDescent="0.25">
      <c r="A497" s="123"/>
      <c r="B497" s="10"/>
      <c r="C497" s="3"/>
      <c r="D497" s="24"/>
      <c r="E497" s="131"/>
      <c r="F497" s="3"/>
      <c r="G497" s="86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9"/>
      <c r="AN497" s="89"/>
      <c r="AO497" s="89"/>
      <c r="AP497" s="89"/>
      <c r="AQ497" s="89"/>
      <c r="AR497" s="89"/>
      <c r="AS497" s="89"/>
      <c r="AT497" s="89"/>
      <c r="AU497" s="89"/>
      <c r="AV497" s="89"/>
      <c r="AW497" s="89"/>
      <c r="AX497" s="89"/>
      <c r="AY497" s="89"/>
      <c r="AZ497" s="89"/>
      <c r="BA497" s="89"/>
      <c r="BB497" s="89"/>
      <c r="BC497" s="90"/>
      <c r="BD497" s="89"/>
      <c r="BE497" s="90"/>
      <c r="BF497" s="90"/>
      <c r="BG497" s="90"/>
      <c r="BH497" s="89"/>
      <c r="BI497" s="91"/>
      <c r="BJ497" s="89"/>
      <c r="BK497" s="89"/>
      <c r="BL497" s="89"/>
      <c r="BM497" s="89"/>
      <c r="BN497" s="89"/>
      <c r="BO497" s="89"/>
      <c r="BP497" s="89"/>
      <c r="BQ497" s="89"/>
      <c r="BR497" s="11"/>
    </row>
    <row r="498" spans="1:70" ht="99.95" customHeight="1" x14ac:dyDescent="0.25">
      <c r="A498" s="123"/>
      <c r="B498" s="10"/>
      <c r="C498" s="3"/>
      <c r="D498" s="24"/>
      <c r="E498" s="131"/>
      <c r="F498" s="3"/>
      <c r="G498" s="86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9"/>
      <c r="AN498" s="89"/>
      <c r="AO498" s="89"/>
      <c r="AP498" s="89"/>
      <c r="AQ498" s="89"/>
      <c r="AR498" s="89"/>
      <c r="AS498" s="89"/>
      <c r="AT498" s="89"/>
      <c r="AU498" s="89"/>
      <c r="AV498" s="89"/>
      <c r="AW498" s="89"/>
      <c r="AX498" s="89"/>
      <c r="AY498" s="89"/>
      <c r="AZ498" s="89"/>
      <c r="BA498" s="89"/>
      <c r="BB498" s="89"/>
      <c r="BC498" s="90"/>
      <c r="BD498" s="89"/>
      <c r="BE498" s="90"/>
      <c r="BF498" s="90"/>
      <c r="BG498" s="90"/>
      <c r="BH498" s="89"/>
      <c r="BI498" s="91"/>
      <c r="BJ498" s="89"/>
      <c r="BK498" s="89"/>
      <c r="BL498" s="89"/>
      <c r="BM498" s="89"/>
      <c r="BN498" s="89"/>
      <c r="BO498" s="89"/>
      <c r="BP498" s="89"/>
      <c r="BQ498" s="89"/>
      <c r="BR498" s="11"/>
    </row>
    <row r="499" spans="1:70" ht="99.95" customHeight="1" x14ac:dyDescent="0.25">
      <c r="A499" s="123"/>
      <c r="B499" s="10"/>
      <c r="C499" s="3"/>
      <c r="D499" s="24"/>
      <c r="E499" s="131"/>
      <c r="F499" s="3"/>
      <c r="G499" s="86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9"/>
      <c r="AN499" s="89"/>
      <c r="AO499" s="89"/>
      <c r="AP499" s="89"/>
      <c r="AQ499" s="89"/>
      <c r="AR499" s="89"/>
      <c r="AS499" s="89"/>
      <c r="AT499" s="89"/>
      <c r="AU499" s="89"/>
      <c r="AV499" s="89"/>
      <c r="AW499" s="89"/>
      <c r="AX499" s="89"/>
      <c r="AY499" s="89"/>
      <c r="AZ499" s="89"/>
      <c r="BA499" s="89"/>
      <c r="BB499" s="89"/>
      <c r="BC499" s="90"/>
      <c r="BD499" s="89"/>
      <c r="BE499" s="90"/>
      <c r="BF499" s="90"/>
      <c r="BG499" s="90"/>
      <c r="BH499" s="89"/>
      <c r="BI499" s="91"/>
      <c r="BJ499" s="89"/>
      <c r="BK499" s="89"/>
      <c r="BL499" s="89"/>
      <c r="BM499" s="89"/>
      <c r="BN499" s="89"/>
      <c r="BO499" s="89"/>
      <c r="BP499" s="89"/>
      <c r="BQ499" s="89"/>
      <c r="BR499" s="11"/>
    </row>
    <row r="500" spans="1:70" ht="99.95" customHeight="1" x14ac:dyDescent="0.25">
      <c r="A500" s="123"/>
      <c r="B500" s="10"/>
      <c r="C500" s="3"/>
      <c r="D500" s="24"/>
      <c r="E500" s="131"/>
      <c r="F500" s="3"/>
      <c r="G500" s="86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9"/>
      <c r="AN500" s="89"/>
      <c r="AO500" s="89"/>
      <c r="AP500" s="89"/>
      <c r="AQ500" s="89"/>
      <c r="AR500" s="89"/>
      <c r="AS500" s="89"/>
      <c r="AT500" s="89"/>
      <c r="AU500" s="89"/>
      <c r="AV500" s="89"/>
      <c r="AW500" s="89"/>
      <c r="AX500" s="89"/>
      <c r="AY500" s="89"/>
      <c r="AZ500" s="89"/>
      <c r="BA500" s="89"/>
      <c r="BB500" s="89"/>
      <c r="BC500" s="90"/>
      <c r="BD500" s="89"/>
      <c r="BE500" s="90"/>
      <c r="BF500" s="90"/>
      <c r="BG500" s="90"/>
      <c r="BH500" s="89"/>
      <c r="BI500" s="91"/>
      <c r="BJ500" s="89"/>
      <c r="BK500" s="89"/>
      <c r="BL500" s="89"/>
      <c r="BM500" s="89"/>
      <c r="BN500" s="89"/>
      <c r="BO500" s="89"/>
      <c r="BP500" s="89"/>
      <c r="BQ500" s="89"/>
      <c r="BR500" s="11"/>
    </row>
    <row r="501" spans="1:70" ht="99.95" customHeight="1" x14ac:dyDescent="0.25">
      <c r="A501" s="123"/>
      <c r="B501" s="10"/>
      <c r="C501" s="3"/>
      <c r="D501" s="24"/>
      <c r="E501" s="131"/>
      <c r="F501" s="3"/>
      <c r="G501" s="86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90"/>
      <c r="BD501" s="89"/>
      <c r="BE501" s="90"/>
      <c r="BF501" s="90"/>
      <c r="BG501" s="90"/>
      <c r="BH501" s="89"/>
      <c r="BI501" s="91"/>
      <c r="BJ501" s="89"/>
      <c r="BK501" s="89"/>
      <c r="BL501" s="89"/>
      <c r="BM501" s="89"/>
      <c r="BN501" s="89"/>
      <c r="BO501" s="89"/>
      <c r="BP501" s="89"/>
      <c r="BQ501" s="89"/>
      <c r="BR501" s="11"/>
    </row>
    <row r="502" spans="1:70" ht="99.95" customHeight="1" x14ac:dyDescent="0.25">
      <c r="A502" s="123"/>
      <c r="B502" s="10"/>
      <c r="C502" s="3"/>
      <c r="D502" s="24"/>
      <c r="E502" s="131"/>
      <c r="F502" s="3"/>
      <c r="G502" s="86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9"/>
      <c r="AN502" s="89"/>
      <c r="AO502" s="89"/>
      <c r="AP502" s="89"/>
      <c r="AQ502" s="89"/>
      <c r="AR502" s="89"/>
      <c r="AS502" s="89"/>
      <c r="AT502" s="89"/>
      <c r="AU502" s="89"/>
      <c r="AV502" s="89"/>
      <c r="AW502" s="89"/>
      <c r="AX502" s="89"/>
      <c r="AY502" s="89"/>
      <c r="AZ502" s="89"/>
      <c r="BA502" s="89"/>
      <c r="BB502" s="89"/>
      <c r="BC502" s="90"/>
      <c r="BD502" s="89"/>
      <c r="BE502" s="90"/>
      <c r="BF502" s="90"/>
      <c r="BG502" s="90"/>
      <c r="BH502" s="89"/>
      <c r="BI502" s="91"/>
      <c r="BJ502" s="89"/>
      <c r="BK502" s="89"/>
      <c r="BL502" s="89"/>
      <c r="BM502" s="89"/>
      <c r="BN502" s="89"/>
      <c r="BO502" s="89"/>
      <c r="BP502" s="89"/>
      <c r="BQ502" s="89"/>
      <c r="BR502" s="11"/>
    </row>
    <row r="503" spans="1:70" ht="99.95" customHeight="1" x14ac:dyDescent="0.25">
      <c r="A503" s="123"/>
      <c r="B503" s="10"/>
      <c r="C503" s="3"/>
      <c r="D503" s="24"/>
      <c r="E503" s="131"/>
      <c r="F503" s="3"/>
      <c r="G503" s="86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9"/>
      <c r="AN503" s="89"/>
      <c r="AO503" s="89"/>
      <c r="AP503" s="89"/>
      <c r="AQ503" s="89"/>
      <c r="AR503" s="89"/>
      <c r="AS503" s="89"/>
      <c r="AT503" s="89"/>
      <c r="AU503" s="89"/>
      <c r="AV503" s="89"/>
      <c r="AW503" s="89"/>
      <c r="AX503" s="89"/>
      <c r="AY503" s="89"/>
      <c r="AZ503" s="89"/>
      <c r="BA503" s="89"/>
      <c r="BB503" s="89"/>
      <c r="BC503" s="90"/>
      <c r="BD503" s="89"/>
      <c r="BE503" s="90"/>
      <c r="BF503" s="90"/>
      <c r="BG503" s="90"/>
      <c r="BH503" s="89"/>
      <c r="BI503" s="91"/>
      <c r="BJ503" s="89"/>
      <c r="BK503" s="89"/>
      <c r="BL503" s="89"/>
      <c r="BM503" s="89"/>
      <c r="BN503" s="89"/>
      <c r="BO503" s="89"/>
      <c r="BP503" s="89"/>
      <c r="BQ503" s="89"/>
      <c r="BR503" s="11"/>
    </row>
    <row r="504" spans="1:70" ht="99.95" customHeight="1" x14ac:dyDescent="0.25">
      <c r="A504" s="123"/>
      <c r="B504" s="10"/>
      <c r="C504" s="3"/>
      <c r="D504" s="24"/>
      <c r="E504" s="131"/>
      <c r="F504" s="3"/>
      <c r="G504" s="86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9"/>
      <c r="AN504" s="89"/>
      <c r="AO504" s="89"/>
      <c r="AP504" s="89"/>
      <c r="AQ504" s="89"/>
      <c r="AR504" s="89"/>
      <c r="AS504" s="89"/>
      <c r="AT504" s="89"/>
      <c r="AU504" s="89"/>
      <c r="AV504" s="89"/>
      <c r="AW504" s="89"/>
      <c r="AX504" s="89"/>
      <c r="AY504" s="89"/>
      <c r="AZ504" s="89"/>
      <c r="BA504" s="89"/>
      <c r="BB504" s="89"/>
      <c r="BC504" s="90"/>
      <c r="BD504" s="89"/>
      <c r="BE504" s="90"/>
      <c r="BF504" s="90"/>
      <c r="BG504" s="90"/>
      <c r="BH504" s="89"/>
      <c r="BI504" s="91"/>
      <c r="BJ504" s="89"/>
      <c r="BK504" s="89"/>
      <c r="BL504" s="89"/>
      <c r="BM504" s="89"/>
      <c r="BN504" s="89"/>
      <c r="BO504" s="89"/>
      <c r="BP504" s="89"/>
      <c r="BQ504" s="89"/>
      <c r="BR504" s="11"/>
    </row>
    <row r="505" spans="1:70" ht="99.95" customHeight="1" x14ac:dyDescent="0.25">
      <c r="A505" s="123"/>
      <c r="B505" s="10"/>
      <c r="C505" s="3"/>
      <c r="D505" s="24"/>
      <c r="E505" s="131"/>
      <c r="F505" s="3"/>
      <c r="G505" s="86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9"/>
      <c r="AN505" s="89"/>
      <c r="AO505" s="89"/>
      <c r="AP505" s="89"/>
      <c r="AQ505" s="89"/>
      <c r="AR505" s="89"/>
      <c r="AS505" s="89"/>
      <c r="AT505" s="89"/>
      <c r="AU505" s="89"/>
      <c r="AV505" s="89"/>
      <c r="AW505" s="89"/>
      <c r="AX505" s="89"/>
      <c r="AY505" s="89"/>
      <c r="AZ505" s="89"/>
      <c r="BA505" s="89"/>
      <c r="BB505" s="89"/>
      <c r="BC505" s="90"/>
      <c r="BD505" s="89"/>
      <c r="BE505" s="90"/>
      <c r="BF505" s="90"/>
      <c r="BG505" s="90"/>
      <c r="BH505" s="89"/>
      <c r="BI505" s="91"/>
      <c r="BJ505" s="89"/>
      <c r="BK505" s="89"/>
      <c r="BL505" s="89"/>
      <c r="BM505" s="89"/>
      <c r="BN505" s="89"/>
      <c r="BO505" s="89"/>
      <c r="BP505" s="89"/>
      <c r="BQ505" s="89"/>
      <c r="BR505" s="11"/>
    </row>
    <row r="506" spans="1:70" ht="99.95" customHeight="1" x14ac:dyDescent="0.25">
      <c r="A506" s="123"/>
      <c r="B506" s="10"/>
      <c r="C506" s="3"/>
      <c r="D506" s="24"/>
      <c r="E506" s="131"/>
      <c r="F506" s="3"/>
      <c r="G506" s="86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9"/>
      <c r="AN506" s="89"/>
      <c r="AO506" s="89"/>
      <c r="AP506" s="89"/>
      <c r="AQ506" s="89"/>
      <c r="AR506" s="89"/>
      <c r="AS506" s="89"/>
      <c r="AT506" s="89"/>
      <c r="AU506" s="89"/>
      <c r="AV506" s="89"/>
      <c r="AW506" s="89"/>
      <c r="AX506" s="89"/>
      <c r="AY506" s="89"/>
      <c r="AZ506" s="89"/>
      <c r="BA506" s="89"/>
      <c r="BB506" s="89"/>
      <c r="BC506" s="90"/>
      <c r="BD506" s="89"/>
      <c r="BE506" s="90"/>
      <c r="BF506" s="90"/>
      <c r="BG506" s="90"/>
      <c r="BH506" s="89"/>
      <c r="BI506" s="91"/>
      <c r="BJ506" s="89"/>
      <c r="BK506" s="89"/>
      <c r="BL506" s="89"/>
      <c r="BM506" s="89"/>
      <c r="BN506" s="89"/>
      <c r="BO506" s="89"/>
      <c r="BP506" s="89"/>
      <c r="BQ506" s="89"/>
      <c r="BR506" s="11"/>
    </row>
    <row r="507" spans="1:70" ht="99.95" customHeight="1" x14ac:dyDescent="0.25">
      <c r="A507" s="123"/>
      <c r="B507" s="10"/>
      <c r="C507" s="3"/>
      <c r="D507" s="24"/>
      <c r="E507" s="42"/>
      <c r="F507" s="3"/>
      <c r="G507" s="86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9"/>
      <c r="AN507" s="89"/>
      <c r="AO507" s="89"/>
      <c r="AP507" s="89"/>
      <c r="AQ507" s="89"/>
      <c r="AR507" s="89"/>
      <c r="AS507" s="89"/>
      <c r="AT507" s="89"/>
      <c r="AU507" s="89"/>
      <c r="AV507" s="89"/>
      <c r="AW507" s="89"/>
      <c r="AX507" s="89"/>
      <c r="AY507" s="89"/>
      <c r="AZ507" s="89"/>
      <c r="BA507" s="89"/>
      <c r="BB507" s="89"/>
      <c r="BC507" s="90"/>
      <c r="BD507" s="89"/>
      <c r="BE507" s="90"/>
      <c r="BF507" s="90"/>
      <c r="BG507" s="90"/>
      <c r="BH507" s="89"/>
      <c r="BI507" s="91"/>
      <c r="BJ507" s="89"/>
      <c r="BK507" s="89"/>
      <c r="BL507" s="89"/>
      <c r="BM507" s="89"/>
      <c r="BN507" s="89"/>
      <c r="BO507" s="89"/>
      <c r="BP507" s="89"/>
      <c r="BQ507" s="89"/>
      <c r="BR507" s="11"/>
    </row>
    <row r="508" spans="1:70" ht="99.95" customHeight="1" x14ac:dyDescent="0.25">
      <c r="A508" s="123"/>
      <c r="B508" s="10"/>
      <c r="C508" s="3"/>
      <c r="D508" s="24"/>
      <c r="E508" s="42"/>
      <c r="F508" s="3"/>
      <c r="G508" s="86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9"/>
      <c r="AN508" s="89"/>
      <c r="AO508" s="89"/>
      <c r="AP508" s="89"/>
      <c r="AQ508" s="89"/>
      <c r="AR508" s="89"/>
      <c r="AS508" s="89"/>
      <c r="AT508" s="89"/>
      <c r="AU508" s="89"/>
      <c r="AV508" s="89"/>
      <c r="AW508" s="89"/>
      <c r="AX508" s="89"/>
      <c r="AY508" s="89"/>
      <c r="AZ508" s="89"/>
      <c r="BA508" s="89"/>
      <c r="BB508" s="89"/>
      <c r="BC508" s="90"/>
      <c r="BD508" s="89"/>
      <c r="BE508" s="90"/>
      <c r="BF508" s="90"/>
      <c r="BG508" s="90"/>
      <c r="BH508" s="89"/>
      <c r="BI508" s="91"/>
      <c r="BJ508" s="89"/>
      <c r="BK508" s="89"/>
      <c r="BL508" s="89"/>
      <c r="BM508" s="89"/>
      <c r="BN508" s="89"/>
      <c r="BO508" s="89"/>
      <c r="BP508" s="89"/>
      <c r="BQ508" s="89"/>
      <c r="BR508" s="11"/>
    </row>
    <row r="509" spans="1:70" ht="99.95" customHeight="1" x14ac:dyDescent="0.25">
      <c r="A509" s="123"/>
      <c r="B509" s="10"/>
      <c r="C509" s="3"/>
      <c r="D509" s="24"/>
      <c r="E509" s="42"/>
      <c r="F509" s="3"/>
      <c r="G509" s="86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9"/>
      <c r="AN509" s="89"/>
      <c r="AO509" s="89"/>
      <c r="AP509" s="89"/>
      <c r="AQ509" s="89"/>
      <c r="AR509" s="89"/>
      <c r="AS509" s="89"/>
      <c r="AT509" s="89"/>
      <c r="AU509" s="89"/>
      <c r="AV509" s="89"/>
      <c r="AW509" s="89"/>
      <c r="AX509" s="89"/>
      <c r="AY509" s="89"/>
      <c r="AZ509" s="89"/>
      <c r="BA509" s="89"/>
      <c r="BB509" s="89"/>
      <c r="BC509" s="90"/>
      <c r="BD509" s="89"/>
      <c r="BE509" s="90"/>
      <c r="BF509" s="90"/>
      <c r="BG509" s="90"/>
      <c r="BH509" s="89"/>
      <c r="BI509" s="91"/>
      <c r="BJ509" s="89"/>
      <c r="BK509" s="89"/>
      <c r="BL509" s="89"/>
      <c r="BM509" s="89"/>
      <c r="BN509" s="89"/>
      <c r="BO509" s="89"/>
      <c r="BP509" s="89"/>
      <c r="BQ509" s="89"/>
      <c r="BR509" s="11"/>
    </row>
    <row r="510" spans="1:70" ht="99.95" customHeight="1" x14ac:dyDescent="0.25">
      <c r="A510" s="123"/>
      <c r="B510" s="10"/>
      <c r="C510" s="3"/>
      <c r="D510" s="24"/>
      <c r="E510" s="131"/>
      <c r="F510" s="3"/>
      <c r="G510" s="86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9"/>
      <c r="AN510" s="89"/>
      <c r="AO510" s="89"/>
      <c r="AP510" s="89"/>
      <c r="AQ510" s="89"/>
      <c r="AR510" s="89"/>
      <c r="AS510" s="89"/>
      <c r="AT510" s="89"/>
      <c r="AU510" s="89"/>
      <c r="AV510" s="89"/>
      <c r="AW510" s="89"/>
      <c r="AX510" s="89"/>
      <c r="AY510" s="89"/>
      <c r="AZ510" s="89"/>
      <c r="BA510" s="89"/>
      <c r="BB510" s="89"/>
      <c r="BC510" s="90"/>
      <c r="BD510" s="89"/>
      <c r="BE510" s="90"/>
      <c r="BF510" s="90"/>
      <c r="BG510" s="90"/>
      <c r="BH510" s="89"/>
      <c r="BI510" s="91"/>
      <c r="BJ510" s="89"/>
      <c r="BK510" s="89"/>
      <c r="BL510" s="89"/>
      <c r="BM510" s="89"/>
      <c r="BN510" s="89"/>
      <c r="BO510" s="89"/>
      <c r="BP510" s="89"/>
      <c r="BQ510" s="89"/>
      <c r="BR510" s="11"/>
    </row>
    <row r="511" spans="1:70" ht="99.95" customHeight="1" x14ac:dyDescent="0.25">
      <c r="A511" s="123"/>
      <c r="B511" s="10"/>
      <c r="C511" s="3"/>
      <c r="D511" s="24"/>
      <c r="E511" s="131"/>
      <c r="F511" s="3"/>
      <c r="G511" s="86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9"/>
      <c r="AN511" s="89"/>
      <c r="AO511" s="89"/>
      <c r="AP511" s="89"/>
      <c r="AQ511" s="89"/>
      <c r="AR511" s="89"/>
      <c r="AS511" s="89"/>
      <c r="AT511" s="89"/>
      <c r="AU511" s="89"/>
      <c r="AV511" s="89"/>
      <c r="AW511" s="89"/>
      <c r="AX511" s="89"/>
      <c r="AY511" s="89"/>
      <c r="AZ511" s="89"/>
      <c r="BA511" s="89"/>
      <c r="BB511" s="89"/>
      <c r="BC511" s="90"/>
      <c r="BD511" s="89"/>
      <c r="BE511" s="90"/>
      <c r="BF511" s="90"/>
      <c r="BG511" s="90"/>
      <c r="BH511" s="89"/>
      <c r="BI511" s="91"/>
      <c r="BJ511" s="89"/>
      <c r="BK511" s="89"/>
      <c r="BL511" s="89"/>
      <c r="BM511" s="89"/>
      <c r="BN511" s="89"/>
      <c r="BO511" s="89"/>
      <c r="BP511" s="89"/>
      <c r="BQ511" s="89"/>
      <c r="BR511" s="11"/>
    </row>
    <row r="512" spans="1:70" ht="99.95" customHeight="1" x14ac:dyDescent="0.25">
      <c r="A512" s="123"/>
      <c r="B512" s="10"/>
      <c r="C512" s="3"/>
      <c r="D512" s="24"/>
      <c r="E512" s="131"/>
      <c r="F512" s="3"/>
      <c r="G512" s="86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9"/>
      <c r="AN512" s="89"/>
      <c r="AO512" s="89"/>
      <c r="AP512" s="89"/>
      <c r="AQ512" s="89"/>
      <c r="AR512" s="89"/>
      <c r="AS512" s="89"/>
      <c r="AT512" s="89"/>
      <c r="AU512" s="89"/>
      <c r="AV512" s="89"/>
      <c r="AW512" s="89"/>
      <c r="AX512" s="89"/>
      <c r="AY512" s="89"/>
      <c r="AZ512" s="89"/>
      <c r="BA512" s="89"/>
      <c r="BB512" s="89"/>
      <c r="BC512" s="90"/>
      <c r="BD512" s="89"/>
      <c r="BE512" s="90"/>
      <c r="BF512" s="90"/>
      <c r="BG512" s="90"/>
      <c r="BH512" s="89"/>
      <c r="BI512" s="91"/>
      <c r="BJ512" s="89"/>
      <c r="BK512" s="89"/>
      <c r="BL512" s="89"/>
      <c r="BM512" s="89"/>
      <c r="BN512" s="89"/>
      <c r="BO512" s="89"/>
      <c r="BP512" s="89"/>
      <c r="BQ512" s="89"/>
      <c r="BR512" s="11"/>
    </row>
    <row r="513" spans="1:70" ht="99.95" customHeight="1" x14ac:dyDescent="0.25">
      <c r="A513" s="123"/>
      <c r="B513" s="10"/>
      <c r="C513" s="3"/>
      <c r="D513" s="24"/>
      <c r="E513" s="131"/>
      <c r="F513" s="3"/>
      <c r="G513" s="86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9"/>
      <c r="AN513" s="89"/>
      <c r="AO513" s="89"/>
      <c r="AP513" s="89"/>
      <c r="AQ513" s="89"/>
      <c r="AR513" s="89"/>
      <c r="AS513" s="89"/>
      <c r="AT513" s="89"/>
      <c r="AU513" s="89"/>
      <c r="AV513" s="89"/>
      <c r="AW513" s="89"/>
      <c r="AX513" s="89"/>
      <c r="AY513" s="89"/>
      <c r="AZ513" s="89"/>
      <c r="BA513" s="89"/>
      <c r="BB513" s="89"/>
      <c r="BC513" s="90"/>
      <c r="BD513" s="89"/>
      <c r="BE513" s="90"/>
      <c r="BF513" s="90"/>
      <c r="BG513" s="90"/>
      <c r="BH513" s="89"/>
      <c r="BI513" s="91"/>
      <c r="BJ513" s="89"/>
      <c r="BK513" s="89"/>
      <c r="BL513" s="89"/>
      <c r="BM513" s="89"/>
      <c r="BN513" s="89"/>
      <c r="BO513" s="89"/>
      <c r="BP513" s="89"/>
      <c r="BQ513" s="89"/>
      <c r="BR513" s="11"/>
    </row>
    <row r="514" spans="1:70" ht="99.95" customHeight="1" x14ac:dyDescent="0.25">
      <c r="A514" s="123"/>
      <c r="B514" s="10"/>
      <c r="C514" s="3"/>
      <c r="D514" s="24"/>
      <c r="E514" s="131"/>
      <c r="F514" s="3"/>
      <c r="G514" s="86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9"/>
      <c r="AN514" s="89"/>
      <c r="AO514" s="89"/>
      <c r="AP514" s="89"/>
      <c r="AQ514" s="89"/>
      <c r="AR514" s="89"/>
      <c r="AS514" s="89"/>
      <c r="AT514" s="89"/>
      <c r="AU514" s="89"/>
      <c r="AV514" s="89"/>
      <c r="AW514" s="89"/>
      <c r="AX514" s="89"/>
      <c r="AY514" s="89"/>
      <c r="AZ514" s="89"/>
      <c r="BA514" s="89"/>
      <c r="BB514" s="89"/>
      <c r="BC514" s="90"/>
      <c r="BD514" s="89"/>
      <c r="BE514" s="90"/>
      <c r="BF514" s="90"/>
      <c r="BG514" s="90"/>
      <c r="BH514" s="89"/>
      <c r="BI514" s="91"/>
      <c r="BJ514" s="89"/>
      <c r="BK514" s="89"/>
      <c r="BL514" s="89"/>
      <c r="BM514" s="89"/>
      <c r="BN514" s="89"/>
      <c r="BO514" s="89"/>
      <c r="BP514" s="89"/>
      <c r="BQ514" s="89"/>
      <c r="BR514" s="11"/>
    </row>
    <row r="515" spans="1:70" ht="99.95" customHeight="1" x14ac:dyDescent="0.25">
      <c r="A515" s="123"/>
      <c r="B515" s="10"/>
      <c r="C515" s="3"/>
      <c r="D515" s="24"/>
      <c r="E515" s="131"/>
      <c r="F515" s="3"/>
      <c r="G515" s="86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9"/>
      <c r="AN515" s="89"/>
      <c r="AO515" s="89"/>
      <c r="AP515" s="89"/>
      <c r="AQ515" s="89"/>
      <c r="AR515" s="89"/>
      <c r="AS515" s="89"/>
      <c r="AT515" s="89"/>
      <c r="AU515" s="89"/>
      <c r="AV515" s="89"/>
      <c r="AW515" s="89"/>
      <c r="AX515" s="89"/>
      <c r="AY515" s="89"/>
      <c r="AZ515" s="89"/>
      <c r="BA515" s="89"/>
      <c r="BB515" s="89"/>
      <c r="BC515" s="90"/>
      <c r="BD515" s="89"/>
      <c r="BE515" s="90"/>
      <c r="BF515" s="90"/>
      <c r="BG515" s="90"/>
      <c r="BH515" s="89"/>
      <c r="BI515" s="91"/>
      <c r="BJ515" s="89"/>
      <c r="BK515" s="89"/>
      <c r="BL515" s="89"/>
      <c r="BM515" s="89"/>
      <c r="BN515" s="89"/>
      <c r="BO515" s="89"/>
      <c r="BP515" s="89"/>
      <c r="BQ515" s="89"/>
      <c r="BR515" s="11"/>
    </row>
    <row r="516" spans="1:70" ht="99.95" customHeight="1" x14ac:dyDescent="0.25">
      <c r="A516" s="123"/>
      <c r="B516" s="10"/>
      <c r="C516" s="3"/>
      <c r="D516" s="24"/>
      <c r="E516" s="131"/>
      <c r="F516" s="3"/>
      <c r="G516" s="86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9"/>
      <c r="AN516" s="89"/>
      <c r="AO516" s="89"/>
      <c r="AP516" s="89"/>
      <c r="AQ516" s="89"/>
      <c r="AR516" s="89"/>
      <c r="AS516" s="89"/>
      <c r="AT516" s="89"/>
      <c r="AU516" s="89"/>
      <c r="AV516" s="89"/>
      <c r="AW516" s="89"/>
      <c r="AX516" s="89"/>
      <c r="AY516" s="89"/>
      <c r="AZ516" s="89"/>
      <c r="BA516" s="89"/>
      <c r="BB516" s="89"/>
      <c r="BC516" s="90"/>
      <c r="BD516" s="89"/>
      <c r="BE516" s="90"/>
      <c r="BF516" s="90"/>
      <c r="BG516" s="90"/>
      <c r="BH516" s="89"/>
      <c r="BI516" s="91"/>
      <c r="BJ516" s="89"/>
      <c r="BK516" s="89"/>
      <c r="BL516" s="89"/>
      <c r="BM516" s="89"/>
      <c r="BN516" s="89"/>
      <c r="BO516" s="89"/>
      <c r="BP516" s="89"/>
      <c r="BQ516" s="89"/>
      <c r="BR516" s="11"/>
    </row>
    <row r="517" spans="1:70" ht="99.95" customHeight="1" x14ac:dyDescent="0.25">
      <c r="A517" s="123"/>
      <c r="B517" s="10"/>
      <c r="C517" s="3"/>
      <c r="D517" s="24"/>
      <c r="E517" s="131"/>
      <c r="F517" s="3"/>
      <c r="G517" s="86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9"/>
      <c r="AN517" s="89"/>
      <c r="AO517" s="89"/>
      <c r="AP517" s="89"/>
      <c r="AQ517" s="89"/>
      <c r="AR517" s="89"/>
      <c r="AS517" s="89"/>
      <c r="AT517" s="89"/>
      <c r="AU517" s="89"/>
      <c r="AV517" s="89"/>
      <c r="AW517" s="89"/>
      <c r="AX517" s="89"/>
      <c r="AY517" s="89"/>
      <c r="AZ517" s="89"/>
      <c r="BA517" s="89"/>
      <c r="BB517" s="89"/>
      <c r="BC517" s="90"/>
      <c r="BD517" s="89"/>
      <c r="BE517" s="90"/>
      <c r="BF517" s="90"/>
      <c r="BG517" s="90"/>
      <c r="BH517" s="89"/>
      <c r="BI517" s="91"/>
      <c r="BJ517" s="89"/>
      <c r="BK517" s="89"/>
      <c r="BL517" s="89"/>
      <c r="BM517" s="89"/>
      <c r="BN517" s="89"/>
      <c r="BO517" s="89"/>
      <c r="BP517" s="89"/>
      <c r="BQ517" s="89"/>
      <c r="BR517" s="11"/>
    </row>
    <row r="518" spans="1:70" ht="99.95" customHeight="1" x14ac:dyDescent="0.25">
      <c r="A518" s="123"/>
      <c r="B518" s="10"/>
      <c r="C518" s="3"/>
      <c r="D518" s="24"/>
      <c r="E518" s="131"/>
      <c r="F518" s="3"/>
      <c r="G518" s="86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9"/>
      <c r="AN518" s="89"/>
      <c r="AO518" s="89"/>
      <c r="AP518" s="89"/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90"/>
      <c r="BD518" s="89"/>
      <c r="BE518" s="90"/>
      <c r="BF518" s="90"/>
      <c r="BG518" s="90"/>
      <c r="BH518" s="89"/>
      <c r="BI518" s="91"/>
      <c r="BJ518" s="89"/>
      <c r="BK518" s="89"/>
      <c r="BL518" s="89"/>
      <c r="BM518" s="89"/>
      <c r="BN518" s="89"/>
      <c r="BO518" s="89"/>
      <c r="BP518" s="89"/>
      <c r="BQ518" s="89"/>
      <c r="BR518" s="11"/>
    </row>
    <row r="519" spans="1:70" ht="99.95" customHeight="1" x14ac:dyDescent="0.25">
      <c r="A519" s="123"/>
      <c r="B519" s="10"/>
      <c r="C519" s="3"/>
      <c r="D519" s="24"/>
      <c r="E519" s="131"/>
      <c r="F519" s="3"/>
      <c r="G519" s="86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9"/>
      <c r="AN519" s="89"/>
      <c r="AO519" s="89"/>
      <c r="AP519" s="89"/>
      <c r="AQ519" s="89"/>
      <c r="AR519" s="89"/>
      <c r="AS519" s="89"/>
      <c r="AT519" s="89"/>
      <c r="AU519" s="89"/>
      <c r="AV519" s="89"/>
      <c r="AW519" s="89"/>
      <c r="AX519" s="89"/>
      <c r="AY519" s="89"/>
      <c r="AZ519" s="89"/>
      <c r="BA519" s="89"/>
      <c r="BB519" s="89"/>
      <c r="BC519" s="90"/>
      <c r="BD519" s="89"/>
      <c r="BE519" s="90"/>
      <c r="BF519" s="90"/>
      <c r="BG519" s="90"/>
      <c r="BH519" s="89"/>
      <c r="BI519" s="91"/>
      <c r="BJ519" s="89"/>
      <c r="BK519" s="89"/>
      <c r="BL519" s="89"/>
      <c r="BM519" s="89"/>
      <c r="BN519" s="89"/>
      <c r="BO519" s="89"/>
      <c r="BP519" s="89"/>
      <c r="BQ519" s="89"/>
      <c r="BR519" s="11"/>
    </row>
    <row r="520" spans="1:70" ht="99.95" customHeight="1" x14ac:dyDescent="0.25">
      <c r="A520" s="123"/>
      <c r="B520" s="10"/>
      <c r="C520" s="3"/>
      <c r="D520" s="24"/>
      <c r="E520" s="131"/>
      <c r="F520" s="3"/>
      <c r="G520" s="86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9"/>
      <c r="AN520" s="89"/>
      <c r="AO520" s="89"/>
      <c r="AP520" s="89"/>
      <c r="AQ520" s="89"/>
      <c r="AR520" s="89"/>
      <c r="AS520" s="89"/>
      <c r="AT520" s="89"/>
      <c r="AU520" s="89"/>
      <c r="AV520" s="89"/>
      <c r="AW520" s="89"/>
      <c r="AX520" s="89"/>
      <c r="AY520" s="89"/>
      <c r="AZ520" s="89"/>
      <c r="BA520" s="89"/>
      <c r="BB520" s="89"/>
      <c r="BC520" s="90"/>
      <c r="BD520" s="89"/>
      <c r="BE520" s="90"/>
      <c r="BF520" s="90"/>
      <c r="BG520" s="90"/>
      <c r="BH520" s="89"/>
      <c r="BI520" s="91"/>
      <c r="BJ520" s="89"/>
      <c r="BK520" s="89"/>
      <c r="BL520" s="89"/>
      <c r="BM520" s="89"/>
      <c r="BN520" s="89"/>
      <c r="BO520" s="89"/>
      <c r="BP520" s="89"/>
      <c r="BQ520" s="89"/>
      <c r="BR520" s="11"/>
    </row>
    <row r="521" spans="1:70" ht="99.95" customHeight="1" x14ac:dyDescent="0.25">
      <c r="A521" s="123"/>
      <c r="B521" s="10"/>
      <c r="C521" s="3"/>
      <c r="D521" s="24"/>
      <c r="E521" s="131"/>
      <c r="F521" s="3"/>
      <c r="G521" s="86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  <c r="AY521" s="89"/>
      <c r="AZ521" s="89"/>
      <c r="BA521" s="89"/>
      <c r="BB521" s="89"/>
      <c r="BC521" s="90"/>
      <c r="BD521" s="89"/>
      <c r="BE521" s="90"/>
      <c r="BF521" s="90"/>
      <c r="BG521" s="90"/>
      <c r="BH521" s="89"/>
      <c r="BI521" s="91"/>
      <c r="BJ521" s="89"/>
      <c r="BK521" s="89"/>
      <c r="BL521" s="89"/>
      <c r="BM521" s="89"/>
      <c r="BN521" s="89"/>
      <c r="BO521" s="89"/>
      <c r="BP521" s="89"/>
      <c r="BQ521" s="89"/>
      <c r="BR521" s="11"/>
    </row>
    <row r="522" spans="1:70" ht="99.95" customHeight="1" x14ac:dyDescent="0.25">
      <c r="A522" s="123"/>
      <c r="B522" s="10"/>
      <c r="C522" s="3"/>
      <c r="D522" s="24"/>
      <c r="E522" s="131"/>
      <c r="F522" s="3"/>
      <c r="G522" s="86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  <c r="AY522" s="89"/>
      <c r="AZ522" s="89"/>
      <c r="BA522" s="89"/>
      <c r="BB522" s="89"/>
      <c r="BC522" s="90"/>
      <c r="BD522" s="89"/>
      <c r="BE522" s="90"/>
      <c r="BF522" s="90"/>
      <c r="BG522" s="90"/>
      <c r="BH522" s="89"/>
      <c r="BI522" s="91"/>
      <c r="BJ522" s="89"/>
      <c r="BK522" s="89"/>
      <c r="BL522" s="89"/>
      <c r="BM522" s="89"/>
      <c r="BN522" s="89"/>
      <c r="BO522" s="89"/>
      <c r="BP522" s="89"/>
      <c r="BQ522" s="89"/>
      <c r="BR522" s="11"/>
    </row>
    <row r="523" spans="1:70" ht="99.95" customHeight="1" x14ac:dyDescent="0.25">
      <c r="A523" s="123"/>
      <c r="B523" s="10"/>
      <c r="C523" s="3"/>
      <c r="D523" s="24"/>
      <c r="E523" s="131"/>
      <c r="F523" s="3"/>
      <c r="G523" s="86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9"/>
      <c r="AN523" s="89"/>
      <c r="AO523" s="89"/>
      <c r="AP523" s="89"/>
      <c r="AQ523" s="89"/>
      <c r="AR523" s="89"/>
      <c r="AS523" s="89"/>
      <c r="AT523" s="89"/>
      <c r="AU523" s="89"/>
      <c r="AV523" s="89"/>
      <c r="AW523" s="89"/>
      <c r="AX523" s="89"/>
      <c r="AY523" s="89"/>
      <c r="AZ523" s="89"/>
      <c r="BA523" s="89"/>
      <c r="BB523" s="89"/>
      <c r="BC523" s="90"/>
      <c r="BD523" s="89"/>
      <c r="BE523" s="90"/>
      <c r="BF523" s="90"/>
      <c r="BG523" s="90"/>
      <c r="BH523" s="89"/>
      <c r="BI523" s="91"/>
      <c r="BJ523" s="89"/>
      <c r="BK523" s="89"/>
      <c r="BL523" s="89"/>
      <c r="BM523" s="89"/>
      <c r="BN523" s="89"/>
      <c r="BO523" s="89"/>
      <c r="BP523" s="89"/>
      <c r="BQ523" s="89"/>
      <c r="BR523" s="11"/>
    </row>
    <row r="524" spans="1:70" ht="99.95" customHeight="1" x14ac:dyDescent="0.25">
      <c r="A524" s="123"/>
      <c r="B524" s="10"/>
      <c r="C524" s="3"/>
      <c r="D524" s="24"/>
      <c r="E524" s="131"/>
      <c r="F524" s="3"/>
      <c r="G524" s="86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9"/>
      <c r="AN524" s="89"/>
      <c r="AO524" s="89"/>
      <c r="AP524" s="89"/>
      <c r="AQ524" s="89"/>
      <c r="AR524" s="89"/>
      <c r="AS524" s="89"/>
      <c r="AT524" s="89"/>
      <c r="AU524" s="89"/>
      <c r="AV524" s="89"/>
      <c r="AW524" s="89"/>
      <c r="AX524" s="89"/>
      <c r="AY524" s="89"/>
      <c r="AZ524" s="89"/>
      <c r="BA524" s="89"/>
      <c r="BB524" s="89"/>
      <c r="BC524" s="90"/>
      <c r="BD524" s="89"/>
      <c r="BE524" s="90"/>
      <c r="BF524" s="90"/>
      <c r="BG524" s="90"/>
      <c r="BH524" s="89"/>
      <c r="BI524" s="91"/>
      <c r="BJ524" s="89"/>
      <c r="BK524" s="89"/>
      <c r="BL524" s="89"/>
      <c r="BM524" s="89"/>
      <c r="BN524" s="89"/>
      <c r="BO524" s="89"/>
      <c r="BP524" s="89"/>
      <c r="BQ524" s="89"/>
      <c r="BR524" s="11"/>
    </row>
    <row r="525" spans="1:70" ht="99.95" customHeight="1" x14ac:dyDescent="0.25">
      <c r="A525" s="123"/>
      <c r="B525" s="10"/>
      <c r="C525" s="3"/>
      <c r="D525" s="24"/>
      <c r="E525" s="131"/>
      <c r="F525" s="3"/>
      <c r="G525" s="86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9"/>
      <c r="AN525" s="89"/>
      <c r="AO525" s="89"/>
      <c r="AP525" s="89"/>
      <c r="AQ525" s="89"/>
      <c r="AR525" s="89"/>
      <c r="AS525" s="89"/>
      <c r="AT525" s="89"/>
      <c r="AU525" s="89"/>
      <c r="AV525" s="89"/>
      <c r="AW525" s="89"/>
      <c r="AX525" s="89"/>
      <c r="AY525" s="89"/>
      <c r="AZ525" s="89"/>
      <c r="BA525" s="89"/>
      <c r="BB525" s="89"/>
      <c r="BC525" s="90"/>
      <c r="BD525" s="89"/>
      <c r="BE525" s="90"/>
      <c r="BF525" s="90"/>
      <c r="BG525" s="90"/>
      <c r="BH525" s="89"/>
      <c r="BI525" s="91"/>
      <c r="BJ525" s="89"/>
      <c r="BK525" s="89"/>
      <c r="BL525" s="89"/>
      <c r="BM525" s="89"/>
      <c r="BN525" s="89"/>
      <c r="BO525" s="89"/>
      <c r="BP525" s="89"/>
      <c r="BQ525" s="89"/>
      <c r="BR525" s="11"/>
    </row>
    <row r="526" spans="1:70" ht="99.95" customHeight="1" x14ac:dyDescent="0.25">
      <c r="A526" s="123"/>
      <c r="B526" s="10"/>
      <c r="C526" s="3"/>
      <c r="D526" s="24"/>
      <c r="E526" s="131"/>
      <c r="F526" s="3"/>
      <c r="G526" s="86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9"/>
      <c r="AN526" s="89"/>
      <c r="AO526" s="89"/>
      <c r="AP526" s="89"/>
      <c r="AQ526" s="89"/>
      <c r="AR526" s="89"/>
      <c r="AS526" s="89"/>
      <c r="AT526" s="89"/>
      <c r="AU526" s="89"/>
      <c r="AV526" s="89"/>
      <c r="AW526" s="89"/>
      <c r="AX526" s="89"/>
      <c r="AY526" s="89"/>
      <c r="AZ526" s="89"/>
      <c r="BA526" s="89"/>
      <c r="BB526" s="89"/>
      <c r="BC526" s="90"/>
      <c r="BD526" s="89"/>
      <c r="BE526" s="90"/>
      <c r="BF526" s="90"/>
      <c r="BG526" s="90"/>
      <c r="BH526" s="89"/>
      <c r="BI526" s="91"/>
      <c r="BJ526" s="89"/>
      <c r="BK526" s="89"/>
      <c r="BL526" s="89"/>
      <c r="BM526" s="89"/>
      <c r="BN526" s="89"/>
      <c r="BO526" s="89"/>
      <c r="BP526" s="89"/>
      <c r="BQ526" s="89"/>
      <c r="BR526" s="11"/>
    </row>
    <row r="527" spans="1:70" ht="99.95" customHeight="1" x14ac:dyDescent="0.25">
      <c r="A527" s="123"/>
      <c r="B527" s="10"/>
      <c r="C527" s="3"/>
      <c r="D527" s="24"/>
      <c r="E527" s="131"/>
      <c r="F527" s="3"/>
      <c r="G527" s="86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9"/>
      <c r="AN527" s="89"/>
      <c r="AO527" s="89"/>
      <c r="AP527" s="89"/>
      <c r="AQ527" s="89"/>
      <c r="AR527" s="89"/>
      <c r="AS527" s="89"/>
      <c r="AT527" s="89"/>
      <c r="AU527" s="89"/>
      <c r="AV527" s="89"/>
      <c r="AW527" s="89"/>
      <c r="AX527" s="89"/>
      <c r="AY527" s="89"/>
      <c r="AZ527" s="89"/>
      <c r="BA527" s="89"/>
      <c r="BB527" s="89"/>
      <c r="BC527" s="90"/>
      <c r="BD527" s="89"/>
      <c r="BE527" s="90"/>
      <c r="BF527" s="90"/>
      <c r="BG527" s="90"/>
      <c r="BH527" s="89"/>
      <c r="BI527" s="91"/>
      <c r="BJ527" s="89"/>
      <c r="BK527" s="89"/>
      <c r="BL527" s="89"/>
      <c r="BM527" s="89"/>
      <c r="BN527" s="89"/>
      <c r="BO527" s="89"/>
      <c r="BP527" s="89"/>
      <c r="BQ527" s="89"/>
      <c r="BR527" s="11"/>
    </row>
    <row r="528" spans="1:70" ht="99.95" customHeight="1" x14ac:dyDescent="0.25">
      <c r="A528" s="123"/>
      <c r="B528" s="10"/>
      <c r="C528" s="3"/>
      <c r="D528" s="24"/>
      <c r="E528" s="131"/>
      <c r="F528" s="3"/>
      <c r="G528" s="86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9"/>
      <c r="AN528" s="89"/>
      <c r="AO528" s="89"/>
      <c r="AP528" s="89"/>
      <c r="AQ528" s="89"/>
      <c r="AR528" s="89"/>
      <c r="AS528" s="89"/>
      <c r="AT528" s="89"/>
      <c r="AU528" s="89"/>
      <c r="AV528" s="89"/>
      <c r="AW528" s="89"/>
      <c r="AX528" s="89"/>
      <c r="AY528" s="89"/>
      <c r="AZ528" s="89"/>
      <c r="BA528" s="89"/>
      <c r="BB528" s="89"/>
      <c r="BC528" s="90"/>
      <c r="BD528" s="89"/>
      <c r="BE528" s="90"/>
      <c r="BF528" s="90"/>
      <c r="BG528" s="90"/>
      <c r="BH528" s="89"/>
      <c r="BI528" s="91"/>
      <c r="BJ528" s="89"/>
      <c r="BK528" s="89"/>
      <c r="BL528" s="89"/>
      <c r="BM528" s="89"/>
      <c r="BN528" s="89"/>
      <c r="BO528" s="89"/>
      <c r="BP528" s="89"/>
      <c r="BQ528" s="89"/>
      <c r="BR528" s="11"/>
    </row>
    <row r="529" spans="1:70" ht="99.95" customHeight="1" x14ac:dyDescent="0.25">
      <c r="A529" s="123"/>
      <c r="B529" s="10"/>
      <c r="C529" s="3"/>
      <c r="D529" s="24"/>
      <c r="E529" s="131"/>
      <c r="F529" s="3"/>
      <c r="G529" s="86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9"/>
      <c r="AN529" s="89"/>
      <c r="AO529" s="89"/>
      <c r="AP529" s="89"/>
      <c r="AQ529" s="89"/>
      <c r="AR529" s="89"/>
      <c r="AS529" s="89"/>
      <c r="AT529" s="89"/>
      <c r="AU529" s="89"/>
      <c r="AV529" s="89"/>
      <c r="AW529" s="89"/>
      <c r="AX529" s="89"/>
      <c r="AY529" s="89"/>
      <c r="AZ529" s="89"/>
      <c r="BA529" s="89"/>
      <c r="BB529" s="89"/>
      <c r="BC529" s="90"/>
      <c r="BD529" s="89"/>
      <c r="BE529" s="90"/>
      <c r="BF529" s="90"/>
      <c r="BG529" s="90"/>
      <c r="BH529" s="89"/>
      <c r="BI529" s="91"/>
      <c r="BJ529" s="89"/>
      <c r="BK529" s="89"/>
      <c r="BL529" s="89"/>
      <c r="BM529" s="89"/>
      <c r="BN529" s="89"/>
      <c r="BO529" s="89"/>
      <c r="BP529" s="89"/>
      <c r="BQ529" s="89"/>
      <c r="BR529" s="11"/>
    </row>
    <row r="530" spans="1:70" ht="99.95" customHeight="1" x14ac:dyDescent="0.25">
      <c r="A530" s="123"/>
      <c r="B530" s="10"/>
      <c r="C530" s="3"/>
      <c r="D530" s="24"/>
      <c r="E530" s="131"/>
      <c r="F530" s="3"/>
      <c r="G530" s="86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9"/>
      <c r="AN530" s="89"/>
      <c r="AO530" s="89"/>
      <c r="AP530" s="89"/>
      <c r="AQ530" s="89"/>
      <c r="AR530" s="89"/>
      <c r="AS530" s="89"/>
      <c r="AT530" s="89"/>
      <c r="AU530" s="89"/>
      <c r="AV530" s="89"/>
      <c r="AW530" s="89"/>
      <c r="AX530" s="89"/>
      <c r="AY530" s="89"/>
      <c r="AZ530" s="89"/>
      <c r="BA530" s="89"/>
      <c r="BB530" s="89"/>
      <c r="BC530" s="90"/>
      <c r="BD530" s="89"/>
      <c r="BE530" s="90"/>
      <c r="BF530" s="90"/>
      <c r="BG530" s="90"/>
      <c r="BH530" s="89"/>
      <c r="BI530" s="91"/>
      <c r="BJ530" s="89"/>
      <c r="BK530" s="89"/>
      <c r="BL530" s="89"/>
      <c r="BM530" s="89"/>
      <c r="BN530" s="89"/>
      <c r="BO530" s="89"/>
      <c r="BP530" s="89"/>
      <c r="BQ530" s="89"/>
      <c r="BR530" s="11"/>
    </row>
    <row r="531" spans="1:70" ht="99.95" customHeight="1" x14ac:dyDescent="0.25">
      <c r="A531" s="123"/>
      <c r="B531" s="10"/>
      <c r="C531" s="3"/>
      <c r="D531" s="24"/>
      <c r="E531" s="131"/>
      <c r="F531" s="3"/>
      <c r="G531" s="86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9"/>
      <c r="AN531" s="89"/>
      <c r="AO531" s="89"/>
      <c r="AP531" s="89"/>
      <c r="AQ531" s="89"/>
      <c r="AR531" s="89"/>
      <c r="AS531" s="89"/>
      <c r="AT531" s="89"/>
      <c r="AU531" s="89"/>
      <c r="AV531" s="89"/>
      <c r="AW531" s="89"/>
      <c r="AX531" s="89"/>
      <c r="AY531" s="89"/>
      <c r="AZ531" s="89"/>
      <c r="BA531" s="89"/>
      <c r="BB531" s="89"/>
      <c r="BC531" s="90"/>
      <c r="BD531" s="89"/>
      <c r="BE531" s="90"/>
      <c r="BF531" s="90"/>
      <c r="BG531" s="90"/>
      <c r="BH531" s="89"/>
      <c r="BI531" s="91"/>
      <c r="BJ531" s="89"/>
      <c r="BK531" s="89"/>
      <c r="BL531" s="89"/>
      <c r="BM531" s="89"/>
      <c r="BN531" s="89"/>
      <c r="BO531" s="89"/>
      <c r="BP531" s="89"/>
      <c r="BQ531" s="89"/>
      <c r="BR531" s="11"/>
    </row>
    <row r="532" spans="1:70" ht="99.95" customHeight="1" x14ac:dyDescent="0.25">
      <c r="A532" s="123"/>
      <c r="B532" s="10"/>
      <c r="C532" s="3"/>
      <c r="D532" s="24"/>
      <c r="E532" s="131"/>
      <c r="F532" s="3"/>
      <c r="G532" s="86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  <c r="BA532" s="89"/>
      <c r="BB532" s="89"/>
      <c r="BC532" s="90"/>
      <c r="BD532" s="89"/>
      <c r="BE532" s="90"/>
      <c r="BF532" s="90"/>
      <c r="BG532" s="90"/>
      <c r="BH532" s="89"/>
      <c r="BI532" s="91"/>
      <c r="BJ532" s="89"/>
      <c r="BK532" s="89"/>
      <c r="BL532" s="89"/>
      <c r="BM532" s="89"/>
      <c r="BN532" s="89"/>
      <c r="BO532" s="89"/>
      <c r="BP532" s="89"/>
      <c r="BQ532" s="89"/>
      <c r="BR532" s="11"/>
    </row>
    <row r="533" spans="1:70" ht="99.95" customHeight="1" x14ac:dyDescent="0.25">
      <c r="A533" s="123"/>
      <c r="B533" s="10"/>
      <c r="C533" s="3"/>
      <c r="D533" s="24"/>
      <c r="E533" s="131"/>
      <c r="F533" s="3"/>
      <c r="G533" s="86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9"/>
      <c r="AN533" s="89"/>
      <c r="AO533" s="89"/>
      <c r="AP533" s="89"/>
      <c r="AQ533" s="89"/>
      <c r="AR533" s="89"/>
      <c r="AS533" s="89"/>
      <c r="AT533" s="89"/>
      <c r="AU533" s="89"/>
      <c r="AV533" s="89"/>
      <c r="AW533" s="89"/>
      <c r="AX533" s="89"/>
      <c r="AY533" s="89"/>
      <c r="AZ533" s="89"/>
      <c r="BA533" s="89"/>
      <c r="BB533" s="89"/>
      <c r="BC533" s="90"/>
      <c r="BD533" s="89"/>
      <c r="BE533" s="90"/>
      <c r="BF533" s="90"/>
      <c r="BG533" s="90"/>
      <c r="BH533" s="89"/>
      <c r="BI533" s="91"/>
      <c r="BJ533" s="89"/>
      <c r="BK533" s="89"/>
      <c r="BL533" s="89"/>
      <c r="BM533" s="89"/>
      <c r="BN533" s="89"/>
      <c r="BO533" s="89"/>
      <c r="BP533" s="89"/>
      <c r="BQ533" s="89"/>
      <c r="BR533" s="11"/>
    </row>
    <row r="534" spans="1:70" ht="99.95" customHeight="1" x14ac:dyDescent="0.25">
      <c r="A534" s="123"/>
      <c r="B534" s="10"/>
      <c r="C534" s="3"/>
      <c r="D534" s="24"/>
      <c r="E534" s="131"/>
      <c r="F534" s="3"/>
      <c r="G534" s="86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9"/>
      <c r="AN534" s="89"/>
      <c r="AO534" s="89"/>
      <c r="AP534" s="89"/>
      <c r="AQ534" s="89"/>
      <c r="AR534" s="89"/>
      <c r="AS534" s="89"/>
      <c r="AT534" s="89"/>
      <c r="AU534" s="89"/>
      <c r="AV534" s="89"/>
      <c r="AW534" s="89"/>
      <c r="AX534" s="89"/>
      <c r="AY534" s="89"/>
      <c r="AZ534" s="89"/>
      <c r="BA534" s="89"/>
      <c r="BB534" s="89"/>
      <c r="BC534" s="90"/>
      <c r="BD534" s="89"/>
      <c r="BE534" s="90"/>
      <c r="BF534" s="90"/>
      <c r="BG534" s="90"/>
      <c r="BH534" s="89"/>
      <c r="BI534" s="91"/>
      <c r="BJ534" s="89"/>
      <c r="BK534" s="89"/>
      <c r="BL534" s="89"/>
      <c r="BM534" s="89"/>
      <c r="BN534" s="89"/>
      <c r="BO534" s="89"/>
      <c r="BP534" s="89"/>
      <c r="BQ534" s="89"/>
      <c r="BR534" s="11"/>
    </row>
    <row r="535" spans="1:70" ht="99.95" customHeight="1" x14ac:dyDescent="0.25">
      <c r="A535" s="123"/>
      <c r="B535" s="10"/>
      <c r="C535" s="3"/>
      <c r="D535" s="24"/>
      <c r="E535" s="131"/>
      <c r="F535" s="3"/>
      <c r="G535" s="86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  <c r="BA535" s="89"/>
      <c r="BB535" s="89"/>
      <c r="BC535" s="90"/>
      <c r="BD535" s="89"/>
      <c r="BE535" s="90"/>
      <c r="BF535" s="90"/>
      <c r="BG535" s="90"/>
      <c r="BH535" s="89"/>
      <c r="BI535" s="91"/>
      <c r="BJ535" s="89"/>
      <c r="BK535" s="89"/>
      <c r="BL535" s="89"/>
      <c r="BM535" s="89"/>
      <c r="BN535" s="89"/>
      <c r="BO535" s="89"/>
      <c r="BP535" s="89"/>
      <c r="BQ535" s="89"/>
      <c r="BR535" s="11"/>
    </row>
    <row r="536" spans="1:70" ht="99.95" customHeight="1" x14ac:dyDescent="0.25">
      <c r="A536" s="123"/>
      <c r="B536" s="10"/>
      <c r="C536" s="3"/>
      <c r="D536" s="24"/>
      <c r="E536" s="131"/>
      <c r="F536" s="3"/>
      <c r="G536" s="86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  <c r="BA536" s="89"/>
      <c r="BB536" s="89"/>
      <c r="BC536" s="90"/>
      <c r="BD536" s="89"/>
      <c r="BE536" s="90"/>
      <c r="BF536" s="90"/>
      <c r="BG536" s="90"/>
      <c r="BH536" s="89"/>
      <c r="BI536" s="91"/>
      <c r="BJ536" s="89"/>
      <c r="BK536" s="89"/>
      <c r="BL536" s="89"/>
      <c r="BM536" s="89"/>
      <c r="BN536" s="89"/>
      <c r="BO536" s="89"/>
      <c r="BP536" s="89"/>
      <c r="BQ536" s="89"/>
      <c r="BR536" s="11"/>
    </row>
    <row r="537" spans="1:70" ht="99.95" customHeight="1" x14ac:dyDescent="0.25">
      <c r="A537" s="123"/>
      <c r="B537" s="10"/>
      <c r="C537" s="3"/>
      <c r="D537" s="24"/>
      <c r="E537" s="131"/>
      <c r="F537" s="3"/>
      <c r="G537" s="86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9"/>
      <c r="AN537" s="89"/>
      <c r="AO537" s="89"/>
      <c r="AP537" s="89"/>
      <c r="AQ537" s="89"/>
      <c r="AR537" s="89"/>
      <c r="AS537" s="89"/>
      <c r="AT537" s="89"/>
      <c r="AU537" s="89"/>
      <c r="AV537" s="89"/>
      <c r="AW537" s="89"/>
      <c r="AX537" s="89"/>
      <c r="AY537" s="89"/>
      <c r="AZ537" s="89"/>
      <c r="BA537" s="89"/>
      <c r="BB537" s="89"/>
      <c r="BC537" s="90"/>
      <c r="BD537" s="89"/>
      <c r="BE537" s="90"/>
      <c r="BF537" s="90"/>
      <c r="BG537" s="90"/>
      <c r="BH537" s="89"/>
      <c r="BI537" s="91"/>
      <c r="BJ537" s="89"/>
      <c r="BK537" s="89"/>
      <c r="BL537" s="89"/>
      <c r="BM537" s="89"/>
      <c r="BN537" s="89"/>
      <c r="BO537" s="89"/>
      <c r="BP537" s="89"/>
      <c r="BQ537" s="89"/>
      <c r="BR537" s="11"/>
    </row>
    <row r="538" spans="1:70" ht="99.95" customHeight="1" x14ac:dyDescent="0.25">
      <c r="A538" s="123"/>
      <c r="B538" s="10"/>
      <c r="C538" s="3"/>
      <c r="D538" s="9"/>
      <c r="E538" s="3"/>
      <c r="F538" s="3"/>
      <c r="G538" s="33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11"/>
    </row>
    <row r="539" spans="1:70" ht="99.95" customHeight="1" x14ac:dyDescent="0.25">
      <c r="A539" s="123"/>
      <c r="B539" s="10"/>
      <c r="C539" s="3"/>
      <c r="D539" s="9"/>
      <c r="E539" s="3"/>
      <c r="F539" s="3"/>
      <c r="G539" s="33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11"/>
    </row>
    <row r="540" spans="1:70" ht="99.95" customHeight="1" x14ac:dyDescent="0.25">
      <c r="A540" s="123"/>
      <c r="B540" s="10"/>
      <c r="C540" s="3"/>
      <c r="D540" s="9"/>
      <c r="E540" s="3"/>
      <c r="F540" s="3"/>
      <c r="G540" s="33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11"/>
    </row>
    <row r="541" spans="1:70" ht="99.95" customHeight="1" x14ac:dyDescent="0.25">
      <c r="A541" s="123"/>
      <c r="B541" s="10"/>
      <c r="C541" s="3"/>
      <c r="D541" s="9"/>
      <c r="E541" s="3"/>
      <c r="F541" s="3"/>
      <c r="G541" s="33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11"/>
    </row>
    <row r="542" spans="1:70" ht="99.95" customHeight="1" x14ac:dyDescent="0.25">
      <c r="A542" s="123"/>
      <c r="B542" s="10"/>
      <c r="C542" s="3"/>
      <c r="D542" s="9"/>
      <c r="E542" s="3"/>
      <c r="F542" s="3"/>
      <c r="G542" s="33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11"/>
    </row>
    <row r="543" spans="1:70" ht="99.95" customHeight="1" x14ac:dyDescent="0.25">
      <c r="A543" s="123"/>
      <c r="B543" s="10"/>
      <c r="C543" s="3"/>
      <c r="D543" s="29"/>
      <c r="E543" s="3"/>
      <c r="F543" s="3"/>
      <c r="G543" s="33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11"/>
    </row>
    <row r="544" spans="1:70" ht="99.95" customHeight="1" x14ac:dyDescent="0.25">
      <c r="A544" s="123"/>
      <c r="B544" s="10"/>
      <c r="C544" s="3"/>
      <c r="D544" s="29"/>
      <c r="E544" s="3"/>
      <c r="F544" s="3"/>
      <c r="G544" s="33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11"/>
    </row>
    <row r="545" spans="1:70" ht="99.95" customHeight="1" x14ac:dyDescent="0.25">
      <c r="A545" s="123"/>
      <c r="B545" s="10"/>
      <c r="C545" s="3"/>
      <c r="D545" s="30"/>
      <c r="E545" s="3"/>
      <c r="F545" s="3"/>
      <c r="G545" s="33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11"/>
    </row>
    <row r="546" spans="1:70" ht="99.95" customHeight="1" x14ac:dyDescent="0.25">
      <c r="A546" s="123"/>
      <c r="B546" s="10"/>
      <c r="C546" s="3"/>
      <c r="D546" s="30"/>
      <c r="E546" s="3"/>
      <c r="F546" s="3"/>
      <c r="G546" s="33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11"/>
    </row>
    <row r="547" spans="1:70" ht="99.95" customHeight="1" x14ac:dyDescent="0.25">
      <c r="A547" s="123"/>
      <c r="B547" s="10"/>
      <c r="C547" s="3"/>
      <c r="D547" s="30"/>
      <c r="E547" s="3"/>
      <c r="F547" s="3"/>
      <c r="G547" s="33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11"/>
    </row>
    <row r="548" spans="1:70" ht="99.75" customHeight="1" x14ac:dyDescent="0.25">
      <c r="A548" s="123"/>
      <c r="B548" s="10"/>
      <c r="C548" s="3"/>
      <c r="D548" s="30"/>
      <c r="E548" s="3"/>
      <c r="F548" s="3"/>
      <c r="G548" s="33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11"/>
    </row>
    <row r="549" spans="1:70" ht="99.75" customHeight="1" x14ac:dyDescent="0.25">
      <c r="A549" s="123"/>
      <c r="B549" s="10"/>
      <c r="C549" s="8"/>
      <c r="D549" s="30"/>
      <c r="E549" s="8"/>
      <c r="F549" s="8"/>
      <c r="G549" s="34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11"/>
    </row>
    <row r="550" spans="1:70" ht="99.75" customHeight="1" x14ac:dyDescent="0.25">
      <c r="A550" s="123"/>
      <c r="B550" s="10"/>
      <c r="C550" s="15"/>
      <c r="D550" s="31"/>
      <c r="E550" s="15"/>
      <c r="F550" s="15"/>
      <c r="G550" s="35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16"/>
    </row>
    <row r="551" spans="1:70" ht="99.75" customHeight="1" x14ac:dyDescent="0.25">
      <c r="A551" s="123"/>
      <c r="B551" s="10"/>
      <c r="C551" s="17"/>
      <c r="D551" s="32"/>
      <c r="E551" s="3"/>
      <c r="F551" s="17"/>
      <c r="G551" s="36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11"/>
    </row>
    <row r="552" spans="1:70" ht="100.5" customHeight="1" x14ac:dyDescent="0.25">
      <c r="A552" s="123"/>
      <c r="B552" s="10"/>
      <c r="C552" s="17"/>
      <c r="D552" s="32"/>
      <c r="E552" s="3"/>
      <c r="F552" s="17"/>
      <c r="G552" s="36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11"/>
    </row>
    <row r="553" spans="1:70" ht="99.75" customHeight="1" x14ac:dyDescent="0.25">
      <c r="A553" s="123"/>
      <c r="B553" s="10"/>
      <c r="C553" s="17"/>
      <c r="D553" s="32"/>
      <c r="E553" s="3"/>
      <c r="F553" s="3"/>
      <c r="G553" s="36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11"/>
    </row>
    <row r="554" spans="1:70" ht="99.75" customHeight="1" x14ac:dyDescent="0.25">
      <c r="A554" s="123"/>
      <c r="B554" s="10"/>
      <c r="C554" s="17"/>
      <c r="D554" s="32"/>
      <c r="E554" s="3"/>
      <c r="F554" s="3"/>
      <c r="G554" s="36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11"/>
    </row>
    <row r="555" spans="1:70" ht="99.75" customHeight="1" x14ac:dyDescent="0.25">
      <c r="A555" s="123"/>
      <c r="B555" s="10"/>
      <c r="C555" s="17"/>
      <c r="D555" s="32"/>
      <c r="E555" s="3"/>
      <c r="F555" s="17"/>
      <c r="G555" s="36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11"/>
    </row>
    <row r="556" spans="1:70" ht="99.75" customHeight="1" x14ac:dyDescent="0.25">
      <c r="A556" s="123"/>
      <c r="B556" s="10"/>
      <c r="C556" s="17"/>
      <c r="D556" s="32"/>
      <c r="E556" s="3"/>
      <c r="F556" s="17"/>
      <c r="G556" s="36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11"/>
    </row>
    <row r="557" spans="1:70" ht="99.75" customHeight="1" x14ac:dyDescent="0.25">
      <c r="A557" s="123"/>
      <c r="B557" s="10"/>
      <c r="C557" s="17"/>
      <c r="D557" s="32"/>
      <c r="E557" s="3"/>
      <c r="F557" s="17"/>
      <c r="G557" s="36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11"/>
    </row>
    <row r="558" spans="1:70" ht="99.75" customHeight="1" x14ac:dyDescent="0.25">
      <c r="A558" s="123"/>
      <c r="B558" s="10"/>
      <c r="C558" s="17"/>
      <c r="D558" s="32"/>
      <c r="E558" s="3"/>
      <c r="F558" s="17"/>
      <c r="G558" s="36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11"/>
    </row>
    <row r="559" spans="1:70" ht="99.75" customHeight="1" x14ac:dyDescent="0.25">
      <c r="A559" s="123"/>
      <c r="B559" s="10"/>
      <c r="C559" s="17"/>
      <c r="D559" s="32"/>
      <c r="E559" s="3"/>
      <c r="F559" s="17"/>
      <c r="G559" s="36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11"/>
    </row>
    <row r="560" spans="1:70" ht="100.5" customHeight="1" x14ac:dyDescent="0.25">
      <c r="A560" s="123"/>
      <c r="B560" s="10"/>
      <c r="C560" s="17"/>
      <c r="D560" s="32"/>
      <c r="E560" s="3"/>
      <c r="F560" s="3"/>
      <c r="G560" s="36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11"/>
    </row>
    <row r="561" spans="1:70" ht="99.75" customHeight="1" x14ac:dyDescent="0.25">
      <c r="A561" s="123"/>
      <c r="B561" s="10"/>
      <c r="C561" s="17"/>
      <c r="D561" s="32"/>
      <c r="E561" s="3"/>
      <c r="F561" s="3"/>
      <c r="G561" s="36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11"/>
    </row>
    <row r="562" spans="1:70" ht="99.75" customHeight="1" x14ac:dyDescent="0.25">
      <c r="A562" s="123"/>
      <c r="B562" s="10"/>
      <c r="C562" s="17"/>
      <c r="D562" s="32"/>
      <c r="E562" s="3"/>
      <c r="F562" s="17"/>
      <c r="G562" s="36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11"/>
    </row>
    <row r="563" spans="1:70" ht="100.5" customHeight="1" x14ac:dyDescent="0.25">
      <c r="A563" s="123"/>
      <c r="B563" s="10"/>
      <c r="C563" s="17"/>
      <c r="D563" s="32"/>
      <c r="E563" s="3"/>
      <c r="F563" s="17"/>
      <c r="G563" s="36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11"/>
    </row>
    <row r="564" spans="1:70" ht="99.75" customHeight="1" x14ac:dyDescent="0.25">
      <c r="A564" s="123"/>
      <c r="B564" s="10"/>
      <c r="C564" s="17"/>
      <c r="D564" s="32"/>
      <c r="E564" s="3"/>
      <c r="F564" s="17"/>
      <c r="G564" s="36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11"/>
    </row>
    <row r="565" spans="1:70" ht="99.75" customHeight="1" x14ac:dyDescent="0.25">
      <c r="A565" s="123"/>
      <c r="B565" s="10"/>
      <c r="C565" s="17"/>
      <c r="D565" s="32"/>
      <c r="E565" s="3"/>
      <c r="F565" s="17"/>
      <c r="G565" s="36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11"/>
    </row>
    <row r="566" spans="1:70" ht="99.75" customHeight="1" x14ac:dyDescent="0.25">
      <c r="A566" s="123"/>
      <c r="B566" s="10"/>
      <c r="C566" s="17"/>
      <c r="D566" s="32"/>
      <c r="E566" s="3"/>
      <c r="F566" s="17"/>
      <c r="G566" s="36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11"/>
    </row>
    <row r="567" spans="1:70" ht="99.75" customHeight="1" x14ac:dyDescent="0.25">
      <c r="A567" s="123"/>
      <c r="B567" s="10"/>
      <c r="C567" s="17"/>
      <c r="D567" s="32"/>
      <c r="E567" s="3"/>
      <c r="F567" s="17"/>
      <c r="G567" s="36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11"/>
    </row>
    <row r="568" spans="1:70" ht="99.75" customHeight="1" x14ac:dyDescent="0.25">
      <c r="A568" s="123"/>
      <c r="B568" s="10"/>
      <c r="C568" s="17"/>
      <c r="D568" s="32"/>
      <c r="E568" s="3"/>
      <c r="F568" s="17"/>
      <c r="G568" s="36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11"/>
    </row>
    <row r="569" spans="1:70" ht="99.75" customHeight="1" x14ac:dyDescent="0.25">
      <c r="A569" s="123"/>
      <c r="B569" s="10"/>
      <c r="C569" s="17"/>
      <c r="D569" s="32"/>
      <c r="E569" s="3"/>
      <c r="F569" s="17"/>
      <c r="G569" s="36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11"/>
    </row>
    <row r="570" spans="1:70" ht="99.75" customHeight="1" x14ac:dyDescent="0.25">
      <c r="A570" s="123"/>
      <c r="B570" s="10"/>
      <c r="C570" s="17"/>
      <c r="D570" s="32"/>
      <c r="E570" s="3"/>
      <c r="F570" s="17"/>
      <c r="G570" s="36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11"/>
    </row>
    <row r="571" spans="1:70" ht="100.5" customHeight="1" x14ac:dyDescent="0.25">
      <c r="A571" s="123"/>
      <c r="B571" s="10"/>
      <c r="C571" s="17"/>
      <c r="D571" s="32"/>
      <c r="E571" s="3"/>
      <c r="F571" s="3"/>
      <c r="G571" s="36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11"/>
    </row>
    <row r="572" spans="1:70" ht="99.75" customHeight="1" x14ac:dyDescent="0.25">
      <c r="A572" s="123"/>
      <c r="B572" s="10"/>
      <c r="C572" s="17"/>
      <c r="D572" s="32"/>
      <c r="E572" s="3"/>
      <c r="F572" s="17"/>
      <c r="G572" s="36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11"/>
    </row>
    <row r="573" spans="1:70" ht="99.75" customHeight="1" x14ac:dyDescent="0.25">
      <c r="A573" s="123"/>
      <c r="B573" s="10"/>
      <c r="C573" s="17"/>
      <c r="D573" s="32"/>
      <c r="E573" s="3"/>
      <c r="F573" s="17"/>
      <c r="G573" s="36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11"/>
    </row>
    <row r="574" spans="1:70" ht="99.75" customHeight="1" x14ac:dyDescent="0.25">
      <c r="A574" s="123"/>
      <c r="B574" s="10"/>
      <c r="C574" s="17"/>
      <c r="D574" s="32"/>
      <c r="E574" s="3"/>
      <c r="F574" s="17"/>
      <c r="G574" s="36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11"/>
    </row>
    <row r="575" spans="1:70" ht="99.75" customHeight="1" x14ac:dyDescent="0.25">
      <c r="A575" s="123"/>
      <c r="B575" s="10"/>
      <c r="C575" s="17"/>
      <c r="D575" s="32"/>
      <c r="E575" s="3"/>
      <c r="F575" s="17"/>
      <c r="G575" s="36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11"/>
    </row>
    <row r="576" spans="1:70" ht="99.75" customHeight="1" x14ac:dyDescent="0.25">
      <c r="A576" s="123"/>
      <c r="B576" s="10"/>
      <c r="C576" s="17"/>
      <c r="D576" s="32"/>
      <c r="E576" s="3"/>
      <c r="F576" s="17"/>
      <c r="G576" s="36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11"/>
    </row>
    <row r="577" spans="1:70" ht="99.75" customHeight="1" x14ac:dyDescent="0.25">
      <c r="A577" s="123"/>
      <c r="B577" s="10"/>
      <c r="C577" s="17"/>
      <c r="D577" s="32"/>
      <c r="E577" s="3"/>
      <c r="F577" s="17"/>
      <c r="G577" s="36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11"/>
    </row>
    <row r="578" spans="1:70" ht="99.75" customHeight="1" x14ac:dyDescent="0.25">
      <c r="A578" s="123"/>
      <c r="B578" s="10"/>
      <c r="C578" s="17"/>
      <c r="D578" s="32"/>
      <c r="E578" s="3"/>
      <c r="F578" s="17"/>
      <c r="G578" s="36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11"/>
    </row>
    <row r="579" spans="1:70" ht="99.75" customHeight="1" x14ac:dyDescent="0.25">
      <c r="A579" s="123"/>
      <c r="B579" s="10"/>
      <c r="C579" s="17"/>
      <c r="D579" s="32"/>
      <c r="E579" s="3"/>
      <c r="F579" s="17"/>
      <c r="G579" s="36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11"/>
    </row>
    <row r="580" spans="1:70" ht="99.75" customHeight="1" x14ac:dyDescent="0.25">
      <c r="A580" s="123"/>
      <c r="B580" s="10"/>
      <c r="C580" s="17"/>
      <c r="D580" s="32"/>
      <c r="E580" s="3"/>
      <c r="F580" s="17"/>
      <c r="G580" s="36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11"/>
    </row>
    <row r="581" spans="1:70" ht="99.75" customHeight="1" x14ac:dyDescent="0.25">
      <c r="A581" s="123"/>
      <c r="B581" s="10"/>
      <c r="C581" s="17"/>
      <c r="D581" s="32"/>
      <c r="E581" s="3"/>
      <c r="F581" s="17"/>
      <c r="G581" s="36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11"/>
    </row>
    <row r="582" spans="1:70" ht="99.75" customHeight="1" x14ac:dyDescent="0.25">
      <c r="A582" s="123"/>
      <c r="B582" s="10"/>
      <c r="C582" s="17"/>
      <c r="D582" s="32"/>
      <c r="E582" s="3"/>
      <c r="F582" s="17"/>
      <c r="G582" s="36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3"/>
      <c r="AN582" s="23"/>
      <c r="AO582" s="23"/>
      <c r="AP582" s="23"/>
      <c r="AQ582" s="23"/>
      <c r="AR582" s="120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11"/>
    </row>
    <row r="583" spans="1:70" ht="99.75" customHeight="1" x14ac:dyDescent="0.25">
      <c r="A583" s="123"/>
      <c r="B583" s="10"/>
      <c r="C583" s="17"/>
      <c r="D583" s="32"/>
      <c r="E583" s="3"/>
      <c r="F583" s="17"/>
      <c r="G583" s="36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11"/>
    </row>
    <row r="584" spans="1:70" ht="99.75" customHeight="1" x14ac:dyDescent="0.25">
      <c r="A584" s="123"/>
      <c r="B584" s="10"/>
      <c r="C584" s="17"/>
      <c r="D584" s="32"/>
      <c r="E584" s="3"/>
      <c r="F584" s="3"/>
      <c r="G584" s="36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11"/>
    </row>
    <row r="585" spans="1:70" ht="99.75" customHeight="1" x14ac:dyDescent="0.25">
      <c r="A585" s="123"/>
      <c r="B585" s="10"/>
      <c r="C585" s="17"/>
      <c r="D585" s="32"/>
      <c r="E585" s="3"/>
      <c r="F585" s="3"/>
      <c r="G585" s="36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11"/>
    </row>
    <row r="586" spans="1:70" ht="99.75" customHeight="1" x14ac:dyDescent="0.25">
      <c r="A586" s="123"/>
      <c r="B586" s="10"/>
      <c r="C586" s="17"/>
      <c r="D586" s="32"/>
      <c r="E586" s="3"/>
      <c r="F586" s="3"/>
      <c r="G586" s="36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11"/>
    </row>
    <row r="587" spans="1:70" ht="99.75" customHeight="1" x14ac:dyDescent="0.25">
      <c r="A587" s="123"/>
      <c r="B587" s="10"/>
      <c r="C587" s="17"/>
      <c r="D587" s="32"/>
      <c r="E587" s="3"/>
      <c r="F587" s="3"/>
      <c r="G587" s="36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11"/>
    </row>
    <row r="588" spans="1:70" ht="99.75" customHeight="1" x14ac:dyDescent="0.25">
      <c r="A588" s="123"/>
      <c r="B588" s="10"/>
      <c r="C588" s="17"/>
      <c r="D588" s="32"/>
      <c r="E588" s="3"/>
      <c r="F588" s="3"/>
      <c r="G588" s="36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11"/>
    </row>
    <row r="589" spans="1:70" ht="99.75" customHeight="1" x14ac:dyDescent="0.25">
      <c r="A589" s="123"/>
      <c r="B589" s="10"/>
      <c r="C589" s="17"/>
      <c r="D589" s="32"/>
      <c r="E589" s="3"/>
      <c r="F589" s="3"/>
      <c r="G589" s="36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11"/>
    </row>
    <row r="590" spans="1:70" ht="99.75" customHeight="1" x14ac:dyDescent="0.25">
      <c r="A590" s="123"/>
      <c r="B590" s="10"/>
      <c r="C590" s="17"/>
      <c r="D590" s="32"/>
      <c r="E590" s="3"/>
      <c r="F590" s="3"/>
      <c r="G590" s="36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11"/>
    </row>
    <row r="591" spans="1:70" ht="99.75" customHeight="1" x14ac:dyDescent="0.25">
      <c r="A591" s="123"/>
      <c r="B591" s="10"/>
      <c r="C591" s="17"/>
      <c r="D591" s="32"/>
      <c r="E591" s="3"/>
      <c r="F591" s="3"/>
      <c r="G591" s="36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11"/>
    </row>
    <row r="592" spans="1:70" ht="99.75" customHeight="1" x14ac:dyDescent="0.25">
      <c r="A592" s="123"/>
      <c r="B592" s="10"/>
      <c r="C592" s="17"/>
      <c r="D592" s="32"/>
      <c r="E592" s="3"/>
      <c r="F592" s="3"/>
      <c r="G592" s="36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11"/>
    </row>
    <row r="593" spans="1:70" ht="99.75" customHeight="1" x14ac:dyDescent="0.25">
      <c r="A593" s="123"/>
      <c r="B593" s="10"/>
      <c r="C593" s="17"/>
      <c r="D593" s="32"/>
      <c r="E593" s="3"/>
      <c r="F593" s="3"/>
      <c r="G593" s="36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11"/>
    </row>
    <row r="594" spans="1:70" ht="99.75" customHeight="1" x14ac:dyDescent="0.25">
      <c r="A594" s="123"/>
      <c r="B594" s="10"/>
      <c r="C594" s="17"/>
      <c r="D594" s="32"/>
      <c r="E594" s="3"/>
      <c r="F594" s="3"/>
      <c r="G594" s="36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11"/>
    </row>
    <row r="595" spans="1:70" ht="99.75" customHeight="1" x14ac:dyDescent="0.25">
      <c r="A595" s="123"/>
      <c r="B595" s="10"/>
      <c r="C595" s="17"/>
      <c r="D595" s="32"/>
      <c r="E595" s="3"/>
      <c r="F595" s="3"/>
      <c r="G595" s="36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11"/>
    </row>
    <row r="596" spans="1:70" ht="99.75" customHeight="1" x14ac:dyDescent="0.25">
      <c r="A596" s="123"/>
      <c r="B596" s="10"/>
      <c r="C596" s="17"/>
      <c r="D596" s="32"/>
      <c r="E596" s="3"/>
      <c r="F596" s="3"/>
      <c r="G596" s="36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11"/>
    </row>
    <row r="597" spans="1:70" ht="99.75" customHeight="1" x14ac:dyDescent="0.25">
      <c r="A597" s="123"/>
      <c r="B597" s="10"/>
      <c r="C597" s="17"/>
      <c r="D597" s="32"/>
      <c r="E597" s="3"/>
      <c r="F597" s="3"/>
      <c r="G597" s="36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11"/>
    </row>
    <row r="598" spans="1:70" ht="99.75" customHeight="1" x14ac:dyDescent="0.25">
      <c r="A598" s="123"/>
      <c r="B598" s="10"/>
      <c r="C598" s="17"/>
      <c r="D598" s="32"/>
      <c r="E598" s="3"/>
      <c r="F598" s="3"/>
      <c r="G598" s="36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11"/>
    </row>
    <row r="599" spans="1:70" ht="99.75" customHeight="1" x14ac:dyDescent="0.25">
      <c r="A599" s="123"/>
      <c r="B599" s="10"/>
      <c r="C599" s="17"/>
      <c r="D599" s="32"/>
      <c r="E599" s="3"/>
      <c r="F599" s="3"/>
      <c r="G599" s="36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11"/>
    </row>
    <row r="600" spans="1:70" ht="99.75" customHeight="1" x14ac:dyDescent="0.25">
      <c r="A600" s="123"/>
      <c r="B600" s="10"/>
      <c r="C600" s="17"/>
      <c r="D600" s="32"/>
      <c r="E600" s="3"/>
      <c r="F600" s="3"/>
      <c r="G600" s="36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11"/>
    </row>
    <row r="601" spans="1:70" ht="99.75" customHeight="1" x14ac:dyDescent="0.25">
      <c r="A601" s="123"/>
      <c r="B601" s="10"/>
      <c r="C601" s="17"/>
      <c r="D601" s="32"/>
      <c r="E601" s="3"/>
      <c r="F601" s="3"/>
      <c r="G601" s="36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11"/>
    </row>
    <row r="602" spans="1:70" ht="99.75" customHeight="1" x14ac:dyDescent="0.25">
      <c r="A602" s="123"/>
      <c r="B602" s="10"/>
      <c r="C602" s="17"/>
      <c r="D602" s="32"/>
      <c r="E602" s="3"/>
      <c r="F602" s="3"/>
      <c r="G602" s="36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11"/>
    </row>
    <row r="603" spans="1:70" ht="99.75" customHeight="1" x14ac:dyDescent="0.25">
      <c r="A603" s="123"/>
      <c r="B603" s="10"/>
      <c r="C603" s="17"/>
      <c r="D603" s="32"/>
      <c r="E603" s="3"/>
      <c r="F603" s="3"/>
      <c r="G603" s="36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11"/>
    </row>
    <row r="604" spans="1:70" ht="99.75" customHeight="1" x14ac:dyDescent="0.25">
      <c r="A604" s="123"/>
      <c r="B604" s="10"/>
      <c r="C604" s="17"/>
      <c r="D604" s="32"/>
      <c r="E604" s="3"/>
      <c r="F604" s="3"/>
      <c r="G604" s="36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11"/>
    </row>
    <row r="605" spans="1:70" ht="99.75" customHeight="1" x14ac:dyDescent="0.25">
      <c r="A605" s="123"/>
      <c r="B605" s="10"/>
      <c r="C605" s="17"/>
      <c r="D605" s="32"/>
      <c r="E605" s="3"/>
      <c r="F605" s="3"/>
      <c r="G605" s="36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11"/>
    </row>
    <row r="606" spans="1:70" ht="99.75" customHeight="1" x14ac:dyDescent="0.25">
      <c r="A606" s="123"/>
      <c r="B606" s="10"/>
      <c r="C606" s="17"/>
      <c r="D606" s="32"/>
      <c r="E606" s="3"/>
      <c r="F606" s="3"/>
      <c r="G606" s="36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11"/>
    </row>
    <row r="607" spans="1:70" ht="99.75" customHeight="1" x14ac:dyDescent="0.25">
      <c r="A607" s="123"/>
      <c r="B607" s="10"/>
      <c r="C607" s="17"/>
      <c r="D607" s="32"/>
      <c r="E607" s="3"/>
      <c r="F607" s="3"/>
      <c r="G607" s="36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11"/>
    </row>
    <row r="608" spans="1:70" ht="99.75" customHeight="1" x14ac:dyDescent="0.25">
      <c r="A608" s="123"/>
      <c r="B608" s="10"/>
      <c r="C608" s="17"/>
      <c r="D608" s="32"/>
      <c r="E608" s="3"/>
      <c r="F608" s="3"/>
      <c r="G608" s="36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11"/>
    </row>
    <row r="609" spans="1:70" ht="99.75" customHeight="1" x14ac:dyDescent="0.25">
      <c r="A609" s="123"/>
      <c r="B609" s="10"/>
      <c r="C609" s="17"/>
      <c r="D609" s="32"/>
      <c r="E609" s="3"/>
      <c r="F609" s="3"/>
      <c r="G609" s="36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11"/>
    </row>
    <row r="610" spans="1:70" ht="99.75" customHeight="1" x14ac:dyDescent="0.25">
      <c r="A610" s="123"/>
      <c r="B610" s="10"/>
      <c r="C610" s="17"/>
      <c r="D610" s="32"/>
      <c r="E610" s="3"/>
      <c r="F610" s="3"/>
      <c r="G610" s="36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11"/>
    </row>
    <row r="611" spans="1:70" ht="99.75" customHeight="1" x14ac:dyDescent="0.25">
      <c r="A611" s="123"/>
      <c r="B611" s="10"/>
      <c r="C611" s="17"/>
      <c r="D611" s="32"/>
      <c r="E611" s="3"/>
      <c r="F611" s="3"/>
      <c r="G611" s="36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11"/>
    </row>
    <row r="612" spans="1:70" ht="99.75" customHeight="1" x14ac:dyDescent="0.25">
      <c r="A612" s="123"/>
      <c r="B612" s="10"/>
      <c r="C612" s="17"/>
      <c r="D612" s="32"/>
      <c r="E612" s="3"/>
      <c r="F612" s="3"/>
      <c r="G612" s="36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11"/>
    </row>
    <row r="613" spans="1:70" ht="99.75" customHeight="1" x14ac:dyDescent="0.25">
      <c r="A613" s="123"/>
      <c r="B613" s="10"/>
      <c r="C613" s="17"/>
      <c r="D613" s="32"/>
      <c r="E613" s="3"/>
      <c r="F613" s="3"/>
      <c r="G613" s="36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11"/>
    </row>
    <row r="614" spans="1:70" ht="99.75" customHeight="1" x14ac:dyDescent="0.25">
      <c r="A614" s="123"/>
      <c r="B614" s="10"/>
      <c r="C614" s="17"/>
      <c r="D614" s="32"/>
      <c r="E614" s="3"/>
      <c r="F614" s="3"/>
      <c r="G614" s="36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11"/>
    </row>
    <row r="615" spans="1:70" ht="99.75" customHeight="1" x14ac:dyDescent="0.25">
      <c r="A615" s="123"/>
      <c r="B615" s="10"/>
      <c r="C615" s="17"/>
      <c r="D615" s="32"/>
      <c r="E615" s="3"/>
      <c r="F615" s="3"/>
      <c r="G615" s="36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11"/>
    </row>
    <row r="616" spans="1:70" ht="99.75" customHeight="1" x14ac:dyDescent="0.25">
      <c r="A616" s="123"/>
      <c r="B616" s="10"/>
      <c r="C616" s="17"/>
      <c r="D616" s="24"/>
      <c r="E616" s="111"/>
      <c r="F616" s="3"/>
      <c r="G616" s="36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11"/>
    </row>
    <row r="617" spans="1:70" ht="99.75" customHeight="1" x14ac:dyDescent="0.25">
      <c r="A617" s="123"/>
      <c r="B617" s="10"/>
      <c r="C617" s="17"/>
      <c r="D617" s="24"/>
      <c r="E617" s="111"/>
      <c r="F617" s="3"/>
      <c r="G617" s="36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11"/>
    </row>
    <row r="618" spans="1:70" ht="99.75" customHeight="1" x14ac:dyDescent="0.25">
      <c r="A618" s="123"/>
      <c r="B618" s="10"/>
      <c r="C618" s="17"/>
      <c r="D618" s="24"/>
      <c r="E618" s="111"/>
      <c r="F618" s="3"/>
      <c r="G618" s="36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11"/>
    </row>
    <row r="619" spans="1:70" ht="99.75" customHeight="1" x14ac:dyDescent="0.25">
      <c r="A619" s="123"/>
      <c r="B619" s="10"/>
      <c r="C619" s="17"/>
      <c r="D619" s="24"/>
      <c r="E619" s="111"/>
      <c r="F619" s="3"/>
      <c r="G619" s="36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11"/>
    </row>
    <row r="620" spans="1:70" ht="99.75" customHeight="1" x14ac:dyDescent="0.25">
      <c r="A620" s="123"/>
      <c r="B620" s="10"/>
      <c r="C620" s="17"/>
      <c r="D620" s="24"/>
      <c r="E620" s="111"/>
      <c r="F620" s="3"/>
      <c r="G620" s="36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11"/>
    </row>
    <row r="621" spans="1:70" ht="99.75" customHeight="1" x14ac:dyDescent="0.25">
      <c r="A621" s="123"/>
      <c r="B621" s="10"/>
      <c r="C621" s="17"/>
      <c r="D621" s="24"/>
      <c r="E621" s="111"/>
      <c r="F621" s="3"/>
      <c r="G621" s="36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11"/>
    </row>
    <row r="622" spans="1:70" ht="99.75" customHeight="1" x14ac:dyDescent="0.25">
      <c r="A622" s="123"/>
      <c r="B622" s="10"/>
      <c r="C622" s="17"/>
      <c r="D622" s="24"/>
      <c r="E622" s="111"/>
      <c r="F622" s="3"/>
      <c r="G622" s="36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11"/>
    </row>
    <row r="623" spans="1:70" ht="99.75" customHeight="1" x14ac:dyDescent="0.25">
      <c r="A623" s="123"/>
      <c r="B623" s="10"/>
      <c r="C623" s="17"/>
      <c r="D623" s="24"/>
      <c r="E623" s="25"/>
      <c r="F623" s="3"/>
      <c r="G623" s="36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11"/>
    </row>
    <row r="624" spans="1:70" ht="99.75" customHeight="1" x14ac:dyDescent="0.25">
      <c r="A624" s="123"/>
      <c r="B624" s="10"/>
      <c r="C624" s="17"/>
      <c r="D624" s="24"/>
      <c r="E624" s="25"/>
      <c r="F624" s="3"/>
      <c r="G624" s="36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11"/>
    </row>
    <row r="625" spans="1:70" ht="99.75" customHeight="1" x14ac:dyDescent="0.25">
      <c r="A625" s="123"/>
      <c r="B625" s="10"/>
      <c r="C625" s="17"/>
      <c r="D625" s="32"/>
      <c r="E625" s="3"/>
      <c r="F625" s="17"/>
      <c r="G625" s="36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11"/>
    </row>
    <row r="626" spans="1:70" ht="99.75" customHeight="1" x14ac:dyDescent="0.25">
      <c r="A626" s="123"/>
      <c r="B626" s="10"/>
      <c r="C626" s="17"/>
      <c r="D626" s="32"/>
      <c r="E626" s="3"/>
      <c r="F626" s="17"/>
      <c r="G626" s="36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11"/>
    </row>
    <row r="627" spans="1:70" ht="99.75" customHeight="1" x14ac:dyDescent="0.25">
      <c r="A627" s="123"/>
      <c r="B627" s="10"/>
      <c r="C627" s="17"/>
      <c r="D627" s="121"/>
      <c r="E627" s="3"/>
      <c r="F627" s="17"/>
      <c r="G627" s="36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11"/>
    </row>
    <row r="628" spans="1:70" ht="99.75" customHeight="1" x14ac:dyDescent="0.25">
      <c r="A628" s="123"/>
      <c r="B628" s="10"/>
      <c r="C628" s="17"/>
      <c r="D628" s="32"/>
      <c r="E628" s="3"/>
      <c r="F628" s="17"/>
      <c r="G628" s="36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11"/>
    </row>
    <row r="629" spans="1:70" ht="99.75" customHeight="1" x14ac:dyDescent="0.25">
      <c r="A629" s="123"/>
      <c r="B629" s="10"/>
      <c r="C629" s="17"/>
      <c r="D629" s="32"/>
      <c r="E629" s="3"/>
      <c r="F629" s="17"/>
      <c r="G629" s="36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3"/>
      <c r="AN629" s="99"/>
      <c r="AO629" s="89"/>
      <c r="AP629" s="89"/>
      <c r="AQ629" s="99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11"/>
    </row>
    <row r="630" spans="1:70" ht="99.75" customHeight="1" x14ac:dyDescent="0.25">
      <c r="A630" s="123"/>
      <c r="B630" s="10"/>
      <c r="C630" s="17"/>
      <c r="D630" s="32"/>
      <c r="E630" s="3"/>
      <c r="F630" s="17"/>
      <c r="G630" s="36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11"/>
    </row>
    <row r="631" spans="1:70" ht="99.75" customHeight="1" x14ac:dyDescent="0.25">
      <c r="A631" s="123"/>
      <c r="B631" s="10"/>
      <c r="C631" s="17"/>
      <c r="D631" s="32"/>
      <c r="E631" s="3"/>
      <c r="F631" s="17"/>
      <c r="G631" s="36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11"/>
    </row>
    <row r="632" spans="1:70" ht="99.75" customHeight="1" x14ac:dyDescent="0.25">
      <c r="A632" s="123"/>
      <c r="B632" s="10"/>
      <c r="C632" s="17"/>
      <c r="D632" s="32"/>
      <c r="E632" s="3"/>
      <c r="F632" s="17"/>
      <c r="G632" s="36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11"/>
    </row>
    <row r="633" spans="1:70" ht="99.75" customHeight="1" x14ac:dyDescent="0.25">
      <c r="A633" s="123"/>
      <c r="B633" s="10"/>
      <c r="C633" s="17"/>
      <c r="D633" s="32"/>
      <c r="E633" s="3"/>
      <c r="F633" s="17"/>
      <c r="G633" s="36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11"/>
    </row>
    <row r="634" spans="1:70" ht="99.75" customHeight="1" x14ac:dyDescent="0.25">
      <c r="A634" s="123"/>
      <c r="B634" s="10"/>
      <c r="C634" s="17"/>
      <c r="D634" s="32"/>
      <c r="E634" s="3"/>
      <c r="F634" s="17"/>
      <c r="G634" s="36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11"/>
    </row>
    <row r="635" spans="1:70" ht="99.75" customHeight="1" x14ac:dyDescent="0.25">
      <c r="A635" s="123"/>
      <c r="B635" s="10"/>
      <c r="C635" s="17"/>
      <c r="D635" s="32"/>
      <c r="E635" s="3"/>
      <c r="F635" s="17"/>
      <c r="G635" s="36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11"/>
    </row>
    <row r="636" spans="1:70" ht="99.75" customHeight="1" x14ac:dyDescent="0.25">
      <c r="A636" s="123"/>
      <c r="B636" s="10"/>
      <c r="C636" s="17"/>
      <c r="D636" s="32"/>
      <c r="E636" s="3"/>
      <c r="F636" s="3"/>
      <c r="G636" s="36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11"/>
    </row>
    <row r="637" spans="1:70" ht="99.75" customHeight="1" x14ac:dyDescent="0.25">
      <c r="A637" s="123"/>
      <c r="B637" s="10"/>
      <c r="C637" s="17"/>
      <c r="D637" s="32"/>
      <c r="E637" s="3"/>
      <c r="F637" s="17"/>
      <c r="G637" s="36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11"/>
    </row>
    <row r="638" spans="1:70" ht="99.75" customHeight="1" x14ac:dyDescent="0.25">
      <c r="A638" s="123"/>
      <c r="B638" s="10"/>
      <c r="C638" s="17"/>
      <c r="D638" s="32"/>
      <c r="E638" s="3"/>
      <c r="F638" s="17"/>
      <c r="G638" s="36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11"/>
    </row>
    <row r="639" spans="1:70" ht="99.75" customHeight="1" x14ac:dyDescent="0.25">
      <c r="A639" s="123"/>
      <c r="B639" s="10"/>
      <c r="C639" s="17"/>
      <c r="D639" s="32"/>
      <c r="E639" s="3"/>
      <c r="F639" s="17"/>
      <c r="G639" s="36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11"/>
    </row>
    <row r="640" spans="1:70" ht="99.75" customHeight="1" x14ac:dyDescent="0.25">
      <c r="A640" s="123"/>
      <c r="B640" s="10"/>
      <c r="C640" s="17"/>
      <c r="D640" s="32"/>
      <c r="E640" s="3"/>
      <c r="F640" s="17"/>
      <c r="G640" s="36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11"/>
    </row>
    <row r="641" spans="1:70" ht="99.75" customHeight="1" x14ac:dyDescent="0.25">
      <c r="A641" s="123"/>
      <c r="B641" s="10"/>
      <c r="C641" s="17"/>
      <c r="D641" s="32"/>
      <c r="E641" s="3"/>
      <c r="F641" s="17"/>
      <c r="G641" s="36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11"/>
    </row>
    <row r="642" spans="1:70" ht="99.75" customHeight="1" x14ac:dyDescent="0.25">
      <c r="A642" s="123"/>
      <c r="B642" s="10"/>
      <c r="C642" s="17"/>
      <c r="D642" s="32"/>
      <c r="E642" s="3"/>
      <c r="F642" s="17"/>
      <c r="G642" s="36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11"/>
    </row>
    <row r="643" spans="1:70" ht="99.75" customHeight="1" x14ac:dyDescent="0.25">
      <c r="A643" s="123"/>
      <c r="B643" s="10"/>
      <c r="C643" s="17"/>
      <c r="D643" s="32"/>
      <c r="E643" s="3"/>
      <c r="F643" s="3"/>
      <c r="G643" s="36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11"/>
    </row>
    <row r="644" spans="1:70" ht="99.75" customHeight="1" x14ac:dyDescent="0.25">
      <c r="A644" s="123"/>
      <c r="B644" s="10"/>
      <c r="C644" s="17"/>
      <c r="D644" s="32"/>
      <c r="E644" s="3"/>
      <c r="F644" s="17"/>
      <c r="G644" s="36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11"/>
    </row>
    <row r="645" spans="1:70" ht="99.75" customHeight="1" x14ac:dyDescent="0.25">
      <c r="A645" s="123"/>
      <c r="B645" s="10"/>
      <c r="C645" s="17"/>
      <c r="D645" s="32"/>
      <c r="E645" s="3"/>
      <c r="F645" s="17"/>
      <c r="G645" s="36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11"/>
    </row>
    <row r="646" spans="1:70" ht="99.75" customHeight="1" x14ac:dyDescent="0.25">
      <c r="A646" s="123"/>
      <c r="B646" s="10"/>
      <c r="C646" s="17"/>
      <c r="D646" s="32"/>
      <c r="E646" s="3"/>
      <c r="F646" s="17"/>
      <c r="G646" s="36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11"/>
    </row>
    <row r="647" spans="1:70" ht="99.75" customHeight="1" x14ac:dyDescent="0.25">
      <c r="A647" s="123"/>
      <c r="B647" s="10"/>
      <c r="C647" s="3"/>
      <c r="D647" s="41"/>
      <c r="E647" s="3"/>
      <c r="F647" s="17"/>
      <c r="G647" s="36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11"/>
    </row>
    <row r="648" spans="1:70" ht="99.75" customHeight="1" x14ac:dyDescent="0.25">
      <c r="A648" s="123"/>
      <c r="B648" s="10"/>
      <c r="C648" s="17"/>
      <c r="D648" s="41"/>
      <c r="E648" s="3"/>
      <c r="F648" s="17"/>
      <c r="G648" s="36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11"/>
    </row>
    <row r="649" spans="1:70" ht="99.75" customHeight="1" x14ac:dyDescent="0.25">
      <c r="A649" s="123"/>
      <c r="B649" s="10"/>
      <c r="C649" s="17"/>
      <c r="D649" s="41"/>
      <c r="E649" s="3"/>
      <c r="F649" s="3"/>
      <c r="G649" s="36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11"/>
    </row>
    <row r="650" spans="1:70" ht="99.75" customHeight="1" x14ac:dyDescent="0.25">
      <c r="A650" s="123"/>
      <c r="B650" s="10"/>
      <c r="C650" s="17"/>
      <c r="D650" s="41"/>
      <c r="E650" s="3"/>
      <c r="F650" s="17"/>
      <c r="G650" s="36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11"/>
    </row>
    <row r="651" spans="1:70" ht="99.75" customHeight="1" x14ac:dyDescent="0.25">
      <c r="A651" s="123"/>
      <c r="B651" s="10"/>
      <c r="C651" s="17"/>
      <c r="D651" s="41"/>
      <c r="E651" s="3"/>
      <c r="F651" s="17"/>
      <c r="G651" s="36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11"/>
    </row>
    <row r="652" spans="1:70" ht="99.75" customHeight="1" x14ac:dyDescent="0.25">
      <c r="A652" s="123"/>
      <c r="B652" s="10"/>
      <c r="C652" s="17"/>
      <c r="D652" s="41"/>
      <c r="E652" s="3"/>
      <c r="F652" s="17"/>
      <c r="G652" s="36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11"/>
    </row>
    <row r="653" spans="1:70" ht="99.75" customHeight="1" x14ac:dyDescent="0.25">
      <c r="A653" s="123"/>
      <c r="B653" s="10"/>
      <c r="C653" s="17"/>
      <c r="D653" s="41"/>
      <c r="E653" s="3"/>
      <c r="F653" s="17"/>
      <c r="G653" s="36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11"/>
    </row>
    <row r="654" spans="1:70" ht="99.75" customHeight="1" x14ac:dyDescent="0.25">
      <c r="A654" s="123"/>
      <c r="B654" s="10"/>
      <c r="C654" s="17"/>
      <c r="D654" s="122"/>
      <c r="E654" s="3"/>
      <c r="F654" s="3"/>
      <c r="G654" s="36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11"/>
    </row>
    <row r="655" spans="1:70" ht="99.75" customHeight="1" x14ac:dyDescent="0.25">
      <c r="A655" s="123"/>
      <c r="B655" s="10"/>
      <c r="C655" s="17"/>
      <c r="D655" s="122"/>
      <c r="E655" s="3"/>
      <c r="F655" s="3"/>
      <c r="G655" s="36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11"/>
    </row>
    <row r="656" spans="1:70" ht="99.75" customHeight="1" x14ac:dyDescent="0.25">
      <c r="A656" s="123"/>
      <c r="B656" s="10"/>
      <c r="C656" s="17"/>
      <c r="D656" s="122"/>
      <c r="E656" s="3"/>
      <c r="F656" s="3"/>
      <c r="G656" s="36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11"/>
    </row>
    <row r="657" spans="1:70" ht="99.75" customHeight="1" x14ac:dyDescent="0.25">
      <c r="A657" s="123"/>
      <c r="B657" s="10"/>
      <c r="C657" s="17"/>
      <c r="D657" s="122"/>
      <c r="E657" s="3"/>
      <c r="F657" s="3"/>
      <c r="G657" s="36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11"/>
    </row>
    <row r="658" spans="1:70" ht="99.75" customHeight="1" x14ac:dyDescent="0.25">
      <c r="A658" s="123"/>
      <c r="B658" s="10"/>
      <c r="C658" s="17"/>
      <c r="D658" s="122"/>
      <c r="E658" s="3"/>
      <c r="F658" s="3"/>
      <c r="G658" s="36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11"/>
    </row>
    <row r="659" spans="1:70" ht="99.75" customHeight="1" x14ac:dyDescent="0.25">
      <c r="A659" s="123"/>
      <c r="B659" s="10"/>
      <c r="C659" s="17"/>
      <c r="D659" s="122"/>
      <c r="E659" s="3"/>
      <c r="F659" s="3"/>
      <c r="G659" s="36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11"/>
    </row>
    <row r="660" spans="1:70" ht="99.75" customHeight="1" x14ac:dyDescent="0.25">
      <c r="A660" s="123"/>
      <c r="B660" s="10"/>
      <c r="C660" s="17"/>
      <c r="D660" s="122"/>
      <c r="E660" s="3"/>
      <c r="F660" s="3"/>
      <c r="G660" s="36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11"/>
    </row>
    <row r="661" spans="1:70" ht="99.75" customHeight="1" x14ac:dyDescent="0.25">
      <c r="A661" s="123"/>
      <c r="B661" s="10"/>
      <c r="C661" s="17"/>
      <c r="D661" s="122"/>
      <c r="E661" s="3"/>
      <c r="F661" s="3"/>
      <c r="G661" s="36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11"/>
    </row>
    <row r="662" spans="1:70" ht="99.75" customHeight="1" x14ac:dyDescent="0.25">
      <c r="A662" s="123"/>
      <c r="B662" s="10"/>
      <c r="C662" s="17"/>
      <c r="D662" s="122"/>
      <c r="E662" s="3"/>
      <c r="F662" s="3"/>
      <c r="G662" s="36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11"/>
    </row>
    <row r="663" spans="1:70" ht="99.75" customHeight="1" x14ac:dyDescent="0.25">
      <c r="A663" s="123"/>
      <c r="B663" s="10"/>
      <c r="C663" s="17"/>
      <c r="D663" s="122"/>
      <c r="E663" s="3"/>
      <c r="F663" s="3"/>
      <c r="G663" s="36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11"/>
    </row>
    <row r="664" spans="1:70" ht="99.75" customHeight="1" x14ac:dyDescent="0.25">
      <c r="A664" s="123"/>
      <c r="B664" s="10"/>
      <c r="C664" s="17"/>
      <c r="D664" s="122"/>
      <c r="E664" s="3"/>
      <c r="F664" s="3"/>
      <c r="G664" s="36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11"/>
    </row>
    <row r="665" spans="1:70" ht="99.75" customHeight="1" x14ac:dyDescent="0.25">
      <c r="A665" s="123"/>
      <c r="B665" s="10"/>
      <c r="C665" s="17"/>
      <c r="D665" s="122"/>
      <c r="E665" s="3"/>
      <c r="F665" s="3"/>
      <c r="G665" s="36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11"/>
    </row>
    <row r="666" spans="1:70" ht="99.75" customHeight="1" x14ac:dyDescent="0.25">
      <c r="A666" s="123"/>
      <c r="B666" s="10"/>
      <c r="C666" s="17"/>
      <c r="D666" s="122"/>
      <c r="E666" s="3"/>
      <c r="F666" s="3"/>
      <c r="G666" s="36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11"/>
    </row>
    <row r="667" spans="1:70" ht="99.75" customHeight="1" x14ac:dyDescent="0.25">
      <c r="A667" s="123"/>
      <c r="B667" s="10"/>
      <c r="C667" s="17"/>
      <c r="D667" s="122"/>
      <c r="E667" s="3"/>
      <c r="F667" s="3"/>
      <c r="G667" s="36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11"/>
    </row>
    <row r="668" spans="1:70" ht="99.75" customHeight="1" x14ac:dyDescent="0.25">
      <c r="A668" s="123"/>
      <c r="B668" s="10"/>
      <c r="C668" s="17"/>
      <c r="D668" s="122"/>
      <c r="E668" s="3"/>
      <c r="F668" s="3"/>
      <c r="G668" s="36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11"/>
    </row>
    <row r="669" spans="1:70" ht="99.75" customHeight="1" x14ac:dyDescent="0.25">
      <c r="A669" s="123"/>
      <c r="B669" s="10"/>
      <c r="C669" s="17"/>
      <c r="D669" s="122"/>
      <c r="E669" s="3"/>
      <c r="F669" s="3"/>
      <c r="G669" s="36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11"/>
    </row>
    <row r="670" spans="1:70" ht="99.75" customHeight="1" x14ac:dyDescent="0.25">
      <c r="A670" s="123"/>
      <c r="B670" s="10"/>
      <c r="C670" s="17"/>
      <c r="D670" s="122"/>
      <c r="E670" s="3"/>
      <c r="F670" s="17"/>
      <c r="G670" s="36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11"/>
    </row>
    <row r="671" spans="1:70" ht="99.75" customHeight="1" x14ac:dyDescent="0.25">
      <c r="A671" s="123"/>
      <c r="B671" s="10"/>
      <c r="C671" s="17"/>
      <c r="D671" s="122"/>
      <c r="E671" s="3"/>
      <c r="F671" s="3"/>
      <c r="G671" s="36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11"/>
    </row>
    <row r="672" spans="1:70" ht="99.75" customHeight="1" x14ac:dyDescent="0.25">
      <c r="A672" s="123"/>
      <c r="B672" s="10"/>
      <c r="C672" s="17"/>
      <c r="D672" s="122"/>
      <c r="E672" s="3"/>
      <c r="F672" s="3"/>
      <c r="G672" s="36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39"/>
    </row>
    <row r="673" spans="1:70" ht="99.75" customHeight="1" x14ac:dyDescent="0.25">
      <c r="A673" s="123"/>
      <c r="B673" s="10"/>
      <c r="C673" s="17"/>
      <c r="D673" s="122"/>
      <c r="E673" s="3"/>
      <c r="F673" s="3"/>
      <c r="G673" s="36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39"/>
    </row>
    <row r="674" spans="1:70" ht="99.75" customHeight="1" x14ac:dyDescent="0.25">
      <c r="A674" s="123"/>
      <c r="B674" s="10"/>
      <c r="C674" s="17"/>
      <c r="D674" s="122"/>
      <c r="E674" s="3"/>
      <c r="F674" s="3"/>
      <c r="G674" s="36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39"/>
    </row>
    <row r="675" spans="1:70" ht="99.75" customHeight="1" x14ac:dyDescent="0.25">
      <c r="A675" s="123"/>
      <c r="B675" s="10"/>
      <c r="C675" s="17"/>
      <c r="D675" s="122"/>
      <c r="E675" s="3"/>
      <c r="F675" s="3"/>
      <c r="G675" s="36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39"/>
    </row>
    <row r="676" spans="1:70" ht="99.75" customHeight="1" x14ac:dyDescent="0.25">
      <c r="A676" s="123"/>
      <c r="B676" s="10"/>
      <c r="C676" s="17"/>
      <c r="D676" s="122"/>
      <c r="E676" s="3"/>
      <c r="F676" s="3"/>
      <c r="G676" s="36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39"/>
    </row>
    <row r="677" spans="1:70" ht="99.75" customHeight="1" x14ac:dyDescent="0.25">
      <c r="A677" s="123"/>
      <c r="B677" s="10"/>
      <c r="C677" s="17"/>
      <c r="D677" s="122"/>
      <c r="E677" s="3"/>
      <c r="F677" s="3"/>
      <c r="G677" s="36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39"/>
    </row>
    <row r="678" spans="1:70" ht="99.75" customHeight="1" x14ac:dyDescent="0.25">
      <c r="A678" s="123"/>
      <c r="B678" s="10"/>
      <c r="C678" s="17"/>
      <c r="D678" s="122"/>
      <c r="E678" s="3"/>
      <c r="F678" s="3"/>
      <c r="G678" s="36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39"/>
    </row>
    <row r="679" spans="1:70" ht="99.75" customHeight="1" x14ac:dyDescent="0.25">
      <c r="A679" s="123"/>
      <c r="B679" s="10"/>
      <c r="C679" s="17"/>
      <c r="D679" s="122"/>
      <c r="E679" s="3"/>
      <c r="F679" s="3"/>
      <c r="G679" s="36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39"/>
    </row>
    <row r="680" spans="1:70" ht="99.75" customHeight="1" x14ac:dyDescent="0.25">
      <c r="A680" s="123"/>
      <c r="B680" s="10"/>
      <c r="C680" s="17"/>
      <c r="D680" s="122"/>
      <c r="E680" s="3"/>
      <c r="F680" s="3"/>
      <c r="G680" s="36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39"/>
    </row>
    <row r="681" spans="1:70" ht="99.75" customHeight="1" x14ac:dyDescent="0.25">
      <c r="A681" s="123"/>
      <c r="B681" s="10"/>
      <c r="C681" s="17"/>
      <c r="D681" s="122"/>
      <c r="E681" s="3"/>
      <c r="F681" s="3"/>
      <c r="G681" s="36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39"/>
    </row>
    <row r="682" spans="1:70" ht="99.75" customHeight="1" x14ac:dyDescent="0.25">
      <c r="A682" s="123"/>
      <c r="B682" s="10"/>
      <c r="C682" s="17"/>
      <c r="D682" s="122"/>
      <c r="E682" s="3"/>
      <c r="F682" s="3"/>
      <c r="G682" s="36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39"/>
    </row>
    <row r="683" spans="1:70" ht="99.75" customHeight="1" x14ac:dyDescent="0.25">
      <c r="A683" s="123"/>
      <c r="B683" s="10"/>
      <c r="C683" s="17"/>
      <c r="D683" s="122"/>
      <c r="E683" s="3"/>
      <c r="F683" s="3"/>
      <c r="G683" s="36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39"/>
    </row>
    <row r="684" spans="1:70" ht="99.75" customHeight="1" x14ac:dyDescent="0.25">
      <c r="A684" s="123"/>
      <c r="B684" s="10"/>
      <c r="C684" s="17"/>
      <c r="D684" s="38"/>
      <c r="E684" s="3"/>
      <c r="F684" s="3"/>
      <c r="G684" s="36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39"/>
    </row>
    <row r="685" spans="1:70" ht="99.75" customHeight="1" x14ac:dyDescent="0.25">
      <c r="A685" s="123"/>
      <c r="B685" s="10"/>
      <c r="C685" s="17"/>
      <c r="D685" s="38"/>
      <c r="E685" s="3"/>
      <c r="F685" s="3"/>
      <c r="G685" s="36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39"/>
    </row>
    <row r="686" spans="1:70" ht="99.75" customHeight="1" x14ac:dyDescent="0.25">
      <c r="A686" s="123"/>
      <c r="B686" s="10"/>
      <c r="C686" s="17"/>
      <c r="D686" s="38"/>
      <c r="E686" s="3"/>
      <c r="F686" s="3"/>
      <c r="G686" s="36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39"/>
    </row>
    <row r="687" spans="1:70" ht="99.75" customHeight="1" x14ac:dyDescent="0.25">
      <c r="A687" s="123"/>
      <c r="B687" s="10"/>
      <c r="C687" s="17"/>
      <c r="D687" s="38"/>
      <c r="E687" s="3"/>
      <c r="F687" s="3"/>
      <c r="G687" s="36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39"/>
    </row>
    <row r="688" spans="1:70" ht="99.75" customHeight="1" x14ac:dyDescent="0.25">
      <c r="A688" s="123"/>
      <c r="B688" s="10"/>
      <c r="C688" s="17"/>
      <c r="D688" s="38"/>
      <c r="E688" s="3"/>
      <c r="F688" s="17"/>
      <c r="G688" s="36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39"/>
    </row>
    <row r="689" spans="1:70" ht="99.75" customHeight="1" x14ac:dyDescent="0.25">
      <c r="A689" s="123"/>
      <c r="B689" s="10"/>
      <c r="C689" s="17"/>
      <c r="D689" s="38"/>
      <c r="E689" s="3"/>
      <c r="F689" s="17"/>
      <c r="G689" s="36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39"/>
    </row>
    <row r="690" spans="1:70" ht="99.75" customHeight="1" x14ac:dyDescent="0.25">
      <c r="A690" s="123"/>
      <c r="B690" s="10"/>
      <c r="C690" s="17"/>
      <c r="D690" s="38"/>
      <c r="E690" s="3"/>
      <c r="F690" s="3"/>
      <c r="G690" s="36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39"/>
    </row>
    <row r="691" spans="1:70" ht="99.75" customHeight="1" x14ac:dyDescent="0.25">
      <c r="A691" s="123"/>
      <c r="B691" s="10"/>
      <c r="C691" s="17"/>
      <c r="D691" s="38"/>
      <c r="E691" s="3"/>
      <c r="F691" s="3"/>
      <c r="G691" s="36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39"/>
    </row>
    <row r="692" spans="1:70" ht="99.75" customHeight="1" x14ac:dyDescent="0.25">
      <c r="A692" s="123"/>
      <c r="B692" s="10"/>
      <c r="C692" s="17"/>
      <c r="D692" s="32"/>
      <c r="E692" s="3"/>
      <c r="F692" s="3"/>
      <c r="G692" s="36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39"/>
    </row>
    <row r="693" spans="1:70" ht="99.75" customHeight="1" x14ac:dyDescent="0.25">
      <c r="A693" s="123"/>
      <c r="B693" s="10"/>
      <c r="C693" s="17"/>
      <c r="D693" s="32"/>
      <c r="E693" s="3"/>
      <c r="F693" s="3"/>
      <c r="G693" s="36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39"/>
    </row>
    <row r="694" spans="1:70" ht="99.75" customHeight="1" x14ac:dyDescent="0.25">
      <c r="A694" s="123"/>
      <c r="B694" s="10"/>
      <c r="C694" s="17"/>
      <c r="D694" s="32"/>
      <c r="E694" s="3"/>
      <c r="F694" s="3"/>
      <c r="G694" s="36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39"/>
    </row>
    <row r="695" spans="1:70" ht="99.75" customHeight="1" x14ac:dyDescent="0.25">
      <c r="A695" s="123"/>
      <c r="B695" s="10"/>
      <c r="C695" s="17"/>
      <c r="D695" s="117"/>
      <c r="E695" s="107"/>
      <c r="F695" s="107"/>
      <c r="G695" s="118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40"/>
    </row>
    <row r="696" spans="1:70" ht="99.75" customHeight="1" x14ac:dyDescent="0.25">
      <c r="A696" s="123"/>
      <c r="B696" s="10"/>
      <c r="C696" s="17"/>
      <c r="D696" s="117"/>
      <c r="E696" s="107"/>
      <c r="F696" s="107"/>
      <c r="G696" s="118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40"/>
    </row>
    <row r="697" spans="1:70" ht="99.75" customHeight="1" x14ac:dyDescent="0.25">
      <c r="A697" s="123"/>
      <c r="B697" s="10"/>
      <c r="C697" s="17"/>
      <c r="D697" s="117"/>
      <c r="E697" s="107"/>
      <c r="F697" s="107"/>
      <c r="G697" s="118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40"/>
    </row>
    <row r="698" spans="1:70" ht="99.75" customHeight="1" x14ac:dyDescent="0.25">
      <c r="A698" s="123"/>
      <c r="B698" s="10"/>
      <c r="C698" s="17"/>
      <c r="D698" s="117"/>
      <c r="E698" s="107"/>
      <c r="F698" s="107"/>
      <c r="G698" s="118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40"/>
    </row>
    <row r="699" spans="1:70" ht="99.75" customHeight="1" x14ac:dyDescent="0.25">
      <c r="A699" s="123"/>
      <c r="B699" s="10"/>
      <c r="C699" s="17"/>
      <c r="D699" s="117"/>
      <c r="E699" s="107"/>
      <c r="F699" s="107"/>
      <c r="G699" s="118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40"/>
    </row>
    <row r="700" spans="1:70" ht="99.75" customHeight="1" x14ac:dyDescent="0.25">
      <c r="A700" s="123"/>
      <c r="B700" s="10"/>
      <c r="C700" s="17"/>
      <c r="D700" s="117"/>
      <c r="E700" s="107"/>
      <c r="F700" s="107"/>
      <c r="G700" s="125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  <c r="AC700" s="126"/>
      <c r="AD700" s="126"/>
      <c r="AE700" s="126"/>
      <c r="AF700" s="126"/>
      <c r="AG700" s="126"/>
      <c r="AH700" s="126"/>
      <c r="AI700" s="126"/>
      <c r="AJ700" s="126"/>
      <c r="AK700" s="126"/>
      <c r="AL700" s="126"/>
      <c r="AM700" s="127"/>
      <c r="AN700" s="127"/>
      <c r="AO700" s="127"/>
      <c r="AP700" s="127"/>
      <c r="AQ700" s="127"/>
      <c r="AR700" s="127"/>
      <c r="AS700" s="127"/>
      <c r="AT700" s="127"/>
      <c r="AU700" s="127"/>
      <c r="AV700" s="127"/>
      <c r="AW700" s="127"/>
      <c r="AX700" s="127"/>
      <c r="AY700" s="127"/>
      <c r="AZ700" s="127"/>
      <c r="BA700" s="127"/>
      <c r="BB700" s="127"/>
      <c r="BC700" s="128"/>
      <c r="BD700" s="127"/>
      <c r="BE700" s="128"/>
      <c r="BF700" s="128"/>
      <c r="BG700" s="128"/>
      <c r="BH700" s="127"/>
      <c r="BI700" s="129"/>
      <c r="BJ700" s="127"/>
      <c r="BK700" s="127"/>
      <c r="BL700" s="127"/>
      <c r="BM700" s="127"/>
      <c r="BN700" s="127"/>
      <c r="BO700" s="127"/>
      <c r="BP700" s="127"/>
      <c r="BQ700" s="124"/>
      <c r="BR700" s="40"/>
    </row>
    <row r="701" spans="1:70" ht="99.75" customHeight="1" x14ac:dyDescent="0.25">
      <c r="A701" s="123"/>
      <c r="B701" s="10"/>
      <c r="C701" s="17"/>
      <c r="D701" s="117"/>
      <c r="E701" s="107"/>
      <c r="F701" s="107"/>
      <c r="G701" s="125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  <c r="AC701" s="126"/>
      <c r="AD701" s="126"/>
      <c r="AE701" s="126"/>
      <c r="AF701" s="126"/>
      <c r="AG701" s="126"/>
      <c r="AH701" s="126"/>
      <c r="AI701" s="126"/>
      <c r="AJ701" s="126"/>
      <c r="AK701" s="126"/>
      <c r="AL701" s="126"/>
      <c r="AM701" s="127"/>
      <c r="AN701" s="127"/>
      <c r="AO701" s="127"/>
      <c r="AP701" s="127"/>
      <c r="AQ701" s="127"/>
      <c r="AR701" s="127"/>
      <c r="AS701" s="127"/>
      <c r="AT701" s="127"/>
      <c r="AU701" s="127"/>
      <c r="AV701" s="127"/>
      <c r="AW701" s="127"/>
      <c r="AX701" s="127"/>
      <c r="AY701" s="127"/>
      <c r="AZ701" s="127"/>
      <c r="BA701" s="127"/>
      <c r="BB701" s="127"/>
      <c r="BC701" s="128"/>
      <c r="BD701" s="127"/>
      <c r="BE701" s="128"/>
      <c r="BF701" s="128"/>
      <c r="BG701" s="128"/>
      <c r="BH701" s="127"/>
      <c r="BI701" s="129"/>
      <c r="BJ701" s="127"/>
      <c r="BK701" s="127"/>
      <c r="BL701" s="127"/>
      <c r="BM701" s="127"/>
      <c r="BN701" s="127"/>
      <c r="BO701" s="127"/>
      <c r="BP701" s="127"/>
      <c r="BQ701" s="124"/>
      <c r="BR701" s="40"/>
    </row>
    <row r="702" spans="1:70" ht="99.75" customHeight="1" x14ac:dyDescent="0.25">
      <c r="A702" s="123"/>
      <c r="B702" s="10"/>
      <c r="C702" s="17"/>
      <c r="D702" s="117"/>
      <c r="E702" s="107"/>
      <c r="F702" s="107"/>
      <c r="G702" s="125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  <c r="AC702" s="126"/>
      <c r="AD702" s="126"/>
      <c r="AE702" s="126"/>
      <c r="AF702" s="126"/>
      <c r="AG702" s="126"/>
      <c r="AH702" s="126"/>
      <c r="AI702" s="126"/>
      <c r="AJ702" s="126"/>
      <c r="AK702" s="126"/>
      <c r="AL702" s="126"/>
      <c r="AM702" s="127"/>
      <c r="AN702" s="127"/>
      <c r="AO702" s="127"/>
      <c r="AP702" s="127"/>
      <c r="AQ702" s="127"/>
      <c r="AR702" s="127"/>
      <c r="AS702" s="127"/>
      <c r="AT702" s="127"/>
      <c r="AU702" s="127"/>
      <c r="AV702" s="127"/>
      <c r="AW702" s="127"/>
      <c r="AX702" s="127"/>
      <c r="AY702" s="127"/>
      <c r="AZ702" s="127"/>
      <c r="BA702" s="127"/>
      <c r="BB702" s="127"/>
      <c r="BC702" s="128"/>
      <c r="BD702" s="127"/>
      <c r="BE702" s="128"/>
      <c r="BF702" s="128"/>
      <c r="BG702" s="128"/>
      <c r="BH702" s="127"/>
      <c r="BI702" s="129"/>
      <c r="BJ702" s="127"/>
      <c r="BK702" s="127"/>
      <c r="BL702" s="127"/>
      <c r="BM702" s="127"/>
      <c r="BN702" s="127"/>
      <c r="BO702" s="127"/>
      <c r="BP702" s="127"/>
      <c r="BQ702" s="124"/>
      <c r="BR702" s="40"/>
    </row>
    <row r="703" spans="1:70" ht="99.75" customHeight="1" x14ac:dyDescent="0.25">
      <c r="A703" s="123"/>
      <c r="B703" s="10"/>
      <c r="C703" s="17"/>
      <c r="D703" s="117"/>
      <c r="E703" s="107"/>
      <c r="F703" s="107"/>
      <c r="G703" s="125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  <c r="AC703" s="126"/>
      <c r="AD703" s="126"/>
      <c r="AE703" s="126"/>
      <c r="AF703" s="126"/>
      <c r="AG703" s="126"/>
      <c r="AH703" s="126"/>
      <c r="AI703" s="126"/>
      <c r="AJ703" s="126"/>
      <c r="AK703" s="126"/>
      <c r="AL703" s="126"/>
      <c r="AM703" s="127"/>
      <c r="AN703" s="127"/>
      <c r="AO703" s="127"/>
      <c r="AP703" s="127"/>
      <c r="AQ703" s="127"/>
      <c r="AR703" s="127"/>
      <c r="AS703" s="127"/>
      <c r="AT703" s="127"/>
      <c r="AU703" s="127"/>
      <c r="AV703" s="127"/>
      <c r="AW703" s="127"/>
      <c r="AX703" s="127"/>
      <c r="AY703" s="127"/>
      <c r="AZ703" s="127"/>
      <c r="BA703" s="127"/>
      <c r="BB703" s="127"/>
      <c r="BC703" s="128"/>
      <c r="BD703" s="127"/>
      <c r="BE703" s="128"/>
      <c r="BF703" s="128"/>
      <c r="BG703" s="128"/>
      <c r="BH703" s="127"/>
      <c r="BI703" s="129"/>
      <c r="BJ703" s="127"/>
      <c r="BK703" s="127"/>
      <c r="BL703" s="127"/>
      <c r="BM703" s="127"/>
      <c r="BN703" s="127"/>
      <c r="BO703" s="127"/>
      <c r="BP703" s="127"/>
      <c r="BQ703" s="124"/>
      <c r="BR703" s="40"/>
    </row>
    <row r="704" spans="1:70" ht="99.75" customHeight="1" x14ac:dyDescent="0.25">
      <c r="A704" s="123"/>
      <c r="B704" s="10"/>
      <c r="C704" s="17"/>
      <c r="D704" s="24"/>
      <c r="E704" s="131"/>
      <c r="F704" s="107"/>
      <c r="G704" s="125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  <c r="AC704" s="126"/>
      <c r="AD704" s="126"/>
      <c r="AE704" s="126"/>
      <c r="AF704" s="126"/>
      <c r="AG704" s="126"/>
      <c r="AH704" s="126"/>
      <c r="AI704" s="126"/>
      <c r="AJ704" s="126"/>
      <c r="AK704" s="126"/>
      <c r="AL704" s="126"/>
      <c r="AM704" s="127"/>
      <c r="AN704" s="127"/>
      <c r="AO704" s="127"/>
      <c r="AP704" s="127"/>
      <c r="AQ704" s="127"/>
      <c r="AR704" s="127"/>
      <c r="AS704" s="127"/>
      <c r="AT704" s="127"/>
      <c r="AU704" s="127"/>
      <c r="AV704" s="127"/>
      <c r="AW704" s="127"/>
      <c r="AX704" s="127"/>
      <c r="AY704" s="127"/>
      <c r="AZ704" s="127"/>
      <c r="BA704" s="127"/>
      <c r="BB704" s="127"/>
      <c r="BC704" s="128"/>
      <c r="BD704" s="127"/>
      <c r="BE704" s="128"/>
      <c r="BF704" s="128"/>
      <c r="BG704" s="128"/>
      <c r="BH704" s="127"/>
      <c r="BI704" s="129"/>
      <c r="BJ704" s="127"/>
      <c r="BK704" s="127"/>
      <c r="BL704" s="127"/>
      <c r="BM704" s="127"/>
      <c r="BN704" s="127"/>
      <c r="BO704" s="127"/>
      <c r="BP704" s="127"/>
      <c r="BQ704" s="124"/>
      <c r="BR704" s="40"/>
    </row>
    <row r="705" spans="1:70" ht="99.75" customHeight="1" x14ac:dyDescent="0.25">
      <c r="A705" s="123"/>
      <c r="B705" s="10"/>
      <c r="C705" s="17"/>
      <c r="D705" s="24"/>
      <c r="E705" s="131"/>
      <c r="F705" s="107"/>
      <c r="G705" s="125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  <c r="AC705" s="126"/>
      <c r="AD705" s="126"/>
      <c r="AE705" s="126"/>
      <c r="AF705" s="126"/>
      <c r="AG705" s="126"/>
      <c r="AH705" s="126"/>
      <c r="AI705" s="126"/>
      <c r="AJ705" s="126"/>
      <c r="AK705" s="126"/>
      <c r="AL705" s="126"/>
      <c r="AM705" s="127"/>
      <c r="AN705" s="127"/>
      <c r="AO705" s="127"/>
      <c r="AP705" s="127"/>
      <c r="AQ705" s="127"/>
      <c r="AR705" s="127"/>
      <c r="AS705" s="127"/>
      <c r="AT705" s="127"/>
      <c r="AU705" s="127"/>
      <c r="AV705" s="127"/>
      <c r="AW705" s="127"/>
      <c r="AX705" s="127"/>
      <c r="AY705" s="127"/>
      <c r="AZ705" s="127"/>
      <c r="BA705" s="127"/>
      <c r="BB705" s="127"/>
      <c r="BC705" s="128"/>
      <c r="BD705" s="127"/>
      <c r="BE705" s="128"/>
      <c r="BF705" s="128"/>
      <c r="BG705" s="128"/>
      <c r="BH705" s="127"/>
      <c r="BI705" s="129"/>
      <c r="BJ705" s="127"/>
      <c r="BK705" s="127"/>
      <c r="BL705" s="127"/>
      <c r="BM705" s="127"/>
      <c r="BN705" s="127"/>
      <c r="BO705" s="127"/>
      <c r="BP705" s="127"/>
      <c r="BQ705" s="124"/>
      <c r="BR705" s="40"/>
    </row>
    <row r="706" spans="1:70" ht="99.75" customHeight="1" x14ac:dyDescent="0.25">
      <c r="A706" s="123"/>
      <c r="B706" s="10"/>
      <c r="C706" s="17"/>
      <c r="D706" s="24"/>
      <c r="E706" s="131"/>
      <c r="F706" s="107"/>
      <c r="G706" s="125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  <c r="AC706" s="126"/>
      <c r="AD706" s="126"/>
      <c r="AE706" s="126"/>
      <c r="AF706" s="126"/>
      <c r="AG706" s="126"/>
      <c r="AH706" s="126"/>
      <c r="AI706" s="126"/>
      <c r="AJ706" s="126"/>
      <c r="AK706" s="126"/>
      <c r="AL706" s="126"/>
      <c r="AM706" s="127"/>
      <c r="AN706" s="127"/>
      <c r="AO706" s="127"/>
      <c r="AP706" s="127"/>
      <c r="AQ706" s="127"/>
      <c r="AR706" s="127"/>
      <c r="AS706" s="127"/>
      <c r="AT706" s="127"/>
      <c r="AU706" s="127"/>
      <c r="AV706" s="127"/>
      <c r="AW706" s="127"/>
      <c r="AX706" s="127"/>
      <c r="AY706" s="127"/>
      <c r="AZ706" s="127"/>
      <c r="BA706" s="127"/>
      <c r="BB706" s="127"/>
      <c r="BC706" s="128"/>
      <c r="BD706" s="127"/>
      <c r="BE706" s="128"/>
      <c r="BF706" s="128"/>
      <c r="BG706" s="128"/>
      <c r="BH706" s="127"/>
      <c r="BI706" s="129"/>
      <c r="BJ706" s="127"/>
      <c r="BK706" s="127"/>
      <c r="BL706" s="127"/>
      <c r="BM706" s="127"/>
      <c r="BN706" s="127"/>
      <c r="BO706" s="127"/>
      <c r="BP706" s="127"/>
      <c r="BQ706" s="124"/>
      <c r="BR706" s="40"/>
    </row>
    <row r="707" spans="1:70" ht="99.75" customHeight="1" x14ac:dyDescent="0.25">
      <c r="A707" s="123"/>
      <c r="B707" s="10"/>
      <c r="C707" s="17"/>
      <c r="D707" s="24"/>
      <c r="E707" s="107"/>
      <c r="F707" s="107"/>
      <c r="G707" s="125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  <c r="AC707" s="126"/>
      <c r="AD707" s="126"/>
      <c r="AE707" s="126"/>
      <c r="AF707" s="126"/>
      <c r="AG707" s="126"/>
      <c r="AH707" s="126"/>
      <c r="AI707" s="126"/>
      <c r="AJ707" s="126"/>
      <c r="AK707" s="126"/>
      <c r="AL707" s="126"/>
      <c r="AM707" s="127"/>
      <c r="AN707" s="127"/>
      <c r="AO707" s="127"/>
      <c r="AP707" s="127"/>
      <c r="AQ707" s="127"/>
      <c r="AR707" s="127"/>
      <c r="AS707" s="127"/>
      <c r="AT707" s="127"/>
      <c r="AU707" s="127"/>
      <c r="AV707" s="127"/>
      <c r="AW707" s="127"/>
      <c r="AX707" s="127"/>
      <c r="AY707" s="127"/>
      <c r="AZ707" s="127"/>
      <c r="BA707" s="127"/>
      <c r="BB707" s="127"/>
      <c r="BC707" s="128"/>
      <c r="BD707" s="127"/>
      <c r="BE707" s="128"/>
      <c r="BF707" s="128"/>
      <c r="BG707" s="128"/>
      <c r="BH707" s="127"/>
      <c r="BI707" s="129"/>
      <c r="BJ707" s="127"/>
      <c r="BK707" s="127"/>
      <c r="BL707" s="127"/>
      <c r="BM707" s="127"/>
      <c r="BN707" s="127"/>
      <c r="BO707" s="127"/>
      <c r="BP707" s="127"/>
      <c r="BQ707" s="124"/>
      <c r="BR707" s="40"/>
    </row>
    <row r="708" spans="1:70" ht="99.75" customHeight="1" x14ac:dyDescent="0.25">
      <c r="A708" s="123"/>
      <c r="B708" s="10"/>
      <c r="C708" s="17"/>
      <c r="D708" s="24"/>
      <c r="E708" s="107"/>
      <c r="F708" s="107"/>
      <c r="G708" s="125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  <c r="AC708" s="126"/>
      <c r="AD708" s="126"/>
      <c r="AE708" s="126"/>
      <c r="AF708" s="126"/>
      <c r="AG708" s="126"/>
      <c r="AH708" s="126"/>
      <c r="AI708" s="126"/>
      <c r="AJ708" s="126"/>
      <c r="AK708" s="126"/>
      <c r="AL708" s="126"/>
      <c r="AM708" s="127"/>
      <c r="AN708" s="127"/>
      <c r="AO708" s="127"/>
      <c r="AP708" s="127"/>
      <c r="AQ708" s="127"/>
      <c r="AR708" s="127"/>
      <c r="AS708" s="127"/>
      <c r="AT708" s="127"/>
      <c r="AU708" s="127"/>
      <c r="AV708" s="127"/>
      <c r="AW708" s="127"/>
      <c r="AX708" s="127"/>
      <c r="AY708" s="127"/>
      <c r="AZ708" s="127"/>
      <c r="BA708" s="127"/>
      <c r="BB708" s="127"/>
      <c r="BC708" s="128"/>
      <c r="BD708" s="127"/>
      <c r="BE708" s="128"/>
      <c r="BF708" s="128"/>
      <c r="BG708" s="128"/>
      <c r="BH708" s="127"/>
      <c r="BI708" s="129"/>
      <c r="BJ708" s="127"/>
      <c r="BK708" s="127"/>
      <c r="BL708" s="127"/>
      <c r="BM708" s="127"/>
      <c r="BN708" s="127"/>
      <c r="BO708" s="127"/>
      <c r="BP708" s="127"/>
      <c r="BQ708" s="124"/>
      <c r="BR708" s="40"/>
    </row>
    <row r="709" spans="1:70" ht="99.75" customHeight="1" x14ac:dyDescent="0.25">
      <c r="A709" s="123"/>
      <c r="B709" s="10"/>
      <c r="C709" s="17"/>
      <c r="D709" s="24"/>
      <c r="E709" s="107"/>
      <c r="F709" s="107"/>
      <c r="G709" s="125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  <c r="AC709" s="126"/>
      <c r="AD709" s="126"/>
      <c r="AE709" s="126"/>
      <c r="AF709" s="126"/>
      <c r="AG709" s="126"/>
      <c r="AH709" s="126"/>
      <c r="AI709" s="126"/>
      <c r="AJ709" s="126"/>
      <c r="AK709" s="126"/>
      <c r="AL709" s="126"/>
      <c r="AM709" s="127"/>
      <c r="AN709" s="127"/>
      <c r="AO709" s="127"/>
      <c r="AP709" s="127"/>
      <c r="AQ709" s="127"/>
      <c r="AR709" s="127"/>
      <c r="AS709" s="127"/>
      <c r="AT709" s="127"/>
      <c r="AU709" s="127"/>
      <c r="AV709" s="127"/>
      <c r="AW709" s="127"/>
      <c r="AX709" s="127"/>
      <c r="AY709" s="127"/>
      <c r="AZ709" s="127"/>
      <c r="BA709" s="127"/>
      <c r="BB709" s="127"/>
      <c r="BC709" s="128"/>
      <c r="BD709" s="127"/>
      <c r="BE709" s="128"/>
      <c r="BF709" s="128"/>
      <c r="BG709" s="128"/>
      <c r="BH709" s="127"/>
      <c r="BI709" s="129"/>
      <c r="BJ709" s="127"/>
      <c r="BK709" s="127"/>
      <c r="BL709" s="127"/>
      <c r="BM709" s="127"/>
      <c r="BN709" s="127"/>
      <c r="BO709" s="127"/>
      <c r="BP709" s="127"/>
      <c r="BQ709" s="124"/>
      <c r="BR709" s="40"/>
    </row>
    <row r="710" spans="1:70" ht="99.75" customHeight="1" x14ac:dyDescent="0.25">
      <c r="A710" s="123"/>
      <c r="B710" s="10"/>
      <c r="C710" s="17"/>
      <c r="D710" s="24"/>
      <c r="E710" s="107"/>
      <c r="F710" s="107"/>
      <c r="G710" s="125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  <c r="AC710" s="126"/>
      <c r="AD710" s="126"/>
      <c r="AE710" s="126"/>
      <c r="AF710" s="126"/>
      <c r="AG710" s="126"/>
      <c r="AH710" s="126"/>
      <c r="AI710" s="126"/>
      <c r="AJ710" s="126"/>
      <c r="AK710" s="126"/>
      <c r="AL710" s="126"/>
      <c r="AM710" s="127"/>
      <c r="AN710" s="127"/>
      <c r="AO710" s="127"/>
      <c r="AP710" s="127"/>
      <c r="AQ710" s="127"/>
      <c r="AR710" s="127"/>
      <c r="AS710" s="127"/>
      <c r="AT710" s="127"/>
      <c r="AU710" s="127"/>
      <c r="AV710" s="127"/>
      <c r="AW710" s="127"/>
      <c r="AX710" s="127"/>
      <c r="AY710" s="127"/>
      <c r="AZ710" s="127"/>
      <c r="BA710" s="127"/>
      <c r="BB710" s="127"/>
      <c r="BC710" s="128"/>
      <c r="BD710" s="127"/>
      <c r="BE710" s="128"/>
      <c r="BF710" s="128"/>
      <c r="BG710" s="128"/>
      <c r="BH710" s="127"/>
      <c r="BI710" s="129"/>
      <c r="BJ710" s="127"/>
      <c r="BK710" s="127"/>
      <c r="BL710" s="127"/>
      <c r="BM710" s="127"/>
      <c r="BN710" s="127"/>
      <c r="BO710" s="127"/>
      <c r="BP710" s="127"/>
      <c r="BQ710" s="124"/>
      <c r="BR710" s="40"/>
    </row>
    <row r="711" spans="1:70" ht="99.75" customHeight="1" x14ac:dyDescent="0.25">
      <c r="A711" s="123"/>
      <c r="B711" s="10"/>
      <c r="C711" s="17"/>
      <c r="D711" s="24"/>
      <c r="E711" s="107"/>
      <c r="F711" s="107"/>
      <c r="G711" s="125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  <c r="AC711" s="126"/>
      <c r="AD711" s="126"/>
      <c r="AE711" s="126"/>
      <c r="AF711" s="126"/>
      <c r="AG711" s="126"/>
      <c r="AH711" s="126"/>
      <c r="AI711" s="126"/>
      <c r="AJ711" s="126"/>
      <c r="AK711" s="126"/>
      <c r="AL711" s="126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8"/>
      <c r="BD711" s="127"/>
      <c r="BE711" s="128"/>
      <c r="BF711" s="128"/>
      <c r="BG711" s="128"/>
      <c r="BH711" s="127"/>
      <c r="BI711" s="129"/>
      <c r="BJ711" s="127"/>
      <c r="BK711" s="127"/>
      <c r="BL711" s="127"/>
      <c r="BM711" s="127"/>
      <c r="BN711" s="127"/>
      <c r="BO711" s="127"/>
      <c r="BP711" s="127"/>
      <c r="BQ711" s="124"/>
      <c r="BR711" s="40"/>
    </row>
    <row r="712" spans="1:70" ht="99.75" customHeight="1" x14ac:dyDescent="0.25">
      <c r="A712" s="123"/>
      <c r="B712" s="10"/>
      <c r="C712" s="17"/>
      <c r="D712" s="24"/>
      <c r="E712" s="107"/>
      <c r="F712" s="107"/>
      <c r="G712" s="125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  <c r="AC712" s="126"/>
      <c r="AD712" s="126"/>
      <c r="AE712" s="126"/>
      <c r="AF712" s="126"/>
      <c r="AG712" s="126"/>
      <c r="AH712" s="126"/>
      <c r="AI712" s="126"/>
      <c r="AJ712" s="126"/>
      <c r="AK712" s="126"/>
      <c r="AL712" s="126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8"/>
      <c r="BD712" s="127"/>
      <c r="BE712" s="128"/>
      <c r="BF712" s="128"/>
      <c r="BG712" s="128"/>
      <c r="BH712" s="127"/>
      <c r="BI712" s="129"/>
      <c r="BJ712" s="127"/>
      <c r="BK712" s="127"/>
      <c r="BL712" s="127"/>
      <c r="BM712" s="127"/>
      <c r="BN712" s="127"/>
      <c r="BO712" s="127"/>
      <c r="BP712" s="127"/>
      <c r="BQ712" s="124"/>
      <c r="BR712" s="40"/>
    </row>
    <row r="713" spans="1:70" ht="99.75" customHeight="1" x14ac:dyDescent="0.25">
      <c r="A713" s="123"/>
      <c r="B713" s="10"/>
      <c r="C713" s="17"/>
      <c r="D713" s="24"/>
      <c r="E713" s="107"/>
      <c r="F713" s="107"/>
      <c r="G713" s="125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  <c r="AC713" s="126"/>
      <c r="AD713" s="126"/>
      <c r="AE713" s="126"/>
      <c r="AF713" s="126"/>
      <c r="AG713" s="126"/>
      <c r="AH713" s="126"/>
      <c r="AI713" s="126"/>
      <c r="AJ713" s="126"/>
      <c r="AK713" s="126"/>
      <c r="AL713" s="126"/>
      <c r="AM713" s="127"/>
      <c r="AN713" s="127"/>
      <c r="AO713" s="127"/>
      <c r="AP713" s="127"/>
      <c r="AQ713" s="127"/>
      <c r="AR713" s="127"/>
      <c r="AS713" s="127"/>
      <c r="AT713" s="127"/>
      <c r="AU713" s="127"/>
      <c r="AV713" s="127"/>
      <c r="AW713" s="127"/>
      <c r="AX713" s="127"/>
      <c r="AY713" s="127"/>
      <c r="AZ713" s="127"/>
      <c r="BA713" s="127"/>
      <c r="BB713" s="127"/>
      <c r="BC713" s="128"/>
      <c r="BD713" s="127"/>
      <c r="BE713" s="128"/>
      <c r="BF713" s="128"/>
      <c r="BG713" s="128"/>
      <c r="BH713" s="127"/>
      <c r="BI713" s="129"/>
      <c r="BJ713" s="127"/>
      <c r="BK713" s="127"/>
      <c r="BL713" s="127"/>
      <c r="BM713" s="127"/>
      <c r="BN713" s="127"/>
      <c r="BO713" s="127"/>
      <c r="BP713" s="127"/>
      <c r="BQ713" s="124"/>
      <c r="BR713" s="40"/>
    </row>
    <row r="714" spans="1:70" ht="99.75" customHeight="1" x14ac:dyDescent="0.25">
      <c r="A714" s="123"/>
      <c r="B714" s="10"/>
      <c r="C714" s="17"/>
      <c r="D714" s="24"/>
      <c r="E714" s="107"/>
      <c r="F714" s="107"/>
      <c r="G714" s="125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  <c r="AC714" s="126"/>
      <c r="AD714" s="126"/>
      <c r="AE714" s="126"/>
      <c r="AF714" s="126"/>
      <c r="AG714" s="126"/>
      <c r="AH714" s="126"/>
      <c r="AI714" s="126"/>
      <c r="AJ714" s="126"/>
      <c r="AK714" s="126"/>
      <c r="AL714" s="126"/>
      <c r="AM714" s="127"/>
      <c r="AN714" s="127"/>
      <c r="AO714" s="127"/>
      <c r="AP714" s="127"/>
      <c r="AQ714" s="127"/>
      <c r="AR714" s="127"/>
      <c r="AS714" s="127"/>
      <c r="AT714" s="127"/>
      <c r="AU714" s="127"/>
      <c r="AV714" s="127"/>
      <c r="AW714" s="127"/>
      <c r="AX714" s="127"/>
      <c r="AY714" s="127"/>
      <c r="AZ714" s="127"/>
      <c r="BA714" s="127"/>
      <c r="BB714" s="127"/>
      <c r="BC714" s="128"/>
      <c r="BD714" s="127"/>
      <c r="BE714" s="128"/>
      <c r="BF714" s="128"/>
      <c r="BG714" s="128"/>
      <c r="BH714" s="127"/>
      <c r="BI714" s="129"/>
      <c r="BJ714" s="127"/>
      <c r="BK714" s="127"/>
      <c r="BL714" s="127"/>
      <c r="BM714" s="127"/>
      <c r="BN714" s="127"/>
      <c r="BO714" s="127"/>
      <c r="BP714" s="127"/>
      <c r="BQ714" s="124"/>
      <c r="BR714" s="40"/>
    </row>
    <row r="715" spans="1:70" ht="99.75" customHeight="1" x14ac:dyDescent="0.25">
      <c r="A715" s="123"/>
      <c r="B715" s="10"/>
      <c r="C715" s="17"/>
      <c r="D715" s="24"/>
      <c r="E715" s="107"/>
      <c r="F715" s="107"/>
      <c r="G715" s="125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  <c r="AC715" s="126"/>
      <c r="AD715" s="126"/>
      <c r="AE715" s="126"/>
      <c r="AF715" s="126"/>
      <c r="AG715" s="126"/>
      <c r="AH715" s="126"/>
      <c r="AI715" s="126"/>
      <c r="AJ715" s="126"/>
      <c r="AK715" s="126"/>
      <c r="AL715" s="126"/>
      <c r="AM715" s="127"/>
      <c r="AN715" s="127"/>
      <c r="AO715" s="127"/>
      <c r="AP715" s="127"/>
      <c r="AQ715" s="127"/>
      <c r="AR715" s="127"/>
      <c r="AS715" s="127"/>
      <c r="AT715" s="127"/>
      <c r="AU715" s="127"/>
      <c r="AV715" s="127"/>
      <c r="AW715" s="127"/>
      <c r="AX715" s="127"/>
      <c r="AY715" s="127"/>
      <c r="AZ715" s="127"/>
      <c r="BA715" s="127"/>
      <c r="BB715" s="127"/>
      <c r="BC715" s="128"/>
      <c r="BD715" s="127"/>
      <c r="BE715" s="128"/>
      <c r="BF715" s="128"/>
      <c r="BG715" s="128"/>
      <c r="BH715" s="127"/>
      <c r="BI715" s="129"/>
      <c r="BJ715" s="127"/>
      <c r="BK715" s="127"/>
      <c r="BL715" s="127"/>
      <c r="BM715" s="127"/>
      <c r="BN715" s="127"/>
      <c r="BO715" s="127"/>
      <c r="BP715" s="127"/>
      <c r="BQ715" s="124"/>
      <c r="BR715" s="40"/>
    </row>
    <row r="716" spans="1:70" ht="99.75" customHeight="1" x14ac:dyDescent="0.25">
      <c r="A716" s="123"/>
      <c r="B716" s="10"/>
      <c r="C716" s="17"/>
      <c r="D716" s="24"/>
      <c r="E716" s="107"/>
      <c r="F716" s="107"/>
      <c r="G716" s="125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  <c r="AC716" s="126"/>
      <c r="AD716" s="126"/>
      <c r="AE716" s="126"/>
      <c r="AF716" s="126"/>
      <c r="AG716" s="126"/>
      <c r="AH716" s="126"/>
      <c r="AI716" s="126"/>
      <c r="AJ716" s="126"/>
      <c r="AK716" s="126"/>
      <c r="AL716" s="126"/>
      <c r="AM716" s="127"/>
      <c r="AN716" s="127"/>
      <c r="AO716" s="127"/>
      <c r="AP716" s="127"/>
      <c r="AQ716" s="127"/>
      <c r="AR716" s="127"/>
      <c r="AS716" s="127"/>
      <c r="AT716" s="127"/>
      <c r="AU716" s="127"/>
      <c r="AV716" s="127"/>
      <c r="AW716" s="127"/>
      <c r="AX716" s="127"/>
      <c r="AY716" s="127"/>
      <c r="AZ716" s="127"/>
      <c r="BA716" s="127"/>
      <c r="BB716" s="127"/>
      <c r="BC716" s="128"/>
      <c r="BD716" s="127"/>
      <c r="BE716" s="128"/>
      <c r="BF716" s="128"/>
      <c r="BG716" s="128"/>
      <c r="BH716" s="127"/>
      <c r="BI716" s="129"/>
      <c r="BJ716" s="127"/>
      <c r="BK716" s="127"/>
      <c r="BL716" s="127"/>
      <c r="BM716" s="127"/>
      <c r="BN716" s="127"/>
      <c r="BO716" s="127"/>
      <c r="BP716" s="127"/>
      <c r="BQ716" s="124"/>
      <c r="BR716" s="40"/>
    </row>
    <row r="717" spans="1:70" ht="99.75" customHeight="1" x14ac:dyDescent="0.25">
      <c r="A717" s="123"/>
      <c r="B717" s="10"/>
      <c r="C717" s="17"/>
      <c r="D717" s="24"/>
      <c r="E717" s="107"/>
      <c r="F717" s="107"/>
      <c r="G717" s="125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  <c r="AC717" s="126"/>
      <c r="AD717" s="126"/>
      <c r="AE717" s="126"/>
      <c r="AF717" s="126"/>
      <c r="AG717" s="126"/>
      <c r="AH717" s="126"/>
      <c r="AI717" s="126"/>
      <c r="AJ717" s="126"/>
      <c r="AK717" s="126"/>
      <c r="AL717" s="126"/>
      <c r="AM717" s="127"/>
      <c r="AN717" s="127"/>
      <c r="AO717" s="127"/>
      <c r="AP717" s="127"/>
      <c r="AQ717" s="127"/>
      <c r="AR717" s="127"/>
      <c r="AS717" s="127"/>
      <c r="AT717" s="127"/>
      <c r="AU717" s="127"/>
      <c r="AV717" s="127"/>
      <c r="AW717" s="127"/>
      <c r="AX717" s="127"/>
      <c r="AY717" s="127"/>
      <c r="AZ717" s="127"/>
      <c r="BA717" s="127"/>
      <c r="BB717" s="127"/>
      <c r="BC717" s="128"/>
      <c r="BD717" s="127"/>
      <c r="BE717" s="128"/>
      <c r="BF717" s="128"/>
      <c r="BG717" s="128"/>
      <c r="BH717" s="127"/>
      <c r="BI717" s="129"/>
      <c r="BJ717" s="127"/>
      <c r="BK717" s="127"/>
      <c r="BL717" s="127"/>
      <c r="BM717" s="127"/>
      <c r="BN717" s="127"/>
      <c r="BO717" s="127"/>
      <c r="BP717" s="127"/>
      <c r="BQ717" s="124"/>
      <c r="BR717" s="40"/>
    </row>
    <row r="718" spans="1:70" ht="99.75" customHeight="1" x14ac:dyDescent="0.25">
      <c r="A718" s="123"/>
      <c r="B718" s="10"/>
      <c r="C718" s="17"/>
      <c r="D718" s="24"/>
      <c r="E718" s="107"/>
      <c r="F718" s="107"/>
      <c r="G718" s="125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  <c r="AC718" s="126"/>
      <c r="AD718" s="126"/>
      <c r="AE718" s="126"/>
      <c r="AF718" s="126"/>
      <c r="AG718" s="126"/>
      <c r="AH718" s="126"/>
      <c r="AI718" s="126"/>
      <c r="AJ718" s="126"/>
      <c r="AK718" s="126"/>
      <c r="AL718" s="126"/>
      <c r="AM718" s="127"/>
      <c r="AN718" s="127"/>
      <c r="AO718" s="127"/>
      <c r="AP718" s="127"/>
      <c r="AQ718" s="127"/>
      <c r="AR718" s="127"/>
      <c r="AS718" s="127"/>
      <c r="AT718" s="127"/>
      <c r="AU718" s="127"/>
      <c r="AV718" s="127"/>
      <c r="AW718" s="127"/>
      <c r="AX718" s="127"/>
      <c r="AY718" s="127"/>
      <c r="AZ718" s="127"/>
      <c r="BA718" s="127"/>
      <c r="BB718" s="127"/>
      <c r="BC718" s="128"/>
      <c r="BD718" s="127"/>
      <c r="BE718" s="128"/>
      <c r="BF718" s="128"/>
      <c r="BG718" s="128"/>
      <c r="BH718" s="127"/>
      <c r="BI718" s="129"/>
      <c r="BJ718" s="127"/>
      <c r="BK718" s="127"/>
      <c r="BL718" s="127"/>
      <c r="BM718" s="127"/>
      <c r="BN718" s="127"/>
      <c r="BO718" s="127"/>
      <c r="BP718" s="127"/>
      <c r="BQ718" s="124"/>
      <c r="BR718" s="40"/>
    </row>
    <row r="719" spans="1:70" ht="99.75" customHeight="1" x14ac:dyDescent="0.25">
      <c r="A719" s="123"/>
      <c r="B719" s="10"/>
      <c r="C719" s="17"/>
      <c r="D719" s="24"/>
      <c r="E719" s="107"/>
      <c r="F719" s="107"/>
      <c r="G719" s="125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  <c r="AC719" s="126"/>
      <c r="AD719" s="126"/>
      <c r="AE719" s="126"/>
      <c r="AF719" s="126"/>
      <c r="AG719" s="126"/>
      <c r="AH719" s="126"/>
      <c r="AI719" s="126"/>
      <c r="AJ719" s="126"/>
      <c r="AK719" s="126"/>
      <c r="AL719" s="126"/>
      <c r="AM719" s="127"/>
      <c r="AN719" s="127"/>
      <c r="AO719" s="127"/>
      <c r="AP719" s="127"/>
      <c r="AQ719" s="127"/>
      <c r="AR719" s="127"/>
      <c r="AS719" s="127"/>
      <c r="AT719" s="127"/>
      <c r="AU719" s="127"/>
      <c r="AV719" s="127"/>
      <c r="AW719" s="127"/>
      <c r="AX719" s="127"/>
      <c r="AY719" s="127"/>
      <c r="AZ719" s="127"/>
      <c r="BA719" s="127"/>
      <c r="BB719" s="127"/>
      <c r="BC719" s="128"/>
      <c r="BD719" s="127"/>
      <c r="BE719" s="128"/>
      <c r="BF719" s="128"/>
      <c r="BG719" s="128"/>
      <c r="BH719" s="127"/>
      <c r="BI719" s="129"/>
      <c r="BJ719" s="127"/>
      <c r="BK719" s="127"/>
      <c r="BL719" s="127"/>
      <c r="BM719" s="127"/>
      <c r="BN719" s="127"/>
      <c r="BO719" s="127"/>
      <c r="BP719" s="127"/>
      <c r="BQ719" s="124"/>
      <c r="BR719" s="40"/>
    </row>
    <row r="720" spans="1:70" ht="99.75" customHeight="1" x14ac:dyDescent="0.25">
      <c r="A720" s="123"/>
      <c r="B720" s="10"/>
      <c r="C720" s="17"/>
      <c r="D720" s="24"/>
      <c r="E720" s="107"/>
      <c r="F720" s="107"/>
      <c r="G720" s="125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  <c r="AC720" s="126"/>
      <c r="AD720" s="126"/>
      <c r="AE720" s="126"/>
      <c r="AF720" s="126"/>
      <c r="AG720" s="126"/>
      <c r="AH720" s="126"/>
      <c r="AI720" s="126"/>
      <c r="AJ720" s="126"/>
      <c r="AK720" s="126"/>
      <c r="AL720" s="126"/>
      <c r="AM720" s="127"/>
      <c r="AN720" s="127"/>
      <c r="AO720" s="127"/>
      <c r="AP720" s="127"/>
      <c r="AQ720" s="127"/>
      <c r="AR720" s="127"/>
      <c r="AS720" s="127"/>
      <c r="AT720" s="127"/>
      <c r="AU720" s="127"/>
      <c r="AV720" s="127"/>
      <c r="AW720" s="127"/>
      <c r="AX720" s="127"/>
      <c r="AY720" s="127"/>
      <c r="AZ720" s="127"/>
      <c r="BA720" s="127"/>
      <c r="BB720" s="127"/>
      <c r="BC720" s="128"/>
      <c r="BD720" s="127"/>
      <c r="BE720" s="128"/>
      <c r="BF720" s="128"/>
      <c r="BG720" s="128"/>
      <c r="BH720" s="127"/>
      <c r="BI720" s="129"/>
      <c r="BJ720" s="127"/>
      <c r="BK720" s="127"/>
      <c r="BL720" s="127"/>
      <c r="BM720" s="127"/>
      <c r="BN720" s="127"/>
      <c r="BO720" s="127"/>
      <c r="BP720" s="127"/>
      <c r="BQ720" s="124"/>
      <c r="BR720" s="40"/>
    </row>
    <row r="721" spans="1:70" ht="99.75" customHeight="1" x14ac:dyDescent="0.25">
      <c r="A721" s="123"/>
      <c r="B721" s="10"/>
      <c r="C721" s="17"/>
      <c r="D721" s="24"/>
      <c r="E721" s="107"/>
      <c r="F721" s="107"/>
      <c r="G721" s="125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  <c r="AC721" s="126"/>
      <c r="AD721" s="126"/>
      <c r="AE721" s="126"/>
      <c r="AF721" s="126"/>
      <c r="AG721" s="126"/>
      <c r="AH721" s="126"/>
      <c r="AI721" s="126"/>
      <c r="AJ721" s="126"/>
      <c r="AK721" s="126"/>
      <c r="AL721" s="126"/>
      <c r="AM721" s="127"/>
      <c r="AN721" s="127"/>
      <c r="AO721" s="127"/>
      <c r="AP721" s="127"/>
      <c r="AQ721" s="127"/>
      <c r="AR721" s="127"/>
      <c r="AS721" s="127"/>
      <c r="AT721" s="127"/>
      <c r="AU721" s="127"/>
      <c r="AV721" s="127"/>
      <c r="AW721" s="127"/>
      <c r="AX721" s="127"/>
      <c r="AY721" s="127"/>
      <c r="AZ721" s="127"/>
      <c r="BA721" s="127"/>
      <c r="BB721" s="127"/>
      <c r="BC721" s="128"/>
      <c r="BD721" s="127"/>
      <c r="BE721" s="128"/>
      <c r="BF721" s="128"/>
      <c r="BG721" s="128"/>
      <c r="BH721" s="127"/>
      <c r="BI721" s="129"/>
      <c r="BJ721" s="127"/>
      <c r="BK721" s="127"/>
      <c r="BL721" s="127"/>
      <c r="BM721" s="127"/>
      <c r="BN721" s="127"/>
      <c r="BO721" s="127"/>
      <c r="BP721" s="127"/>
      <c r="BQ721" s="124"/>
      <c r="BR721" s="40"/>
    </row>
    <row r="722" spans="1:70" ht="99.75" customHeight="1" x14ac:dyDescent="0.25">
      <c r="A722" s="123"/>
      <c r="B722" s="10"/>
      <c r="C722" s="17"/>
      <c r="D722" s="24"/>
      <c r="E722" s="107"/>
      <c r="F722" s="107"/>
      <c r="G722" s="125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  <c r="AC722" s="126"/>
      <c r="AD722" s="126"/>
      <c r="AE722" s="126"/>
      <c r="AF722" s="126"/>
      <c r="AG722" s="126"/>
      <c r="AH722" s="126"/>
      <c r="AI722" s="126"/>
      <c r="AJ722" s="126"/>
      <c r="AK722" s="126"/>
      <c r="AL722" s="126"/>
      <c r="AM722" s="127"/>
      <c r="AN722" s="127"/>
      <c r="AO722" s="127"/>
      <c r="AP722" s="127"/>
      <c r="AQ722" s="127"/>
      <c r="AR722" s="127"/>
      <c r="AS722" s="127"/>
      <c r="AT722" s="127"/>
      <c r="AU722" s="127"/>
      <c r="AV722" s="127"/>
      <c r="AW722" s="127"/>
      <c r="AX722" s="127"/>
      <c r="AY722" s="127"/>
      <c r="AZ722" s="127"/>
      <c r="BA722" s="127"/>
      <c r="BB722" s="127"/>
      <c r="BC722" s="128"/>
      <c r="BD722" s="127"/>
      <c r="BE722" s="128"/>
      <c r="BF722" s="128"/>
      <c r="BG722" s="128"/>
      <c r="BH722" s="127"/>
      <c r="BI722" s="129"/>
      <c r="BJ722" s="127"/>
      <c r="BK722" s="127"/>
      <c r="BL722" s="127"/>
      <c r="BM722" s="127"/>
      <c r="BN722" s="127"/>
      <c r="BO722" s="127"/>
      <c r="BP722" s="127"/>
      <c r="BQ722" s="124"/>
      <c r="BR722" s="40"/>
    </row>
  </sheetData>
  <phoneticPr fontId="5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T62"/>
  <sheetViews>
    <sheetView zoomScale="80" zoomScaleNormal="80" workbookViewId="0">
      <pane ySplit="6" topLeftCell="A7" activePane="bottomLeft" state="frozen"/>
      <selection pane="bottomLeft" activeCell="AD19" sqref="AD19"/>
    </sheetView>
  </sheetViews>
  <sheetFormatPr defaultRowHeight="15" x14ac:dyDescent="0.25"/>
  <cols>
    <col min="1" max="1" width="5.28515625" customWidth="1"/>
    <col min="2" max="2" width="19.7109375" customWidth="1"/>
    <col min="3" max="3" width="12.5703125" customWidth="1"/>
    <col min="4" max="4" width="6.7109375" customWidth="1"/>
    <col min="5" max="5" width="5.7109375" customWidth="1"/>
    <col min="6" max="6" width="5.85546875" customWidth="1"/>
    <col min="7" max="35" width="5.7109375" customWidth="1"/>
    <col min="36" max="36" width="7.28515625" customWidth="1"/>
    <col min="37" max="37" width="4.5703125" customWidth="1"/>
    <col min="38" max="38" width="4" customWidth="1"/>
    <col min="39" max="39" width="6" customWidth="1"/>
    <col min="43" max="43" width="10.85546875" bestFit="1" customWidth="1"/>
    <col min="45" max="45" width="10.85546875" bestFit="1" customWidth="1"/>
  </cols>
  <sheetData>
    <row r="1" spans="1:46" ht="40.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</row>
    <row r="2" spans="1:46" ht="30" customHeight="1" x14ac:dyDescent="0.25">
      <c r="A2" s="179" t="s">
        <v>107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</row>
    <row r="3" spans="1:46" ht="30" customHeight="1" x14ac:dyDescent="0.25">
      <c r="A3" s="179" t="s">
        <v>108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</row>
    <row r="4" spans="1:46" ht="13.5" customHeight="1" thickBot="1" x14ac:dyDescent="0.3">
      <c r="A4" s="43"/>
      <c r="B4" s="43"/>
      <c r="C4" s="43"/>
      <c r="D4" s="44"/>
      <c r="E4" s="44"/>
      <c r="F4" s="44"/>
      <c r="G4" s="44"/>
      <c r="H4" s="44"/>
      <c r="I4" s="44"/>
      <c r="J4" s="44"/>
      <c r="K4" s="45"/>
      <c r="L4" s="44"/>
      <c r="M4" s="44"/>
      <c r="N4" s="45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180"/>
      <c r="AK4" s="180"/>
      <c r="AL4" s="180"/>
      <c r="AM4" s="180"/>
    </row>
    <row r="5" spans="1:46" ht="18" customHeight="1" thickBot="1" x14ac:dyDescent="0.3">
      <c r="A5" s="181" t="s">
        <v>94</v>
      </c>
      <c r="B5" s="183" t="s">
        <v>109</v>
      </c>
      <c r="C5" s="184"/>
      <c r="D5" s="181" t="s">
        <v>95</v>
      </c>
      <c r="E5" s="187" t="s">
        <v>137</v>
      </c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9"/>
      <c r="AJ5" s="181" t="s">
        <v>110</v>
      </c>
      <c r="AK5" s="181"/>
      <c r="AL5" s="181"/>
      <c r="AM5" s="181"/>
    </row>
    <row r="6" spans="1:46" ht="18" customHeight="1" thickBot="1" x14ac:dyDescent="0.3">
      <c r="A6" s="182"/>
      <c r="B6" s="185"/>
      <c r="C6" s="186"/>
      <c r="D6" s="182"/>
      <c r="E6" s="46">
        <v>1</v>
      </c>
      <c r="F6" s="46">
        <v>2</v>
      </c>
      <c r="G6" s="46">
        <v>3</v>
      </c>
      <c r="H6" s="46">
        <v>4</v>
      </c>
      <c r="I6" s="46">
        <v>5</v>
      </c>
      <c r="J6" s="46">
        <v>6</v>
      </c>
      <c r="K6" s="46">
        <v>7</v>
      </c>
      <c r="L6" s="46">
        <v>8</v>
      </c>
      <c r="M6" s="46">
        <v>9</v>
      </c>
      <c r="N6" s="46">
        <v>10</v>
      </c>
      <c r="O6" s="46">
        <v>11</v>
      </c>
      <c r="P6" s="46">
        <v>12</v>
      </c>
      <c r="Q6" s="46">
        <v>13</v>
      </c>
      <c r="R6" s="46">
        <v>14</v>
      </c>
      <c r="S6" s="46">
        <v>15</v>
      </c>
      <c r="T6" s="46">
        <v>16</v>
      </c>
      <c r="U6" s="46">
        <v>17</v>
      </c>
      <c r="V6" s="46">
        <v>18</v>
      </c>
      <c r="W6" s="46">
        <v>19</v>
      </c>
      <c r="X6" s="46">
        <v>20</v>
      </c>
      <c r="Y6" s="46">
        <v>21</v>
      </c>
      <c r="Z6" s="46">
        <v>22</v>
      </c>
      <c r="AA6" s="46">
        <v>23</v>
      </c>
      <c r="AB6" s="46">
        <v>24</v>
      </c>
      <c r="AC6" s="46">
        <v>25</v>
      </c>
      <c r="AD6" s="46">
        <v>26</v>
      </c>
      <c r="AE6" s="46">
        <v>27</v>
      </c>
      <c r="AF6" s="46">
        <v>28</v>
      </c>
      <c r="AG6" s="46">
        <v>29</v>
      </c>
      <c r="AH6" s="46">
        <v>30</v>
      </c>
      <c r="AI6" s="46">
        <v>31</v>
      </c>
      <c r="AJ6" s="182"/>
      <c r="AK6" s="182"/>
      <c r="AL6" s="182"/>
      <c r="AM6" s="182"/>
    </row>
    <row r="7" spans="1:46" ht="9.75" customHeight="1" thickTop="1" thickBot="1" x14ac:dyDescent="0.3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9"/>
    </row>
    <row r="8" spans="1:46" ht="20.25" customHeight="1" thickBot="1" x14ac:dyDescent="0.3">
      <c r="A8" s="162" t="s">
        <v>111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4"/>
      <c r="AO8" s="102"/>
      <c r="AP8" s="102"/>
      <c r="AQ8" s="102"/>
      <c r="AR8" s="102"/>
    </row>
    <row r="9" spans="1:46" ht="15" customHeight="1" x14ac:dyDescent="0.25">
      <c r="A9" s="50">
        <v>1</v>
      </c>
      <c r="B9" s="113" t="s">
        <v>59</v>
      </c>
      <c r="C9" s="52"/>
      <c r="D9" s="50" t="s">
        <v>84</v>
      </c>
      <c r="E9" s="84">
        <f>Data!AM3</f>
        <v>0</v>
      </c>
      <c r="F9" s="84">
        <f>Data!AN3</f>
        <v>0</v>
      </c>
      <c r="G9" s="84">
        <f>Data!AO3</f>
        <v>0</v>
      </c>
      <c r="H9" s="84">
        <f>Data!AP3</f>
        <v>0</v>
      </c>
      <c r="I9" s="84">
        <f>Data!AQ3</f>
        <v>0</v>
      </c>
      <c r="J9" s="84">
        <f>Data!AR3</f>
        <v>0</v>
      </c>
      <c r="K9" s="84">
        <f>Data!AS3</f>
        <v>0</v>
      </c>
      <c r="L9" s="84">
        <f>Data!AT3</f>
        <v>0</v>
      </c>
      <c r="M9" s="84">
        <f>Data!AU3</f>
        <v>0</v>
      </c>
      <c r="N9" s="84">
        <f>Data!AV3</f>
        <v>0</v>
      </c>
      <c r="O9" s="84">
        <f>Data!AW3</f>
        <v>0</v>
      </c>
      <c r="P9" s="84">
        <f>Data!AX3</f>
        <v>0</v>
      </c>
      <c r="Q9" s="84">
        <f>Data!AY3</f>
        <v>0</v>
      </c>
      <c r="R9" s="84">
        <f>Data!AZ3</f>
        <v>0</v>
      </c>
      <c r="S9" s="84">
        <f>Data!BA3</f>
        <v>0</v>
      </c>
      <c r="T9" s="84">
        <f>Data!BB3</f>
        <v>0</v>
      </c>
      <c r="U9" s="84">
        <f>Data!BC3</f>
        <v>0</v>
      </c>
      <c r="V9" s="84">
        <f>Data!BD3</f>
        <v>0</v>
      </c>
      <c r="W9" s="84">
        <f>Data!BE3</f>
        <v>0</v>
      </c>
      <c r="X9" s="84">
        <f>Data!BF3</f>
        <v>0</v>
      </c>
      <c r="Y9" s="84">
        <f>Data!BG3</f>
        <v>0</v>
      </c>
      <c r="Z9" s="84">
        <f>Data!BH3</f>
        <v>0</v>
      </c>
      <c r="AA9" s="84">
        <f>Data!BI3</f>
        <v>0</v>
      </c>
      <c r="AB9" s="84">
        <f>Data!BJ3</f>
        <v>0</v>
      </c>
      <c r="AC9" s="84">
        <f>Data!BK3</f>
        <v>0</v>
      </c>
      <c r="AD9" s="84">
        <f>Data!BL3</f>
        <v>0</v>
      </c>
      <c r="AE9" s="84">
        <f>Data!BM3</f>
        <v>0</v>
      </c>
      <c r="AF9" s="84">
        <f>Data!BN3</f>
        <v>0</v>
      </c>
      <c r="AG9" s="84">
        <f>Data!BO3</f>
        <v>0</v>
      </c>
      <c r="AH9" s="84">
        <f>Data!BP3</f>
        <v>0</v>
      </c>
      <c r="AI9" s="84">
        <f>Data!BQ3</f>
        <v>0</v>
      </c>
      <c r="AJ9" s="165">
        <f t="shared" ref="AJ9:AJ55" si="0">SUM(E9:AI9)</f>
        <v>0</v>
      </c>
      <c r="AK9" s="166"/>
      <c r="AL9" s="167"/>
      <c r="AM9" s="53" t="s">
        <v>84</v>
      </c>
      <c r="AO9">
        <v>180</v>
      </c>
      <c r="AP9">
        <f>155*AO9</f>
        <v>27900</v>
      </c>
      <c r="AQ9">
        <f>AP9/5800</f>
        <v>4.8103448275862073</v>
      </c>
      <c r="AS9" s="104"/>
      <c r="AT9" s="104"/>
    </row>
    <row r="10" spans="1:46" ht="15" customHeight="1" x14ac:dyDescent="0.25">
      <c r="A10" s="54">
        <f t="shared" ref="A10:A55" si="1">A9+1</f>
        <v>2</v>
      </c>
      <c r="B10" s="112" t="s">
        <v>60</v>
      </c>
      <c r="C10" s="56"/>
      <c r="D10" s="54" t="s">
        <v>84</v>
      </c>
      <c r="E10" s="84">
        <f>Data!AM4</f>
        <v>0</v>
      </c>
      <c r="F10" s="84">
        <f>Data!AN4</f>
        <v>0</v>
      </c>
      <c r="G10" s="84">
        <f>Data!AO4</f>
        <v>0</v>
      </c>
      <c r="H10" s="84">
        <f>Data!AP4</f>
        <v>0</v>
      </c>
      <c r="I10" s="84">
        <f>Data!AQ4</f>
        <v>0</v>
      </c>
      <c r="J10" s="84">
        <f>Data!AR4</f>
        <v>0</v>
      </c>
      <c r="K10" s="84">
        <f>Data!AS4</f>
        <v>0</v>
      </c>
      <c r="L10" s="84">
        <f>Data!AT4</f>
        <v>0</v>
      </c>
      <c r="M10" s="84">
        <f>Data!AU4</f>
        <v>0</v>
      </c>
      <c r="N10" s="84">
        <f>Data!AV4</f>
        <v>0</v>
      </c>
      <c r="O10" s="84">
        <f>Data!AW4</f>
        <v>0</v>
      </c>
      <c r="P10" s="84">
        <f>Data!AX4</f>
        <v>0</v>
      </c>
      <c r="Q10" s="84">
        <f>Data!AY4</f>
        <v>0</v>
      </c>
      <c r="R10" s="84">
        <f>Data!AZ4</f>
        <v>0</v>
      </c>
      <c r="S10" s="84">
        <f>Data!BA4</f>
        <v>0</v>
      </c>
      <c r="T10" s="84">
        <f>Data!BB4</f>
        <v>0</v>
      </c>
      <c r="U10" s="84">
        <f>Data!BC4</f>
        <v>0</v>
      </c>
      <c r="V10" s="84">
        <f>Data!BD4</f>
        <v>0</v>
      </c>
      <c r="W10" s="84">
        <f>Data!BE4</f>
        <v>0</v>
      </c>
      <c r="X10" s="84">
        <f>Data!BF4</f>
        <v>0</v>
      </c>
      <c r="Y10" s="84">
        <f>Data!BG4</f>
        <v>0</v>
      </c>
      <c r="Z10" s="84">
        <f>Data!BH4</f>
        <v>0</v>
      </c>
      <c r="AA10" s="84">
        <f>Data!BI4</f>
        <v>0</v>
      </c>
      <c r="AB10" s="84">
        <f>Data!BJ4</f>
        <v>0</v>
      </c>
      <c r="AC10" s="84">
        <f>Data!BK4</f>
        <v>0</v>
      </c>
      <c r="AD10" s="84">
        <f>Data!BL4</f>
        <v>0</v>
      </c>
      <c r="AE10" s="84">
        <f>Data!BM4</f>
        <v>0</v>
      </c>
      <c r="AF10" s="84">
        <f>Data!BN4</f>
        <v>0</v>
      </c>
      <c r="AG10" s="84">
        <f>Data!BO4</f>
        <v>0</v>
      </c>
      <c r="AH10" s="84">
        <f>Data!BP4</f>
        <v>0</v>
      </c>
      <c r="AI10" s="84">
        <f>Data!BQ4</f>
        <v>0</v>
      </c>
      <c r="AJ10" s="168">
        <f t="shared" si="0"/>
        <v>0</v>
      </c>
      <c r="AK10" s="169"/>
      <c r="AL10" s="170"/>
      <c r="AM10" s="57" t="s">
        <v>84</v>
      </c>
      <c r="AO10">
        <v>346</v>
      </c>
      <c r="AP10">
        <f>220*AO10</f>
        <v>76120</v>
      </c>
      <c r="AQ10">
        <f>AP10/5800</f>
        <v>13.124137931034483</v>
      </c>
      <c r="AS10" s="104"/>
      <c r="AT10" s="104"/>
    </row>
    <row r="11" spans="1:46" ht="15" customHeight="1" x14ac:dyDescent="0.25">
      <c r="A11" s="54">
        <f t="shared" si="1"/>
        <v>3</v>
      </c>
      <c r="B11" s="112" t="s">
        <v>61</v>
      </c>
      <c r="C11" s="56"/>
      <c r="D11" s="54" t="s">
        <v>112</v>
      </c>
      <c r="E11" s="84">
        <f>Data!AM5</f>
        <v>0</v>
      </c>
      <c r="F11" s="84">
        <v>1</v>
      </c>
      <c r="G11" s="84">
        <f>Data!AO5</f>
        <v>0</v>
      </c>
      <c r="H11" s="84">
        <v>1</v>
      </c>
      <c r="I11" s="84">
        <v>1</v>
      </c>
      <c r="J11" s="84">
        <f>Data!AR5</f>
        <v>0</v>
      </c>
      <c r="K11" s="84">
        <f>Data!AS5</f>
        <v>0</v>
      </c>
      <c r="L11" s="84">
        <f>Data!AT5</f>
        <v>0</v>
      </c>
      <c r="M11" s="84">
        <v>1</v>
      </c>
      <c r="N11" s="84">
        <v>1</v>
      </c>
      <c r="O11" s="84">
        <f>Data!AW5</f>
        <v>0</v>
      </c>
      <c r="P11" s="84">
        <f>Data!AX5</f>
        <v>0</v>
      </c>
      <c r="Q11" s="84">
        <f>Data!AY5</f>
        <v>0</v>
      </c>
      <c r="R11" s="84">
        <f>Data!AZ5</f>
        <v>0</v>
      </c>
      <c r="S11" s="84">
        <f>Data!BA5</f>
        <v>0</v>
      </c>
      <c r="T11" s="84">
        <v>1</v>
      </c>
      <c r="U11" s="84">
        <f>Data!BC5</f>
        <v>0</v>
      </c>
      <c r="V11" s="84">
        <v>1</v>
      </c>
      <c r="W11" s="84">
        <f>Data!BE5</f>
        <v>0</v>
      </c>
      <c r="X11" s="84">
        <v>1</v>
      </c>
      <c r="Y11" s="84">
        <f>Data!BG5</f>
        <v>0</v>
      </c>
      <c r="Z11" s="84">
        <f>Data!BH5</f>
        <v>0</v>
      </c>
      <c r="AA11" s="84">
        <f>Data!BI5</f>
        <v>0</v>
      </c>
      <c r="AB11" s="84">
        <v>1</v>
      </c>
      <c r="AC11" s="84">
        <f>Data!BK5</f>
        <v>0</v>
      </c>
      <c r="AD11" s="84">
        <v>1</v>
      </c>
      <c r="AE11" s="84">
        <f>Data!BM5</f>
        <v>0</v>
      </c>
      <c r="AF11" s="84">
        <f>Data!BN5</f>
        <v>0</v>
      </c>
      <c r="AG11" s="84">
        <f>Data!BO5</f>
        <v>0</v>
      </c>
      <c r="AH11" s="84">
        <f>Data!BP5</f>
        <v>0</v>
      </c>
      <c r="AI11" s="84">
        <f>Data!BQ5</f>
        <v>0</v>
      </c>
      <c r="AJ11" s="168">
        <f t="shared" si="0"/>
        <v>10</v>
      </c>
      <c r="AK11" s="169"/>
      <c r="AL11" s="170"/>
      <c r="AM11" s="57" t="s">
        <v>112</v>
      </c>
      <c r="AQ11" s="116">
        <f>SUM(AQ9:AQ10)</f>
        <v>17.934482758620689</v>
      </c>
      <c r="AS11" s="105"/>
      <c r="AT11" s="104"/>
    </row>
    <row r="12" spans="1:46" ht="15" customHeight="1" x14ac:dyDescent="0.25">
      <c r="A12" s="54">
        <f t="shared" si="1"/>
        <v>4</v>
      </c>
      <c r="B12" s="112" t="s">
        <v>62</v>
      </c>
      <c r="C12" s="56"/>
      <c r="D12" s="54" t="s">
        <v>84</v>
      </c>
      <c r="E12" s="84">
        <f>Data!AM7</f>
        <v>0</v>
      </c>
      <c r="F12" s="84">
        <f>Data!AN7</f>
        <v>0</v>
      </c>
      <c r="G12" s="84">
        <f>Data!AO7</f>
        <v>0</v>
      </c>
      <c r="H12" s="84">
        <f>Data!AP7</f>
        <v>0</v>
      </c>
      <c r="I12" s="84">
        <f>Data!AQ7</f>
        <v>0</v>
      </c>
      <c r="J12" s="84">
        <f>Data!AR7</f>
        <v>0</v>
      </c>
      <c r="K12" s="84">
        <f>Data!AS7</f>
        <v>0</v>
      </c>
      <c r="L12" s="84">
        <f>Data!AT7</f>
        <v>0</v>
      </c>
      <c r="M12" s="84">
        <f>Data!AU7</f>
        <v>0</v>
      </c>
      <c r="N12" s="84">
        <f>Data!AV7</f>
        <v>0</v>
      </c>
      <c r="O12" s="84">
        <f>Data!AW7</f>
        <v>0</v>
      </c>
      <c r="P12" s="84">
        <f>Data!AX7</f>
        <v>0</v>
      </c>
      <c r="Q12" s="84">
        <f>Data!AY7</f>
        <v>0</v>
      </c>
      <c r="R12" s="84">
        <f>Data!AZ7</f>
        <v>0</v>
      </c>
      <c r="S12" s="84">
        <f>Data!BA7</f>
        <v>0</v>
      </c>
      <c r="T12" s="84">
        <f>Data!BB7</f>
        <v>0</v>
      </c>
      <c r="U12" s="84">
        <f>Data!BC7</f>
        <v>0</v>
      </c>
      <c r="V12" s="84">
        <f>Data!BD7</f>
        <v>0</v>
      </c>
      <c r="W12" s="84">
        <f>Data!BE7</f>
        <v>0</v>
      </c>
      <c r="X12" s="84">
        <f>Data!BF7</f>
        <v>0</v>
      </c>
      <c r="Y12" s="84">
        <f>Data!BG7</f>
        <v>0</v>
      </c>
      <c r="Z12" s="84">
        <f>Data!BH7</f>
        <v>0</v>
      </c>
      <c r="AA12" s="84">
        <f>Data!BI7</f>
        <v>0</v>
      </c>
      <c r="AB12" s="84">
        <f>Data!BJ7</f>
        <v>0</v>
      </c>
      <c r="AC12" s="84">
        <f>Data!BK7</f>
        <v>0</v>
      </c>
      <c r="AD12" s="84">
        <f>Data!BL7</f>
        <v>0</v>
      </c>
      <c r="AE12" s="84">
        <f>Data!BM7</f>
        <v>0</v>
      </c>
      <c r="AF12" s="84">
        <f>Data!BN7</f>
        <v>0</v>
      </c>
      <c r="AG12" s="84">
        <f>Data!BO7</f>
        <v>0</v>
      </c>
      <c r="AH12" s="84">
        <f>Data!BP7</f>
        <v>0</v>
      </c>
      <c r="AI12" s="84">
        <f>Data!BQ7</f>
        <v>0</v>
      </c>
      <c r="AJ12" s="168">
        <f t="shared" si="0"/>
        <v>0</v>
      </c>
      <c r="AK12" s="169"/>
      <c r="AL12" s="170"/>
      <c r="AM12" s="57" t="s">
        <v>84</v>
      </c>
      <c r="AS12" s="104"/>
      <c r="AT12" s="104"/>
    </row>
    <row r="13" spans="1:46" ht="15" customHeight="1" x14ac:dyDescent="0.25">
      <c r="A13" s="54">
        <f t="shared" si="1"/>
        <v>5</v>
      </c>
      <c r="B13" s="112" t="s">
        <v>63</v>
      </c>
      <c r="C13" s="56"/>
      <c r="D13" s="54" t="s">
        <v>112</v>
      </c>
      <c r="E13" s="84">
        <f>Data!AM9</f>
        <v>0</v>
      </c>
      <c r="F13" s="84">
        <f>Data!AN9</f>
        <v>0</v>
      </c>
      <c r="G13" s="84">
        <f>Data!AO9</f>
        <v>0</v>
      </c>
      <c r="H13" s="84">
        <f>Data!AP9</f>
        <v>0</v>
      </c>
      <c r="I13" s="84">
        <f>Data!AQ9</f>
        <v>0</v>
      </c>
      <c r="J13" s="84">
        <f>Data!AR9</f>
        <v>0</v>
      </c>
      <c r="K13" s="84">
        <f>Data!AS9</f>
        <v>0</v>
      </c>
      <c r="L13" s="84">
        <f>Data!AT9</f>
        <v>0</v>
      </c>
      <c r="M13" s="84">
        <f>Data!AU9</f>
        <v>0</v>
      </c>
      <c r="N13" s="84">
        <f>Data!AV9</f>
        <v>0</v>
      </c>
      <c r="O13" s="84">
        <f>Data!AW9</f>
        <v>0</v>
      </c>
      <c r="P13" s="84">
        <f>Data!AX9</f>
        <v>0</v>
      </c>
      <c r="Q13" s="84">
        <f>Data!AY9</f>
        <v>0</v>
      </c>
      <c r="R13" s="84">
        <f>Data!AZ9</f>
        <v>0</v>
      </c>
      <c r="S13" s="84">
        <f>Data!BA9</f>
        <v>0</v>
      </c>
      <c r="T13" s="84">
        <f>Data!BB9</f>
        <v>0</v>
      </c>
      <c r="U13" s="84">
        <f>Data!BC9</f>
        <v>0</v>
      </c>
      <c r="V13" s="84">
        <f>Data!BD9</f>
        <v>0</v>
      </c>
      <c r="W13" s="84">
        <f>Data!BE9</f>
        <v>0</v>
      </c>
      <c r="X13" s="84">
        <f>Data!BF9</f>
        <v>0</v>
      </c>
      <c r="Y13" s="84">
        <f>Data!BG9</f>
        <v>0</v>
      </c>
      <c r="Z13" s="84">
        <f>Data!BH9</f>
        <v>0</v>
      </c>
      <c r="AA13" s="84">
        <f>Data!BI9</f>
        <v>0</v>
      </c>
      <c r="AB13" s="84">
        <f>Data!BJ9</f>
        <v>0</v>
      </c>
      <c r="AC13" s="84">
        <f>Data!BK9</f>
        <v>0</v>
      </c>
      <c r="AD13" s="84">
        <f>Data!BL9</f>
        <v>0</v>
      </c>
      <c r="AE13" s="84">
        <f>Data!BM9</f>
        <v>0</v>
      </c>
      <c r="AF13" s="84">
        <f>Data!BN9</f>
        <v>0</v>
      </c>
      <c r="AG13" s="84">
        <f>Data!BO9</f>
        <v>0</v>
      </c>
      <c r="AH13" s="84">
        <f>Data!BP9</f>
        <v>0</v>
      </c>
      <c r="AI13" s="84">
        <f>Data!BQ9</f>
        <v>0</v>
      </c>
      <c r="AJ13" s="168">
        <f t="shared" si="0"/>
        <v>0</v>
      </c>
      <c r="AK13" s="169"/>
      <c r="AL13" s="170"/>
      <c r="AM13" s="57" t="s">
        <v>112</v>
      </c>
      <c r="AS13" s="104"/>
      <c r="AT13" s="104"/>
    </row>
    <row r="14" spans="1:46" ht="15" customHeight="1" x14ac:dyDescent="0.25">
      <c r="A14" s="54">
        <f t="shared" si="1"/>
        <v>6</v>
      </c>
      <c r="B14" s="112" t="s">
        <v>64</v>
      </c>
      <c r="C14" s="56"/>
      <c r="D14" s="54" t="s">
        <v>112</v>
      </c>
      <c r="E14" s="84">
        <f>Data!AM10</f>
        <v>0</v>
      </c>
      <c r="F14" s="84">
        <f>Data!AN10</f>
        <v>0</v>
      </c>
      <c r="G14" s="84">
        <f>Data!AO10</f>
        <v>0</v>
      </c>
      <c r="H14" s="84">
        <f>Data!AP10</f>
        <v>0</v>
      </c>
      <c r="I14" s="84">
        <f>Data!AQ10</f>
        <v>0</v>
      </c>
      <c r="J14" s="84">
        <f>Data!AR10</f>
        <v>0</v>
      </c>
      <c r="K14" s="84">
        <f>Data!AS10</f>
        <v>0</v>
      </c>
      <c r="L14" s="84">
        <f>Data!AT10</f>
        <v>0</v>
      </c>
      <c r="M14" s="84">
        <f>Data!AU10</f>
        <v>0</v>
      </c>
      <c r="N14" s="84">
        <f>Data!AV10</f>
        <v>0</v>
      </c>
      <c r="O14" s="84">
        <f>Data!AW10</f>
        <v>0</v>
      </c>
      <c r="P14" s="84">
        <f>Data!AX10</f>
        <v>0</v>
      </c>
      <c r="Q14" s="84">
        <f>Data!AY10</f>
        <v>0</v>
      </c>
      <c r="R14" s="84">
        <f>Data!AZ10</f>
        <v>0</v>
      </c>
      <c r="S14" s="84">
        <f>Data!BA10</f>
        <v>0</v>
      </c>
      <c r="T14" s="84">
        <f>Data!BB10</f>
        <v>0</v>
      </c>
      <c r="U14" s="84">
        <f>Data!BC10</f>
        <v>0</v>
      </c>
      <c r="V14" s="84">
        <f>Data!BD10</f>
        <v>0</v>
      </c>
      <c r="W14" s="84">
        <f>Data!BE10</f>
        <v>0</v>
      </c>
      <c r="X14" s="84">
        <f>Data!BF10</f>
        <v>0</v>
      </c>
      <c r="Y14" s="84">
        <f>Data!BG10</f>
        <v>0</v>
      </c>
      <c r="Z14" s="84">
        <f>Data!BH10</f>
        <v>0</v>
      </c>
      <c r="AA14" s="84">
        <f>Data!BI10</f>
        <v>0</v>
      </c>
      <c r="AB14" s="84">
        <f>Data!BJ10</f>
        <v>0</v>
      </c>
      <c r="AC14" s="84">
        <f>Data!BK10</f>
        <v>0</v>
      </c>
      <c r="AD14" s="84">
        <f>Data!BL10</f>
        <v>0</v>
      </c>
      <c r="AE14" s="84">
        <f>Data!BM10</f>
        <v>0</v>
      </c>
      <c r="AF14" s="84">
        <f>Data!BN10</f>
        <v>0</v>
      </c>
      <c r="AG14" s="84">
        <f>Data!BO10</f>
        <v>0</v>
      </c>
      <c r="AH14" s="84">
        <f>Data!BP10</f>
        <v>0</v>
      </c>
      <c r="AI14" s="84">
        <f>Data!BQ10</f>
        <v>0</v>
      </c>
      <c r="AJ14" s="168">
        <f t="shared" si="0"/>
        <v>0</v>
      </c>
      <c r="AK14" s="169"/>
      <c r="AL14" s="170"/>
      <c r="AM14" s="57" t="s">
        <v>112</v>
      </c>
      <c r="AO14" s="104"/>
      <c r="AP14" s="104"/>
      <c r="AQ14" s="104"/>
      <c r="AR14" s="104"/>
      <c r="AS14" s="104"/>
      <c r="AT14" s="104"/>
    </row>
    <row r="15" spans="1:46" ht="15" customHeight="1" x14ac:dyDescent="0.25">
      <c r="A15" s="54">
        <f t="shared" si="1"/>
        <v>7</v>
      </c>
      <c r="B15" s="112" t="s">
        <v>65</v>
      </c>
      <c r="C15" s="56"/>
      <c r="D15" s="54" t="s">
        <v>112</v>
      </c>
      <c r="E15" s="84">
        <f>Data!AM11</f>
        <v>0</v>
      </c>
      <c r="F15" s="84">
        <f>Data!AN11</f>
        <v>0</v>
      </c>
      <c r="G15" s="84">
        <f>Data!AO11</f>
        <v>0</v>
      </c>
      <c r="H15" s="84">
        <f>Data!AP11</f>
        <v>0</v>
      </c>
      <c r="I15" s="84">
        <f>Data!AQ11</f>
        <v>0</v>
      </c>
      <c r="J15" s="84">
        <f>Data!AR11</f>
        <v>0</v>
      </c>
      <c r="K15" s="84">
        <f>Data!AS11</f>
        <v>0</v>
      </c>
      <c r="L15" s="84">
        <f>Data!AT11</f>
        <v>0</v>
      </c>
      <c r="M15" s="84">
        <f>Data!AU11</f>
        <v>0</v>
      </c>
      <c r="N15" s="84">
        <f>Data!AV11</f>
        <v>0</v>
      </c>
      <c r="O15" s="84">
        <f>Data!AW11</f>
        <v>0</v>
      </c>
      <c r="P15" s="84">
        <f>Data!AX11</f>
        <v>0</v>
      </c>
      <c r="Q15" s="84">
        <f>Data!AY11</f>
        <v>0</v>
      </c>
      <c r="R15" s="84">
        <f>Data!AZ11</f>
        <v>0</v>
      </c>
      <c r="S15" s="84">
        <f>Data!BA11</f>
        <v>0</v>
      </c>
      <c r="T15" s="84">
        <f>Data!BB11</f>
        <v>0</v>
      </c>
      <c r="U15" s="84">
        <f>Data!BC11</f>
        <v>0</v>
      </c>
      <c r="V15" s="84">
        <f>Data!BD11</f>
        <v>0</v>
      </c>
      <c r="W15" s="84">
        <f>Data!BE11</f>
        <v>0</v>
      </c>
      <c r="X15" s="84">
        <f>Data!BF11</f>
        <v>0</v>
      </c>
      <c r="Y15" s="84">
        <f>Data!BG11</f>
        <v>0</v>
      </c>
      <c r="Z15" s="84">
        <f>Data!BH11</f>
        <v>0</v>
      </c>
      <c r="AA15" s="84">
        <f>Data!BI11</f>
        <v>0</v>
      </c>
      <c r="AB15" s="84">
        <f>Data!BJ11</f>
        <v>0</v>
      </c>
      <c r="AC15" s="84">
        <f>Data!BK11</f>
        <v>0</v>
      </c>
      <c r="AD15" s="84">
        <f>Data!BL11</f>
        <v>0</v>
      </c>
      <c r="AE15" s="84">
        <f>Data!BM11</f>
        <v>0</v>
      </c>
      <c r="AF15" s="84">
        <f>Data!BN11</f>
        <v>0</v>
      </c>
      <c r="AG15" s="84">
        <f>Data!BO11</f>
        <v>0</v>
      </c>
      <c r="AH15" s="84">
        <f>Data!BP11</f>
        <v>0</v>
      </c>
      <c r="AI15" s="84">
        <f>Data!BQ11</f>
        <v>0</v>
      </c>
      <c r="AJ15" s="168">
        <f t="shared" si="0"/>
        <v>0</v>
      </c>
      <c r="AK15" s="169"/>
      <c r="AL15" s="170"/>
      <c r="AM15" s="57" t="s">
        <v>112</v>
      </c>
      <c r="AO15" s="104"/>
      <c r="AP15" s="104"/>
      <c r="AQ15" s="104"/>
      <c r="AR15" s="104"/>
      <c r="AS15" s="104"/>
      <c r="AT15" s="104"/>
    </row>
    <row r="16" spans="1:46" ht="15" customHeight="1" x14ac:dyDescent="0.25">
      <c r="A16" s="54">
        <f t="shared" si="1"/>
        <v>8</v>
      </c>
      <c r="B16" s="112" t="s">
        <v>66</v>
      </c>
      <c r="C16" s="56"/>
      <c r="D16" s="54" t="s">
        <v>112</v>
      </c>
      <c r="E16" s="84">
        <f>Data!AM12</f>
        <v>0</v>
      </c>
      <c r="F16" s="84">
        <f>Data!AN12</f>
        <v>0</v>
      </c>
      <c r="G16" s="84">
        <f>Data!AO12</f>
        <v>0</v>
      </c>
      <c r="H16" s="84">
        <f>Data!AP12</f>
        <v>0</v>
      </c>
      <c r="I16" s="84">
        <f>Data!AQ12</f>
        <v>0</v>
      </c>
      <c r="J16" s="84">
        <f>Data!AR12</f>
        <v>0</v>
      </c>
      <c r="K16" s="84">
        <f>Data!AS12</f>
        <v>0</v>
      </c>
      <c r="L16" s="84">
        <f>Data!AT12</f>
        <v>0</v>
      </c>
      <c r="M16" s="84">
        <f>Data!AU12</f>
        <v>0</v>
      </c>
      <c r="N16" s="84">
        <f>Data!AV12</f>
        <v>0</v>
      </c>
      <c r="O16" s="84">
        <f>Data!AW12</f>
        <v>0</v>
      </c>
      <c r="P16" s="84">
        <f>Data!AX12</f>
        <v>0</v>
      </c>
      <c r="Q16" s="84">
        <f>Data!AY12</f>
        <v>0</v>
      </c>
      <c r="R16" s="84">
        <f>Data!AZ12</f>
        <v>0</v>
      </c>
      <c r="S16" s="84">
        <f>Data!BA12</f>
        <v>0</v>
      </c>
      <c r="T16" s="84">
        <f>Data!BB12</f>
        <v>0</v>
      </c>
      <c r="U16" s="84">
        <f>Data!BC12</f>
        <v>0</v>
      </c>
      <c r="V16" s="84">
        <f>Data!BD12</f>
        <v>0</v>
      </c>
      <c r="W16" s="84">
        <f>Data!BE12</f>
        <v>0</v>
      </c>
      <c r="X16" s="84">
        <f>Data!BF12</f>
        <v>0</v>
      </c>
      <c r="Y16" s="84">
        <f>Data!BG12</f>
        <v>0</v>
      </c>
      <c r="Z16" s="84">
        <f>Data!BH12</f>
        <v>0</v>
      </c>
      <c r="AA16" s="84">
        <f>Data!BI12</f>
        <v>0</v>
      </c>
      <c r="AB16" s="84">
        <f>Data!BJ12</f>
        <v>0</v>
      </c>
      <c r="AC16" s="84">
        <f>Data!BK12</f>
        <v>0</v>
      </c>
      <c r="AD16" s="84">
        <f>Data!BL12</f>
        <v>0</v>
      </c>
      <c r="AE16" s="84">
        <f>Data!BM12</f>
        <v>0</v>
      </c>
      <c r="AF16" s="84">
        <f>Data!BN12</f>
        <v>0</v>
      </c>
      <c r="AG16" s="84">
        <f>Data!BO12</f>
        <v>0</v>
      </c>
      <c r="AH16" s="84">
        <f>Data!BP12</f>
        <v>0</v>
      </c>
      <c r="AI16" s="84">
        <f>Data!BQ12</f>
        <v>0</v>
      </c>
      <c r="AJ16" s="168">
        <f t="shared" si="0"/>
        <v>0</v>
      </c>
      <c r="AK16" s="169"/>
      <c r="AL16" s="170"/>
      <c r="AM16" s="57" t="s">
        <v>112</v>
      </c>
      <c r="AO16" s="104"/>
      <c r="AP16" s="104"/>
      <c r="AQ16" s="104"/>
      <c r="AR16" s="104"/>
      <c r="AS16" s="104"/>
      <c r="AT16" s="104"/>
    </row>
    <row r="17" spans="1:46" ht="15" customHeight="1" x14ac:dyDescent="0.25">
      <c r="A17" s="54">
        <f t="shared" si="1"/>
        <v>9</v>
      </c>
      <c r="B17" s="112" t="s">
        <v>55</v>
      </c>
      <c r="C17" s="56"/>
      <c r="D17" s="54" t="s">
        <v>84</v>
      </c>
      <c r="E17" s="84">
        <f>Data!AM14</f>
        <v>0</v>
      </c>
      <c r="F17" s="84">
        <f>Data!AN14</f>
        <v>0</v>
      </c>
      <c r="G17" s="84">
        <f>Data!AO14</f>
        <v>0</v>
      </c>
      <c r="H17" s="84">
        <f>Data!AP14</f>
        <v>0</v>
      </c>
      <c r="I17" s="84">
        <f>Data!AQ14</f>
        <v>0</v>
      </c>
      <c r="J17" s="84">
        <f>Data!AR14</f>
        <v>0</v>
      </c>
      <c r="K17" s="84">
        <f>Data!AS14</f>
        <v>0</v>
      </c>
      <c r="L17" s="84">
        <f>Data!AT14</f>
        <v>0</v>
      </c>
      <c r="M17" s="84">
        <f>Data!AU14</f>
        <v>0</v>
      </c>
      <c r="N17" s="84">
        <f>Data!AV14</f>
        <v>0</v>
      </c>
      <c r="O17" s="84">
        <f>Data!AW14</f>
        <v>0</v>
      </c>
      <c r="P17" s="84">
        <f>Data!AX14</f>
        <v>0</v>
      </c>
      <c r="Q17" s="84">
        <f>Data!AY14</f>
        <v>0</v>
      </c>
      <c r="R17" s="84">
        <f>Data!AZ14</f>
        <v>0</v>
      </c>
      <c r="S17" s="84">
        <f>Data!BA14</f>
        <v>0</v>
      </c>
      <c r="T17" s="84">
        <f>Data!BB14</f>
        <v>0</v>
      </c>
      <c r="U17" s="84">
        <f>Data!BC14</f>
        <v>0</v>
      </c>
      <c r="V17" s="84">
        <f>Data!BD14</f>
        <v>0</v>
      </c>
      <c r="W17" s="84">
        <f>Data!BE14</f>
        <v>0</v>
      </c>
      <c r="X17" s="84">
        <f>Data!BF14</f>
        <v>0</v>
      </c>
      <c r="Y17" s="84">
        <f>Data!BG14</f>
        <v>0</v>
      </c>
      <c r="Z17" s="84">
        <f>Data!BH14</f>
        <v>0</v>
      </c>
      <c r="AA17" s="84">
        <f>Data!BI14</f>
        <v>0</v>
      </c>
      <c r="AB17" s="84">
        <f>Data!BJ14</f>
        <v>0</v>
      </c>
      <c r="AC17" s="84">
        <f>Data!BK14</f>
        <v>0</v>
      </c>
      <c r="AD17" s="84">
        <f>Data!BL14</f>
        <v>0</v>
      </c>
      <c r="AE17" s="84">
        <f>Data!BM14</f>
        <v>0</v>
      </c>
      <c r="AF17" s="84">
        <f>Data!BN14</f>
        <v>0</v>
      </c>
      <c r="AG17" s="84">
        <f>Data!BO14</f>
        <v>0</v>
      </c>
      <c r="AH17" s="84">
        <f>Data!BP14</f>
        <v>0</v>
      </c>
      <c r="AI17" s="84">
        <f>Data!BQ14</f>
        <v>0</v>
      </c>
      <c r="AJ17" s="168">
        <f t="shared" si="0"/>
        <v>0</v>
      </c>
      <c r="AK17" s="169"/>
      <c r="AL17" s="170"/>
      <c r="AM17" s="57" t="s">
        <v>84</v>
      </c>
      <c r="AO17" s="104"/>
      <c r="AP17" s="104"/>
      <c r="AQ17" s="104"/>
      <c r="AR17" s="104"/>
      <c r="AS17" s="104"/>
      <c r="AT17" s="104"/>
    </row>
    <row r="18" spans="1:46" ht="15" customHeight="1" x14ac:dyDescent="0.25">
      <c r="A18" s="54">
        <v>10</v>
      </c>
      <c r="B18" s="112" t="s">
        <v>113</v>
      </c>
      <c r="C18" s="56"/>
      <c r="D18" s="54" t="s">
        <v>112</v>
      </c>
      <c r="E18" s="84">
        <f>Data!AM15</f>
        <v>0</v>
      </c>
      <c r="F18" s="84">
        <f>Data!AN15</f>
        <v>0</v>
      </c>
      <c r="G18" s="84">
        <f>Data!AO15</f>
        <v>0</v>
      </c>
      <c r="H18" s="84">
        <f>Data!AP15</f>
        <v>0</v>
      </c>
      <c r="I18" s="84">
        <f>Data!AQ15</f>
        <v>0</v>
      </c>
      <c r="J18" s="84">
        <f>Data!AR15</f>
        <v>0</v>
      </c>
      <c r="K18" s="84">
        <f>Data!AS15</f>
        <v>0</v>
      </c>
      <c r="L18" s="84">
        <f>Data!AT15</f>
        <v>0</v>
      </c>
      <c r="M18" s="84">
        <f>Data!AU15</f>
        <v>0</v>
      </c>
      <c r="N18" s="84">
        <f>Data!AV15</f>
        <v>0</v>
      </c>
      <c r="O18" s="84">
        <f>Data!AW15</f>
        <v>0</v>
      </c>
      <c r="P18" s="84">
        <f>Data!AX15</f>
        <v>0</v>
      </c>
      <c r="Q18" s="84">
        <f>Data!AY15</f>
        <v>0</v>
      </c>
      <c r="R18" s="84">
        <f>Data!AZ15</f>
        <v>0</v>
      </c>
      <c r="S18" s="84">
        <f>Data!BA15</f>
        <v>0</v>
      </c>
      <c r="T18" s="84">
        <f>Data!BB15</f>
        <v>0</v>
      </c>
      <c r="U18" s="84">
        <f>Data!BC15</f>
        <v>0</v>
      </c>
      <c r="V18" s="84">
        <f>Data!BD15</f>
        <v>0</v>
      </c>
      <c r="W18" s="84">
        <f>Data!BE15</f>
        <v>0</v>
      </c>
      <c r="X18" s="84">
        <f>Data!BF15</f>
        <v>0</v>
      </c>
      <c r="Y18" s="84">
        <f>Data!BG15</f>
        <v>0</v>
      </c>
      <c r="Z18" s="84">
        <f>Data!BH15</f>
        <v>0</v>
      </c>
      <c r="AA18" s="84">
        <f>Data!BI15</f>
        <v>0</v>
      </c>
      <c r="AB18" s="84">
        <f>Data!BJ15</f>
        <v>0</v>
      </c>
      <c r="AC18" s="84">
        <f>Data!BK15</f>
        <v>0</v>
      </c>
      <c r="AD18" s="84">
        <f>Data!BL15</f>
        <v>0</v>
      </c>
      <c r="AE18" s="84">
        <f>Data!BM15</f>
        <v>0</v>
      </c>
      <c r="AF18" s="84">
        <f>Data!BN15</f>
        <v>0</v>
      </c>
      <c r="AG18" s="84">
        <f>Data!BO15</f>
        <v>0</v>
      </c>
      <c r="AH18" s="84">
        <f>Data!BP15</f>
        <v>0</v>
      </c>
      <c r="AI18" s="84">
        <f>Data!BQ15</f>
        <v>0</v>
      </c>
      <c r="AJ18" s="168">
        <f t="shared" si="0"/>
        <v>0</v>
      </c>
      <c r="AK18" s="169"/>
      <c r="AL18" s="170"/>
      <c r="AM18" s="57" t="s">
        <v>112</v>
      </c>
    </row>
    <row r="19" spans="1:46" ht="15" customHeight="1" x14ac:dyDescent="0.25">
      <c r="A19" s="54">
        <v>11</v>
      </c>
      <c r="B19" s="112" t="s">
        <v>67</v>
      </c>
      <c r="C19" s="56"/>
      <c r="D19" s="54" t="s">
        <v>112</v>
      </c>
      <c r="E19" s="84">
        <f>Data!AM17</f>
        <v>0</v>
      </c>
      <c r="F19" s="84">
        <f>Data!AN17</f>
        <v>0</v>
      </c>
      <c r="G19" s="84">
        <f>Data!AO17</f>
        <v>0</v>
      </c>
      <c r="H19" s="84">
        <f>Data!AP17</f>
        <v>0</v>
      </c>
      <c r="I19" s="84">
        <f>Data!AQ17</f>
        <v>0</v>
      </c>
      <c r="J19" s="84">
        <f>Data!AR17</f>
        <v>0</v>
      </c>
      <c r="K19" s="84">
        <f>Data!AS17</f>
        <v>0</v>
      </c>
      <c r="L19" s="84">
        <f>Data!AT17</f>
        <v>0</v>
      </c>
      <c r="M19" s="84">
        <f>Data!AU17</f>
        <v>0</v>
      </c>
      <c r="N19" s="84">
        <f>Data!AV17</f>
        <v>0</v>
      </c>
      <c r="O19" s="84">
        <f>Data!AW17</f>
        <v>0</v>
      </c>
      <c r="P19" s="84">
        <f>Data!AX17</f>
        <v>0</v>
      </c>
      <c r="Q19" s="84">
        <f>Data!AY17</f>
        <v>0</v>
      </c>
      <c r="R19" s="84">
        <f>Data!AZ17</f>
        <v>0</v>
      </c>
      <c r="S19" s="84">
        <f>Data!BA17</f>
        <v>0</v>
      </c>
      <c r="T19" s="84">
        <f>Data!BB17</f>
        <v>0</v>
      </c>
      <c r="U19" s="84">
        <f>Data!BC17</f>
        <v>0</v>
      </c>
      <c r="V19" s="84">
        <f>Data!BD17</f>
        <v>0</v>
      </c>
      <c r="W19" s="84">
        <f>Data!BE17</f>
        <v>0</v>
      </c>
      <c r="X19" s="84">
        <f>Data!BF17</f>
        <v>0</v>
      </c>
      <c r="Y19" s="84">
        <f>Data!BG17</f>
        <v>0</v>
      </c>
      <c r="Z19" s="84">
        <f>Data!BH17</f>
        <v>0</v>
      </c>
      <c r="AA19" s="84">
        <f>Data!BI17</f>
        <v>0</v>
      </c>
      <c r="AB19" s="84">
        <f>Data!BJ17</f>
        <v>0</v>
      </c>
      <c r="AC19" s="84">
        <f>Data!BK17</f>
        <v>0</v>
      </c>
      <c r="AD19" s="84">
        <f>Data!BL17</f>
        <v>0</v>
      </c>
      <c r="AE19" s="84">
        <f>Data!BM17</f>
        <v>0</v>
      </c>
      <c r="AF19" s="84">
        <f>Data!BN17</f>
        <v>0</v>
      </c>
      <c r="AG19" s="84">
        <f>Data!BO17</f>
        <v>0</v>
      </c>
      <c r="AH19" s="84">
        <f>Data!BP17</f>
        <v>0</v>
      </c>
      <c r="AI19" s="84">
        <f>Data!BQ17</f>
        <v>0</v>
      </c>
      <c r="AJ19" s="168">
        <f t="shared" si="0"/>
        <v>0</v>
      </c>
      <c r="AK19" s="169"/>
      <c r="AL19" s="170"/>
      <c r="AM19" s="57" t="s">
        <v>112</v>
      </c>
    </row>
    <row r="20" spans="1:46" ht="15" customHeight="1" x14ac:dyDescent="0.25">
      <c r="A20" s="54">
        <f t="shared" si="1"/>
        <v>12</v>
      </c>
      <c r="B20" s="112" t="s">
        <v>114</v>
      </c>
      <c r="C20" s="56"/>
      <c r="D20" s="54" t="s">
        <v>84</v>
      </c>
      <c r="E20" s="84">
        <f>Data!AM18</f>
        <v>0</v>
      </c>
      <c r="F20" s="84">
        <f>Data!AN18</f>
        <v>0</v>
      </c>
      <c r="G20" s="84">
        <f>Data!AO18</f>
        <v>0</v>
      </c>
      <c r="H20" s="84">
        <f>Data!AP18</f>
        <v>0</v>
      </c>
      <c r="I20" s="84">
        <f>Data!AQ18</f>
        <v>0</v>
      </c>
      <c r="J20" s="84">
        <f>Data!AR18</f>
        <v>0</v>
      </c>
      <c r="K20" s="84">
        <f>Data!AS18</f>
        <v>0</v>
      </c>
      <c r="L20" s="84">
        <f>Data!AT18</f>
        <v>0</v>
      </c>
      <c r="M20" s="84">
        <f>Data!AU18</f>
        <v>0</v>
      </c>
      <c r="N20" s="84">
        <f>Data!AV18</f>
        <v>0</v>
      </c>
      <c r="O20" s="84">
        <f>Data!AW18</f>
        <v>0</v>
      </c>
      <c r="P20" s="84">
        <f>Data!AX18</f>
        <v>0</v>
      </c>
      <c r="Q20" s="84">
        <f>Data!AY18</f>
        <v>0</v>
      </c>
      <c r="R20" s="84">
        <f>Data!AZ18</f>
        <v>0</v>
      </c>
      <c r="S20" s="84">
        <f>Data!BA18</f>
        <v>0</v>
      </c>
      <c r="T20" s="84">
        <f>Data!BB18</f>
        <v>0</v>
      </c>
      <c r="U20" s="84">
        <f>Data!BC18</f>
        <v>0</v>
      </c>
      <c r="V20" s="84">
        <f>Data!BD18</f>
        <v>0</v>
      </c>
      <c r="W20" s="84">
        <f>Data!BE18</f>
        <v>0</v>
      </c>
      <c r="X20" s="84">
        <f>Data!BF18</f>
        <v>0</v>
      </c>
      <c r="Y20" s="84">
        <f>Data!BG18</f>
        <v>0</v>
      </c>
      <c r="Z20" s="84">
        <f>Data!BH18</f>
        <v>0</v>
      </c>
      <c r="AA20" s="84">
        <f>Data!BI18</f>
        <v>0</v>
      </c>
      <c r="AB20" s="84">
        <f>Data!BJ18</f>
        <v>0</v>
      </c>
      <c r="AC20" s="84">
        <f>Data!BK18</f>
        <v>0</v>
      </c>
      <c r="AD20" s="84">
        <f>Data!BL18</f>
        <v>0</v>
      </c>
      <c r="AE20" s="84">
        <f>Data!BM18</f>
        <v>0</v>
      </c>
      <c r="AF20" s="84">
        <f>Data!BN18</f>
        <v>0</v>
      </c>
      <c r="AG20" s="84">
        <f>Data!BO18</f>
        <v>0</v>
      </c>
      <c r="AH20" s="84">
        <f>Data!BP18</f>
        <v>0</v>
      </c>
      <c r="AI20" s="84">
        <f>Data!BQ18</f>
        <v>0</v>
      </c>
      <c r="AJ20" s="168">
        <f t="shared" si="0"/>
        <v>0</v>
      </c>
      <c r="AK20" s="169"/>
      <c r="AL20" s="170"/>
      <c r="AM20" s="57" t="s">
        <v>84</v>
      </c>
    </row>
    <row r="21" spans="1:46" ht="15" customHeight="1" x14ac:dyDescent="0.25">
      <c r="A21" s="54">
        <f t="shared" si="1"/>
        <v>13</v>
      </c>
      <c r="B21" s="112" t="s">
        <v>68</v>
      </c>
      <c r="C21" s="56"/>
      <c r="D21" s="54" t="s">
        <v>115</v>
      </c>
      <c r="E21" s="84">
        <f>Data!AM19</f>
        <v>0</v>
      </c>
      <c r="F21" s="84">
        <f>Data!AN19</f>
        <v>0</v>
      </c>
      <c r="G21" s="84">
        <f>Data!AO19</f>
        <v>0</v>
      </c>
      <c r="H21" s="84">
        <f>Data!AP19</f>
        <v>0</v>
      </c>
      <c r="I21" s="84">
        <f>Data!AQ19</f>
        <v>0</v>
      </c>
      <c r="J21" s="84">
        <f>Data!AR19</f>
        <v>0</v>
      </c>
      <c r="K21" s="84">
        <f>Data!AS19</f>
        <v>0</v>
      </c>
      <c r="L21" s="84">
        <f>Data!AT19</f>
        <v>0</v>
      </c>
      <c r="M21" s="84">
        <f>Data!AU19</f>
        <v>0</v>
      </c>
      <c r="N21" s="84">
        <f>Data!AV19</f>
        <v>0</v>
      </c>
      <c r="O21" s="84">
        <f>Data!AW19</f>
        <v>0</v>
      </c>
      <c r="P21" s="84">
        <f>Data!AX19</f>
        <v>0</v>
      </c>
      <c r="Q21" s="84">
        <f>Data!AY19</f>
        <v>0</v>
      </c>
      <c r="R21" s="84">
        <f>Data!AZ19</f>
        <v>0</v>
      </c>
      <c r="S21" s="84">
        <f>Data!BA19</f>
        <v>0</v>
      </c>
      <c r="T21" s="84">
        <f>Data!BB19</f>
        <v>0</v>
      </c>
      <c r="U21" s="84">
        <f>Data!BC19</f>
        <v>0</v>
      </c>
      <c r="V21" s="84">
        <f>Data!BD19</f>
        <v>0</v>
      </c>
      <c r="W21" s="84">
        <f>Data!BE19</f>
        <v>0</v>
      </c>
      <c r="X21" s="84">
        <f>Data!BF19</f>
        <v>0</v>
      </c>
      <c r="Y21" s="84">
        <f>Data!BG19</f>
        <v>0</v>
      </c>
      <c r="Z21" s="84">
        <f>Data!BH19</f>
        <v>0</v>
      </c>
      <c r="AA21" s="84">
        <f>Data!BI19</f>
        <v>0</v>
      </c>
      <c r="AB21" s="84">
        <f>Data!BJ19</f>
        <v>0</v>
      </c>
      <c r="AC21" s="84">
        <f>Data!BK19</f>
        <v>0</v>
      </c>
      <c r="AD21" s="84">
        <f>Data!BL19</f>
        <v>0</v>
      </c>
      <c r="AE21" s="84">
        <f>Data!BM19</f>
        <v>0</v>
      </c>
      <c r="AF21" s="84">
        <f>Data!BN19</f>
        <v>0</v>
      </c>
      <c r="AG21" s="84">
        <f>Data!BO19</f>
        <v>0</v>
      </c>
      <c r="AH21" s="84">
        <f>Data!BP19</f>
        <v>0</v>
      </c>
      <c r="AI21" s="84">
        <f>Data!BQ19</f>
        <v>0</v>
      </c>
      <c r="AJ21" s="168">
        <f t="shared" si="0"/>
        <v>0</v>
      </c>
      <c r="AK21" s="169"/>
      <c r="AL21" s="170"/>
      <c r="AM21" s="57" t="s">
        <v>115</v>
      </c>
    </row>
    <row r="22" spans="1:46" ht="15" customHeight="1" x14ac:dyDescent="0.25">
      <c r="A22" s="54">
        <f t="shared" si="1"/>
        <v>14</v>
      </c>
      <c r="B22" s="112" t="s">
        <v>69</v>
      </c>
      <c r="C22" s="56"/>
      <c r="D22" s="54" t="s">
        <v>115</v>
      </c>
      <c r="E22" s="84">
        <f>Data!AM20</f>
        <v>0</v>
      </c>
      <c r="F22" s="84">
        <f>Data!AN20</f>
        <v>0</v>
      </c>
      <c r="G22" s="84">
        <f>Data!AO20</f>
        <v>0</v>
      </c>
      <c r="H22" s="84">
        <f>Data!AP20</f>
        <v>0</v>
      </c>
      <c r="I22" s="84">
        <f>Data!AQ20</f>
        <v>0</v>
      </c>
      <c r="J22" s="84">
        <f>Data!AR20</f>
        <v>0</v>
      </c>
      <c r="K22" s="84">
        <f>Data!AS20</f>
        <v>0</v>
      </c>
      <c r="L22" s="84">
        <f>Data!AT20</f>
        <v>0</v>
      </c>
      <c r="M22" s="84">
        <f>Data!AU20</f>
        <v>0</v>
      </c>
      <c r="N22" s="84">
        <f>Data!AV20</f>
        <v>0</v>
      </c>
      <c r="O22" s="84">
        <f>Data!AW20</f>
        <v>0</v>
      </c>
      <c r="P22" s="84">
        <f>Data!AX20</f>
        <v>0</v>
      </c>
      <c r="Q22" s="84">
        <f>Data!AY20</f>
        <v>0</v>
      </c>
      <c r="R22" s="84">
        <f>Data!AZ20</f>
        <v>0</v>
      </c>
      <c r="S22" s="84">
        <f>Data!BA20</f>
        <v>0</v>
      </c>
      <c r="T22" s="84">
        <f>Data!BB20</f>
        <v>0</v>
      </c>
      <c r="U22" s="84">
        <f>Data!BC20</f>
        <v>0</v>
      </c>
      <c r="V22" s="84">
        <f>Data!BD20</f>
        <v>0</v>
      </c>
      <c r="W22" s="84">
        <f>Data!BE20</f>
        <v>0</v>
      </c>
      <c r="X22" s="84">
        <f>Data!BF20</f>
        <v>0</v>
      </c>
      <c r="Y22" s="84">
        <f>Data!BG20</f>
        <v>0</v>
      </c>
      <c r="Z22" s="84">
        <f>Data!BH20</f>
        <v>0</v>
      </c>
      <c r="AA22" s="84">
        <f>Data!BI20</f>
        <v>0</v>
      </c>
      <c r="AB22" s="84">
        <f>Data!BJ20</f>
        <v>0</v>
      </c>
      <c r="AC22" s="84">
        <f>Data!BK20</f>
        <v>0</v>
      </c>
      <c r="AD22" s="84">
        <f>Data!BL20</f>
        <v>0</v>
      </c>
      <c r="AE22" s="84">
        <f>Data!BM20</f>
        <v>0</v>
      </c>
      <c r="AF22" s="84">
        <f>Data!BN20</f>
        <v>0</v>
      </c>
      <c r="AG22" s="84">
        <f>Data!BO20</f>
        <v>0</v>
      </c>
      <c r="AH22" s="84">
        <f>Data!BP20</f>
        <v>0</v>
      </c>
      <c r="AI22" s="84">
        <f>Data!BQ20</f>
        <v>0</v>
      </c>
      <c r="AJ22" s="168">
        <f t="shared" si="0"/>
        <v>0</v>
      </c>
      <c r="AK22" s="169"/>
      <c r="AL22" s="170"/>
      <c r="AM22" s="57" t="s">
        <v>115</v>
      </c>
    </row>
    <row r="23" spans="1:46" ht="15" customHeight="1" x14ac:dyDescent="0.25">
      <c r="A23" s="54">
        <f t="shared" si="1"/>
        <v>15</v>
      </c>
      <c r="B23" s="112" t="s">
        <v>70</v>
      </c>
      <c r="C23" s="56"/>
      <c r="D23" s="54" t="s">
        <v>115</v>
      </c>
      <c r="E23" s="84">
        <f>Data!AM22</f>
        <v>0</v>
      </c>
      <c r="F23" s="84">
        <f>Data!AN22</f>
        <v>0</v>
      </c>
      <c r="G23" s="84">
        <f>Data!AO22</f>
        <v>0</v>
      </c>
      <c r="H23" s="84">
        <f>Data!AP22</f>
        <v>0</v>
      </c>
      <c r="I23" s="84">
        <f>Data!AQ22</f>
        <v>0</v>
      </c>
      <c r="J23" s="84">
        <f>Data!AR22</f>
        <v>0</v>
      </c>
      <c r="K23" s="84">
        <f>Data!AS22</f>
        <v>0</v>
      </c>
      <c r="L23" s="84">
        <f>Data!AT22</f>
        <v>0</v>
      </c>
      <c r="M23" s="84">
        <f>Data!AU22</f>
        <v>0</v>
      </c>
      <c r="N23" s="84">
        <f>Data!AV22</f>
        <v>0</v>
      </c>
      <c r="O23" s="84">
        <f>Data!AW22</f>
        <v>0</v>
      </c>
      <c r="P23" s="84">
        <f>Data!AX22</f>
        <v>0</v>
      </c>
      <c r="Q23" s="84">
        <f>Data!AY22</f>
        <v>0</v>
      </c>
      <c r="R23" s="84">
        <f>Data!AZ22</f>
        <v>0</v>
      </c>
      <c r="S23" s="84">
        <f>Data!BA22</f>
        <v>0</v>
      </c>
      <c r="T23" s="84">
        <f>Data!BB22</f>
        <v>0</v>
      </c>
      <c r="U23" s="84">
        <f>Data!BC22</f>
        <v>0</v>
      </c>
      <c r="V23" s="84">
        <f>Data!BD22</f>
        <v>0</v>
      </c>
      <c r="W23" s="84">
        <f>Data!BE22</f>
        <v>0</v>
      </c>
      <c r="X23" s="84">
        <f>Data!BF22</f>
        <v>0</v>
      </c>
      <c r="Y23" s="84">
        <f>Data!BG22</f>
        <v>0</v>
      </c>
      <c r="Z23" s="84">
        <f>Data!BH22</f>
        <v>0</v>
      </c>
      <c r="AA23" s="84">
        <f>Data!BI22</f>
        <v>0</v>
      </c>
      <c r="AB23" s="84">
        <f>Data!BJ22</f>
        <v>0</v>
      </c>
      <c r="AC23" s="84">
        <f>Data!BK22</f>
        <v>0</v>
      </c>
      <c r="AD23" s="84">
        <f>Data!BL22</f>
        <v>0</v>
      </c>
      <c r="AE23" s="84">
        <f>Data!BM22</f>
        <v>0</v>
      </c>
      <c r="AF23" s="84">
        <f>Data!BN22</f>
        <v>0</v>
      </c>
      <c r="AG23" s="84">
        <f>Data!BO22</f>
        <v>0</v>
      </c>
      <c r="AH23" s="84">
        <f>Data!BP22</f>
        <v>0</v>
      </c>
      <c r="AI23" s="84">
        <f>Data!BQ22</f>
        <v>0</v>
      </c>
      <c r="AJ23" s="168">
        <f t="shared" si="0"/>
        <v>0</v>
      </c>
      <c r="AK23" s="169"/>
      <c r="AL23" s="170"/>
      <c r="AM23" s="57" t="s">
        <v>115</v>
      </c>
    </row>
    <row r="24" spans="1:46" ht="15" customHeight="1" x14ac:dyDescent="0.25">
      <c r="A24" s="54">
        <f t="shared" si="1"/>
        <v>16</v>
      </c>
      <c r="B24" s="112" t="s">
        <v>71</v>
      </c>
      <c r="C24" s="56"/>
      <c r="D24" s="54" t="s">
        <v>115</v>
      </c>
      <c r="E24" s="84">
        <f>Data!AM23</f>
        <v>0</v>
      </c>
      <c r="F24" s="84">
        <f>Data!AN23</f>
        <v>0</v>
      </c>
      <c r="G24" s="84">
        <f>Data!AO23</f>
        <v>0</v>
      </c>
      <c r="H24" s="84">
        <f>Data!AP23</f>
        <v>0</v>
      </c>
      <c r="I24" s="84">
        <f>Data!AQ23</f>
        <v>0</v>
      </c>
      <c r="J24" s="84">
        <f>Data!AR23</f>
        <v>0</v>
      </c>
      <c r="K24" s="84">
        <f>Data!AS23</f>
        <v>0</v>
      </c>
      <c r="L24" s="84">
        <f>Data!AT23</f>
        <v>0</v>
      </c>
      <c r="M24" s="84">
        <f>Data!AU23</f>
        <v>0</v>
      </c>
      <c r="N24" s="84">
        <f>Data!AV23</f>
        <v>0</v>
      </c>
      <c r="O24" s="84">
        <f>Data!AW23</f>
        <v>0</v>
      </c>
      <c r="P24" s="84">
        <f>Data!AX23</f>
        <v>0</v>
      </c>
      <c r="Q24" s="84">
        <f>Data!AY23</f>
        <v>0</v>
      </c>
      <c r="R24" s="84">
        <f>Data!AZ23</f>
        <v>0</v>
      </c>
      <c r="S24" s="84">
        <f>Data!BA23</f>
        <v>0</v>
      </c>
      <c r="T24" s="84">
        <f>Data!BB23</f>
        <v>0</v>
      </c>
      <c r="U24" s="84">
        <f>Data!BC23</f>
        <v>0</v>
      </c>
      <c r="V24" s="84">
        <f>Data!BD23</f>
        <v>0</v>
      </c>
      <c r="W24" s="84">
        <f>Data!BE23</f>
        <v>0</v>
      </c>
      <c r="X24" s="84">
        <f>Data!BF23</f>
        <v>0</v>
      </c>
      <c r="Y24" s="84">
        <f>Data!BG23</f>
        <v>0</v>
      </c>
      <c r="Z24" s="84">
        <f>Data!BH23</f>
        <v>0</v>
      </c>
      <c r="AA24" s="84">
        <f>Data!BI23</f>
        <v>0</v>
      </c>
      <c r="AB24" s="84">
        <f>Data!BJ23</f>
        <v>0</v>
      </c>
      <c r="AC24" s="84">
        <f>Data!BK23</f>
        <v>0</v>
      </c>
      <c r="AD24" s="84">
        <f>Data!BL23</f>
        <v>0</v>
      </c>
      <c r="AE24" s="84">
        <f>Data!BM23</f>
        <v>0</v>
      </c>
      <c r="AF24" s="84">
        <f>Data!BN23</f>
        <v>0</v>
      </c>
      <c r="AG24" s="84">
        <f>Data!BO23</f>
        <v>0</v>
      </c>
      <c r="AH24" s="84">
        <f>Data!BP23</f>
        <v>0</v>
      </c>
      <c r="AI24" s="84">
        <f>Data!BQ23</f>
        <v>0</v>
      </c>
      <c r="AJ24" s="168">
        <f t="shared" si="0"/>
        <v>0</v>
      </c>
      <c r="AK24" s="169"/>
      <c r="AL24" s="170"/>
      <c r="AM24" s="57" t="s">
        <v>115</v>
      </c>
    </row>
    <row r="25" spans="1:46" ht="15" customHeight="1" x14ac:dyDescent="0.25">
      <c r="A25" s="54">
        <f t="shared" si="1"/>
        <v>17</v>
      </c>
      <c r="B25" s="112" t="s">
        <v>72</v>
      </c>
      <c r="C25" s="56"/>
      <c r="D25" s="54" t="s">
        <v>105</v>
      </c>
      <c r="E25" s="84">
        <f>Data!AM24</f>
        <v>0</v>
      </c>
      <c r="F25" s="84">
        <f>Data!AN24</f>
        <v>0</v>
      </c>
      <c r="G25" s="84">
        <f>Data!AO24</f>
        <v>0</v>
      </c>
      <c r="H25" s="84">
        <f>Data!AP24</f>
        <v>0</v>
      </c>
      <c r="I25" s="84">
        <f>Data!AQ24</f>
        <v>0</v>
      </c>
      <c r="J25" s="84">
        <f>Data!AR24</f>
        <v>0</v>
      </c>
      <c r="K25" s="84">
        <f>Data!AS24</f>
        <v>0</v>
      </c>
      <c r="L25" s="84">
        <f>Data!AT24</f>
        <v>0</v>
      </c>
      <c r="M25" s="84">
        <f>Data!AU24</f>
        <v>0</v>
      </c>
      <c r="N25" s="84">
        <f>Data!AV24</f>
        <v>0</v>
      </c>
      <c r="O25" s="84">
        <f>Data!AW24</f>
        <v>0</v>
      </c>
      <c r="P25" s="84">
        <f>Data!AX24</f>
        <v>0</v>
      </c>
      <c r="Q25" s="84">
        <f>Data!AY24</f>
        <v>0</v>
      </c>
      <c r="R25" s="84">
        <f>Data!AZ24</f>
        <v>0</v>
      </c>
      <c r="S25" s="84">
        <f>Data!BA24</f>
        <v>0</v>
      </c>
      <c r="T25" s="84">
        <f>Data!BB24</f>
        <v>0</v>
      </c>
      <c r="U25" s="84">
        <f>Data!BC24</f>
        <v>0</v>
      </c>
      <c r="V25" s="84">
        <f>Data!BD24</f>
        <v>0</v>
      </c>
      <c r="W25" s="84">
        <f>Data!BE24</f>
        <v>0</v>
      </c>
      <c r="X25" s="84">
        <f>Data!BF24</f>
        <v>0</v>
      </c>
      <c r="Y25" s="84">
        <f>Data!BG24</f>
        <v>0</v>
      </c>
      <c r="Z25" s="84">
        <f>Data!BH24</f>
        <v>0</v>
      </c>
      <c r="AA25" s="84">
        <f>Data!BI24</f>
        <v>0</v>
      </c>
      <c r="AB25" s="84">
        <f>Data!BJ24</f>
        <v>0</v>
      </c>
      <c r="AC25" s="84">
        <f>Data!BK24</f>
        <v>0</v>
      </c>
      <c r="AD25" s="84">
        <f>Data!BL24</f>
        <v>0</v>
      </c>
      <c r="AE25" s="84">
        <f>Data!BM24</f>
        <v>0</v>
      </c>
      <c r="AF25" s="84">
        <f>Data!BN24</f>
        <v>0</v>
      </c>
      <c r="AG25" s="84">
        <f>Data!BO24</f>
        <v>0</v>
      </c>
      <c r="AH25" s="84">
        <f>Data!BP24</f>
        <v>0</v>
      </c>
      <c r="AI25" s="84">
        <f>Data!BQ24</f>
        <v>0</v>
      </c>
      <c r="AJ25" s="168">
        <f t="shared" si="0"/>
        <v>0</v>
      </c>
      <c r="AK25" s="169"/>
      <c r="AL25" s="170"/>
      <c r="AM25" s="57" t="s">
        <v>105</v>
      </c>
    </row>
    <row r="26" spans="1:46" ht="15" customHeight="1" x14ac:dyDescent="0.25">
      <c r="A26" s="54">
        <f t="shared" si="1"/>
        <v>18</v>
      </c>
      <c r="B26" s="112" t="s">
        <v>53</v>
      </c>
      <c r="C26" s="56"/>
      <c r="D26" s="54" t="s">
        <v>106</v>
      </c>
      <c r="E26" s="84">
        <f>Data!AM25</f>
        <v>0</v>
      </c>
      <c r="F26" s="84">
        <f>Data!AN25</f>
        <v>0</v>
      </c>
      <c r="G26" s="84">
        <f>Data!AO25</f>
        <v>0</v>
      </c>
      <c r="H26" s="84">
        <f>Data!AP25</f>
        <v>0</v>
      </c>
      <c r="I26" s="84">
        <f>Data!AQ25</f>
        <v>0</v>
      </c>
      <c r="J26" s="84">
        <f>Data!AR25</f>
        <v>0</v>
      </c>
      <c r="K26" s="84">
        <f>Data!AS25</f>
        <v>0</v>
      </c>
      <c r="L26" s="84">
        <f>Data!AT25</f>
        <v>0</v>
      </c>
      <c r="M26" s="84">
        <f>Data!AU25</f>
        <v>0</v>
      </c>
      <c r="N26" s="84">
        <f>Data!AV25</f>
        <v>0</v>
      </c>
      <c r="O26" s="84">
        <f>Data!AW25</f>
        <v>0</v>
      </c>
      <c r="P26" s="84">
        <f>Data!AX25</f>
        <v>0</v>
      </c>
      <c r="Q26" s="84">
        <f>Data!AY25</f>
        <v>0</v>
      </c>
      <c r="R26" s="84">
        <f>Data!AZ25</f>
        <v>0</v>
      </c>
      <c r="S26" s="84">
        <f>Data!BA25</f>
        <v>0</v>
      </c>
      <c r="T26" s="84">
        <f>Data!BB25</f>
        <v>0</v>
      </c>
      <c r="U26" s="84">
        <f>Data!BC25</f>
        <v>0</v>
      </c>
      <c r="V26" s="84">
        <f>Data!BD25</f>
        <v>0</v>
      </c>
      <c r="W26" s="84">
        <f>Data!BE25</f>
        <v>0</v>
      </c>
      <c r="X26" s="84">
        <f>Data!BF25</f>
        <v>0</v>
      </c>
      <c r="Y26" s="84">
        <f>Data!BG25</f>
        <v>0</v>
      </c>
      <c r="Z26" s="84">
        <f>Data!BH25</f>
        <v>0</v>
      </c>
      <c r="AA26" s="84">
        <f>Data!BI25</f>
        <v>0</v>
      </c>
      <c r="AB26" s="84">
        <f>Data!BJ25</f>
        <v>0</v>
      </c>
      <c r="AC26" s="84">
        <f>Data!BK25</f>
        <v>0</v>
      </c>
      <c r="AD26" s="84">
        <f>Data!BL25</f>
        <v>0</v>
      </c>
      <c r="AE26" s="84">
        <f>Data!BM25</f>
        <v>0</v>
      </c>
      <c r="AF26" s="84">
        <f>Data!BN25</f>
        <v>0</v>
      </c>
      <c r="AG26" s="84">
        <f>Data!BO25</f>
        <v>0</v>
      </c>
      <c r="AH26" s="84">
        <f>Data!BP25</f>
        <v>0</v>
      </c>
      <c r="AI26" s="84">
        <f>Data!BQ25</f>
        <v>0</v>
      </c>
      <c r="AJ26" s="168">
        <f t="shared" si="0"/>
        <v>0</v>
      </c>
      <c r="AK26" s="169"/>
      <c r="AL26" s="170"/>
      <c r="AM26" s="57" t="s">
        <v>106</v>
      </c>
    </row>
    <row r="27" spans="1:46" ht="15" customHeight="1" x14ac:dyDescent="0.25">
      <c r="A27" s="54">
        <f t="shared" si="1"/>
        <v>19</v>
      </c>
      <c r="B27" s="112" t="s">
        <v>52</v>
      </c>
      <c r="C27" s="56"/>
      <c r="D27" s="54" t="s">
        <v>106</v>
      </c>
      <c r="E27" s="84">
        <f>Data!AM26</f>
        <v>0</v>
      </c>
      <c r="F27" s="84">
        <f>Data!AN26</f>
        <v>0</v>
      </c>
      <c r="G27" s="84">
        <f>Data!AO26</f>
        <v>0</v>
      </c>
      <c r="H27" s="84">
        <f>Data!AP26</f>
        <v>0</v>
      </c>
      <c r="I27" s="84">
        <f>Data!AQ26</f>
        <v>0</v>
      </c>
      <c r="J27" s="84">
        <f>Data!AR26</f>
        <v>0</v>
      </c>
      <c r="K27" s="84">
        <f>Data!AS26</f>
        <v>0</v>
      </c>
      <c r="L27" s="84">
        <f>Data!AT26</f>
        <v>0</v>
      </c>
      <c r="M27" s="84">
        <f>Data!AU26</f>
        <v>0</v>
      </c>
      <c r="N27" s="84">
        <f>Data!AV26</f>
        <v>0</v>
      </c>
      <c r="O27" s="84">
        <f>Data!AW26</f>
        <v>0</v>
      </c>
      <c r="P27" s="84">
        <f>Data!AX26</f>
        <v>0</v>
      </c>
      <c r="Q27" s="84">
        <f>Data!AY26</f>
        <v>0</v>
      </c>
      <c r="R27" s="84">
        <f>Data!AZ26</f>
        <v>0</v>
      </c>
      <c r="S27" s="84">
        <f>Data!BA26</f>
        <v>0</v>
      </c>
      <c r="T27" s="84">
        <f>Data!BB26</f>
        <v>0</v>
      </c>
      <c r="U27" s="84">
        <f>Data!BC26</f>
        <v>0</v>
      </c>
      <c r="V27" s="84">
        <f>Data!BD26</f>
        <v>0</v>
      </c>
      <c r="W27" s="84">
        <f>Data!BE26</f>
        <v>0</v>
      </c>
      <c r="X27" s="84">
        <f>Data!BF26</f>
        <v>0</v>
      </c>
      <c r="Y27" s="84">
        <f>Data!BG26</f>
        <v>0</v>
      </c>
      <c r="Z27" s="84">
        <f>Data!BH26</f>
        <v>0</v>
      </c>
      <c r="AA27" s="84">
        <f>Data!BI26</f>
        <v>0</v>
      </c>
      <c r="AB27" s="84">
        <f>Data!BJ26</f>
        <v>0</v>
      </c>
      <c r="AC27" s="84">
        <f>Data!BK26</f>
        <v>0</v>
      </c>
      <c r="AD27" s="84">
        <f>Data!BL26</f>
        <v>0</v>
      </c>
      <c r="AE27" s="84">
        <f>Data!BM26</f>
        <v>0</v>
      </c>
      <c r="AF27" s="84">
        <f>Data!BN26</f>
        <v>0</v>
      </c>
      <c r="AG27" s="84">
        <f>Data!BO26</f>
        <v>0</v>
      </c>
      <c r="AH27" s="84">
        <f>Data!BP26</f>
        <v>0</v>
      </c>
      <c r="AI27" s="84">
        <f>Data!BQ26</f>
        <v>0</v>
      </c>
      <c r="AJ27" s="168">
        <f t="shared" si="0"/>
        <v>0</v>
      </c>
      <c r="AK27" s="169"/>
      <c r="AL27" s="170"/>
      <c r="AM27" s="57" t="s">
        <v>112</v>
      </c>
    </row>
    <row r="28" spans="1:46" ht="15" customHeight="1" x14ac:dyDescent="0.25">
      <c r="A28" s="54">
        <f t="shared" si="1"/>
        <v>20</v>
      </c>
      <c r="B28" s="112" t="s">
        <v>73</v>
      </c>
      <c r="C28" s="56"/>
      <c r="D28" s="54" t="s">
        <v>133</v>
      </c>
      <c r="E28" s="84">
        <f>Data!AM27</f>
        <v>0</v>
      </c>
      <c r="F28" s="84">
        <f>Data!AN27</f>
        <v>0</v>
      </c>
      <c r="G28" s="84">
        <f>Data!AO27</f>
        <v>0</v>
      </c>
      <c r="H28" s="84">
        <f>Data!AP27</f>
        <v>0</v>
      </c>
      <c r="I28" s="84">
        <f>Data!AQ27</f>
        <v>0</v>
      </c>
      <c r="J28" s="84">
        <f>Data!AR27</f>
        <v>0</v>
      </c>
      <c r="K28" s="84">
        <f>Data!AS27</f>
        <v>0</v>
      </c>
      <c r="L28" s="84">
        <f>Data!AT27</f>
        <v>0</v>
      </c>
      <c r="M28" s="84">
        <f>Data!AU27</f>
        <v>0</v>
      </c>
      <c r="N28" s="84">
        <f>Data!AV27</f>
        <v>0</v>
      </c>
      <c r="O28" s="84">
        <f>Data!AW27</f>
        <v>0</v>
      </c>
      <c r="P28" s="84">
        <f>Data!AX27</f>
        <v>0</v>
      </c>
      <c r="Q28" s="84">
        <f>Data!AY27</f>
        <v>0</v>
      </c>
      <c r="R28" s="84">
        <f>Data!AZ27</f>
        <v>0</v>
      </c>
      <c r="S28" s="84">
        <f>Data!BA27</f>
        <v>0</v>
      </c>
      <c r="T28" s="84">
        <f>Data!BB27</f>
        <v>0</v>
      </c>
      <c r="U28" s="84">
        <f>Data!BC27</f>
        <v>0</v>
      </c>
      <c r="V28" s="84">
        <f>Data!BD27</f>
        <v>0</v>
      </c>
      <c r="W28" s="84">
        <f>Data!BE27</f>
        <v>0</v>
      </c>
      <c r="X28" s="84">
        <f>Data!BF27</f>
        <v>0</v>
      </c>
      <c r="Y28" s="84">
        <f>Data!BG27</f>
        <v>0</v>
      </c>
      <c r="Z28" s="84">
        <f>Data!BH27</f>
        <v>0</v>
      </c>
      <c r="AA28" s="84">
        <f>Data!BI27</f>
        <v>0</v>
      </c>
      <c r="AB28" s="84">
        <f>Data!BJ27</f>
        <v>0</v>
      </c>
      <c r="AC28" s="84">
        <f>Data!BK27</f>
        <v>0</v>
      </c>
      <c r="AD28" s="84">
        <f>Data!BL27</f>
        <v>0</v>
      </c>
      <c r="AE28" s="84">
        <f>Data!BM27</f>
        <v>0</v>
      </c>
      <c r="AF28" s="84">
        <f>Data!BN27</f>
        <v>0</v>
      </c>
      <c r="AG28" s="84">
        <f>Data!BO27</f>
        <v>0</v>
      </c>
      <c r="AH28" s="84">
        <f>Data!BP27</f>
        <v>0</v>
      </c>
      <c r="AI28" s="84">
        <f>Data!BQ27</f>
        <v>0</v>
      </c>
      <c r="AJ28" s="168">
        <f t="shared" si="0"/>
        <v>0</v>
      </c>
      <c r="AK28" s="169"/>
      <c r="AL28" s="170"/>
      <c r="AM28" s="57" t="s">
        <v>112</v>
      </c>
    </row>
    <row r="29" spans="1:46" ht="15" customHeight="1" thickBot="1" x14ac:dyDescent="0.3">
      <c r="A29" s="58">
        <f t="shared" si="1"/>
        <v>21</v>
      </c>
      <c r="B29" s="114" t="s">
        <v>116</v>
      </c>
      <c r="C29" s="60"/>
      <c r="D29" s="58" t="s">
        <v>133</v>
      </c>
      <c r="E29" s="103">
        <f>Data!AM28</f>
        <v>0</v>
      </c>
      <c r="F29" s="103">
        <f>Data!AN28</f>
        <v>0</v>
      </c>
      <c r="G29" s="103">
        <f>Data!AO28</f>
        <v>0</v>
      </c>
      <c r="H29" s="103">
        <f>Data!AP28</f>
        <v>0</v>
      </c>
      <c r="I29" s="103">
        <f>Data!AQ28</f>
        <v>0</v>
      </c>
      <c r="J29" s="103">
        <f>Data!AR28</f>
        <v>0</v>
      </c>
      <c r="K29" s="103">
        <f>Data!AS28</f>
        <v>0</v>
      </c>
      <c r="L29" s="103">
        <f>Data!AT28</f>
        <v>0</v>
      </c>
      <c r="M29" s="103">
        <f>Data!AU28</f>
        <v>0</v>
      </c>
      <c r="N29" s="103">
        <f>Data!AV28</f>
        <v>0</v>
      </c>
      <c r="O29" s="103">
        <f>Data!AW28</f>
        <v>0</v>
      </c>
      <c r="P29" s="103">
        <f>Data!AX28</f>
        <v>0</v>
      </c>
      <c r="Q29" s="103">
        <f>Data!AY28</f>
        <v>0</v>
      </c>
      <c r="R29" s="103">
        <f>Data!AZ28</f>
        <v>0</v>
      </c>
      <c r="S29" s="103">
        <f>Data!BA28</f>
        <v>0</v>
      </c>
      <c r="T29" s="103">
        <f>Data!BB28</f>
        <v>0</v>
      </c>
      <c r="U29" s="103">
        <f>Data!BC28</f>
        <v>0</v>
      </c>
      <c r="V29" s="103">
        <f>Data!BD28</f>
        <v>0</v>
      </c>
      <c r="W29" s="103">
        <f>Data!BE28</f>
        <v>0</v>
      </c>
      <c r="X29" s="103">
        <f>Data!BF28</f>
        <v>0</v>
      </c>
      <c r="Y29" s="103">
        <f>Data!BG28</f>
        <v>0</v>
      </c>
      <c r="Z29" s="103">
        <f>Data!BH28</f>
        <v>0</v>
      </c>
      <c r="AA29" s="103">
        <f>Data!BI28</f>
        <v>0</v>
      </c>
      <c r="AB29" s="103">
        <f>Data!BJ28</f>
        <v>0</v>
      </c>
      <c r="AC29" s="103">
        <f>Data!BK28</f>
        <v>0</v>
      </c>
      <c r="AD29" s="103">
        <f>Data!BL28</f>
        <v>0</v>
      </c>
      <c r="AE29" s="103">
        <f>Data!BM28</f>
        <v>0</v>
      </c>
      <c r="AF29" s="103">
        <f>Data!BN28</f>
        <v>0</v>
      </c>
      <c r="AG29" s="103">
        <f>Data!BO28</f>
        <v>0</v>
      </c>
      <c r="AH29" s="103">
        <f>Data!BP28</f>
        <v>0</v>
      </c>
      <c r="AI29" s="103">
        <f>Data!BQ28</f>
        <v>0</v>
      </c>
      <c r="AJ29" s="159">
        <f t="shared" si="0"/>
        <v>0</v>
      </c>
      <c r="AK29" s="160"/>
      <c r="AL29" s="161"/>
      <c r="AM29" s="61" t="s">
        <v>112</v>
      </c>
    </row>
    <row r="30" spans="1:46" ht="9.75" customHeight="1" thickBot="1" x14ac:dyDescent="0.3">
      <c r="A30" s="173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5"/>
    </row>
    <row r="31" spans="1:46" ht="20.25" customHeight="1" thickBot="1" x14ac:dyDescent="0.3">
      <c r="A31" s="162" t="s">
        <v>117</v>
      </c>
      <c r="B31" s="163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3"/>
    </row>
    <row r="32" spans="1:46" ht="15" customHeight="1" x14ac:dyDescent="0.25">
      <c r="A32" s="50">
        <v>1</v>
      </c>
      <c r="B32" s="51" t="s">
        <v>118</v>
      </c>
      <c r="C32" s="52"/>
      <c r="D32" s="100" t="s">
        <v>112</v>
      </c>
      <c r="E32" s="101">
        <f>Data!AM36</f>
        <v>0</v>
      </c>
      <c r="F32" s="101">
        <f>Data!AN36</f>
        <v>0</v>
      </c>
      <c r="G32" s="101">
        <f>Data!AO36</f>
        <v>0</v>
      </c>
      <c r="H32" s="101">
        <f>Data!AP36</f>
        <v>0</v>
      </c>
      <c r="I32" s="101">
        <f>Data!AQ36</f>
        <v>0</v>
      </c>
      <c r="J32" s="101">
        <f>Data!AR36</f>
        <v>0</v>
      </c>
      <c r="K32" s="101">
        <f>Data!AS36</f>
        <v>0</v>
      </c>
      <c r="L32" s="101">
        <f>Data!AT36</f>
        <v>0</v>
      </c>
      <c r="M32" s="101">
        <f>Data!AU36</f>
        <v>0</v>
      </c>
      <c r="N32" s="101">
        <f>Data!AV36</f>
        <v>0</v>
      </c>
      <c r="O32" s="101">
        <f>Data!AW36</f>
        <v>0</v>
      </c>
      <c r="P32" s="101">
        <f>Data!AX36</f>
        <v>0</v>
      </c>
      <c r="Q32" s="101">
        <f>Data!AY36</f>
        <v>0</v>
      </c>
      <c r="R32" s="101">
        <f>Data!AZ36</f>
        <v>0</v>
      </c>
      <c r="S32" s="101">
        <f>Data!BA36</f>
        <v>0</v>
      </c>
      <c r="T32" s="101">
        <f>Data!BB36</f>
        <v>0</v>
      </c>
      <c r="U32" s="101">
        <f>Data!BC36</f>
        <v>0</v>
      </c>
      <c r="V32" s="101">
        <f>Data!BD36</f>
        <v>0</v>
      </c>
      <c r="W32" s="101">
        <f>Data!BE36</f>
        <v>0</v>
      </c>
      <c r="X32" s="101">
        <f>Data!BF36</f>
        <v>0</v>
      </c>
      <c r="Y32" s="101">
        <f>Data!BG36</f>
        <v>0</v>
      </c>
      <c r="Z32" s="101">
        <f>Data!BH36</f>
        <v>0</v>
      </c>
      <c r="AA32" s="101">
        <f>Data!BI36</f>
        <v>0</v>
      </c>
      <c r="AB32" s="101">
        <f>Data!BJ36</f>
        <v>0</v>
      </c>
      <c r="AC32" s="101">
        <f>Data!BK36</f>
        <v>0</v>
      </c>
      <c r="AD32" s="101">
        <f>Data!BL36</f>
        <v>0</v>
      </c>
      <c r="AE32" s="101">
        <f>Data!BM36</f>
        <v>0</v>
      </c>
      <c r="AF32" s="101">
        <f>Data!BN36</f>
        <v>0</v>
      </c>
      <c r="AG32" s="101">
        <f>Data!BO36</f>
        <v>0</v>
      </c>
      <c r="AH32" s="101">
        <f>Data!BP36</f>
        <v>0</v>
      </c>
      <c r="AI32" s="101">
        <f>Data!BQ36</f>
        <v>0</v>
      </c>
      <c r="AJ32" s="165">
        <f t="shared" si="0"/>
        <v>0</v>
      </c>
      <c r="AK32" s="166"/>
      <c r="AL32" s="167"/>
      <c r="AM32" s="53" t="s">
        <v>112</v>
      </c>
    </row>
    <row r="33" spans="1:39" ht="15" customHeight="1" x14ac:dyDescent="0.25">
      <c r="A33" s="54">
        <f t="shared" si="1"/>
        <v>2</v>
      </c>
      <c r="B33" s="55" t="s">
        <v>119</v>
      </c>
      <c r="C33" s="56"/>
      <c r="D33" s="54" t="s">
        <v>112</v>
      </c>
      <c r="E33" s="84">
        <f>Data!AM37</f>
        <v>0</v>
      </c>
      <c r="F33" s="84">
        <f>Data!AN37</f>
        <v>0</v>
      </c>
      <c r="G33" s="84">
        <f>Data!AO37</f>
        <v>0</v>
      </c>
      <c r="H33" s="84">
        <f>Data!AP37</f>
        <v>0</v>
      </c>
      <c r="I33" s="84">
        <f>Data!AQ37</f>
        <v>0</v>
      </c>
      <c r="J33" s="84">
        <f>Data!AR37</f>
        <v>0</v>
      </c>
      <c r="K33" s="84">
        <f>Data!AS37</f>
        <v>0</v>
      </c>
      <c r="L33" s="84">
        <f>Data!AT37</f>
        <v>0</v>
      </c>
      <c r="M33" s="84">
        <f>Data!AU37</f>
        <v>0</v>
      </c>
      <c r="N33" s="84">
        <f>Data!AV37</f>
        <v>0</v>
      </c>
      <c r="O33" s="84">
        <f>Data!AW37</f>
        <v>0</v>
      </c>
      <c r="P33" s="84">
        <f>Data!AX37</f>
        <v>0</v>
      </c>
      <c r="Q33" s="84">
        <f>Data!AY37</f>
        <v>0</v>
      </c>
      <c r="R33" s="84">
        <f>Data!AZ37</f>
        <v>0</v>
      </c>
      <c r="S33" s="84">
        <f>Data!BA37</f>
        <v>0</v>
      </c>
      <c r="T33" s="84">
        <f>Data!BB37</f>
        <v>0</v>
      </c>
      <c r="U33" s="84">
        <f>Data!BC37</f>
        <v>0</v>
      </c>
      <c r="V33" s="84">
        <f>Data!BD37</f>
        <v>0</v>
      </c>
      <c r="W33" s="84">
        <f>Data!BE37</f>
        <v>0</v>
      </c>
      <c r="X33" s="84">
        <f>Data!BF37</f>
        <v>0</v>
      </c>
      <c r="Y33" s="84">
        <f>Data!BG37</f>
        <v>0</v>
      </c>
      <c r="Z33" s="84">
        <f>Data!BH37</f>
        <v>0</v>
      </c>
      <c r="AA33" s="84">
        <f>Data!BI37</f>
        <v>0</v>
      </c>
      <c r="AB33" s="84">
        <f>Data!BJ37</f>
        <v>0</v>
      </c>
      <c r="AC33" s="84">
        <f>Data!BK37</f>
        <v>0</v>
      </c>
      <c r="AD33" s="84">
        <f>Data!BL37</f>
        <v>0</v>
      </c>
      <c r="AE33" s="84">
        <f>Data!BM37</f>
        <v>0</v>
      </c>
      <c r="AF33" s="84">
        <f>Data!BN37</f>
        <v>0</v>
      </c>
      <c r="AG33" s="84">
        <f>Data!BO37</f>
        <v>0</v>
      </c>
      <c r="AH33" s="84">
        <f>Data!BP37</f>
        <v>0</v>
      </c>
      <c r="AI33" s="84">
        <f>Data!BQ37</f>
        <v>0</v>
      </c>
      <c r="AJ33" s="168">
        <f t="shared" si="0"/>
        <v>0</v>
      </c>
      <c r="AK33" s="169"/>
      <c r="AL33" s="170"/>
      <c r="AM33" s="57" t="s">
        <v>112</v>
      </c>
    </row>
    <row r="34" spans="1:39" ht="15" customHeight="1" x14ac:dyDescent="0.25">
      <c r="A34" s="54">
        <f t="shared" si="1"/>
        <v>3</v>
      </c>
      <c r="B34" s="55" t="s">
        <v>120</v>
      </c>
      <c r="C34" s="56"/>
      <c r="D34" s="54" t="s">
        <v>112</v>
      </c>
      <c r="E34" s="84">
        <f>Data!AM38</f>
        <v>0</v>
      </c>
      <c r="F34" s="84">
        <f>Data!AN38</f>
        <v>0</v>
      </c>
      <c r="G34" s="84">
        <f>Data!AO38</f>
        <v>0</v>
      </c>
      <c r="H34" s="84">
        <f>Data!AP38</f>
        <v>0</v>
      </c>
      <c r="I34" s="84">
        <f>Data!AQ38</f>
        <v>0</v>
      </c>
      <c r="J34" s="84">
        <f>Data!AR38</f>
        <v>0</v>
      </c>
      <c r="K34" s="84">
        <f>Data!AS38</f>
        <v>0</v>
      </c>
      <c r="L34" s="84">
        <f>Data!AT38</f>
        <v>0</v>
      </c>
      <c r="M34" s="84">
        <f>Data!AU38</f>
        <v>0</v>
      </c>
      <c r="N34" s="84">
        <f>Data!AV38</f>
        <v>0</v>
      </c>
      <c r="O34" s="84">
        <f>Data!AW38</f>
        <v>0</v>
      </c>
      <c r="P34" s="84">
        <f>Data!AX38</f>
        <v>0</v>
      </c>
      <c r="Q34" s="84">
        <f>Data!AY38</f>
        <v>0</v>
      </c>
      <c r="R34" s="84">
        <f>Data!AZ38</f>
        <v>0</v>
      </c>
      <c r="S34" s="84">
        <f>Data!BA38</f>
        <v>0</v>
      </c>
      <c r="T34" s="84">
        <f>Data!BB38</f>
        <v>0</v>
      </c>
      <c r="U34" s="84">
        <f>Data!BC38</f>
        <v>0</v>
      </c>
      <c r="V34" s="84">
        <f>Data!BD38</f>
        <v>0</v>
      </c>
      <c r="W34" s="84">
        <f>Data!BE38</f>
        <v>0</v>
      </c>
      <c r="X34" s="84">
        <f>Data!BF38</f>
        <v>0</v>
      </c>
      <c r="Y34" s="84">
        <f>Data!BG38</f>
        <v>0</v>
      </c>
      <c r="Z34" s="84">
        <f>Data!BH38</f>
        <v>0</v>
      </c>
      <c r="AA34" s="84">
        <f>Data!BI38</f>
        <v>0</v>
      </c>
      <c r="AB34" s="84">
        <f>Data!BJ38</f>
        <v>0</v>
      </c>
      <c r="AC34" s="84">
        <f>Data!BK38</f>
        <v>0</v>
      </c>
      <c r="AD34" s="84">
        <f>Data!BL38</f>
        <v>0</v>
      </c>
      <c r="AE34" s="84">
        <f>Data!BM38</f>
        <v>0</v>
      </c>
      <c r="AF34" s="84">
        <f>Data!BN38</f>
        <v>0</v>
      </c>
      <c r="AG34" s="84">
        <f>Data!BO38</f>
        <v>0</v>
      </c>
      <c r="AH34" s="84">
        <f>Data!BP38</f>
        <v>0</v>
      </c>
      <c r="AI34" s="84">
        <f>Data!BQ38</f>
        <v>0</v>
      </c>
      <c r="AJ34" s="168">
        <f t="shared" si="0"/>
        <v>0</v>
      </c>
      <c r="AK34" s="169"/>
      <c r="AL34" s="170"/>
      <c r="AM34" s="57" t="s">
        <v>112</v>
      </c>
    </row>
    <row r="35" spans="1:39" ht="15" customHeight="1" x14ac:dyDescent="0.25">
      <c r="A35" s="54">
        <f t="shared" si="1"/>
        <v>4</v>
      </c>
      <c r="B35" s="64" t="s">
        <v>121</v>
      </c>
      <c r="C35" s="65"/>
      <c r="D35" s="54" t="s">
        <v>112</v>
      </c>
      <c r="E35" s="84">
        <f>Data!AM39</f>
        <v>0</v>
      </c>
      <c r="F35" s="84">
        <f>Data!AN39</f>
        <v>0</v>
      </c>
      <c r="G35" s="84">
        <f>Data!AO39</f>
        <v>0</v>
      </c>
      <c r="H35" s="84">
        <f>Data!AP39</f>
        <v>0</v>
      </c>
      <c r="I35" s="84">
        <f>Data!AQ39</f>
        <v>0</v>
      </c>
      <c r="J35" s="84">
        <f>Data!AR39</f>
        <v>0</v>
      </c>
      <c r="K35" s="84">
        <f>Data!AS39</f>
        <v>0</v>
      </c>
      <c r="L35" s="84">
        <f>Data!AT39</f>
        <v>0</v>
      </c>
      <c r="M35" s="84">
        <f>Data!AU39</f>
        <v>0</v>
      </c>
      <c r="N35" s="84">
        <f>Data!AV39</f>
        <v>0</v>
      </c>
      <c r="O35" s="84">
        <f>Data!AW39</f>
        <v>0</v>
      </c>
      <c r="P35" s="84">
        <f>Data!AX39</f>
        <v>0</v>
      </c>
      <c r="Q35" s="84">
        <f>Data!AY39</f>
        <v>0</v>
      </c>
      <c r="R35" s="84">
        <f>Data!AZ39</f>
        <v>0</v>
      </c>
      <c r="S35" s="84">
        <f>Data!BA39</f>
        <v>0</v>
      </c>
      <c r="T35" s="84">
        <f>Data!BB39</f>
        <v>0</v>
      </c>
      <c r="U35" s="84">
        <f>Data!BC39</f>
        <v>0</v>
      </c>
      <c r="V35" s="84">
        <f>Data!BD39</f>
        <v>0</v>
      </c>
      <c r="W35" s="84">
        <f>Data!BE39</f>
        <v>0</v>
      </c>
      <c r="X35" s="84">
        <f>Data!BF39</f>
        <v>0</v>
      </c>
      <c r="Y35" s="84">
        <f>Data!BG39</f>
        <v>0</v>
      </c>
      <c r="Z35" s="84">
        <f>Data!BH39</f>
        <v>0</v>
      </c>
      <c r="AA35" s="84">
        <f>Data!BI39</f>
        <v>0</v>
      </c>
      <c r="AB35" s="84">
        <f>Data!BJ39</f>
        <v>0</v>
      </c>
      <c r="AC35" s="84">
        <f>Data!BK39</f>
        <v>0</v>
      </c>
      <c r="AD35" s="84">
        <f>Data!BL39</f>
        <v>0</v>
      </c>
      <c r="AE35" s="84">
        <f>Data!BM39</f>
        <v>0</v>
      </c>
      <c r="AF35" s="84">
        <f>Data!BN39</f>
        <v>0</v>
      </c>
      <c r="AG35" s="84">
        <f>Data!BO39</f>
        <v>0</v>
      </c>
      <c r="AH35" s="84">
        <f>Data!BP39</f>
        <v>0</v>
      </c>
      <c r="AI35" s="84">
        <f>Data!BQ39</f>
        <v>0</v>
      </c>
      <c r="AJ35" s="168">
        <f t="shared" si="0"/>
        <v>0</v>
      </c>
      <c r="AK35" s="169"/>
      <c r="AL35" s="170"/>
      <c r="AM35" s="57" t="s">
        <v>112</v>
      </c>
    </row>
    <row r="36" spans="1:39" ht="15" customHeight="1" x14ac:dyDescent="0.25">
      <c r="A36" s="54">
        <f t="shared" si="1"/>
        <v>5</v>
      </c>
      <c r="B36" s="64" t="s">
        <v>132</v>
      </c>
      <c r="C36" s="65"/>
      <c r="D36" s="54" t="s">
        <v>112</v>
      </c>
      <c r="E36" s="84">
        <f>Data!AM40</f>
        <v>0</v>
      </c>
      <c r="F36" s="84">
        <f>Data!AN40</f>
        <v>0</v>
      </c>
      <c r="G36" s="84">
        <f>Data!AO40</f>
        <v>0</v>
      </c>
      <c r="H36" s="84">
        <f>Data!AP40</f>
        <v>0</v>
      </c>
      <c r="I36" s="84">
        <f>Data!AQ40</f>
        <v>0</v>
      </c>
      <c r="J36" s="84">
        <f>Data!AR40</f>
        <v>0</v>
      </c>
      <c r="K36" s="84">
        <f>Data!AS40</f>
        <v>0</v>
      </c>
      <c r="L36" s="84">
        <f>Data!AT40</f>
        <v>0</v>
      </c>
      <c r="M36" s="84">
        <f>Data!AU40</f>
        <v>0</v>
      </c>
      <c r="N36" s="84">
        <f>Data!AV40</f>
        <v>0</v>
      </c>
      <c r="O36" s="84">
        <f>Data!AW40</f>
        <v>0</v>
      </c>
      <c r="P36" s="84">
        <f>Data!AX40</f>
        <v>0</v>
      </c>
      <c r="Q36" s="84">
        <f>Data!AY40</f>
        <v>0</v>
      </c>
      <c r="R36" s="84">
        <f>Data!AZ40</f>
        <v>0</v>
      </c>
      <c r="S36" s="84">
        <f>Data!BA40</f>
        <v>0</v>
      </c>
      <c r="T36" s="84">
        <f>Data!BB40</f>
        <v>0</v>
      </c>
      <c r="U36" s="84">
        <f>Data!BC40</f>
        <v>0</v>
      </c>
      <c r="V36" s="84">
        <f>Data!BD40</f>
        <v>0</v>
      </c>
      <c r="W36" s="84">
        <f>Data!BE40</f>
        <v>0</v>
      </c>
      <c r="X36" s="84">
        <f>Data!BF40</f>
        <v>0</v>
      </c>
      <c r="Y36" s="84">
        <f>Data!BG40</f>
        <v>0</v>
      </c>
      <c r="Z36" s="84">
        <f>Data!BH40</f>
        <v>0</v>
      </c>
      <c r="AA36" s="84">
        <f>Data!BI40</f>
        <v>0</v>
      </c>
      <c r="AB36" s="84">
        <f>Data!BJ40</f>
        <v>0</v>
      </c>
      <c r="AC36" s="84">
        <f>Data!BK40</f>
        <v>0</v>
      </c>
      <c r="AD36" s="84">
        <f>Data!BL40</f>
        <v>0</v>
      </c>
      <c r="AE36" s="84">
        <f>Data!BM40</f>
        <v>0</v>
      </c>
      <c r="AF36" s="84">
        <f>Data!BN40</f>
        <v>0</v>
      </c>
      <c r="AG36" s="84">
        <f>Data!BO40</f>
        <v>0</v>
      </c>
      <c r="AH36" s="84">
        <f>Data!BP40</f>
        <v>0</v>
      </c>
      <c r="AI36" s="84">
        <f>Data!BQ40</f>
        <v>0</v>
      </c>
      <c r="AJ36" s="168">
        <f t="shared" si="0"/>
        <v>0</v>
      </c>
      <c r="AK36" s="169"/>
      <c r="AL36" s="170"/>
      <c r="AM36" s="57" t="s">
        <v>112</v>
      </c>
    </row>
    <row r="37" spans="1:39" ht="15" customHeight="1" x14ac:dyDescent="0.25">
      <c r="A37" s="54">
        <f t="shared" si="1"/>
        <v>6</v>
      </c>
      <c r="B37" s="64" t="s">
        <v>122</v>
      </c>
      <c r="C37" s="65"/>
      <c r="D37" s="54" t="s">
        <v>112</v>
      </c>
      <c r="E37" s="84">
        <f>Data!AM41</f>
        <v>0</v>
      </c>
      <c r="F37" s="84">
        <f>Data!AN41</f>
        <v>0</v>
      </c>
      <c r="G37" s="84">
        <f>Data!AO41</f>
        <v>0</v>
      </c>
      <c r="H37" s="84">
        <f>Data!AP41</f>
        <v>0</v>
      </c>
      <c r="I37" s="84">
        <f>Data!AQ41</f>
        <v>0</v>
      </c>
      <c r="J37" s="84">
        <f>Data!AR41</f>
        <v>0</v>
      </c>
      <c r="K37" s="84">
        <f>Data!AS41</f>
        <v>0</v>
      </c>
      <c r="L37" s="84">
        <f>Data!AT41</f>
        <v>0</v>
      </c>
      <c r="M37" s="84">
        <f>Data!AU41</f>
        <v>0</v>
      </c>
      <c r="N37" s="84">
        <f>Data!AV41</f>
        <v>0</v>
      </c>
      <c r="O37" s="84">
        <f>Data!AW41</f>
        <v>0</v>
      </c>
      <c r="P37" s="84">
        <f>Data!AX41</f>
        <v>0</v>
      </c>
      <c r="Q37" s="84">
        <f>Data!AY41</f>
        <v>0</v>
      </c>
      <c r="R37" s="84">
        <f>Data!AZ41</f>
        <v>0</v>
      </c>
      <c r="S37" s="84">
        <f>Data!BA41</f>
        <v>0</v>
      </c>
      <c r="T37" s="84">
        <f>Data!BB41</f>
        <v>0</v>
      </c>
      <c r="U37" s="84">
        <f>Data!BC41</f>
        <v>0</v>
      </c>
      <c r="V37" s="84">
        <f>Data!BD41</f>
        <v>0</v>
      </c>
      <c r="W37" s="84">
        <f>Data!BE41</f>
        <v>0</v>
      </c>
      <c r="X37" s="84">
        <f>Data!BF41</f>
        <v>0</v>
      </c>
      <c r="Y37" s="84">
        <f>Data!BG41</f>
        <v>0</v>
      </c>
      <c r="Z37" s="84">
        <f>Data!BH41</f>
        <v>0</v>
      </c>
      <c r="AA37" s="84">
        <f>Data!BI41</f>
        <v>0</v>
      </c>
      <c r="AB37" s="84">
        <f>Data!BJ41</f>
        <v>0</v>
      </c>
      <c r="AC37" s="84">
        <f>Data!BK41</f>
        <v>0</v>
      </c>
      <c r="AD37" s="84">
        <f>Data!BL41</f>
        <v>0</v>
      </c>
      <c r="AE37" s="84">
        <f>Data!BM41</f>
        <v>0</v>
      </c>
      <c r="AF37" s="84">
        <f>Data!BN41</f>
        <v>0</v>
      </c>
      <c r="AG37" s="84">
        <f>Data!BO41</f>
        <v>0</v>
      </c>
      <c r="AH37" s="84">
        <f>Data!BP41</f>
        <v>0</v>
      </c>
      <c r="AI37" s="84">
        <f>Data!BQ41</f>
        <v>0</v>
      </c>
      <c r="AJ37" s="168">
        <f t="shared" si="0"/>
        <v>0</v>
      </c>
      <c r="AK37" s="169"/>
      <c r="AL37" s="170"/>
      <c r="AM37" s="57" t="s">
        <v>112</v>
      </c>
    </row>
    <row r="38" spans="1:39" ht="15" customHeight="1" x14ac:dyDescent="0.25">
      <c r="A38" s="54">
        <f t="shared" si="1"/>
        <v>7</v>
      </c>
      <c r="B38" s="64" t="s">
        <v>54</v>
      </c>
      <c r="C38" s="65"/>
      <c r="D38" s="54" t="s">
        <v>134</v>
      </c>
      <c r="E38" s="84">
        <f>Data!AM42</f>
        <v>0</v>
      </c>
      <c r="F38" s="84">
        <f>Data!AN42</f>
        <v>0</v>
      </c>
      <c r="G38" s="84">
        <f>Data!AO42</f>
        <v>0</v>
      </c>
      <c r="H38" s="84">
        <f>Data!AP42</f>
        <v>0</v>
      </c>
      <c r="I38" s="84">
        <f>Data!AQ42</f>
        <v>0</v>
      </c>
      <c r="J38" s="84">
        <f>Data!AR42</f>
        <v>0</v>
      </c>
      <c r="K38" s="84">
        <f>Data!AS42</f>
        <v>0</v>
      </c>
      <c r="L38" s="84">
        <f>Data!AT42</f>
        <v>0</v>
      </c>
      <c r="M38" s="84">
        <f>Data!AU42</f>
        <v>0</v>
      </c>
      <c r="N38" s="84">
        <f>Data!AV42</f>
        <v>0</v>
      </c>
      <c r="O38" s="84">
        <f>Data!AW42</f>
        <v>0</v>
      </c>
      <c r="P38" s="84">
        <f>Data!AX42</f>
        <v>0</v>
      </c>
      <c r="Q38" s="84">
        <f>Data!AY42</f>
        <v>0</v>
      </c>
      <c r="R38" s="84">
        <f>Data!AZ42</f>
        <v>0</v>
      </c>
      <c r="S38" s="84">
        <f>Data!BA42</f>
        <v>0</v>
      </c>
      <c r="T38" s="84">
        <f>Data!BB42</f>
        <v>0</v>
      </c>
      <c r="U38" s="84">
        <f>Data!BC42</f>
        <v>0</v>
      </c>
      <c r="V38" s="84">
        <f>Data!BD42</f>
        <v>0</v>
      </c>
      <c r="W38" s="84">
        <f>Data!BE42</f>
        <v>0</v>
      </c>
      <c r="X38" s="84">
        <f>Data!BF42</f>
        <v>0</v>
      </c>
      <c r="Y38" s="84">
        <f>Data!BG42</f>
        <v>0</v>
      </c>
      <c r="Z38" s="84">
        <f>Data!BH42</f>
        <v>0</v>
      </c>
      <c r="AA38" s="84">
        <f>Data!BI42</f>
        <v>0</v>
      </c>
      <c r="AB38" s="84">
        <f>Data!BJ42</f>
        <v>0</v>
      </c>
      <c r="AC38" s="84">
        <f>Data!BK42</f>
        <v>0</v>
      </c>
      <c r="AD38" s="84">
        <f>Data!BL42</f>
        <v>0</v>
      </c>
      <c r="AE38" s="84">
        <f>Data!BM42</f>
        <v>0</v>
      </c>
      <c r="AF38" s="84">
        <f>Data!BN42</f>
        <v>0</v>
      </c>
      <c r="AG38" s="84">
        <f>Data!BO42</f>
        <v>0</v>
      </c>
      <c r="AH38" s="84">
        <f>Data!BP42</f>
        <v>0</v>
      </c>
      <c r="AI38" s="84">
        <f>Data!BQ42</f>
        <v>0</v>
      </c>
      <c r="AJ38" s="168">
        <f t="shared" si="0"/>
        <v>0</v>
      </c>
      <c r="AK38" s="169"/>
      <c r="AL38" s="170"/>
      <c r="AM38" s="57" t="s">
        <v>112</v>
      </c>
    </row>
    <row r="39" spans="1:39" ht="15" customHeight="1" x14ac:dyDescent="0.25">
      <c r="A39" s="54">
        <f t="shared" si="1"/>
        <v>8</v>
      </c>
      <c r="B39" s="64" t="s">
        <v>123</v>
      </c>
      <c r="C39" s="65"/>
      <c r="D39" s="54" t="s">
        <v>112</v>
      </c>
      <c r="E39" s="84">
        <f>Data!AM43</f>
        <v>0</v>
      </c>
      <c r="F39" s="84">
        <f>Data!AN43</f>
        <v>0</v>
      </c>
      <c r="G39" s="84">
        <f>Data!AO43</f>
        <v>0</v>
      </c>
      <c r="H39" s="84">
        <f>Data!AP43</f>
        <v>0</v>
      </c>
      <c r="I39" s="84">
        <f>Data!AQ43</f>
        <v>0</v>
      </c>
      <c r="J39" s="84">
        <f>Data!AR43</f>
        <v>0</v>
      </c>
      <c r="K39" s="84">
        <f>Data!AS43</f>
        <v>0</v>
      </c>
      <c r="L39" s="84">
        <f>Data!AT43</f>
        <v>0</v>
      </c>
      <c r="M39" s="84">
        <f>Data!AU43</f>
        <v>0</v>
      </c>
      <c r="N39" s="84">
        <f>Data!AV43</f>
        <v>0</v>
      </c>
      <c r="O39" s="84">
        <f>Data!AW43</f>
        <v>0</v>
      </c>
      <c r="P39" s="84">
        <f>Data!AX43</f>
        <v>0</v>
      </c>
      <c r="Q39" s="84">
        <f>Data!AY43</f>
        <v>0</v>
      </c>
      <c r="R39" s="84">
        <f>Data!AZ43</f>
        <v>0</v>
      </c>
      <c r="S39" s="84">
        <f>Data!BA43</f>
        <v>0</v>
      </c>
      <c r="T39" s="84">
        <f>Data!BB43</f>
        <v>0</v>
      </c>
      <c r="U39" s="84">
        <f>Data!BC43</f>
        <v>0</v>
      </c>
      <c r="V39" s="84">
        <f>Data!BD43</f>
        <v>0</v>
      </c>
      <c r="W39" s="84">
        <f>Data!BE43</f>
        <v>0</v>
      </c>
      <c r="X39" s="84">
        <f>Data!BF43</f>
        <v>0</v>
      </c>
      <c r="Y39" s="84">
        <f>Data!BG43</f>
        <v>0</v>
      </c>
      <c r="Z39" s="84">
        <f>Data!BH43</f>
        <v>0</v>
      </c>
      <c r="AA39" s="84">
        <f>Data!BI43</f>
        <v>0</v>
      </c>
      <c r="AB39" s="84">
        <f>Data!BJ43</f>
        <v>0</v>
      </c>
      <c r="AC39" s="84">
        <f>Data!BK43</f>
        <v>0</v>
      </c>
      <c r="AD39" s="84">
        <f>Data!BL43</f>
        <v>0</v>
      </c>
      <c r="AE39" s="84">
        <f>Data!BM43</f>
        <v>0</v>
      </c>
      <c r="AF39" s="84">
        <f>Data!BN43</f>
        <v>0</v>
      </c>
      <c r="AG39" s="84">
        <f>Data!BO43</f>
        <v>0</v>
      </c>
      <c r="AH39" s="84">
        <f>Data!BP43</f>
        <v>0</v>
      </c>
      <c r="AI39" s="84">
        <f>Data!BQ43</f>
        <v>0</v>
      </c>
      <c r="AJ39" s="168">
        <f t="shared" si="0"/>
        <v>0</v>
      </c>
      <c r="AK39" s="169"/>
      <c r="AL39" s="170"/>
      <c r="AM39" s="57" t="s">
        <v>112</v>
      </c>
    </row>
    <row r="40" spans="1:39" ht="15" customHeight="1" x14ac:dyDescent="0.25">
      <c r="A40" s="54">
        <f t="shared" si="1"/>
        <v>9</v>
      </c>
      <c r="B40" s="64" t="s">
        <v>57</v>
      </c>
      <c r="C40" s="65"/>
      <c r="D40" s="54" t="s">
        <v>112</v>
      </c>
      <c r="E40" s="84">
        <f>Data!AM44</f>
        <v>0</v>
      </c>
      <c r="F40" s="84">
        <f>Data!AN44</f>
        <v>0</v>
      </c>
      <c r="G40" s="84">
        <f>Data!AO44</f>
        <v>0</v>
      </c>
      <c r="H40" s="84">
        <f>Data!AP44</f>
        <v>0</v>
      </c>
      <c r="I40" s="84">
        <f>Data!AQ44</f>
        <v>0</v>
      </c>
      <c r="J40" s="84">
        <f>Data!AR44</f>
        <v>0</v>
      </c>
      <c r="K40" s="84">
        <f>Data!AS44</f>
        <v>0</v>
      </c>
      <c r="L40" s="84">
        <f>Data!AT44</f>
        <v>0</v>
      </c>
      <c r="M40" s="84">
        <f>Data!AU44</f>
        <v>0</v>
      </c>
      <c r="N40" s="84">
        <f>Data!AV44</f>
        <v>0</v>
      </c>
      <c r="O40" s="84">
        <f>Data!AW44</f>
        <v>0</v>
      </c>
      <c r="P40" s="84">
        <f>Data!AX44</f>
        <v>0</v>
      </c>
      <c r="Q40" s="84">
        <f>Data!AY44</f>
        <v>0</v>
      </c>
      <c r="R40" s="84">
        <f>Data!AZ44</f>
        <v>0</v>
      </c>
      <c r="S40" s="84">
        <f>Data!BA44</f>
        <v>0</v>
      </c>
      <c r="T40" s="84">
        <f>Data!BB44</f>
        <v>0</v>
      </c>
      <c r="U40" s="84">
        <f>Data!BC44</f>
        <v>0</v>
      </c>
      <c r="V40" s="84">
        <f>Data!BD44</f>
        <v>0</v>
      </c>
      <c r="W40" s="84">
        <f>Data!BE44</f>
        <v>0</v>
      </c>
      <c r="X40" s="84">
        <f>Data!BF44</f>
        <v>0</v>
      </c>
      <c r="Y40" s="84">
        <f>Data!BG44</f>
        <v>0</v>
      </c>
      <c r="Z40" s="84">
        <f>Data!BH44</f>
        <v>0</v>
      </c>
      <c r="AA40" s="84">
        <f>Data!BI44</f>
        <v>0</v>
      </c>
      <c r="AB40" s="84">
        <f>Data!BJ44</f>
        <v>0</v>
      </c>
      <c r="AC40" s="84">
        <f>Data!BK44</f>
        <v>0</v>
      </c>
      <c r="AD40" s="84">
        <f>Data!BL44</f>
        <v>0</v>
      </c>
      <c r="AE40" s="84">
        <f>Data!BM44</f>
        <v>0</v>
      </c>
      <c r="AF40" s="84">
        <f>Data!BN44</f>
        <v>0</v>
      </c>
      <c r="AG40" s="84">
        <f>Data!BO44</f>
        <v>0</v>
      </c>
      <c r="AH40" s="84">
        <f>Data!BP44</f>
        <v>0</v>
      </c>
      <c r="AI40" s="84">
        <f>Data!BQ44</f>
        <v>0</v>
      </c>
      <c r="AJ40" s="168">
        <f t="shared" si="0"/>
        <v>0</v>
      </c>
      <c r="AK40" s="169"/>
      <c r="AL40" s="170"/>
      <c r="AM40" s="57" t="s">
        <v>112</v>
      </c>
    </row>
    <row r="41" spans="1:39" ht="15" customHeight="1" x14ac:dyDescent="0.25">
      <c r="A41" s="54">
        <f t="shared" si="1"/>
        <v>10</v>
      </c>
      <c r="B41" s="66" t="s">
        <v>58</v>
      </c>
      <c r="C41" s="56"/>
      <c r="D41" s="54" t="s">
        <v>112</v>
      </c>
      <c r="E41" s="84">
        <f>Data!AM45</f>
        <v>0</v>
      </c>
      <c r="F41" s="84">
        <f>Data!AN45</f>
        <v>0</v>
      </c>
      <c r="G41" s="84">
        <f>Data!AO45</f>
        <v>0</v>
      </c>
      <c r="H41" s="84">
        <f>Data!AP45</f>
        <v>0</v>
      </c>
      <c r="I41" s="84">
        <f>Data!AQ45</f>
        <v>0</v>
      </c>
      <c r="J41" s="84">
        <f>Data!AR45</f>
        <v>0</v>
      </c>
      <c r="K41" s="84">
        <f>Data!AS45</f>
        <v>0</v>
      </c>
      <c r="L41" s="84">
        <f>Data!AT45</f>
        <v>0</v>
      </c>
      <c r="M41" s="84">
        <f>Data!AU45</f>
        <v>0</v>
      </c>
      <c r="N41" s="84">
        <f>Data!AV45</f>
        <v>0</v>
      </c>
      <c r="O41" s="84">
        <f>Data!AW45</f>
        <v>0</v>
      </c>
      <c r="P41" s="84">
        <f>Data!AX45</f>
        <v>0</v>
      </c>
      <c r="Q41" s="84">
        <f>Data!AY45</f>
        <v>0</v>
      </c>
      <c r="R41" s="84">
        <f>Data!AZ45</f>
        <v>0</v>
      </c>
      <c r="S41" s="84">
        <f>Data!BA45</f>
        <v>0</v>
      </c>
      <c r="T41" s="84">
        <f>Data!BB45</f>
        <v>0</v>
      </c>
      <c r="U41" s="84">
        <f>Data!BC45</f>
        <v>0</v>
      </c>
      <c r="V41" s="84">
        <f>Data!BD45</f>
        <v>0</v>
      </c>
      <c r="W41" s="84">
        <f>Data!BE45</f>
        <v>0</v>
      </c>
      <c r="X41" s="84">
        <f>Data!BF45</f>
        <v>0</v>
      </c>
      <c r="Y41" s="84">
        <f>Data!BG45</f>
        <v>0</v>
      </c>
      <c r="Z41" s="84">
        <f>Data!BH45</f>
        <v>0</v>
      </c>
      <c r="AA41" s="84">
        <f>Data!BI45</f>
        <v>0</v>
      </c>
      <c r="AB41" s="84">
        <f>Data!BJ45</f>
        <v>0</v>
      </c>
      <c r="AC41" s="84">
        <f>Data!BK45</f>
        <v>0</v>
      </c>
      <c r="AD41" s="84">
        <f>Data!BL45</f>
        <v>0</v>
      </c>
      <c r="AE41" s="84">
        <f>Data!BM45</f>
        <v>0</v>
      </c>
      <c r="AF41" s="84">
        <f>Data!BN45</f>
        <v>0</v>
      </c>
      <c r="AG41" s="84">
        <f>Data!BO45</f>
        <v>0</v>
      </c>
      <c r="AH41" s="84">
        <f>Data!BP45</f>
        <v>0</v>
      </c>
      <c r="AI41" s="84">
        <f>Data!BQ45</f>
        <v>0</v>
      </c>
      <c r="AJ41" s="168">
        <f t="shared" si="0"/>
        <v>0</v>
      </c>
      <c r="AK41" s="169"/>
      <c r="AL41" s="170"/>
      <c r="AM41" s="57" t="s">
        <v>112</v>
      </c>
    </row>
    <row r="42" spans="1:39" ht="15" customHeight="1" thickBot="1" x14ac:dyDescent="0.3">
      <c r="A42" s="58">
        <f t="shared" si="1"/>
        <v>11</v>
      </c>
      <c r="B42" s="59" t="s">
        <v>56</v>
      </c>
      <c r="C42" s="60"/>
      <c r="D42" s="58" t="s">
        <v>112</v>
      </c>
      <c r="E42" s="85">
        <f>Data!AM46</f>
        <v>0</v>
      </c>
      <c r="F42" s="85">
        <f>Data!AN46</f>
        <v>0</v>
      </c>
      <c r="G42" s="85">
        <f>Data!AO46</f>
        <v>0</v>
      </c>
      <c r="H42" s="85">
        <f>Data!AP46</f>
        <v>0</v>
      </c>
      <c r="I42" s="85">
        <f>Data!AQ46</f>
        <v>0</v>
      </c>
      <c r="J42" s="85">
        <f>Data!AR46</f>
        <v>0</v>
      </c>
      <c r="K42" s="85">
        <f>Data!AS46</f>
        <v>0</v>
      </c>
      <c r="L42" s="85">
        <f>Data!AT46</f>
        <v>0</v>
      </c>
      <c r="M42" s="85">
        <f>Data!AU46</f>
        <v>0</v>
      </c>
      <c r="N42" s="85">
        <f>Data!AV46</f>
        <v>0</v>
      </c>
      <c r="O42" s="85">
        <f>Data!AW46</f>
        <v>0</v>
      </c>
      <c r="P42" s="85">
        <f>Data!AX46</f>
        <v>0</v>
      </c>
      <c r="Q42" s="85">
        <f>Data!AY46</f>
        <v>0</v>
      </c>
      <c r="R42" s="85">
        <f>Data!AZ46</f>
        <v>0</v>
      </c>
      <c r="S42" s="85">
        <f>Data!BA46</f>
        <v>0</v>
      </c>
      <c r="T42" s="85">
        <f>Data!BB46</f>
        <v>0</v>
      </c>
      <c r="U42" s="85">
        <f>Data!BC46</f>
        <v>0</v>
      </c>
      <c r="V42" s="85">
        <f>Data!BD46</f>
        <v>0</v>
      </c>
      <c r="W42" s="85">
        <f>Data!BE46</f>
        <v>0</v>
      </c>
      <c r="X42" s="85">
        <f>Data!BF46</f>
        <v>0</v>
      </c>
      <c r="Y42" s="85">
        <f>Data!BG46</f>
        <v>0</v>
      </c>
      <c r="Z42" s="85">
        <f>Data!BH46</f>
        <v>0</v>
      </c>
      <c r="AA42" s="85">
        <f>Data!BI46</f>
        <v>0</v>
      </c>
      <c r="AB42" s="85">
        <f>Data!BJ46</f>
        <v>0</v>
      </c>
      <c r="AC42" s="85">
        <f>Data!BK46</f>
        <v>0</v>
      </c>
      <c r="AD42" s="85">
        <f>Data!BL46</f>
        <v>0</v>
      </c>
      <c r="AE42" s="85">
        <f>Data!BM46</f>
        <v>0</v>
      </c>
      <c r="AF42" s="85">
        <f>Data!BN46</f>
        <v>0</v>
      </c>
      <c r="AG42" s="85">
        <f>Data!BO46</f>
        <v>0</v>
      </c>
      <c r="AH42" s="85">
        <f>Data!BP46</f>
        <v>0</v>
      </c>
      <c r="AI42" s="85">
        <f>Data!BQ46</f>
        <v>0</v>
      </c>
      <c r="AJ42" s="176">
        <f t="shared" si="0"/>
        <v>0</v>
      </c>
      <c r="AK42" s="177"/>
      <c r="AL42" s="178"/>
      <c r="AM42" s="61" t="s">
        <v>112</v>
      </c>
    </row>
    <row r="43" spans="1:39" ht="9.75" customHeight="1" thickBot="1" x14ac:dyDescent="0.3">
      <c r="A43" s="173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5"/>
    </row>
    <row r="44" spans="1:39" ht="20.25" customHeight="1" thickBot="1" x14ac:dyDescent="0.3">
      <c r="A44" s="162" t="s">
        <v>124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4"/>
    </row>
    <row r="45" spans="1:39" ht="15" customHeight="1" x14ac:dyDescent="0.25">
      <c r="A45" s="50">
        <v>1</v>
      </c>
      <c r="B45" s="67" t="s">
        <v>125</v>
      </c>
      <c r="C45" s="52"/>
      <c r="D45" s="50" t="s">
        <v>112</v>
      </c>
      <c r="E45" s="84">
        <f>Data!AM84</f>
        <v>0</v>
      </c>
      <c r="F45" s="84">
        <f>Data!AN84</f>
        <v>0</v>
      </c>
      <c r="G45" s="84">
        <f>Data!AO84</f>
        <v>0</v>
      </c>
      <c r="H45" s="84">
        <f>Data!AP84</f>
        <v>0</v>
      </c>
      <c r="I45" s="84">
        <f>Data!AQ84</f>
        <v>0</v>
      </c>
      <c r="J45" s="84">
        <f>Data!AR84</f>
        <v>0</v>
      </c>
      <c r="K45" s="84">
        <f>Data!AS84</f>
        <v>0</v>
      </c>
      <c r="L45" s="84">
        <f>Data!AT84</f>
        <v>0</v>
      </c>
      <c r="M45" s="84">
        <f>Data!AU84</f>
        <v>0</v>
      </c>
      <c r="N45" s="84">
        <f>Data!AV84</f>
        <v>0</v>
      </c>
      <c r="O45" s="84">
        <f>Data!AW84</f>
        <v>0</v>
      </c>
      <c r="P45" s="84">
        <f>Data!AX84</f>
        <v>0</v>
      </c>
      <c r="Q45" s="84">
        <f>Data!AY84</f>
        <v>0</v>
      </c>
      <c r="R45" s="84">
        <f>Data!AZ84</f>
        <v>0</v>
      </c>
      <c r="S45" s="84">
        <f>Data!BA84</f>
        <v>0</v>
      </c>
      <c r="T45" s="84">
        <f>Data!BB84</f>
        <v>0</v>
      </c>
      <c r="U45" s="84">
        <f>Data!BC84</f>
        <v>0</v>
      </c>
      <c r="V45" s="84">
        <f>Data!BD84</f>
        <v>0</v>
      </c>
      <c r="W45" s="84">
        <f>Data!BE84</f>
        <v>0</v>
      </c>
      <c r="X45" s="84">
        <f>Data!BF84</f>
        <v>0</v>
      </c>
      <c r="Y45" s="84">
        <f>Data!BG84</f>
        <v>0</v>
      </c>
      <c r="Z45" s="84">
        <f>Data!BH84</f>
        <v>0</v>
      </c>
      <c r="AA45" s="84">
        <f>Data!BI84</f>
        <v>0</v>
      </c>
      <c r="AB45" s="84">
        <f>Data!BJ84</f>
        <v>0</v>
      </c>
      <c r="AC45" s="84">
        <f>Data!BK84</f>
        <v>0</v>
      </c>
      <c r="AD45" s="84">
        <f>Data!BL84</f>
        <v>0</v>
      </c>
      <c r="AE45" s="84">
        <f>Data!BM84</f>
        <v>0</v>
      </c>
      <c r="AF45" s="84">
        <f>Data!BN84</f>
        <v>0</v>
      </c>
      <c r="AG45" s="84">
        <f>Data!BO84</f>
        <v>0</v>
      </c>
      <c r="AH45" s="84">
        <f>Data!BP84</f>
        <v>0</v>
      </c>
      <c r="AI45" s="84">
        <f>Data!BQ84</f>
        <v>0</v>
      </c>
      <c r="AJ45" s="165">
        <f>SUM(E45:AI45)</f>
        <v>0</v>
      </c>
      <c r="AK45" s="166"/>
      <c r="AL45" s="167"/>
      <c r="AM45" s="53" t="s">
        <v>112</v>
      </c>
    </row>
    <row r="46" spans="1:39" ht="15" customHeight="1" x14ac:dyDescent="0.25">
      <c r="A46" s="54">
        <f t="shared" si="1"/>
        <v>2</v>
      </c>
      <c r="B46" s="66" t="s">
        <v>74</v>
      </c>
      <c r="C46" s="56"/>
      <c r="D46" s="54" t="s">
        <v>112</v>
      </c>
      <c r="E46" s="84">
        <f>Data!AM85</f>
        <v>0</v>
      </c>
      <c r="F46" s="84">
        <f>Data!AN85</f>
        <v>0</v>
      </c>
      <c r="G46" s="84">
        <f>Data!AO85</f>
        <v>0</v>
      </c>
      <c r="H46" s="84">
        <f>Data!AP85</f>
        <v>0</v>
      </c>
      <c r="I46" s="84">
        <f>Data!AQ85</f>
        <v>0</v>
      </c>
      <c r="J46" s="84">
        <f>Data!AR85</f>
        <v>0</v>
      </c>
      <c r="K46" s="84">
        <f>Data!AS85</f>
        <v>0</v>
      </c>
      <c r="L46" s="84">
        <f>Data!AT85</f>
        <v>0</v>
      </c>
      <c r="M46" s="84">
        <f>Data!AU85</f>
        <v>0</v>
      </c>
      <c r="N46" s="84">
        <f>Data!AV85</f>
        <v>0</v>
      </c>
      <c r="O46" s="84">
        <f>Data!AW85</f>
        <v>0</v>
      </c>
      <c r="P46" s="84">
        <f>Data!AX85</f>
        <v>0</v>
      </c>
      <c r="Q46" s="84">
        <f>Data!AY85</f>
        <v>0</v>
      </c>
      <c r="R46" s="84">
        <f>Data!AZ85</f>
        <v>0</v>
      </c>
      <c r="S46" s="84">
        <f>Data!BA85</f>
        <v>0</v>
      </c>
      <c r="T46" s="84">
        <f>Data!BB85</f>
        <v>0</v>
      </c>
      <c r="U46" s="84">
        <f>Data!BC85</f>
        <v>0</v>
      </c>
      <c r="V46" s="84">
        <f>Data!BD85</f>
        <v>0</v>
      </c>
      <c r="W46" s="84">
        <f>Data!BE85</f>
        <v>0</v>
      </c>
      <c r="X46" s="84">
        <f>Data!BF85</f>
        <v>0</v>
      </c>
      <c r="Y46" s="84">
        <f>Data!BG85</f>
        <v>0</v>
      </c>
      <c r="Z46" s="84">
        <f>Data!BH85</f>
        <v>0</v>
      </c>
      <c r="AA46" s="84">
        <f>Data!BI85</f>
        <v>0</v>
      </c>
      <c r="AB46" s="84">
        <f>Data!BJ85</f>
        <v>0</v>
      </c>
      <c r="AC46" s="84">
        <f>Data!BK85</f>
        <v>0</v>
      </c>
      <c r="AD46" s="84">
        <f>Data!BL85</f>
        <v>0</v>
      </c>
      <c r="AE46" s="84">
        <f>Data!BM85</f>
        <v>0</v>
      </c>
      <c r="AF46" s="84">
        <f>Data!BN85</f>
        <v>0</v>
      </c>
      <c r="AG46" s="84">
        <f>Data!BO85</f>
        <v>0</v>
      </c>
      <c r="AH46" s="84">
        <f>Data!BP85</f>
        <v>0</v>
      </c>
      <c r="AI46" s="84">
        <f>Data!BQ85</f>
        <v>0</v>
      </c>
      <c r="AJ46" s="168">
        <f>SUM(E46:AI46)</f>
        <v>0</v>
      </c>
      <c r="AK46" s="169"/>
      <c r="AL46" s="170"/>
      <c r="AM46" s="57" t="s">
        <v>112</v>
      </c>
    </row>
    <row r="47" spans="1:39" ht="15" customHeight="1" x14ac:dyDescent="0.25">
      <c r="A47" s="54">
        <f t="shared" si="1"/>
        <v>3</v>
      </c>
      <c r="B47" s="66" t="s">
        <v>75</v>
      </c>
      <c r="C47" s="56"/>
      <c r="D47" s="54" t="s">
        <v>112</v>
      </c>
      <c r="E47" s="84">
        <f>Data!AM86</f>
        <v>0</v>
      </c>
      <c r="F47" s="84">
        <f>Data!AN86</f>
        <v>0</v>
      </c>
      <c r="G47" s="84">
        <f>Data!AO86</f>
        <v>0</v>
      </c>
      <c r="H47" s="84">
        <f>Data!AP86</f>
        <v>0</v>
      </c>
      <c r="I47" s="84">
        <f>Data!AQ86</f>
        <v>0</v>
      </c>
      <c r="J47" s="84">
        <f>Data!AR86</f>
        <v>0</v>
      </c>
      <c r="K47" s="84">
        <f>Data!AS86</f>
        <v>0</v>
      </c>
      <c r="L47" s="84">
        <f>Data!AT86</f>
        <v>0</v>
      </c>
      <c r="M47" s="84">
        <f>Data!AU86</f>
        <v>0</v>
      </c>
      <c r="N47" s="84">
        <f>Data!AV86</f>
        <v>0</v>
      </c>
      <c r="O47" s="84">
        <f>Data!AW86</f>
        <v>0</v>
      </c>
      <c r="P47" s="84">
        <f>Data!AX86</f>
        <v>0</v>
      </c>
      <c r="Q47" s="84">
        <f>Data!AY86</f>
        <v>0</v>
      </c>
      <c r="R47" s="84">
        <f>Data!AZ86</f>
        <v>0</v>
      </c>
      <c r="S47" s="84">
        <f>Data!BA86</f>
        <v>0</v>
      </c>
      <c r="T47" s="84">
        <f>Data!BB86</f>
        <v>0</v>
      </c>
      <c r="U47" s="84">
        <f>Data!BC86</f>
        <v>0</v>
      </c>
      <c r="V47" s="84">
        <f>Data!BD86</f>
        <v>0</v>
      </c>
      <c r="W47" s="84">
        <f>Data!BE86</f>
        <v>0</v>
      </c>
      <c r="X47" s="84">
        <f>Data!BF86</f>
        <v>0</v>
      </c>
      <c r="Y47" s="84">
        <f>Data!BG86</f>
        <v>0</v>
      </c>
      <c r="Z47" s="84">
        <f>Data!BH86</f>
        <v>0</v>
      </c>
      <c r="AA47" s="84">
        <f>Data!BI86</f>
        <v>0</v>
      </c>
      <c r="AB47" s="84">
        <f>Data!BJ86</f>
        <v>0</v>
      </c>
      <c r="AC47" s="84">
        <f>Data!BK86</f>
        <v>0</v>
      </c>
      <c r="AD47" s="84">
        <f>Data!BL86</f>
        <v>0</v>
      </c>
      <c r="AE47" s="84">
        <f>Data!BM86</f>
        <v>0</v>
      </c>
      <c r="AF47" s="84">
        <f>Data!BN86</f>
        <v>0</v>
      </c>
      <c r="AG47" s="84">
        <f>Data!BO86</f>
        <v>0</v>
      </c>
      <c r="AH47" s="84">
        <f>Data!BP86</f>
        <v>0</v>
      </c>
      <c r="AI47" s="84">
        <f>Data!BQ86</f>
        <v>0</v>
      </c>
      <c r="AJ47" s="168">
        <f>SUM(E47:AI47)</f>
        <v>0</v>
      </c>
      <c r="AK47" s="169"/>
      <c r="AL47" s="170"/>
      <c r="AM47" s="57" t="s">
        <v>112</v>
      </c>
    </row>
    <row r="48" spans="1:39" ht="15" customHeight="1" x14ac:dyDescent="0.25">
      <c r="A48" s="54">
        <f t="shared" si="1"/>
        <v>4</v>
      </c>
      <c r="B48" s="171" t="s">
        <v>76</v>
      </c>
      <c r="C48" s="172"/>
      <c r="D48" s="54" t="s">
        <v>112</v>
      </c>
      <c r="E48" s="84">
        <f>Data!AM87</f>
        <v>0</v>
      </c>
      <c r="F48" s="84">
        <f>Data!AN87</f>
        <v>0</v>
      </c>
      <c r="G48" s="84">
        <f>Data!AO87</f>
        <v>0</v>
      </c>
      <c r="H48" s="84">
        <f>Data!AP87</f>
        <v>0</v>
      </c>
      <c r="I48" s="84">
        <f>Data!AQ87</f>
        <v>0</v>
      </c>
      <c r="J48" s="84">
        <f>Data!AR87</f>
        <v>0</v>
      </c>
      <c r="K48" s="84">
        <f>Data!AS87</f>
        <v>0</v>
      </c>
      <c r="L48" s="84">
        <f>Data!AT87</f>
        <v>0</v>
      </c>
      <c r="M48" s="84">
        <f>Data!AU87</f>
        <v>0</v>
      </c>
      <c r="N48" s="84">
        <f>Data!AV87</f>
        <v>0</v>
      </c>
      <c r="O48" s="84">
        <f>Data!AW87</f>
        <v>0</v>
      </c>
      <c r="P48" s="84">
        <f>Data!AX87</f>
        <v>0</v>
      </c>
      <c r="Q48" s="84">
        <f>Data!AY87</f>
        <v>0</v>
      </c>
      <c r="R48" s="84">
        <f>Data!AZ87</f>
        <v>0</v>
      </c>
      <c r="S48" s="84">
        <f>Data!BA87</f>
        <v>0</v>
      </c>
      <c r="T48" s="84">
        <f>Data!BB87</f>
        <v>0</v>
      </c>
      <c r="U48" s="84">
        <f>Data!BC87</f>
        <v>0</v>
      </c>
      <c r="V48" s="84">
        <f>Data!BD87</f>
        <v>0</v>
      </c>
      <c r="W48" s="84">
        <f>Data!BE87</f>
        <v>0</v>
      </c>
      <c r="X48" s="84">
        <f>Data!BF87</f>
        <v>0</v>
      </c>
      <c r="Y48" s="84">
        <f>Data!BG87</f>
        <v>0</v>
      </c>
      <c r="Z48" s="84">
        <f>Data!BH87</f>
        <v>0</v>
      </c>
      <c r="AA48" s="84">
        <f>Data!BI87</f>
        <v>0</v>
      </c>
      <c r="AB48" s="84">
        <f>Data!BJ87</f>
        <v>0</v>
      </c>
      <c r="AC48" s="84">
        <f>Data!BK87</f>
        <v>0</v>
      </c>
      <c r="AD48" s="84">
        <f>Data!BL87</f>
        <v>0</v>
      </c>
      <c r="AE48" s="84">
        <f>Data!BM87</f>
        <v>0</v>
      </c>
      <c r="AF48" s="84">
        <f>Data!BN87</f>
        <v>0</v>
      </c>
      <c r="AG48" s="84">
        <f>Data!BO87</f>
        <v>0</v>
      </c>
      <c r="AH48" s="84">
        <f>Data!BP87</f>
        <v>0</v>
      </c>
      <c r="AI48" s="84">
        <f>Data!BQ87</f>
        <v>0</v>
      </c>
      <c r="AJ48" s="168">
        <f>SUM(E48:AI48)</f>
        <v>0</v>
      </c>
      <c r="AK48" s="169"/>
      <c r="AL48" s="170"/>
      <c r="AM48" s="57" t="s">
        <v>112</v>
      </c>
    </row>
    <row r="49" spans="1:39" ht="15" customHeight="1" x14ac:dyDescent="0.25">
      <c r="A49" s="54">
        <f t="shared" si="1"/>
        <v>5</v>
      </c>
      <c r="B49" s="66" t="s">
        <v>77</v>
      </c>
      <c r="C49" s="56"/>
      <c r="D49" s="54" t="s">
        <v>112</v>
      </c>
      <c r="E49" s="84">
        <f>Data!AM88</f>
        <v>0</v>
      </c>
      <c r="F49" s="84">
        <f>Data!AN88</f>
        <v>0</v>
      </c>
      <c r="G49" s="84">
        <f>Data!AO88</f>
        <v>0</v>
      </c>
      <c r="H49" s="84">
        <f>Data!AP88</f>
        <v>0</v>
      </c>
      <c r="I49" s="84">
        <f>Data!AQ88</f>
        <v>0</v>
      </c>
      <c r="J49" s="84">
        <f>Data!AR88</f>
        <v>0</v>
      </c>
      <c r="K49" s="84">
        <f>Data!AS88</f>
        <v>0</v>
      </c>
      <c r="L49" s="84">
        <f>Data!AT88</f>
        <v>0</v>
      </c>
      <c r="M49" s="84">
        <f>Data!AU88</f>
        <v>0</v>
      </c>
      <c r="N49" s="84">
        <f>Data!AV88</f>
        <v>0</v>
      </c>
      <c r="O49" s="84">
        <f>Data!AW88</f>
        <v>0</v>
      </c>
      <c r="P49" s="84">
        <f>Data!AX88</f>
        <v>0</v>
      </c>
      <c r="Q49" s="84">
        <f>Data!AY88</f>
        <v>0</v>
      </c>
      <c r="R49" s="84">
        <f>Data!AZ88</f>
        <v>0</v>
      </c>
      <c r="S49" s="84">
        <f>Data!BA88</f>
        <v>0</v>
      </c>
      <c r="T49" s="84">
        <f>Data!BB88</f>
        <v>0</v>
      </c>
      <c r="U49" s="84">
        <f>Data!BC88</f>
        <v>0</v>
      </c>
      <c r="V49" s="84">
        <f>Data!BD88</f>
        <v>0</v>
      </c>
      <c r="W49" s="84">
        <f>Data!BE88</f>
        <v>0</v>
      </c>
      <c r="X49" s="84">
        <f>Data!BF88</f>
        <v>0</v>
      </c>
      <c r="Y49" s="84">
        <f>Data!BG88</f>
        <v>0</v>
      </c>
      <c r="Z49" s="84">
        <f>Data!BH88</f>
        <v>0</v>
      </c>
      <c r="AA49" s="84">
        <f>Data!BI88</f>
        <v>0</v>
      </c>
      <c r="AB49" s="84">
        <f>Data!BJ88</f>
        <v>0</v>
      </c>
      <c r="AC49" s="84">
        <f>Data!BK88</f>
        <v>0</v>
      </c>
      <c r="AD49" s="84">
        <f>Data!BL88</f>
        <v>0</v>
      </c>
      <c r="AE49" s="84">
        <f>Data!BM88</f>
        <v>0</v>
      </c>
      <c r="AF49" s="84">
        <f>Data!BN88</f>
        <v>0</v>
      </c>
      <c r="AG49" s="84">
        <f>Data!BO88</f>
        <v>0</v>
      </c>
      <c r="AH49" s="84">
        <f>Data!BP88</f>
        <v>0</v>
      </c>
      <c r="AI49" s="84">
        <f>Data!BQ88</f>
        <v>0</v>
      </c>
      <c r="AJ49" s="168">
        <f t="shared" si="0"/>
        <v>0</v>
      </c>
      <c r="AK49" s="169"/>
      <c r="AL49" s="170"/>
      <c r="AM49" s="57" t="s">
        <v>112</v>
      </c>
    </row>
    <row r="50" spans="1:39" ht="15" customHeight="1" x14ac:dyDescent="0.25">
      <c r="A50" s="54">
        <f t="shared" si="1"/>
        <v>6</v>
      </c>
      <c r="B50" s="66" t="s">
        <v>78</v>
      </c>
      <c r="C50" s="56"/>
      <c r="D50" s="54" t="s">
        <v>112</v>
      </c>
      <c r="E50" s="84">
        <f>Data!AM89</f>
        <v>0</v>
      </c>
      <c r="F50" s="84">
        <f>Data!AN89</f>
        <v>0</v>
      </c>
      <c r="G50" s="84">
        <f>Data!AO89</f>
        <v>0</v>
      </c>
      <c r="H50" s="84">
        <f>Data!AP89</f>
        <v>0</v>
      </c>
      <c r="I50" s="84">
        <f>Data!AQ89</f>
        <v>0</v>
      </c>
      <c r="J50" s="84">
        <f>Data!AR89</f>
        <v>0</v>
      </c>
      <c r="K50" s="84">
        <f>Data!AS89</f>
        <v>0</v>
      </c>
      <c r="L50" s="84">
        <f>Data!AT89</f>
        <v>0</v>
      </c>
      <c r="M50" s="84">
        <f>Data!AU89</f>
        <v>0</v>
      </c>
      <c r="N50" s="84">
        <f>Data!AV89</f>
        <v>0</v>
      </c>
      <c r="O50" s="84">
        <f>Data!AW89</f>
        <v>0</v>
      </c>
      <c r="P50" s="84">
        <f>Data!AX89</f>
        <v>0</v>
      </c>
      <c r="Q50" s="84">
        <f>Data!AY89</f>
        <v>0</v>
      </c>
      <c r="R50" s="84">
        <f>Data!AZ89</f>
        <v>0</v>
      </c>
      <c r="S50" s="84">
        <f>Data!BA89</f>
        <v>0</v>
      </c>
      <c r="T50" s="84">
        <f>Data!BB89</f>
        <v>0</v>
      </c>
      <c r="U50" s="84">
        <f>Data!BC89</f>
        <v>0</v>
      </c>
      <c r="V50" s="84">
        <f>Data!BD89</f>
        <v>0</v>
      </c>
      <c r="W50" s="84">
        <f>Data!BE89</f>
        <v>0</v>
      </c>
      <c r="X50" s="84">
        <f>Data!BF89</f>
        <v>0</v>
      </c>
      <c r="Y50" s="84">
        <f>Data!BG89</f>
        <v>0</v>
      </c>
      <c r="Z50" s="84">
        <f>Data!BH89</f>
        <v>0</v>
      </c>
      <c r="AA50" s="84">
        <f>Data!BI89</f>
        <v>0</v>
      </c>
      <c r="AB50" s="84">
        <f>Data!BJ89</f>
        <v>0</v>
      </c>
      <c r="AC50" s="84">
        <f>Data!BK89</f>
        <v>0</v>
      </c>
      <c r="AD50" s="84">
        <f>Data!BL89</f>
        <v>0</v>
      </c>
      <c r="AE50" s="84">
        <f>Data!BM89</f>
        <v>0</v>
      </c>
      <c r="AF50" s="84">
        <f>Data!BN89</f>
        <v>0</v>
      </c>
      <c r="AG50" s="84">
        <f>Data!BO89</f>
        <v>0</v>
      </c>
      <c r="AH50" s="84">
        <f>Data!BP89</f>
        <v>0</v>
      </c>
      <c r="AI50" s="84">
        <f>Data!BQ89</f>
        <v>0</v>
      </c>
      <c r="AJ50" s="168">
        <f t="shared" si="0"/>
        <v>0</v>
      </c>
      <c r="AK50" s="169"/>
      <c r="AL50" s="170"/>
      <c r="AM50" s="57" t="s">
        <v>112</v>
      </c>
    </row>
    <row r="51" spans="1:39" ht="15" customHeight="1" x14ac:dyDescent="0.25">
      <c r="A51" s="54">
        <f t="shared" si="1"/>
        <v>7</v>
      </c>
      <c r="B51" s="66" t="s">
        <v>79</v>
      </c>
      <c r="C51" s="56"/>
      <c r="D51" s="54" t="s">
        <v>112</v>
      </c>
      <c r="E51" s="84">
        <f>Data!AM90</f>
        <v>0</v>
      </c>
      <c r="F51" s="84">
        <f>Data!AN90</f>
        <v>0</v>
      </c>
      <c r="G51" s="84">
        <f>Data!AO90</f>
        <v>0</v>
      </c>
      <c r="H51" s="84">
        <f>Data!AP90</f>
        <v>0</v>
      </c>
      <c r="I51" s="84">
        <f>Data!AQ90</f>
        <v>0</v>
      </c>
      <c r="J51" s="84">
        <f>Data!AR90</f>
        <v>0</v>
      </c>
      <c r="K51" s="84">
        <f>Data!AS90</f>
        <v>0</v>
      </c>
      <c r="L51" s="84">
        <f>Data!AT90</f>
        <v>0</v>
      </c>
      <c r="M51" s="84">
        <f>Data!AU90</f>
        <v>0</v>
      </c>
      <c r="N51" s="84">
        <f>Data!AV90</f>
        <v>0</v>
      </c>
      <c r="O51" s="84">
        <f>Data!AW90</f>
        <v>0</v>
      </c>
      <c r="P51" s="84">
        <f>Data!AX90</f>
        <v>0</v>
      </c>
      <c r="Q51" s="84">
        <f>Data!AY90</f>
        <v>0</v>
      </c>
      <c r="R51" s="84">
        <f>Data!AZ90</f>
        <v>0</v>
      </c>
      <c r="S51" s="84">
        <f>Data!BA90</f>
        <v>0</v>
      </c>
      <c r="T51" s="84">
        <f>Data!BB90</f>
        <v>0</v>
      </c>
      <c r="U51" s="84">
        <f>Data!BC90</f>
        <v>0</v>
      </c>
      <c r="V51" s="84">
        <f>Data!BD90</f>
        <v>0</v>
      </c>
      <c r="W51" s="84">
        <f>Data!BE90</f>
        <v>0</v>
      </c>
      <c r="X51" s="84">
        <f>Data!BF90</f>
        <v>0</v>
      </c>
      <c r="Y51" s="84">
        <f>Data!BG90</f>
        <v>0</v>
      </c>
      <c r="Z51" s="84">
        <f>Data!BH90</f>
        <v>0</v>
      </c>
      <c r="AA51" s="84">
        <f>Data!BI90</f>
        <v>0</v>
      </c>
      <c r="AB51" s="84">
        <f>Data!BJ90</f>
        <v>0</v>
      </c>
      <c r="AC51" s="84">
        <f>Data!BK90</f>
        <v>0</v>
      </c>
      <c r="AD51" s="84">
        <f>Data!BL90</f>
        <v>0</v>
      </c>
      <c r="AE51" s="84">
        <f>Data!BM90</f>
        <v>0</v>
      </c>
      <c r="AF51" s="84">
        <f>Data!BN90</f>
        <v>0</v>
      </c>
      <c r="AG51" s="84">
        <f>Data!BO90</f>
        <v>0</v>
      </c>
      <c r="AH51" s="84">
        <f>Data!BP90</f>
        <v>0</v>
      </c>
      <c r="AI51" s="84">
        <f>Data!BQ90</f>
        <v>0</v>
      </c>
      <c r="AJ51" s="168">
        <f t="shared" si="0"/>
        <v>0</v>
      </c>
      <c r="AK51" s="169"/>
      <c r="AL51" s="170"/>
      <c r="AM51" s="57" t="s">
        <v>112</v>
      </c>
    </row>
    <row r="52" spans="1:39" ht="15" customHeight="1" x14ac:dyDescent="0.25">
      <c r="A52" s="54">
        <f t="shared" si="1"/>
        <v>8</v>
      </c>
      <c r="B52" s="55" t="s">
        <v>80</v>
      </c>
      <c r="C52" s="56"/>
      <c r="D52" s="54" t="s">
        <v>112</v>
      </c>
      <c r="E52" s="84">
        <f>Data!AM91</f>
        <v>0</v>
      </c>
      <c r="F52" s="84">
        <f>Data!AN91</f>
        <v>0</v>
      </c>
      <c r="G52" s="84">
        <f>Data!AO91</f>
        <v>0</v>
      </c>
      <c r="H52" s="84">
        <f>Data!AP91</f>
        <v>0</v>
      </c>
      <c r="I52" s="84">
        <f>Data!AQ91</f>
        <v>0</v>
      </c>
      <c r="J52" s="84">
        <f>Data!AR91</f>
        <v>0</v>
      </c>
      <c r="K52" s="84">
        <f>Data!AS91</f>
        <v>0</v>
      </c>
      <c r="L52" s="84">
        <f>Data!AT91</f>
        <v>0</v>
      </c>
      <c r="M52" s="84">
        <f>Data!AU91</f>
        <v>0</v>
      </c>
      <c r="N52" s="84">
        <f>Data!AV91</f>
        <v>0</v>
      </c>
      <c r="O52" s="84">
        <f>Data!AW91</f>
        <v>0</v>
      </c>
      <c r="P52" s="84">
        <f>Data!AX91</f>
        <v>0</v>
      </c>
      <c r="Q52" s="84">
        <f>Data!AY91</f>
        <v>0</v>
      </c>
      <c r="R52" s="84">
        <f>Data!AZ91</f>
        <v>0</v>
      </c>
      <c r="S52" s="84">
        <f>Data!BA91</f>
        <v>0</v>
      </c>
      <c r="T52" s="84">
        <f>Data!BB91</f>
        <v>0</v>
      </c>
      <c r="U52" s="84">
        <f>Data!BC91</f>
        <v>0</v>
      </c>
      <c r="V52" s="84">
        <f>Data!BD91</f>
        <v>0</v>
      </c>
      <c r="W52" s="84">
        <f>Data!BE91</f>
        <v>0</v>
      </c>
      <c r="X52" s="84">
        <f>Data!BF91</f>
        <v>0</v>
      </c>
      <c r="Y52" s="84">
        <f>Data!BG91</f>
        <v>0</v>
      </c>
      <c r="Z52" s="84">
        <f>Data!BH91</f>
        <v>0</v>
      </c>
      <c r="AA52" s="84">
        <f>Data!BI91</f>
        <v>0</v>
      </c>
      <c r="AB52" s="84">
        <f>Data!BJ91</f>
        <v>0</v>
      </c>
      <c r="AC52" s="84">
        <f>Data!BK91</f>
        <v>0</v>
      </c>
      <c r="AD52" s="84">
        <f>Data!BL91</f>
        <v>0</v>
      </c>
      <c r="AE52" s="84">
        <f>Data!BM91</f>
        <v>0</v>
      </c>
      <c r="AF52" s="84">
        <f>Data!BN91</f>
        <v>0</v>
      </c>
      <c r="AG52" s="84">
        <f>Data!BO91</f>
        <v>0</v>
      </c>
      <c r="AH52" s="84">
        <f>Data!BP91</f>
        <v>0</v>
      </c>
      <c r="AI52" s="84">
        <f>Data!BQ91</f>
        <v>0</v>
      </c>
      <c r="AJ52" s="168">
        <f t="shared" si="0"/>
        <v>0</v>
      </c>
      <c r="AK52" s="169"/>
      <c r="AL52" s="170"/>
      <c r="AM52" s="57" t="s">
        <v>112</v>
      </c>
    </row>
    <row r="53" spans="1:39" ht="15" customHeight="1" x14ac:dyDescent="0.25">
      <c r="A53" s="54">
        <f t="shared" si="1"/>
        <v>9</v>
      </c>
      <c r="B53" s="55" t="s">
        <v>81</v>
      </c>
      <c r="C53" s="56"/>
      <c r="D53" s="54" t="s">
        <v>112</v>
      </c>
      <c r="E53" s="84">
        <f>Data!AM92</f>
        <v>0</v>
      </c>
      <c r="F53" s="84">
        <f>Data!AN92</f>
        <v>0</v>
      </c>
      <c r="G53" s="84">
        <f>Data!AO92</f>
        <v>0</v>
      </c>
      <c r="H53" s="84">
        <f>Data!AP92</f>
        <v>0</v>
      </c>
      <c r="I53" s="84">
        <f>Data!AQ92</f>
        <v>0</v>
      </c>
      <c r="J53" s="84">
        <f>Data!AR92</f>
        <v>0</v>
      </c>
      <c r="K53" s="84">
        <f>Data!AS92</f>
        <v>0</v>
      </c>
      <c r="L53" s="84">
        <f>Data!AT92</f>
        <v>0</v>
      </c>
      <c r="M53" s="84">
        <f>Data!AU92</f>
        <v>0</v>
      </c>
      <c r="N53" s="84">
        <f>Data!AV92</f>
        <v>0</v>
      </c>
      <c r="O53" s="84">
        <f>Data!AW92</f>
        <v>0</v>
      </c>
      <c r="P53" s="84">
        <f>Data!AX92</f>
        <v>0</v>
      </c>
      <c r="Q53" s="84">
        <f>Data!AY92</f>
        <v>0</v>
      </c>
      <c r="R53" s="84">
        <f>Data!AZ92</f>
        <v>0</v>
      </c>
      <c r="S53" s="84">
        <f>Data!BA92</f>
        <v>0</v>
      </c>
      <c r="T53" s="84">
        <f>Data!BB92</f>
        <v>0</v>
      </c>
      <c r="U53" s="84">
        <f>Data!BC92</f>
        <v>0</v>
      </c>
      <c r="V53" s="84">
        <f>Data!BD92</f>
        <v>0</v>
      </c>
      <c r="W53" s="84">
        <f>Data!BE92</f>
        <v>0</v>
      </c>
      <c r="X53" s="84">
        <f>Data!BF92</f>
        <v>0</v>
      </c>
      <c r="Y53" s="84">
        <f>Data!BG92</f>
        <v>0</v>
      </c>
      <c r="Z53" s="84">
        <f>Data!BH92</f>
        <v>0</v>
      </c>
      <c r="AA53" s="84">
        <f>Data!BI92</f>
        <v>0</v>
      </c>
      <c r="AB53" s="84">
        <f>Data!BJ92</f>
        <v>0</v>
      </c>
      <c r="AC53" s="84">
        <f>Data!BK92</f>
        <v>0</v>
      </c>
      <c r="AD53" s="84">
        <f>Data!BL92</f>
        <v>0</v>
      </c>
      <c r="AE53" s="84">
        <f>Data!BM92</f>
        <v>0</v>
      </c>
      <c r="AF53" s="84">
        <f>Data!BN92</f>
        <v>0</v>
      </c>
      <c r="AG53" s="84">
        <f>Data!BO92</f>
        <v>0</v>
      </c>
      <c r="AH53" s="84">
        <f>Data!BP92</f>
        <v>0</v>
      </c>
      <c r="AI53" s="84">
        <f>Data!BQ92</f>
        <v>0</v>
      </c>
      <c r="AJ53" s="168">
        <f t="shared" si="0"/>
        <v>0</v>
      </c>
      <c r="AK53" s="169"/>
      <c r="AL53" s="170"/>
      <c r="AM53" s="57" t="s">
        <v>112</v>
      </c>
    </row>
    <row r="54" spans="1:39" ht="15" customHeight="1" x14ac:dyDescent="0.25">
      <c r="A54" s="54">
        <f t="shared" si="1"/>
        <v>10</v>
      </c>
      <c r="B54" s="55" t="s">
        <v>82</v>
      </c>
      <c r="C54" s="56"/>
      <c r="D54" s="54" t="s">
        <v>112</v>
      </c>
      <c r="E54" s="84">
        <f>Data!AM93</f>
        <v>0</v>
      </c>
      <c r="F54" s="84">
        <f>Data!AN93</f>
        <v>0</v>
      </c>
      <c r="G54" s="84">
        <f>Data!AO93</f>
        <v>0</v>
      </c>
      <c r="H54" s="84">
        <f>Data!AP93</f>
        <v>0</v>
      </c>
      <c r="I54" s="84">
        <f>Data!AQ93</f>
        <v>0</v>
      </c>
      <c r="J54" s="84">
        <f>Data!AR93</f>
        <v>0</v>
      </c>
      <c r="K54" s="84">
        <f>Data!AS93</f>
        <v>0</v>
      </c>
      <c r="L54" s="84">
        <f>Data!AT93</f>
        <v>0</v>
      </c>
      <c r="M54" s="84">
        <f>Data!AU93</f>
        <v>0</v>
      </c>
      <c r="N54" s="84">
        <f>Data!AV93</f>
        <v>0</v>
      </c>
      <c r="O54" s="84">
        <f>Data!AW93</f>
        <v>0</v>
      </c>
      <c r="P54" s="84">
        <f>Data!AX93</f>
        <v>0</v>
      </c>
      <c r="Q54" s="84">
        <f>Data!AY93</f>
        <v>0</v>
      </c>
      <c r="R54" s="84">
        <f>Data!AZ93</f>
        <v>0</v>
      </c>
      <c r="S54" s="84">
        <f>Data!BA93</f>
        <v>0</v>
      </c>
      <c r="T54" s="84">
        <f>Data!BB93</f>
        <v>0</v>
      </c>
      <c r="U54" s="84">
        <f>Data!BC93</f>
        <v>0</v>
      </c>
      <c r="V54" s="84">
        <f>Data!BD93</f>
        <v>0</v>
      </c>
      <c r="W54" s="84">
        <f>Data!BE93</f>
        <v>0</v>
      </c>
      <c r="X54" s="84">
        <f>Data!BF93</f>
        <v>0</v>
      </c>
      <c r="Y54" s="84">
        <f>Data!BG93</f>
        <v>0</v>
      </c>
      <c r="Z54" s="84">
        <f>Data!BH93</f>
        <v>0</v>
      </c>
      <c r="AA54" s="84">
        <f>Data!BI93</f>
        <v>0</v>
      </c>
      <c r="AB54" s="84">
        <f>Data!BJ93</f>
        <v>0</v>
      </c>
      <c r="AC54" s="84">
        <f>Data!BK93</f>
        <v>0</v>
      </c>
      <c r="AD54" s="84">
        <f>Data!BL93</f>
        <v>0</v>
      </c>
      <c r="AE54" s="84">
        <f>Data!BM93</f>
        <v>0</v>
      </c>
      <c r="AF54" s="84">
        <f>Data!BN93</f>
        <v>0</v>
      </c>
      <c r="AG54" s="84">
        <f>Data!BO93</f>
        <v>0</v>
      </c>
      <c r="AH54" s="84">
        <f>Data!BP93</f>
        <v>0</v>
      </c>
      <c r="AI54" s="84">
        <f>Data!BQ93</f>
        <v>0</v>
      </c>
      <c r="AJ54" s="168">
        <f t="shared" si="0"/>
        <v>0</v>
      </c>
      <c r="AK54" s="169"/>
      <c r="AL54" s="170"/>
      <c r="AM54" s="57" t="s">
        <v>112</v>
      </c>
    </row>
    <row r="55" spans="1:39" ht="15" customHeight="1" thickBot="1" x14ac:dyDescent="0.3">
      <c r="A55" s="58">
        <f t="shared" si="1"/>
        <v>11</v>
      </c>
      <c r="B55" s="68" t="s">
        <v>83</v>
      </c>
      <c r="C55" s="60"/>
      <c r="D55" s="58" t="s">
        <v>112</v>
      </c>
      <c r="E55" s="85">
        <f>Data!AM94</f>
        <v>0</v>
      </c>
      <c r="F55" s="85">
        <f>Data!AN94</f>
        <v>0</v>
      </c>
      <c r="G55" s="85">
        <f>Data!AO94</f>
        <v>0</v>
      </c>
      <c r="H55" s="85">
        <f>Data!AP94</f>
        <v>0</v>
      </c>
      <c r="I55" s="85">
        <f>Data!AQ94</f>
        <v>0</v>
      </c>
      <c r="J55" s="85">
        <f>Data!AR94</f>
        <v>0</v>
      </c>
      <c r="K55" s="85">
        <f>Data!AS94</f>
        <v>0</v>
      </c>
      <c r="L55" s="85">
        <f>Data!AT94</f>
        <v>0</v>
      </c>
      <c r="M55" s="85">
        <f>Data!AU94</f>
        <v>0</v>
      </c>
      <c r="N55" s="85">
        <f>Data!AV94</f>
        <v>0</v>
      </c>
      <c r="O55" s="85">
        <f>Data!AW94</f>
        <v>0</v>
      </c>
      <c r="P55" s="85">
        <f>Data!AX94</f>
        <v>0</v>
      </c>
      <c r="Q55" s="85">
        <f>Data!AY94</f>
        <v>0</v>
      </c>
      <c r="R55" s="85">
        <f>Data!AZ94</f>
        <v>0</v>
      </c>
      <c r="S55" s="85">
        <f>Data!BA94</f>
        <v>0</v>
      </c>
      <c r="T55" s="85">
        <f>Data!BB94</f>
        <v>0</v>
      </c>
      <c r="U55" s="85">
        <f>Data!BC94</f>
        <v>0</v>
      </c>
      <c r="V55" s="85">
        <f>Data!BD94</f>
        <v>0</v>
      </c>
      <c r="W55" s="85">
        <f>Data!BE94</f>
        <v>0</v>
      </c>
      <c r="X55" s="85">
        <f>Data!BF94</f>
        <v>0</v>
      </c>
      <c r="Y55" s="85">
        <f>Data!BG94</f>
        <v>0</v>
      </c>
      <c r="Z55" s="85">
        <f>Data!BH94</f>
        <v>0</v>
      </c>
      <c r="AA55" s="85">
        <f>Data!BI94</f>
        <v>0</v>
      </c>
      <c r="AB55" s="85">
        <f>Data!BJ94</f>
        <v>0</v>
      </c>
      <c r="AC55" s="85">
        <f>Data!BK94</f>
        <v>0</v>
      </c>
      <c r="AD55" s="85">
        <f>Data!BL94</f>
        <v>0</v>
      </c>
      <c r="AE55" s="85">
        <f>Data!BM94</f>
        <v>0</v>
      </c>
      <c r="AF55" s="85">
        <f>Data!BN94</f>
        <v>0</v>
      </c>
      <c r="AG55" s="85">
        <f>Data!BO94</f>
        <v>0</v>
      </c>
      <c r="AH55" s="85">
        <f>Data!BP94</f>
        <v>0</v>
      </c>
      <c r="AI55" s="85">
        <f>Data!BQ94</f>
        <v>0</v>
      </c>
      <c r="AJ55" s="159">
        <f t="shared" si="0"/>
        <v>0</v>
      </c>
      <c r="AK55" s="160"/>
      <c r="AL55" s="161"/>
      <c r="AM55" s="61" t="s">
        <v>112</v>
      </c>
    </row>
    <row r="56" spans="1:39" ht="21" customHeight="1" thickBot="1" x14ac:dyDescent="0.35">
      <c r="A56" s="69"/>
      <c r="B56" s="70"/>
      <c r="C56" s="70"/>
      <c r="D56" s="71"/>
      <c r="E56" s="72"/>
      <c r="F56" s="72"/>
      <c r="G56" s="72"/>
      <c r="H56" s="72"/>
      <c r="I56" s="72"/>
      <c r="J56" s="72"/>
      <c r="K56" s="73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4"/>
      <c r="AK56" s="74"/>
      <c r="AL56" s="74"/>
      <c r="AM56" s="72"/>
    </row>
    <row r="57" spans="1:39" ht="24.95" customHeight="1" thickBot="1" x14ac:dyDescent="0.35">
      <c r="A57" s="70"/>
      <c r="B57" s="75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82"/>
      <c r="Y57" s="148" t="s">
        <v>126</v>
      </c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50"/>
    </row>
    <row r="58" spans="1:39" ht="30" customHeight="1" x14ac:dyDescent="0.3">
      <c r="A58" s="70"/>
      <c r="B58" s="75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81"/>
      <c r="Y58" s="156" t="s">
        <v>127</v>
      </c>
      <c r="Z58" s="157"/>
      <c r="AA58" s="158"/>
      <c r="AB58" s="153"/>
      <c r="AC58" s="154"/>
      <c r="AD58" s="154"/>
      <c r="AE58" s="154"/>
      <c r="AF58" s="154"/>
      <c r="AG58" s="155"/>
      <c r="AH58" s="80"/>
      <c r="AI58" s="80"/>
      <c r="AJ58" s="151"/>
      <c r="AK58" s="151"/>
      <c r="AL58" s="151"/>
      <c r="AM58" s="152"/>
    </row>
    <row r="59" spans="1:39" ht="30" customHeight="1" x14ac:dyDescent="0.3">
      <c r="A59" s="70"/>
      <c r="B59" s="75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81"/>
      <c r="Y59" s="133" t="s">
        <v>128</v>
      </c>
      <c r="Z59" s="134"/>
      <c r="AA59" s="135"/>
      <c r="AB59" s="141"/>
      <c r="AC59" s="142"/>
      <c r="AD59" s="142"/>
      <c r="AE59" s="142"/>
      <c r="AF59" s="142"/>
      <c r="AG59" s="143"/>
      <c r="AH59" s="79"/>
      <c r="AI59" s="79"/>
      <c r="AJ59" s="139"/>
      <c r="AK59" s="139"/>
      <c r="AL59" s="139"/>
      <c r="AM59" s="140"/>
    </row>
    <row r="60" spans="1:39" ht="30" customHeight="1" x14ac:dyDescent="0.3">
      <c r="A60" s="70"/>
      <c r="B60" s="75"/>
      <c r="C60" s="75"/>
      <c r="D60" s="77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81"/>
      <c r="Y60" s="133" t="s">
        <v>129</v>
      </c>
      <c r="Z60" s="134"/>
      <c r="AA60" s="135"/>
      <c r="AB60" s="141"/>
      <c r="AC60" s="142"/>
      <c r="AD60" s="142"/>
      <c r="AE60" s="142"/>
      <c r="AF60" s="142"/>
      <c r="AG60" s="143"/>
      <c r="AH60" s="79"/>
      <c r="AI60" s="79"/>
      <c r="AJ60" s="139"/>
      <c r="AK60" s="139"/>
      <c r="AL60" s="139"/>
      <c r="AM60" s="140"/>
    </row>
    <row r="61" spans="1:39" ht="30" customHeight="1" x14ac:dyDescent="0.3">
      <c r="A61" s="70"/>
      <c r="B61" s="75"/>
      <c r="C61" s="75"/>
      <c r="D61" s="77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81"/>
      <c r="Y61" s="133" t="s">
        <v>130</v>
      </c>
      <c r="Z61" s="134"/>
      <c r="AA61" s="135"/>
      <c r="AB61" s="141"/>
      <c r="AC61" s="142"/>
      <c r="AD61" s="142"/>
      <c r="AE61" s="142"/>
      <c r="AF61" s="142"/>
      <c r="AG61" s="143"/>
      <c r="AH61" s="79"/>
      <c r="AI61" s="79"/>
      <c r="AJ61" s="139"/>
      <c r="AK61" s="139"/>
      <c r="AL61" s="139"/>
      <c r="AM61" s="140"/>
    </row>
    <row r="62" spans="1:39" ht="30" customHeight="1" thickBot="1" x14ac:dyDescent="0.35">
      <c r="A62" s="70"/>
      <c r="B62" s="75"/>
      <c r="C62" s="75"/>
      <c r="D62" s="77"/>
      <c r="E62" s="76"/>
      <c r="F62" s="76"/>
      <c r="G62" s="76"/>
      <c r="H62" s="76"/>
      <c r="I62" s="76"/>
      <c r="J62" s="76"/>
      <c r="K62" s="78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81"/>
      <c r="Y62" s="145" t="s">
        <v>131</v>
      </c>
      <c r="Z62" s="146"/>
      <c r="AA62" s="147"/>
      <c r="AB62" s="136" t="s">
        <v>136</v>
      </c>
      <c r="AC62" s="137"/>
      <c r="AD62" s="137"/>
      <c r="AE62" s="137"/>
      <c r="AF62" s="137"/>
      <c r="AG62" s="144"/>
      <c r="AH62" s="136" t="s">
        <v>135</v>
      </c>
      <c r="AI62" s="137"/>
      <c r="AJ62" s="137"/>
      <c r="AK62" s="137"/>
      <c r="AL62" s="137"/>
      <c r="AM62" s="138"/>
    </row>
  </sheetData>
  <mergeCells count="73">
    <mergeCell ref="A8:AM8"/>
    <mergeCell ref="AJ9:AL9"/>
    <mergeCell ref="AJ10:AL10"/>
    <mergeCell ref="AJ11:AL11"/>
    <mergeCell ref="A2:AM2"/>
    <mergeCell ref="A3:AM3"/>
    <mergeCell ref="AJ4:AM4"/>
    <mergeCell ref="A5:A6"/>
    <mergeCell ref="B5:C6"/>
    <mergeCell ref="D5:D6"/>
    <mergeCell ref="E5:AI5"/>
    <mergeCell ref="AJ5:AM6"/>
    <mergeCell ref="AJ12:AL12"/>
    <mergeCell ref="AJ13:AL13"/>
    <mergeCell ref="AJ14:AL14"/>
    <mergeCell ref="AJ15:AL15"/>
    <mergeCell ref="AJ16:AL16"/>
    <mergeCell ref="AJ17:AL17"/>
    <mergeCell ref="AJ18:AL18"/>
    <mergeCell ref="A31:B31"/>
    <mergeCell ref="AJ20:AL20"/>
    <mergeCell ref="AJ21:AL21"/>
    <mergeCell ref="AJ22:AL22"/>
    <mergeCell ref="AJ23:AL23"/>
    <mergeCell ref="AJ24:AL24"/>
    <mergeCell ref="AJ25:AL25"/>
    <mergeCell ref="AJ26:AL26"/>
    <mergeCell ref="AJ27:AL27"/>
    <mergeCell ref="AJ28:AL28"/>
    <mergeCell ref="AJ29:AL29"/>
    <mergeCell ref="A30:AM30"/>
    <mergeCell ref="AJ19:AL19"/>
    <mergeCell ref="A43:AM43"/>
    <mergeCell ref="AJ32:AL32"/>
    <mergeCell ref="AJ33:AL33"/>
    <mergeCell ref="AJ34:AL34"/>
    <mergeCell ref="AJ35:AL35"/>
    <mergeCell ref="AJ36:AL36"/>
    <mergeCell ref="AJ37:AL37"/>
    <mergeCell ref="AJ38:AL38"/>
    <mergeCell ref="AJ39:AL39"/>
    <mergeCell ref="AJ40:AL40"/>
    <mergeCell ref="AJ41:AL41"/>
    <mergeCell ref="AJ42:AL42"/>
    <mergeCell ref="AJ55:AL55"/>
    <mergeCell ref="A44:AM44"/>
    <mergeCell ref="AJ45:AL45"/>
    <mergeCell ref="AJ46:AL46"/>
    <mergeCell ref="AJ47:AL47"/>
    <mergeCell ref="AJ48:AL48"/>
    <mergeCell ref="AJ49:AL49"/>
    <mergeCell ref="AJ50:AL50"/>
    <mergeCell ref="AJ51:AL51"/>
    <mergeCell ref="AJ52:AL52"/>
    <mergeCell ref="AJ53:AL53"/>
    <mergeCell ref="AJ54:AL54"/>
    <mergeCell ref="B48:C48"/>
    <mergeCell ref="Y57:AM57"/>
    <mergeCell ref="AJ58:AM58"/>
    <mergeCell ref="AJ59:AM59"/>
    <mergeCell ref="AB58:AG58"/>
    <mergeCell ref="AB59:AG59"/>
    <mergeCell ref="Y58:AA58"/>
    <mergeCell ref="Y59:AA59"/>
    <mergeCell ref="Y60:AA60"/>
    <mergeCell ref="AH62:AM62"/>
    <mergeCell ref="AJ60:AM60"/>
    <mergeCell ref="AJ61:AM61"/>
    <mergeCell ref="AB60:AG60"/>
    <mergeCell ref="AB61:AG61"/>
    <mergeCell ref="AB62:AG62"/>
    <mergeCell ref="Y61:AA61"/>
    <mergeCell ref="Y62:AA62"/>
  </mergeCells>
  <printOptions horizontalCentered="1" verticalCentered="1"/>
  <pageMargins left="0" right="7.8740157480315001E-2" top="0" bottom="0" header="0.3" footer="0.3"/>
  <pageSetup paperSize="9" scale="5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Konsumsi Aktual</vt:lpstr>
      <vt:lpstr>'Konsumsi Aktual'!Print_Area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Ecko</dc:creator>
  <cp:lastModifiedBy>Muhammad Zulkarnain Effendy</cp:lastModifiedBy>
  <cp:lastPrinted>2025-08-25T09:28:16Z</cp:lastPrinted>
  <dcterms:created xsi:type="dcterms:W3CDTF">2012-03-09T22:37:54Z</dcterms:created>
  <dcterms:modified xsi:type="dcterms:W3CDTF">2025-08-28T03:39:45Z</dcterms:modified>
</cp:coreProperties>
</file>