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hJ\Desktop\manuscripts\Bosch et al 2023a\supplementary\"/>
    </mc:Choice>
  </mc:AlternateContent>
  <xr:revisionPtr revIDLastSave="0" documentId="13_ncr:1_{BA1F4874-85DE-4769-9094-30D36D072247}" xr6:coauthVersionLast="47" xr6:coauthVersionMax="47" xr10:uidLastSave="{00000000-0000-0000-0000-000000000000}"/>
  <bookViews>
    <workbookView xWindow="45675" yWindow="1605" windowWidth="9165" windowHeight="10065" firstSheet="1" activeTab="2" xr2:uid="{AA5AB220-9E29-4545-B063-3EE2DD1E1091}"/>
  </bookViews>
  <sheets>
    <sheet name="d15N" sheetId="3" r:id="rId1"/>
    <sheet name="d13C" sheetId="2" r:id="rId2"/>
    <sheet name="metal(loid)s" sheetId="5" r:id="rId3"/>
    <sheet name="chlorophyll a" sheetId="1" r:id="rId4"/>
    <sheet name="diatom coun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64" i="1"/>
  <c r="D66" i="1"/>
  <c r="D68" i="1"/>
  <c r="D70" i="1"/>
  <c r="D72" i="1"/>
  <c r="D74" i="1"/>
  <c r="D76" i="1"/>
  <c r="D78" i="1"/>
  <c r="D80" i="1"/>
  <c r="D82" i="1"/>
  <c r="D62" i="1"/>
  <c r="D58" i="1"/>
  <c r="D30" i="1"/>
  <c r="D34" i="1"/>
  <c r="D38" i="1"/>
  <c r="D42" i="1"/>
  <c r="D46" i="1"/>
  <c r="D50" i="1"/>
  <c r="D54" i="1"/>
  <c r="D22" i="1"/>
  <c r="D18" i="1"/>
  <c r="D14" i="1"/>
  <c r="D10" i="1"/>
  <c r="D6" i="1"/>
</calcChain>
</file>

<file path=xl/sharedStrings.xml><?xml version="1.0" encoding="utf-8"?>
<sst xmlns="http://schemas.openxmlformats.org/spreadsheetml/2006/main" count="36" uniqueCount="32">
  <si>
    <t>midpoint</t>
  </si>
  <si>
    <t>z_chlA</t>
  </si>
  <si>
    <t>z_chla_average</t>
  </si>
  <si>
    <t>z_d15N</t>
  </si>
  <si>
    <t>P</t>
  </si>
  <si>
    <t>z_P</t>
  </si>
  <si>
    <t>Zn</t>
  </si>
  <si>
    <t>Cd</t>
  </si>
  <si>
    <t>d13C</t>
  </si>
  <si>
    <t>d15N</t>
  </si>
  <si>
    <t>chlA</t>
  </si>
  <si>
    <t>Corrected_d13C</t>
  </si>
  <si>
    <t>Staurosira construens var. venter</t>
  </si>
  <si>
    <t>Stauroforma exiguiformis</t>
  </si>
  <si>
    <t>Pseudostaurosira brevistrata</t>
  </si>
  <si>
    <t>Eunotia incisa</t>
  </si>
  <si>
    <t>Tabellaria flocculosa</t>
  </si>
  <si>
    <t>Pinnularia gigas</t>
  </si>
  <si>
    <t>TOTAL</t>
  </si>
  <si>
    <t>Nitzschia sp.</t>
  </si>
  <si>
    <t>Psammothidium levanderi</t>
  </si>
  <si>
    <t>Cymbopleura sp.</t>
  </si>
  <si>
    <t>Gomphonema consector</t>
  </si>
  <si>
    <t>Sellaphora javanica</t>
  </si>
  <si>
    <t>Gomphonema langenula</t>
  </si>
  <si>
    <t>Frustulia sp.</t>
  </si>
  <si>
    <t>spp A</t>
  </si>
  <si>
    <t>Navicula sp.</t>
  </si>
  <si>
    <t>Aulacoseira canadensis</t>
  </si>
  <si>
    <t>z_Zn/Al</t>
  </si>
  <si>
    <t>z_Cd/Al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</si>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</sst>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3F68-6250-48CF-9694-1A4BE75553C3}">
  <dimension ref="A1:C27"/>
  <sheetViews>
    <sheetView workbookViewId="0">
      <selection activeCell="D4" sqref="D4"/>
    </sheetView>
  </sheetViews>
  <sheetFormatPr defaultRowHeight="14.5" x14ac:dyDescent="0.35"/>
  <cols>
    <col min="2" max="2" width="14.81640625" customWidth="1"/>
  </cols>
  <sheetData>
    <row r="1" spans="1:3" ht="15" thickBot="1" x14ac:dyDescent="0.4">
      <c r="A1" s="1" t="s">
        <v>0</v>
      </c>
      <c r="B1" s="1" t="s">
        <v>9</v>
      </c>
      <c r="C1" s="1" t="s">
        <v>3</v>
      </c>
    </row>
    <row r="2" spans="1:3" ht="15" thickBot="1" x14ac:dyDescent="0.4">
      <c r="A2" s="2">
        <v>0.625</v>
      </c>
      <c r="B2" s="2">
        <v>10.91</v>
      </c>
      <c r="C2" s="2">
        <v>1.9921034789700001</v>
      </c>
    </row>
    <row r="3" spans="1:3" ht="15" thickBot="1" x14ac:dyDescent="0.4">
      <c r="A3" s="2">
        <v>1.625</v>
      </c>
      <c r="B3" s="2">
        <v>10.52</v>
      </c>
      <c r="C3" s="2">
        <v>1.89168537195</v>
      </c>
    </row>
    <row r="4" spans="1:3" ht="15" thickBot="1" x14ac:dyDescent="0.4">
      <c r="A4" s="2">
        <v>2.625</v>
      </c>
      <c r="B4" s="2">
        <v>10.97</v>
      </c>
      <c r="C4" s="2">
        <v>2.00755241851</v>
      </c>
    </row>
    <row r="5" spans="1:3" ht="15" thickBot="1" x14ac:dyDescent="0.4">
      <c r="A5" s="2">
        <v>3.625</v>
      </c>
      <c r="B5" s="2">
        <v>10.81</v>
      </c>
      <c r="C5" s="2">
        <v>1.9663552464</v>
      </c>
    </row>
    <row r="6" spans="1:3" ht="15" thickBot="1" x14ac:dyDescent="0.4">
      <c r="A6" s="2">
        <v>4.625</v>
      </c>
      <c r="B6" s="2">
        <v>9.8800000000000008</v>
      </c>
      <c r="C6" s="2">
        <v>1.7268966835099999</v>
      </c>
    </row>
    <row r="7" spans="1:3" ht="15" thickBot="1" x14ac:dyDescent="0.4">
      <c r="A7" s="2">
        <v>5.625</v>
      </c>
      <c r="B7" s="2">
        <v>6.6</v>
      </c>
      <c r="C7" s="2">
        <v>0.88235465526000001</v>
      </c>
    </row>
    <row r="8" spans="1:3" ht="15" thickBot="1" x14ac:dyDescent="0.4">
      <c r="A8" s="2">
        <v>6.625</v>
      </c>
      <c r="B8" s="2">
        <v>2.0299999999999998</v>
      </c>
      <c r="C8" s="2">
        <v>-0.29433957313999998</v>
      </c>
    </row>
    <row r="9" spans="1:3" ht="15" thickBot="1" x14ac:dyDescent="0.4">
      <c r="A9" s="2">
        <v>7.625</v>
      </c>
      <c r="B9" s="2">
        <v>1.56</v>
      </c>
      <c r="C9" s="2">
        <v>-0.41535626620999999</v>
      </c>
    </row>
    <row r="10" spans="1:3" ht="15" thickBot="1" x14ac:dyDescent="0.4">
      <c r="A10" s="2">
        <v>8.625</v>
      </c>
      <c r="B10" s="2">
        <v>1.31</v>
      </c>
      <c r="C10" s="2">
        <v>-0.47972684763000001</v>
      </c>
    </row>
    <row r="11" spans="1:3" ht="15" thickBot="1" x14ac:dyDescent="0.4">
      <c r="A11" s="2">
        <v>9.125</v>
      </c>
      <c r="B11" s="2">
        <v>1.1000000000000001</v>
      </c>
      <c r="C11" s="2">
        <v>-0.53379813603000004</v>
      </c>
    </row>
    <row r="12" spans="1:3" ht="15" thickBot="1" x14ac:dyDescent="0.4">
      <c r="A12" s="2">
        <v>10.125</v>
      </c>
      <c r="B12" s="2">
        <v>1.19</v>
      </c>
      <c r="C12" s="2">
        <v>-0.51062472671000003</v>
      </c>
    </row>
    <row r="13" spans="1:3" ht="15" thickBot="1" x14ac:dyDescent="0.4">
      <c r="A13" s="2">
        <v>11.125</v>
      </c>
      <c r="B13" s="2">
        <v>0.63</v>
      </c>
      <c r="C13" s="2">
        <v>-0.6548148291</v>
      </c>
    </row>
    <row r="14" spans="1:3" ht="15" thickBot="1" x14ac:dyDescent="0.4">
      <c r="A14" s="2">
        <v>12.125</v>
      </c>
      <c r="B14" s="2">
        <v>0.59</v>
      </c>
      <c r="C14" s="2">
        <v>-0.66511412212999999</v>
      </c>
    </row>
    <row r="15" spans="1:3" ht="15" thickBot="1" x14ac:dyDescent="0.4">
      <c r="A15" s="2">
        <v>13.125</v>
      </c>
      <c r="B15" s="2">
        <v>1.02</v>
      </c>
      <c r="C15" s="2">
        <v>-0.55439672208000002</v>
      </c>
    </row>
    <row r="16" spans="1:3" ht="15" thickBot="1" x14ac:dyDescent="0.4">
      <c r="A16" s="2">
        <v>14.125</v>
      </c>
      <c r="B16" s="2">
        <v>0.88</v>
      </c>
      <c r="C16" s="2">
        <v>-0.59044424768000003</v>
      </c>
    </row>
    <row r="17" spans="1:3" ht="15" thickBot="1" x14ac:dyDescent="0.4">
      <c r="A17" s="2">
        <v>15.125</v>
      </c>
      <c r="B17" s="2">
        <v>0.16</v>
      </c>
      <c r="C17" s="2">
        <v>-0.77583152216999995</v>
      </c>
    </row>
    <row r="18" spans="1:3" ht="15" thickBot="1" x14ac:dyDescent="0.4">
      <c r="A18" s="2">
        <v>16.125</v>
      </c>
      <c r="B18" s="2">
        <v>0.79</v>
      </c>
      <c r="C18" s="2">
        <v>-0.61361765699000004</v>
      </c>
    </row>
    <row r="19" spans="1:3" ht="15" thickBot="1" x14ac:dyDescent="0.4">
      <c r="A19" s="2">
        <v>17.125</v>
      </c>
      <c r="B19" s="2">
        <v>1.46</v>
      </c>
      <c r="C19" s="2">
        <v>-0.44223761826000002</v>
      </c>
    </row>
    <row r="20" spans="1:3" ht="15" thickBot="1" x14ac:dyDescent="0.4">
      <c r="A20" s="2">
        <v>18.125</v>
      </c>
      <c r="B20" s="2">
        <v>1.36</v>
      </c>
      <c r="C20" s="2">
        <v>-0.46685273134999999</v>
      </c>
    </row>
    <row r="21" spans="1:3" ht="15" thickBot="1" x14ac:dyDescent="0.4">
      <c r="A21" s="2">
        <v>19.125</v>
      </c>
      <c r="B21" s="2">
        <v>1.81</v>
      </c>
      <c r="C21" s="2">
        <v>-0.35140119653000002</v>
      </c>
    </row>
    <row r="22" spans="1:3" ht="15" thickBot="1" x14ac:dyDescent="0.4">
      <c r="A22" s="2">
        <v>20.125</v>
      </c>
      <c r="B22" s="2">
        <v>1.49</v>
      </c>
      <c r="C22" s="2">
        <v>-0.43338002901</v>
      </c>
    </row>
    <row r="23" spans="1:3" ht="15" thickBot="1" x14ac:dyDescent="0.4">
      <c r="A23" s="2">
        <v>21.125</v>
      </c>
      <c r="B23" s="2">
        <v>1.81</v>
      </c>
      <c r="C23" s="2">
        <v>-0.35140119653000002</v>
      </c>
    </row>
    <row r="24" spans="1:3" ht="15" thickBot="1" x14ac:dyDescent="0.4">
      <c r="A24" s="2">
        <v>22.125</v>
      </c>
      <c r="B24" s="2">
        <v>0.2</v>
      </c>
      <c r="C24" s="2">
        <v>-0.76553222914999997</v>
      </c>
    </row>
    <row r="25" spans="1:3" ht="15" thickBot="1" x14ac:dyDescent="0.4">
      <c r="A25" s="2">
        <v>23.125</v>
      </c>
      <c r="B25" s="2">
        <v>1.1499999999999999</v>
      </c>
      <c r="C25" s="2">
        <v>-0.52009740829999995</v>
      </c>
    </row>
    <row r="26" spans="1:3" ht="15" thickBot="1" x14ac:dyDescent="0.4">
      <c r="A26" s="2">
        <v>24.125</v>
      </c>
      <c r="B26" s="2">
        <v>1.05</v>
      </c>
      <c r="C26" s="2">
        <v>-0.54605067164999999</v>
      </c>
    </row>
    <row r="27" spans="1:3" ht="15" thickBot="1" x14ac:dyDescent="0.4">
      <c r="A27" s="2">
        <v>25.125</v>
      </c>
      <c r="B27" s="2">
        <v>1.22</v>
      </c>
      <c r="C27" s="2">
        <v>-0.50193012396000003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600A-6275-4E4E-B418-BE345F3D7AF3}">
  <dimension ref="A1:C27"/>
  <sheetViews>
    <sheetView workbookViewId="0">
      <selection activeCell="E12" sqref="E12"/>
    </sheetView>
  </sheetViews>
  <sheetFormatPr defaultRowHeight="14.5" x14ac:dyDescent="0.35"/>
  <cols>
    <col min="2" max="2" width="14.453125" customWidth="1"/>
    <col min="3" max="3" width="19.81640625" customWidth="1"/>
  </cols>
  <sheetData>
    <row r="1" spans="1:3" ht="15" thickBot="1" x14ac:dyDescent="0.4">
      <c r="A1" s="1" t="s">
        <v>0</v>
      </c>
      <c r="B1" s="1" t="s">
        <v>8</v>
      </c>
      <c r="C1" s="1" t="s">
        <v>11</v>
      </c>
    </row>
    <row r="2" spans="1:3" x14ac:dyDescent="0.35">
      <c r="A2">
        <v>0.625</v>
      </c>
      <c r="B2">
        <v>-27.05</v>
      </c>
      <c r="C2">
        <v>-24.718299999999999</v>
      </c>
    </row>
    <row r="3" spans="1:3" x14ac:dyDescent="0.35">
      <c r="A3">
        <v>1.625</v>
      </c>
      <c r="B3">
        <v>-27.24</v>
      </c>
      <c r="C3">
        <v>-25.25</v>
      </c>
    </row>
    <row r="4" spans="1:3" x14ac:dyDescent="0.35">
      <c r="A4">
        <v>2.625</v>
      </c>
      <c r="B4">
        <v>-26.65</v>
      </c>
      <c r="C4">
        <v>-24.96</v>
      </c>
    </row>
    <row r="5" spans="1:3" x14ac:dyDescent="0.35">
      <c r="A5">
        <v>3.625</v>
      </c>
      <c r="B5">
        <v>-26.68</v>
      </c>
      <c r="C5">
        <v>-25.29</v>
      </c>
    </row>
    <row r="6" spans="1:3" x14ac:dyDescent="0.35">
      <c r="A6">
        <v>4.625</v>
      </c>
      <c r="B6">
        <v>-26.87</v>
      </c>
      <c r="C6">
        <v>-25.94</v>
      </c>
    </row>
    <row r="7" spans="1:3" x14ac:dyDescent="0.35">
      <c r="A7">
        <v>5.625</v>
      </c>
      <c r="B7">
        <v>-27.14</v>
      </c>
      <c r="C7">
        <v>-26.695599999999999</v>
      </c>
    </row>
    <row r="8" spans="1:3" x14ac:dyDescent="0.35">
      <c r="A8">
        <v>6.625</v>
      </c>
      <c r="B8">
        <v>-26.84</v>
      </c>
      <c r="C8">
        <v>-26.6281</v>
      </c>
    </row>
    <row r="9" spans="1:3" x14ac:dyDescent="0.35">
      <c r="A9">
        <v>7.625</v>
      </c>
      <c r="B9">
        <v>-26.63</v>
      </c>
      <c r="C9">
        <v>-26.479500000000002</v>
      </c>
    </row>
    <row r="10" spans="1:3" x14ac:dyDescent="0.35">
      <c r="A10">
        <v>8.625</v>
      </c>
      <c r="B10">
        <v>-26.66</v>
      </c>
      <c r="C10">
        <v>-26.568100000000001</v>
      </c>
    </row>
    <row r="11" spans="1:3" x14ac:dyDescent="0.35">
      <c r="A11">
        <v>9.625</v>
      </c>
      <c r="B11">
        <v>-26.57</v>
      </c>
      <c r="C11">
        <v>-26.521799999999999</v>
      </c>
    </row>
    <row r="12" spans="1:3" x14ac:dyDescent="0.35">
      <c r="A12">
        <v>10.625</v>
      </c>
      <c r="B12">
        <v>-26.66</v>
      </c>
    </row>
    <row r="13" spans="1:3" x14ac:dyDescent="0.35">
      <c r="A13">
        <v>11.625</v>
      </c>
      <c r="B13">
        <v>-26.51</v>
      </c>
    </row>
    <row r="14" spans="1:3" x14ac:dyDescent="0.35">
      <c r="A14">
        <v>12.625</v>
      </c>
      <c r="B14">
        <v>-26.53</v>
      </c>
    </row>
    <row r="15" spans="1:3" x14ac:dyDescent="0.35">
      <c r="A15">
        <v>13.625</v>
      </c>
      <c r="B15">
        <v>-26.76</v>
      </c>
    </row>
    <row r="16" spans="1:3" x14ac:dyDescent="0.35">
      <c r="A16">
        <v>14.625</v>
      </c>
      <c r="B16">
        <v>-26.9</v>
      </c>
    </row>
    <row r="17" spans="1:2" x14ac:dyDescent="0.35">
      <c r="A17">
        <v>15.25</v>
      </c>
      <c r="B17">
        <v>-26.75</v>
      </c>
    </row>
    <row r="18" spans="1:2" x14ac:dyDescent="0.35">
      <c r="A18">
        <v>16.25</v>
      </c>
      <c r="B18">
        <v>-26.85</v>
      </c>
    </row>
    <row r="19" spans="1:2" x14ac:dyDescent="0.35">
      <c r="A19">
        <v>17.25</v>
      </c>
      <c r="B19">
        <v>-27.29</v>
      </c>
    </row>
    <row r="20" spans="1:2" x14ac:dyDescent="0.35">
      <c r="A20">
        <v>18.25</v>
      </c>
      <c r="B20">
        <v>-26.71</v>
      </c>
    </row>
    <row r="21" spans="1:2" x14ac:dyDescent="0.35">
      <c r="A21">
        <v>19.25</v>
      </c>
      <c r="B21">
        <v>-27.27</v>
      </c>
    </row>
    <row r="22" spans="1:2" x14ac:dyDescent="0.35">
      <c r="A22">
        <v>20.25</v>
      </c>
      <c r="B22">
        <v>-26.56</v>
      </c>
    </row>
    <row r="23" spans="1:2" x14ac:dyDescent="0.35">
      <c r="A23">
        <v>21.25</v>
      </c>
      <c r="B23">
        <v>-27.24</v>
      </c>
    </row>
    <row r="24" spans="1:2" x14ac:dyDescent="0.35">
      <c r="A24">
        <v>22.25</v>
      </c>
      <c r="B24">
        <v>-26.37</v>
      </c>
    </row>
    <row r="25" spans="1:2" x14ac:dyDescent="0.35">
      <c r="A25">
        <v>23.25</v>
      </c>
      <c r="B25">
        <v>-27.29</v>
      </c>
    </row>
    <row r="26" spans="1:2" x14ac:dyDescent="0.35">
      <c r="A26">
        <v>24.25</v>
      </c>
      <c r="B26">
        <v>-27.25</v>
      </c>
    </row>
    <row r="27" spans="1:2" x14ac:dyDescent="0.35">
      <c r="A27">
        <v>25.25</v>
      </c>
      <c r="B27">
        <v>-27.28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6CC6-4C77-45D3-A2EA-537423660FB5}">
  <dimension ref="A1:H16"/>
  <sheetViews>
    <sheetView tabSelected="1" workbookViewId="0">
      <selection activeCell="C12" sqref="C12"/>
    </sheetView>
  </sheetViews>
  <sheetFormatPr defaultRowHeight="14.5" x14ac:dyDescent="0.35"/>
  <sheetData>
    <row r="1" spans="1:8" ht="23.5" customHeight="1" x14ac:dyDescent="0.35">
      <c r="A1" t="s">
        <v>0</v>
      </c>
      <c r="B1" t="s">
        <v>31</v>
      </c>
      <c r="C1" t="s">
        <v>4</v>
      </c>
      <c r="D1" t="s">
        <v>5</v>
      </c>
      <c r="E1" t="s">
        <v>6</v>
      </c>
      <c r="F1" t="s">
        <v>29</v>
      </c>
      <c r="G1" t="s">
        <v>7</v>
      </c>
      <c r="H1" t="s">
        <v>30</v>
      </c>
    </row>
    <row r="2" spans="1:8" x14ac:dyDescent="0.35">
      <c r="A2">
        <v>0.375</v>
      </c>
      <c r="B2">
        <v>9700</v>
      </c>
      <c r="C2">
        <v>8700</v>
      </c>
      <c r="D2">
        <v>1.2715868183300001</v>
      </c>
      <c r="E2">
        <v>100</v>
      </c>
      <c r="F2">
        <v>0.87995029572000005</v>
      </c>
      <c r="G2">
        <v>2</v>
      </c>
      <c r="H2">
        <v>1.24570479255</v>
      </c>
    </row>
    <row r="3" spans="1:8" x14ac:dyDescent="0.35">
      <c r="A3">
        <v>1.375</v>
      </c>
      <c r="B3">
        <v>12000</v>
      </c>
      <c r="C3">
        <v>8600</v>
      </c>
      <c r="D3">
        <v>1.2454153003899999</v>
      </c>
      <c r="E3">
        <v>140</v>
      </c>
      <c r="F3">
        <v>1.20544720146</v>
      </c>
      <c r="G3">
        <v>2.6</v>
      </c>
      <c r="H3">
        <v>1.38297446806</v>
      </c>
    </row>
    <row r="4" spans="1:8" x14ac:dyDescent="0.35">
      <c r="A4">
        <v>2.375</v>
      </c>
      <c r="B4">
        <v>11000</v>
      </c>
      <c r="C4">
        <v>9100</v>
      </c>
      <c r="D4">
        <v>1.3762728900900001</v>
      </c>
      <c r="E4">
        <v>140</v>
      </c>
      <c r="F4">
        <v>1.4597767745300001</v>
      </c>
      <c r="G4">
        <v>2.6</v>
      </c>
      <c r="H4">
        <v>1.64094326214</v>
      </c>
    </row>
    <row r="5" spans="1:8" x14ac:dyDescent="0.35">
      <c r="A5">
        <v>3.375</v>
      </c>
      <c r="B5">
        <v>12000</v>
      </c>
      <c r="C5">
        <v>9400</v>
      </c>
      <c r="D5">
        <v>1.4547874439199999</v>
      </c>
      <c r="E5">
        <v>140</v>
      </c>
      <c r="F5">
        <v>1.20544720146</v>
      </c>
      <c r="G5">
        <v>2.5</v>
      </c>
      <c r="H5">
        <v>1.27383382442</v>
      </c>
    </row>
    <row r="6" spans="1:8" x14ac:dyDescent="0.35">
      <c r="A6">
        <v>4.375</v>
      </c>
      <c r="B6">
        <v>12000</v>
      </c>
      <c r="C6">
        <v>9300</v>
      </c>
      <c r="D6">
        <v>1.42861592598</v>
      </c>
      <c r="E6">
        <v>140</v>
      </c>
      <c r="F6">
        <v>1.20544720146</v>
      </c>
      <c r="G6">
        <v>2.4</v>
      </c>
      <c r="H6">
        <v>1.1646931807700001</v>
      </c>
    </row>
    <row r="7" spans="1:8" x14ac:dyDescent="0.35">
      <c r="A7">
        <v>5.375</v>
      </c>
      <c r="B7">
        <v>7600</v>
      </c>
      <c r="C7">
        <v>1900</v>
      </c>
      <c r="D7">
        <v>-0.50807640162000001</v>
      </c>
      <c r="E7">
        <v>70</v>
      </c>
      <c r="F7">
        <v>0.61647345330000003</v>
      </c>
      <c r="G7">
        <v>0.69</v>
      </c>
      <c r="H7">
        <v>-0.26562367542999998</v>
      </c>
    </row>
    <row r="8" spans="1:8" x14ac:dyDescent="0.35">
      <c r="A8">
        <v>6.375</v>
      </c>
      <c r="B8">
        <v>7500</v>
      </c>
      <c r="C8">
        <v>1900</v>
      </c>
      <c r="D8">
        <v>-0.50807640162000001</v>
      </c>
      <c r="E8">
        <v>57</v>
      </c>
      <c r="F8">
        <v>0.23027495272000001</v>
      </c>
      <c r="G8">
        <v>0.61</v>
      </c>
      <c r="H8">
        <v>-0.38946958474999999</v>
      </c>
    </row>
    <row r="9" spans="1:8" x14ac:dyDescent="0.35">
      <c r="A9">
        <v>7.375</v>
      </c>
      <c r="B9">
        <v>8300</v>
      </c>
      <c r="C9">
        <v>1900</v>
      </c>
      <c r="D9">
        <v>-0.50807640162000001</v>
      </c>
      <c r="E9">
        <v>46</v>
      </c>
      <c r="F9">
        <v>-0.26318570327000002</v>
      </c>
      <c r="G9">
        <v>0.55000000000000004</v>
      </c>
      <c r="H9">
        <v>-0.58681690762000005</v>
      </c>
    </row>
    <row r="10" spans="1:8" x14ac:dyDescent="0.35">
      <c r="A10">
        <v>8.375</v>
      </c>
      <c r="B10">
        <v>7700</v>
      </c>
      <c r="C10">
        <v>1500</v>
      </c>
      <c r="D10">
        <v>-0.61276247338000001</v>
      </c>
      <c r="E10">
        <v>28</v>
      </c>
      <c r="F10">
        <v>-0.72019099464000003</v>
      </c>
      <c r="G10">
        <v>0.39</v>
      </c>
      <c r="H10">
        <v>-0.79133393912000005</v>
      </c>
    </row>
    <row r="11" spans="1:8" x14ac:dyDescent="0.35">
      <c r="A11">
        <v>9.375</v>
      </c>
      <c r="B11">
        <v>8200</v>
      </c>
      <c r="C11">
        <v>1500</v>
      </c>
      <c r="D11">
        <v>-0.61276247338000001</v>
      </c>
      <c r="E11">
        <v>27</v>
      </c>
      <c r="F11">
        <v>-0.80260441029999996</v>
      </c>
      <c r="G11">
        <v>0.42</v>
      </c>
      <c r="H11">
        <v>-0.78386660335000002</v>
      </c>
    </row>
    <row r="12" spans="1:8" x14ac:dyDescent="0.35">
      <c r="A12">
        <v>10.375</v>
      </c>
      <c r="B12">
        <v>7300</v>
      </c>
      <c r="C12">
        <v>1000</v>
      </c>
      <c r="D12">
        <v>-0.74362006307999995</v>
      </c>
      <c r="E12">
        <v>22</v>
      </c>
      <c r="F12">
        <v>-0.86950385553999998</v>
      </c>
      <c r="G12">
        <v>0.36</v>
      </c>
      <c r="H12">
        <v>-0.80880886872000002</v>
      </c>
    </row>
    <row r="13" spans="1:8" x14ac:dyDescent="0.35">
      <c r="A13">
        <v>11.375</v>
      </c>
      <c r="B13">
        <v>6500</v>
      </c>
      <c r="C13">
        <v>970</v>
      </c>
      <c r="D13">
        <v>-0.75147151846000004</v>
      </c>
      <c r="E13">
        <v>17</v>
      </c>
      <c r="F13">
        <v>-0.96501814409999997</v>
      </c>
      <c r="G13">
        <v>0.34</v>
      </c>
      <c r="H13">
        <v>-0.76961484199999997</v>
      </c>
    </row>
    <row r="14" spans="1:8" x14ac:dyDescent="0.35">
      <c r="A14">
        <v>13.375</v>
      </c>
      <c r="B14">
        <v>4500</v>
      </c>
      <c r="C14">
        <v>700</v>
      </c>
      <c r="D14">
        <v>-0.8221346169</v>
      </c>
      <c r="E14">
        <v>11</v>
      </c>
      <c r="F14">
        <v>-1.0060089910400001</v>
      </c>
      <c r="G14">
        <v>0.25</v>
      </c>
      <c r="H14">
        <v>-0.72707797575999999</v>
      </c>
    </row>
    <row r="15" spans="1:8" x14ac:dyDescent="0.35">
      <c r="A15">
        <v>15.75</v>
      </c>
      <c r="B15">
        <v>3900</v>
      </c>
      <c r="C15">
        <v>590</v>
      </c>
      <c r="D15">
        <v>-0.85092328664000005</v>
      </c>
      <c r="E15">
        <v>8.8000000000000007</v>
      </c>
      <c r="F15">
        <v>-1.05109892267</v>
      </c>
      <c r="G15">
        <v>0.23</v>
      </c>
      <c r="H15">
        <v>-0.68230232709000005</v>
      </c>
    </row>
    <row r="16" spans="1:8" x14ac:dyDescent="0.35">
      <c r="A16">
        <v>16.75</v>
      </c>
      <c r="B16">
        <v>3800</v>
      </c>
      <c r="C16">
        <v>560</v>
      </c>
      <c r="D16">
        <v>-0.85877474202000004</v>
      </c>
      <c r="E16">
        <v>7.4</v>
      </c>
      <c r="F16">
        <v>-1.1252060591199999</v>
      </c>
      <c r="G16">
        <v>0.16</v>
      </c>
      <c r="H16">
        <v>-0.90323480410000001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0765-3D22-4E0E-838A-00EAEFA36DAE}">
  <dimension ref="A1:D83"/>
  <sheetViews>
    <sheetView workbookViewId="0">
      <selection sqref="A1:XFD1048576"/>
    </sheetView>
  </sheetViews>
  <sheetFormatPr defaultRowHeight="14.5" x14ac:dyDescent="0.35"/>
  <cols>
    <col min="2" max="2" width="18.36328125" customWidth="1"/>
    <col min="3" max="3" width="12" bestFit="1" customWidth="1"/>
    <col min="4" max="4" width="14.7265625" customWidth="1"/>
  </cols>
  <sheetData>
    <row r="1" spans="1:4" ht="23" customHeight="1" x14ac:dyDescent="0.35">
      <c r="A1" s="3" t="s">
        <v>0</v>
      </c>
      <c r="B1" s="3" t="s">
        <v>10</v>
      </c>
      <c r="C1" s="3" t="s">
        <v>1</v>
      </c>
      <c r="D1" s="4" t="s">
        <v>2</v>
      </c>
    </row>
    <row r="2" spans="1:4" x14ac:dyDescent="0.35">
      <c r="A2" s="5">
        <v>0.125</v>
      </c>
      <c r="B2" s="5">
        <v>0.14527035112</v>
      </c>
      <c r="C2" s="5">
        <v>2.5976600617700001</v>
      </c>
      <c r="D2" s="7">
        <v>2.2632215275599998</v>
      </c>
    </row>
    <row r="3" spans="1:4" x14ac:dyDescent="0.35">
      <c r="A3" s="5">
        <v>0.375</v>
      </c>
      <c r="B3" s="5">
        <v>0.13721524482</v>
      </c>
      <c r="C3" s="5">
        <v>2.4121305318199999</v>
      </c>
      <c r="D3" s="7"/>
    </row>
    <row r="4" spans="1:4" x14ac:dyDescent="0.35">
      <c r="A4" s="5">
        <v>0.625</v>
      </c>
      <c r="B4" s="5">
        <v>0.11458161302</v>
      </c>
      <c r="C4" s="5">
        <v>1.8908205813800001</v>
      </c>
      <c r="D4" s="7"/>
    </row>
    <row r="5" spans="1:4" x14ac:dyDescent="0.35">
      <c r="A5" s="5">
        <v>0.875</v>
      </c>
      <c r="B5" s="5">
        <v>0.12593313541000001</v>
      </c>
      <c r="C5" s="5">
        <v>2.1522749352699999</v>
      </c>
      <c r="D5" s="7"/>
    </row>
    <row r="6" spans="1:4" x14ac:dyDescent="0.35">
      <c r="A6" s="5">
        <v>1.125</v>
      </c>
      <c r="B6" s="5">
        <v>0.10597334999999999</v>
      </c>
      <c r="C6" s="5">
        <v>1.6925504493300001</v>
      </c>
      <c r="D6" s="6">
        <f>AVERAGE(C6:C9)</f>
        <v>1.5643210783849999</v>
      </c>
    </row>
    <row r="7" spans="1:4" x14ac:dyDescent="0.35">
      <c r="A7" s="5">
        <v>1.375</v>
      </c>
      <c r="B7" s="5">
        <v>9.5384888510000002E-2</v>
      </c>
      <c r="C7" s="5">
        <v>1.4486713235599999</v>
      </c>
      <c r="D7" s="6"/>
    </row>
    <row r="8" spans="1:4" x14ac:dyDescent="0.35">
      <c r="A8" s="5">
        <v>1.625</v>
      </c>
      <c r="B8" s="5">
        <v>9.8482268100000006E-2</v>
      </c>
      <c r="C8" s="5">
        <v>1.52001183198</v>
      </c>
      <c r="D8" s="6"/>
    </row>
    <row r="9" spans="1:4" x14ac:dyDescent="0.35">
      <c r="A9" s="5">
        <v>1.875</v>
      </c>
      <c r="B9" s="5">
        <v>0.101783636</v>
      </c>
      <c r="C9" s="5">
        <v>1.59605070867</v>
      </c>
      <c r="D9" s="6"/>
    </row>
    <row r="10" spans="1:4" x14ac:dyDescent="0.35">
      <c r="A10" s="5">
        <v>2.125</v>
      </c>
      <c r="B10" s="5">
        <v>0.11823100995999999</v>
      </c>
      <c r="C10" s="5">
        <v>1.9748754496700001</v>
      </c>
      <c r="D10" s="6">
        <f>AVERAGE(C10:C13)</f>
        <v>2.026875687765</v>
      </c>
    </row>
    <row r="11" spans="1:4" x14ac:dyDescent="0.35">
      <c r="A11" s="5">
        <v>2.375</v>
      </c>
      <c r="B11" s="5">
        <v>0.11315023293</v>
      </c>
      <c r="C11" s="5">
        <v>1.85785226743</v>
      </c>
      <c r="D11" s="6"/>
    </row>
    <row r="12" spans="1:4" x14ac:dyDescent="0.35">
      <c r="A12" s="5">
        <v>2.625</v>
      </c>
      <c r="B12" s="5">
        <v>0.12781267629000001</v>
      </c>
      <c r="C12" s="5">
        <v>2.195565529</v>
      </c>
      <c r="D12" s="6"/>
    </row>
    <row r="13" spans="1:4" x14ac:dyDescent="0.35">
      <c r="A13" s="5">
        <v>2.875</v>
      </c>
      <c r="B13" s="5">
        <v>0.12276086516</v>
      </c>
      <c r="C13" s="5">
        <v>2.0792095049600001</v>
      </c>
      <c r="D13" s="6"/>
    </row>
    <row r="14" spans="1:4" x14ac:dyDescent="0.35">
      <c r="A14" s="5">
        <v>3.125</v>
      </c>
      <c r="B14" s="5">
        <v>0.10051457014</v>
      </c>
      <c r="C14" s="5">
        <v>1.56682090301</v>
      </c>
      <c r="D14" s="6">
        <f>AVERAGE(C14:C17)</f>
        <v>1.4669063923250001</v>
      </c>
    </row>
    <row r="15" spans="1:4" x14ac:dyDescent="0.35">
      <c r="A15" s="5">
        <v>3.375</v>
      </c>
      <c r="B15" s="5">
        <v>0.11004877796</v>
      </c>
      <c r="C15" s="5">
        <v>1.7864178925800001</v>
      </c>
      <c r="D15" s="6"/>
    </row>
    <row r="16" spans="1:4" x14ac:dyDescent="0.35">
      <c r="A16" s="5">
        <v>3.625</v>
      </c>
      <c r="B16" s="5">
        <v>9.5809122849999998E-2</v>
      </c>
      <c r="C16" s="5">
        <v>1.4584425165399999</v>
      </c>
      <c r="D16" s="6"/>
    </row>
    <row r="17" spans="1:4" x14ac:dyDescent="0.35">
      <c r="A17" s="5">
        <v>3.875</v>
      </c>
      <c r="B17" s="5">
        <v>7.833391948E-2</v>
      </c>
      <c r="C17" s="5">
        <v>1.05594425717</v>
      </c>
      <c r="D17" s="6"/>
    </row>
    <row r="18" spans="1:4" x14ac:dyDescent="0.35">
      <c r="A18" s="5">
        <v>4.125</v>
      </c>
      <c r="B18" s="5">
        <v>8.9725406930000001E-2</v>
      </c>
      <c r="C18" s="5">
        <v>1.3183191077</v>
      </c>
      <c r="D18" s="6">
        <f>AVERAGE(C18:C21)</f>
        <v>1.05242174261</v>
      </c>
    </row>
    <row r="19" spans="1:4" x14ac:dyDescent="0.35">
      <c r="A19" s="5">
        <v>4.375</v>
      </c>
      <c r="B19" s="5">
        <v>9.274938579E-2</v>
      </c>
      <c r="C19" s="5">
        <v>1.38796901099</v>
      </c>
      <c r="D19" s="6"/>
    </row>
    <row r="20" spans="1:4" x14ac:dyDescent="0.35">
      <c r="A20" s="5">
        <v>4.625</v>
      </c>
      <c r="B20" s="5">
        <v>6.3825771049999994E-2</v>
      </c>
      <c r="C20" s="5">
        <v>0.72178479897000003</v>
      </c>
      <c r="D20" s="6"/>
    </row>
    <row r="21" spans="1:4" x14ac:dyDescent="0.35">
      <c r="A21" s="5">
        <v>4.875</v>
      </c>
      <c r="B21" s="5">
        <v>6.6423368309999994E-2</v>
      </c>
      <c r="C21" s="5">
        <v>0.78161405277999996</v>
      </c>
      <c r="D21" s="6"/>
    </row>
    <row r="22" spans="1:4" x14ac:dyDescent="0.35">
      <c r="A22" s="5">
        <v>5.125</v>
      </c>
      <c r="B22" s="5">
        <v>5.7837760930000003E-2</v>
      </c>
      <c r="C22" s="5">
        <v>0.58386573735000002</v>
      </c>
      <c r="D22" s="6">
        <f>AVERAGE(C22:C25)</f>
        <v>3.3160453347500021E-2</v>
      </c>
    </row>
    <row r="23" spans="1:4" x14ac:dyDescent="0.35">
      <c r="A23" s="5">
        <v>5.375</v>
      </c>
      <c r="B23" s="5">
        <v>3.8124295230000001E-2</v>
      </c>
      <c r="C23" s="5">
        <v>0.12981461943</v>
      </c>
      <c r="D23" s="6"/>
    </row>
    <row r="24" spans="1:4" x14ac:dyDescent="0.35">
      <c r="A24" s="5">
        <v>5.625</v>
      </c>
      <c r="B24" s="5">
        <v>2.1130600690000001E-2</v>
      </c>
      <c r="C24" s="5">
        <v>-0.26159327030000001</v>
      </c>
      <c r="D24" s="6"/>
    </row>
    <row r="25" spans="1:4" x14ac:dyDescent="0.35">
      <c r="A25" s="5">
        <v>5.875</v>
      </c>
      <c r="B25" s="5">
        <v>1.861884942E-2</v>
      </c>
      <c r="C25" s="5">
        <v>-0.31944527308999998</v>
      </c>
      <c r="D25" s="6"/>
    </row>
    <row r="26" spans="1:4" x14ac:dyDescent="0.35">
      <c r="A26" s="5">
        <v>6.125</v>
      </c>
      <c r="B26" s="5">
        <v>1.9621569200000001E-2</v>
      </c>
      <c r="C26" s="5">
        <v>-0.29635009307999999</v>
      </c>
      <c r="D26" s="6">
        <f t="shared" ref="D26" si="0">AVERAGE(C26:C29)</f>
        <v>-0.42866265390250002</v>
      </c>
    </row>
    <row r="27" spans="1:4" x14ac:dyDescent="0.35">
      <c r="A27" s="5">
        <v>6.375</v>
      </c>
      <c r="B27" s="5">
        <v>1.217334456E-2</v>
      </c>
      <c r="C27" s="5">
        <v>-0.46790159889999999</v>
      </c>
      <c r="D27" s="6"/>
    </row>
    <row r="28" spans="1:4" x14ac:dyDescent="0.35">
      <c r="A28" s="5">
        <v>6.625</v>
      </c>
      <c r="B28" s="5">
        <v>1.142211542E-2</v>
      </c>
      <c r="C28" s="5">
        <v>-0.48520431155999999</v>
      </c>
      <c r="D28" s="6"/>
    </row>
    <row r="29" spans="1:4" x14ac:dyDescent="0.35">
      <c r="A29" s="5">
        <v>6.875</v>
      </c>
      <c r="B29" s="5">
        <v>1.2290873379999999E-2</v>
      </c>
      <c r="C29" s="5">
        <v>-0.46519461207000001</v>
      </c>
      <c r="D29" s="6"/>
    </row>
    <row r="30" spans="1:4" x14ac:dyDescent="0.35">
      <c r="A30" s="5">
        <v>7.125</v>
      </c>
      <c r="B30" s="5">
        <v>9.8892013099999999E-3</v>
      </c>
      <c r="C30" s="5">
        <v>-0.52051121183000004</v>
      </c>
      <c r="D30" s="6">
        <f t="shared" ref="D30" si="1">AVERAGE(C30:C33)</f>
        <v>-0.53439814513999995</v>
      </c>
    </row>
    <row r="31" spans="1:4" x14ac:dyDescent="0.35">
      <c r="A31" s="5">
        <v>7.375</v>
      </c>
      <c r="B31" s="5">
        <v>1.0313610940000001E-2</v>
      </c>
      <c r="C31" s="5">
        <v>-0.51073598159</v>
      </c>
      <c r="D31" s="6"/>
    </row>
    <row r="32" spans="1:4" x14ac:dyDescent="0.35">
      <c r="A32" s="5">
        <v>7.625</v>
      </c>
      <c r="B32" s="5">
        <v>8.5186014200000007E-3</v>
      </c>
      <c r="C32" s="5">
        <v>-0.55207960380999999</v>
      </c>
      <c r="D32" s="6"/>
    </row>
    <row r="33" spans="1:4" x14ac:dyDescent="0.35">
      <c r="A33" s="5">
        <v>7.875</v>
      </c>
      <c r="B33" s="5">
        <v>8.42368441E-3</v>
      </c>
      <c r="C33" s="5">
        <v>-0.55426578332999998</v>
      </c>
      <c r="D33" s="6"/>
    </row>
    <row r="34" spans="1:4" x14ac:dyDescent="0.35">
      <c r="A34" s="5">
        <v>8.125</v>
      </c>
      <c r="B34" s="5">
        <v>8.3075140499999992E-3</v>
      </c>
      <c r="C34" s="5">
        <v>-0.55694148135999999</v>
      </c>
      <c r="D34" s="6">
        <f t="shared" ref="D34" si="2">AVERAGE(C34:C37)</f>
        <v>-0.55950564990999996</v>
      </c>
    </row>
    <row r="35" spans="1:4" x14ac:dyDescent="0.35">
      <c r="A35" s="5">
        <v>8.375</v>
      </c>
      <c r="B35" s="5">
        <v>8.0863477700000002E-3</v>
      </c>
      <c r="C35" s="5">
        <v>-0.56203550170000005</v>
      </c>
      <c r="D35" s="6"/>
    </row>
    <row r="36" spans="1:4" x14ac:dyDescent="0.35">
      <c r="A36" s="5">
        <v>8.625</v>
      </c>
      <c r="B36" s="5">
        <v>7.9203087300000006E-3</v>
      </c>
      <c r="C36" s="5">
        <v>-0.56585980189999996</v>
      </c>
      <c r="D36" s="6"/>
    </row>
    <row r="37" spans="1:4" x14ac:dyDescent="0.35">
      <c r="A37" s="5">
        <v>8.875</v>
      </c>
      <c r="B37" s="5">
        <v>8.4705732300000003E-3</v>
      </c>
      <c r="C37" s="5">
        <v>-0.55318581468000005</v>
      </c>
      <c r="D37" s="6"/>
    </row>
    <row r="38" spans="1:4" x14ac:dyDescent="0.35">
      <c r="A38" s="5">
        <v>9.125</v>
      </c>
      <c r="B38" s="5">
        <v>9.5008566399999994E-3</v>
      </c>
      <c r="C38" s="5">
        <v>-0.52945577460000004</v>
      </c>
      <c r="D38" s="6">
        <f t="shared" ref="D38" si="3">AVERAGE(C38:C41)</f>
        <v>-0.55029891718250001</v>
      </c>
    </row>
    <row r="39" spans="1:4" x14ac:dyDescent="0.35">
      <c r="A39" s="5">
        <v>9.375</v>
      </c>
      <c r="B39" s="5">
        <v>8.82298441E-3</v>
      </c>
      <c r="C39" s="5">
        <v>-0.54506889144000004</v>
      </c>
      <c r="D39" s="6"/>
    </row>
    <row r="40" spans="1:4" x14ac:dyDescent="0.35">
      <c r="A40" s="5">
        <v>9.625</v>
      </c>
      <c r="B40" s="5">
        <v>8.3221941899999999E-3</v>
      </c>
      <c r="C40" s="5">
        <v>-0.55660336033000002</v>
      </c>
      <c r="D40" s="6"/>
    </row>
    <row r="41" spans="1:4" x14ac:dyDescent="0.35">
      <c r="A41" s="5">
        <v>9.875</v>
      </c>
      <c r="B41" s="5">
        <v>7.7376175899999998E-3</v>
      </c>
      <c r="C41" s="5">
        <v>-0.57006764235999996</v>
      </c>
      <c r="D41" s="6"/>
    </row>
    <row r="42" spans="1:4" x14ac:dyDescent="0.35">
      <c r="A42" s="5">
        <v>10.125</v>
      </c>
      <c r="B42" s="5">
        <v>9.1396811999999994E-3</v>
      </c>
      <c r="C42" s="5">
        <v>-0.53777456114</v>
      </c>
      <c r="D42" s="6">
        <f t="shared" ref="D42" si="4">AVERAGE(C42:C45)</f>
        <v>-0.53642762827750001</v>
      </c>
    </row>
    <row r="43" spans="1:4" x14ac:dyDescent="0.35">
      <c r="A43" s="5">
        <v>10.375</v>
      </c>
      <c r="B43" s="5">
        <v>8.8664113500000006E-3</v>
      </c>
      <c r="C43" s="5">
        <v>-0.54406865878999999</v>
      </c>
      <c r="D43" s="6"/>
    </row>
    <row r="44" spans="1:4" x14ac:dyDescent="0.35">
      <c r="A44" s="5">
        <v>10.625</v>
      </c>
      <c r="B44" s="5">
        <v>9.2335026699999993E-3</v>
      </c>
      <c r="C44" s="5">
        <v>-0.53561361453</v>
      </c>
      <c r="D44" s="6"/>
    </row>
    <row r="45" spans="1:4" x14ac:dyDescent="0.35">
      <c r="A45" s="5">
        <v>10.875</v>
      </c>
      <c r="B45" s="5">
        <v>9.5530478499999995E-3</v>
      </c>
      <c r="C45" s="5">
        <v>-0.52825367864999995</v>
      </c>
      <c r="D45" s="6"/>
    </row>
    <row r="46" spans="1:4" x14ac:dyDescent="0.35">
      <c r="A46" s="5">
        <v>11.125</v>
      </c>
      <c r="B46" s="5">
        <v>8.9898560499999999E-3</v>
      </c>
      <c r="C46" s="5">
        <v>-0.54122541423000003</v>
      </c>
      <c r="D46" s="6">
        <f t="shared" ref="D46" si="5">AVERAGE(C46:C49)</f>
        <v>-0.55219441355749999</v>
      </c>
    </row>
    <row r="47" spans="1:4" x14ac:dyDescent="0.35">
      <c r="A47" s="5">
        <v>11.375</v>
      </c>
      <c r="B47" s="5">
        <v>8.3098804000000005E-3</v>
      </c>
      <c r="C47" s="5">
        <v>-0.55688697827</v>
      </c>
      <c r="D47" s="6"/>
    </row>
    <row r="48" spans="1:4" x14ac:dyDescent="0.35">
      <c r="A48" s="5">
        <v>11.625</v>
      </c>
      <c r="B48" s="5">
        <v>7.8431393599999993E-3</v>
      </c>
      <c r="C48" s="5">
        <v>-0.56763720823999997</v>
      </c>
      <c r="D48" s="6"/>
    </row>
    <row r="49" spans="1:4" x14ac:dyDescent="0.35">
      <c r="A49" s="5">
        <v>11.875</v>
      </c>
      <c r="B49" s="5">
        <v>8.9115911500000002E-3</v>
      </c>
      <c r="C49" s="5">
        <v>-0.54302805349000005</v>
      </c>
      <c r="D49" s="6"/>
    </row>
    <row r="50" spans="1:4" x14ac:dyDescent="0.35">
      <c r="A50" s="5">
        <v>12.125</v>
      </c>
      <c r="B50" s="5">
        <v>6.4029511899999997E-3</v>
      </c>
      <c r="C50" s="5">
        <v>-0.60080839481000003</v>
      </c>
      <c r="D50" s="6">
        <f t="shared" ref="D50" si="6">AVERAGE(C50:C53)</f>
        <v>-0.59617184716750005</v>
      </c>
    </row>
    <row r="51" spans="1:4" x14ac:dyDescent="0.35">
      <c r="A51" s="5">
        <v>12.375</v>
      </c>
      <c r="B51" s="5">
        <v>7.8442787200000003E-3</v>
      </c>
      <c r="C51" s="5">
        <v>-0.56761096601000005</v>
      </c>
      <c r="D51" s="6"/>
    </row>
    <row r="52" spans="1:4" x14ac:dyDescent="0.35">
      <c r="A52" s="5">
        <v>12.625</v>
      </c>
      <c r="B52" s="5">
        <v>6.3425215699999997E-3</v>
      </c>
      <c r="C52" s="5">
        <v>-0.60220024226000002</v>
      </c>
      <c r="D52" s="6"/>
    </row>
    <row r="53" spans="1:4" x14ac:dyDescent="0.35">
      <c r="A53" s="5">
        <v>12.875</v>
      </c>
      <c r="B53" s="5">
        <v>5.8272703200000003E-3</v>
      </c>
      <c r="C53" s="5">
        <v>-0.61406778558999997</v>
      </c>
      <c r="D53" s="6"/>
    </row>
    <row r="54" spans="1:4" x14ac:dyDescent="0.35">
      <c r="A54" s="5">
        <v>13.125</v>
      </c>
      <c r="B54" s="5">
        <v>4.6884414699999996E-3</v>
      </c>
      <c r="C54" s="5">
        <v>-0.64029790262999997</v>
      </c>
      <c r="D54" s="6">
        <f t="shared" ref="D54" si="7">AVERAGE(C54:C57)</f>
        <v>-0.61849717102500001</v>
      </c>
    </row>
    <row r="55" spans="1:4" x14ac:dyDescent="0.35">
      <c r="A55" s="5">
        <v>13.375</v>
      </c>
      <c r="B55" s="5">
        <v>5.9747729300000003E-3</v>
      </c>
      <c r="C55" s="5">
        <v>-0.61067042627000001</v>
      </c>
      <c r="D55" s="6"/>
    </row>
    <row r="56" spans="1:4" x14ac:dyDescent="0.35">
      <c r="A56" s="5">
        <v>13.625</v>
      </c>
      <c r="B56" s="5">
        <v>6.0785418499999999E-3</v>
      </c>
      <c r="C56" s="5">
        <v>-0.60828036482000003</v>
      </c>
      <c r="D56" s="6"/>
    </row>
    <row r="57" spans="1:4" x14ac:dyDescent="0.35">
      <c r="A57" s="5">
        <v>13.875</v>
      </c>
      <c r="B57" s="5">
        <v>5.7980853100000002E-3</v>
      </c>
      <c r="C57" s="5">
        <v>-0.61473999038000005</v>
      </c>
      <c r="D57" s="6"/>
    </row>
    <row r="58" spans="1:4" x14ac:dyDescent="0.35">
      <c r="A58" s="5">
        <v>14.125</v>
      </c>
      <c r="B58" s="5">
        <v>5.2944905300000003E-3</v>
      </c>
      <c r="C58" s="5">
        <v>-0.62633905552000002</v>
      </c>
      <c r="D58" s="6">
        <f>AVERAGE(C58:C61)</f>
        <v>-0.61621157382250002</v>
      </c>
    </row>
    <row r="59" spans="1:4" x14ac:dyDescent="0.35">
      <c r="A59" s="5">
        <v>14.375</v>
      </c>
      <c r="B59" s="5">
        <v>6.3291122400000004E-3</v>
      </c>
      <c r="C59" s="5">
        <v>-0.6025090931</v>
      </c>
      <c r="D59" s="6"/>
    </row>
    <row r="60" spans="1:4" x14ac:dyDescent="0.35">
      <c r="A60" s="5">
        <v>14.625</v>
      </c>
      <c r="B60" s="5">
        <v>5.3334915159999998E-3</v>
      </c>
      <c r="C60" s="5">
        <v>-0.62544076384000002</v>
      </c>
      <c r="D60" s="6"/>
    </row>
    <row r="61" spans="1:4" x14ac:dyDescent="0.35">
      <c r="A61" s="5">
        <v>14.875</v>
      </c>
      <c r="B61" s="5">
        <v>5.97968092E-3</v>
      </c>
      <c r="C61" s="5">
        <v>-0.61055738283000005</v>
      </c>
      <c r="D61" s="6"/>
    </row>
    <row r="62" spans="1:4" x14ac:dyDescent="0.35">
      <c r="A62" s="5">
        <v>15.25</v>
      </c>
      <c r="B62" s="5">
        <v>7.321490192E-3</v>
      </c>
      <c r="C62" s="5">
        <v>-0.57965211178999998</v>
      </c>
      <c r="D62" s="6">
        <f>AVERAGE(C62:C63)</f>
        <v>-0.59919197445000005</v>
      </c>
    </row>
    <row r="63" spans="1:4" x14ac:dyDescent="0.35">
      <c r="A63" s="5">
        <v>15.75</v>
      </c>
      <c r="B63" s="5">
        <v>5.624771929E-3</v>
      </c>
      <c r="C63" s="5">
        <v>-0.61873183711000002</v>
      </c>
      <c r="D63" s="6"/>
    </row>
    <row r="64" spans="1:4" x14ac:dyDescent="0.35">
      <c r="A64" s="5">
        <v>16.25</v>
      </c>
      <c r="B64" s="5">
        <v>5.426568031E-3</v>
      </c>
      <c r="C64" s="5">
        <v>-0.62329697560999997</v>
      </c>
      <c r="D64" s="6">
        <f t="shared" ref="D64" si="8">AVERAGE(C64:C65)</f>
        <v>-0.63262709727999999</v>
      </c>
    </row>
    <row r="65" spans="1:4" x14ac:dyDescent="0.35">
      <c r="A65" s="5">
        <v>16.75</v>
      </c>
      <c r="B65" s="5">
        <v>4.6163991929999999E-3</v>
      </c>
      <c r="C65" s="5">
        <v>-0.64195721895000002</v>
      </c>
      <c r="D65" s="6"/>
    </row>
    <row r="66" spans="1:4" x14ac:dyDescent="0.35">
      <c r="A66" s="5">
        <v>17.25</v>
      </c>
      <c r="B66" s="5">
        <v>5.131781912E-3</v>
      </c>
      <c r="C66" s="5">
        <v>-0.63008664767</v>
      </c>
      <c r="D66" s="6">
        <f t="shared" ref="D66" si="9">AVERAGE(C66:C67)</f>
        <v>-0.60973882714999994</v>
      </c>
    </row>
    <row r="67" spans="1:4" x14ac:dyDescent="0.35">
      <c r="A67" s="5">
        <v>17.75</v>
      </c>
      <c r="B67" s="5">
        <v>6.8986581330000001E-3</v>
      </c>
      <c r="C67" s="5">
        <v>-0.58939100662999999</v>
      </c>
      <c r="D67" s="6"/>
    </row>
    <row r="68" spans="1:4" x14ac:dyDescent="0.35">
      <c r="A68" s="5">
        <v>18.25</v>
      </c>
      <c r="B68" s="5">
        <v>6.5226272580000003E-3</v>
      </c>
      <c r="C68" s="5">
        <v>-0.59805195147000001</v>
      </c>
      <c r="D68" s="6">
        <f t="shared" ref="D68" si="10">AVERAGE(C68:C69)</f>
        <v>-0.60635660757999998</v>
      </c>
    </row>
    <row r="69" spans="1:4" x14ac:dyDescent="0.35">
      <c r="A69" s="5">
        <v>18.75</v>
      </c>
      <c r="B69" s="5">
        <v>5.8015033719999998E-3</v>
      </c>
      <c r="C69" s="5">
        <v>-0.61466126368999996</v>
      </c>
      <c r="D69" s="6"/>
    </row>
    <row r="70" spans="1:4" x14ac:dyDescent="0.35">
      <c r="A70" s="5">
        <v>19.25</v>
      </c>
      <c r="B70" s="5">
        <v>6.6206555839999999E-3</v>
      </c>
      <c r="C70" s="5">
        <v>-0.59579411046999997</v>
      </c>
      <c r="D70" s="6">
        <f t="shared" ref="D70" si="11">AVERAGE(C70:C71)</f>
        <v>-0.61479954004999993</v>
      </c>
    </row>
    <row r="71" spans="1:4" x14ac:dyDescent="0.35">
      <c r="A71" s="5">
        <v>19.75</v>
      </c>
      <c r="B71" s="5">
        <v>4.9703441140000002E-3</v>
      </c>
      <c r="C71" s="5">
        <v>-0.63380496962999999</v>
      </c>
      <c r="D71" s="6"/>
    </row>
    <row r="72" spans="1:4" x14ac:dyDescent="0.35">
      <c r="A72" s="5">
        <v>20.25</v>
      </c>
      <c r="B72" s="5">
        <v>5.2533861160000001E-3</v>
      </c>
      <c r="C72" s="5">
        <v>-0.62728579439999999</v>
      </c>
      <c r="D72" s="6">
        <f t="shared" ref="D72" si="12">AVERAGE(C72:C73)</f>
        <v>-0.62203583465500001</v>
      </c>
    </row>
    <row r="73" spans="1:4" x14ac:dyDescent="0.35">
      <c r="A73" s="5">
        <v>20.75</v>
      </c>
      <c r="B73" s="5">
        <v>5.7092594620000003E-3</v>
      </c>
      <c r="C73" s="5">
        <v>-0.61678587491000003</v>
      </c>
      <c r="D73" s="6"/>
    </row>
    <row r="74" spans="1:4" x14ac:dyDescent="0.35">
      <c r="A74" s="5">
        <v>21.25</v>
      </c>
      <c r="B74" s="5">
        <v>5.8767884249999996E-3</v>
      </c>
      <c r="C74" s="5">
        <v>-0.61292725795000003</v>
      </c>
      <c r="D74" s="6">
        <f t="shared" ref="D74" si="13">AVERAGE(C74:C75)</f>
        <v>-0.61645784704999995</v>
      </c>
    </row>
    <row r="75" spans="1:4" x14ac:dyDescent="0.35">
      <c r="A75" s="5">
        <v>21.75</v>
      </c>
      <c r="B75" s="5">
        <v>5.5702143670000002E-3</v>
      </c>
      <c r="C75" s="5">
        <v>-0.61998843614999999</v>
      </c>
      <c r="D75" s="6"/>
    </row>
    <row r="76" spans="1:4" x14ac:dyDescent="0.35">
      <c r="A76" s="5">
        <v>22.25</v>
      </c>
      <c r="B76" s="5">
        <v>5.6482163430000001E-3</v>
      </c>
      <c r="C76" s="5">
        <v>-0.61819185279</v>
      </c>
      <c r="D76" s="6">
        <f t="shared" ref="D76" si="14">AVERAGE(C76:C77)</f>
        <v>-0.62195811728499995</v>
      </c>
    </row>
    <row r="77" spans="1:4" x14ac:dyDescent="0.35">
      <c r="A77" s="5">
        <v>22.75</v>
      </c>
      <c r="B77" s="5">
        <v>5.321177721E-3</v>
      </c>
      <c r="C77" s="5">
        <v>-0.62572438178000001</v>
      </c>
      <c r="D77" s="6"/>
    </row>
    <row r="78" spans="1:4" x14ac:dyDescent="0.35">
      <c r="A78" s="5">
        <v>23.25</v>
      </c>
      <c r="B78" s="5">
        <v>5.7172787670000001E-3</v>
      </c>
      <c r="C78" s="5">
        <v>-0.61660116999000003</v>
      </c>
      <c r="D78" s="6">
        <f t="shared" ref="D78" si="15">AVERAGE(C78:C79)</f>
        <v>-0.62611700589500008</v>
      </c>
    </row>
    <row r="79" spans="1:4" x14ac:dyDescent="0.35">
      <c r="A79" s="5">
        <v>23.75</v>
      </c>
      <c r="B79" s="5">
        <v>4.8909836770000001E-3</v>
      </c>
      <c r="C79" s="5">
        <v>-0.63563284180000001</v>
      </c>
      <c r="D79" s="6"/>
    </row>
    <row r="80" spans="1:4" x14ac:dyDescent="0.35">
      <c r="A80" s="5">
        <v>24.25</v>
      </c>
      <c r="B80" s="5">
        <v>4.6100889210000003E-3</v>
      </c>
      <c r="C80" s="5">
        <v>-0.64210256053000003</v>
      </c>
      <c r="D80" s="6">
        <f t="shared" ref="D80" si="16">AVERAGE(C80:C81)</f>
        <v>-0.64332585212000004</v>
      </c>
    </row>
    <row r="81" spans="1:4" x14ac:dyDescent="0.35">
      <c r="A81" s="5">
        <v>24.75</v>
      </c>
      <c r="B81" s="5">
        <v>4.503866005E-3</v>
      </c>
      <c r="C81" s="5">
        <v>-0.64454914371000005</v>
      </c>
      <c r="D81" s="6"/>
    </row>
    <row r="82" spans="1:4" x14ac:dyDescent="0.35">
      <c r="A82" s="5">
        <v>25.25</v>
      </c>
      <c r="B82" s="5">
        <v>4.8081175329999998E-3</v>
      </c>
      <c r="C82" s="5">
        <v>-0.63754145928999995</v>
      </c>
      <c r="D82" s="6">
        <f t="shared" ref="D82" si="17">AVERAGE(C82:C83)</f>
        <v>-0.63646906051499996</v>
      </c>
    </row>
    <row r="83" spans="1:4" x14ac:dyDescent="0.35">
      <c r="A83" s="5">
        <v>25.75</v>
      </c>
      <c r="B83" s="5">
        <v>4.9012378689999997E-3</v>
      </c>
      <c r="C83" s="5">
        <v>-0.63539666173999998</v>
      </c>
      <c r="D83" s="6"/>
    </row>
  </sheetData>
  <mergeCells count="26">
    <mergeCell ref="D80:D81"/>
    <mergeCell ref="D82:D83"/>
    <mergeCell ref="D68:D69"/>
    <mergeCell ref="D70:D71"/>
    <mergeCell ref="D72:D73"/>
    <mergeCell ref="D74:D75"/>
    <mergeCell ref="D76:D77"/>
    <mergeCell ref="D78:D79"/>
    <mergeCell ref="D66:D67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63"/>
    <mergeCell ref="D64:D65"/>
    <mergeCell ref="D22:D25"/>
    <mergeCell ref="D2:D5"/>
    <mergeCell ref="D6:D9"/>
    <mergeCell ref="D10:D13"/>
    <mergeCell ref="D14:D17"/>
    <mergeCell ref="D18:D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2778-77A0-4565-9CE9-08DF9E58BE71}">
  <dimension ref="A1:R18"/>
  <sheetViews>
    <sheetView workbookViewId="0">
      <selection activeCell="A2" sqref="A2:A18"/>
    </sheetView>
  </sheetViews>
  <sheetFormatPr defaultRowHeight="14.5" x14ac:dyDescent="0.35"/>
  <sheetData>
    <row r="1" spans="1:18" x14ac:dyDescent="0.35">
      <c r="A1" t="s">
        <v>0</v>
      </c>
      <c r="B1" t="s">
        <v>12</v>
      </c>
      <c r="C1" t="s">
        <v>20</v>
      </c>
      <c r="D1" t="s">
        <v>13</v>
      </c>
      <c r="E1" t="s">
        <v>21</v>
      </c>
      <c r="F1" t="s">
        <v>22</v>
      </c>
      <c r="G1" t="s">
        <v>23</v>
      </c>
      <c r="H1" t="s">
        <v>19</v>
      </c>
      <c r="I1" t="s">
        <v>24</v>
      </c>
      <c r="J1" t="s">
        <v>16</v>
      </c>
      <c r="K1" t="s">
        <v>25</v>
      </c>
      <c r="L1" t="s">
        <v>26</v>
      </c>
      <c r="M1" t="s">
        <v>14</v>
      </c>
      <c r="N1" t="s">
        <v>27</v>
      </c>
      <c r="O1" t="s">
        <v>15</v>
      </c>
      <c r="P1" t="s">
        <v>28</v>
      </c>
      <c r="Q1" t="s">
        <v>17</v>
      </c>
      <c r="R1" t="s">
        <v>18</v>
      </c>
    </row>
    <row r="2" spans="1:18" x14ac:dyDescent="0.35">
      <c r="A2">
        <v>0.125</v>
      </c>
      <c r="B2">
        <v>467</v>
      </c>
      <c r="C2">
        <v>2</v>
      </c>
      <c r="E2">
        <v>1</v>
      </c>
      <c r="R2">
        <v>470</v>
      </c>
    </row>
    <row r="3" spans="1:18" x14ac:dyDescent="0.35">
      <c r="A3">
        <v>1.125</v>
      </c>
      <c r="B3">
        <v>477</v>
      </c>
      <c r="C3">
        <v>1</v>
      </c>
      <c r="D3">
        <v>4</v>
      </c>
      <c r="R3">
        <v>482</v>
      </c>
    </row>
    <row r="4" spans="1:18" x14ac:dyDescent="0.35">
      <c r="A4">
        <v>2.125</v>
      </c>
      <c r="B4">
        <v>440</v>
      </c>
      <c r="C4">
        <v>1</v>
      </c>
      <c r="D4">
        <v>6</v>
      </c>
      <c r="R4">
        <v>447</v>
      </c>
    </row>
    <row r="5" spans="1:18" x14ac:dyDescent="0.35">
      <c r="A5">
        <v>3.125</v>
      </c>
      <c r="B5">
        <v>451</v>
      </c>
      <c r="C5">
        <v>2</v>
      </c>
      <c r="R5">
        <v>453</v>
      </c>
    </row>
    <row r="6" spans="1:18" x14ac:dyDescent="0.35">
      <c r="A6">
        <v>4.125</v>
      </c>
      <c r="B6">
        <v>515</v>
      </c>
      <c r="D6">
        <v>8</v>
      </c>
      <c r="F6">
        <v>3</v>
      </c>
      <c r="G6">
        <v>1</v>
      </c>
      <c r="H6">
        <v>3</v>
      </c>
      <c r="I6">
        <v>1</v>
      </c>
      <c r="R6">
        <v>531</v>
      </c>
    </row>
    <row r="7" spans="1:18" x14ac:dyDescent="0.35">
      <c r="A7">
        <v>5.125</v>
      </c>
      <c r="B7">
        <v>614</v>
      </c>
      <c r="C7">
        <v>4</v>
      </c>
      <c r="F7">
        <v>1</v>
      </c>
      <c r="R7">
        <v>619</v>
      </c>
    </row>
    <row r="8" spans="1:18" x14ac:dyDescent="0.35">
      <c r="A8">
        <v>6.125</v>
      </c>
      <c r="B8">
        <v>410</v>
      </c>
      <c r="C8">
        <v>2</v>
      </c>
      <c r="D8">
        <v>34</v>
      </c>
      <c r="R8">
        <v>446</v>
      </c>
    </row>
    <row r="9" spans="1:18" x14ac:dyDescent="0.35">
      <c r="A9">
        <v>7.125</v>
      </c>
      <c r="B9">
        <v>272</v>
      </c>
      <c r="C9">
        <v>1</v>
      </c>
      <c r="D9">
        <v>123</v>
      </c>
      <c r="F9">
        <v>1</v>
      </c>
      <c r="J9">
        <v>3</v>
      </c>
      <c r="K9">
        <v>1</v>
      </c>
      <c r="L9">
        <v>3</v>
      </c>
      <c r="R9">
        <v>404</v>
      </c>
    </row>
    <row r="10" spans="1:18" x14ac:dyDescent="0.35">
      <c r="A10">
        <v>8.125</v>
      </c>
      <c r="B10">
        <v>209</v>
      </c>
      <c r="D10">
        <v>198</v>
      </c>
      <c r="J10">
        <v>3</v>
      </c>
      <c r="M10">
        <v>2</v>
      </c>
      <c r="N10">
        <v>21</v>
      </c>
      <c r="R10">
        <v>433</v>
      </c>
    </row>
    <row r="11" spans="1:18" x14ac:dyDescent="0.35">
      <c r="A11">
        <v>9.125</v>
      </c>
      <c r="B11">
        <v>281</v>
      </c>
      <c r="D11">
        <v>153</v>
      </c>
      <c r="J11">
        <v>6</v>
      </c>
      <c r="M11">
        <v>2</v>
      </c>
      <c r="R11">
        <v>442</v>
      </c>
    </row>
    <row r="12" spans="1:18" x14ac:dyDescent="0.35">
      <c r="A12">
        <v>10.125</v>
      </c>
      <c r="B12">
        <v>147</v>
      </c>
      <c r="D12">
        <v>234</v>
      </c>
      <c r="J12">
        <v>1</v>
      </c>
      <c r="N12">
        <v>2</v>
      </c>
      <c r="O12">
        <v>1</v>
      </c>
      <c r="R12">
        <v>385</v>
      </c>
    </row>
    <row r="13" spans="1:18" x14ac:dyDescent="0.35">
      <c r="A13">
        <v>11.125</v>
      </c>
      <c r="B13">
        <v>173</v>
      </c>
      <c r="D13">
        <v>181</v>
      </c>
      <c r="R13">
        <v>354</v>
      </c>
    </row>
    <row r="14" spans="1:18" x14ac:dyDescent="0.35">
      <c r="A14">
        <v>12.125</v>
      </c>
      <c r="B14">
        <v>118</v>
      </c>
      <c r="D14">
        <v>200</v>
      </c>
      <c r="J14">
        <v>1</v>
      </c>
      <c r="R14">
        <v>319</v>
      </c>
    </row>
    <row r="15" spans="1:18" x14ac:dyDescent="0.35">
      <c r="A15">
        <v>13.125</v>
      </c>
      <c r="B15">
        <v>150</v>
      </c>
      <c r="D15">
        <v>233</v>
      </c>
      <c r="E15">
        <v>1</v>
      </c>
      <c r="M15">
        <v>3</v>
      </c>
      <c r="N15">
        <v>2</v>
      </c>
      <c r="R15">
        <v>389</v>
      </c>
    </row>
    <row r="16" spans="1:18" x14ac:dyDescent="0.35">
      <c r="A16">
        <v>14.125</v>
      </c>
      <c r="B16">
        <v>95</v>
      </c>
      <c r="D16">
        <v>252</v>
      </c>
      <c r="J16">
        <v>4</v>
      </c>
      <c r="P16">
        <v>2</v>
      </c>
      <c r="Q16">
        <v>1</v>
      </c>
      <c r="R16">
        <v>354</v>
      </c>
    </row>
    <row r="17" spans="1:18" x14ac:dyDescent="0.35">
      <c r="A17">
        <v>15.25</v>
      </c>
      <c r="B17">
        <v>90</v>
      </c>
      <c r="D17">
        <v>244</v>
      </c>
      <c r="J17">
        <v>4</v>
      </c>
      <c r="N17">
        <v>1</v>
      </c>
      <c r="O17">
        <v>1</v>
      </c>
      <c r="P17">
        <v>1</v>
      </c>
      <c r="R17">
        <v>341</v>
      </c>
    </row>
    <row r="18" spans="1:18" x14ac:dyDescent="0.35">
      <c r="A18">
        <v>16.25</v>
      </c>
      <c r="B18">
        <v>98</v>
      </c>
      <c r="D18">
        <v>5</v>
      </c>
      <c r="N18">
        <v>1</v>
      </c>
      <c r="O18">
        <v>1</v>
      </c>
      <c r="R18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d15N</vt:lpstr>
      <vt:lpstr>d13C</vt:lpstr>
      <vt:lpstr>metal(loid)s</vt:lpstr>
      <vt:lpstr>chlorophyll a</vt:lpstr>
      <vt:lpstr>diatom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Bosch,Johanna-Lisa (ECCC)</dc:creator>
  <cp:lastModifiedBy>Bosch,Johanna-Lisa (elle, la | she, her) (ECCC)</cp:lastModifiedBy>
  <dcterms:created xsi:type="dcterms:W3CDTF">2023-10-12T16:44:10Z</dcterms:created>
  <dcterms:modified xsi:type="dcterms:W3CDTF">2023-11-30T22:14:23Z</dcterms:modified>
</cp:coreProperties>
</file>