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0dalc\Desktop\"/>
    </mc:Choice>
  </mc:AlternateContent>
  <bookViews>
    <workbookView xWindow="0" yWindow="0" windowWidth="20490" windowHeight="7755"/>
  </bookViews>
  <sheets>
    <sheet name="Total" sheetId="3" r:id="rId1"/>
    <sheet name="Hoja1" sheetId="1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E6" i="3" l="1"/>
  <c r="E7" i="3"/>
  <c r="E8" i="3"/>
  <c r="E9" i="3"/>
  <c r="E10" i="3"/>
  <c r="E11" i="3"/>
  <c r="E12" i="3"/>
  <c r="E13" i="3"/>
  <c r="E14" i="3"/>
  <c r="E15" i="3"/>
  <c r="E16" i="3"/>
  <c r="E17" i="3"/>
  <c r="B6" i="3"/>
  <c r="B7" i="3"/>
  <c r="B8" i="3"/>
  <c r="B9" i="3"/>
  <c r="B10" i="3"/>
  <c r="B11" i="3"/>
  <c r="B12" i="3"/>
  <c r="B13" i="3"/>
  <c r="B14" i="3"/>
  <c r="B15" i="3"/>
  <c r="B16" i="3"/>
  <c r="B17" i="3"/>
  <c r="E3" i="3"/>
  <c r="B3" i="3" s="1"/>
  <c r="E4" i="3"/>
  <c r="B4" i="3" s="1"/>
  <c r="E5" i="3"/>
  <c r="B5" i="3" s="1"/>
  <c r="E2" i="3"/>
  <c r="B2" i="3" s="1"/>
  <c r="B11" i="2"/>
  <c r="B12" i="2"/>
  <c r="B4" i="2"/>
  <c r="B5" i="2"/>
  <c r="B6" i="2"/>
  <c r="B7" i="2"/>
  <c r="B8" i="2"/>
  <c r="B9" i="2"/>
  <c r="B10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<sst xmlns="http://schemas.openxmlformats.org/spreadsheetml/2006/main" count="52" uniqueCount="24">
  <si>
    <t>MES</t>
  </si>
  <si>
    <t>TOTAL</t>
  </si>
  <si>
    <t>Megacable</t>
  </si>
  <si>
    <t>Spotify</t>
  </si>
  <si>
    <t>SKY</t>
  </si>
  <si>
    <t>Cargo Extra</t>
  </si>
  <si>
    <t>Promo Cred</t>
  </si>
  <si>
    <t>Karcher</t>
  </si>
  <si>
    <t>Plan H</t>
  </si>
  <si>
    <t>Plan G</t>
  </si>
  <si>
    <t>Cel G</t>
  </si>
  <si>
    <t>Monto</t>
  </si>
  <si>
    <t>Desc</t>
  </si>
  <si>
    <t># Pago</t>
  </si>
  <si>
    <t>Domo</t>
  </si>
  <si>
    <t>Nintendo</t>
  </si>
  <si>
    <t>Zelda</t>
  </si>
  <si>
    <t>Baruch</t>
  </si>
  <si>
    <t>Telefono</t>
  </si>
  <si>
    <t>Casa</t>
  </si>
  <si>
    <t>Infona</t>
  </si>
  <si>
    <t>TDC</t>
  </si>
  <si>
    <t>Mantto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</si>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</sst>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4" fillId="6" borderId="5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17" fontId="4" fillId="0" borderId="6" xfId="0" applyNumberFormat="1" applyFont="1" applyBorder="1" applyAlignment="1">
      <alignment horizontal="right" wrapText="1"/>
    </xf>
    <xf numFmtId="0" fontId="4" fillId="4" borderId="6" xfId="0" applyFont="1" applyFill="1" applyBorder="1" applyAlignment="1">
      <alignment horizontal="right" wrapText="1"/>
    </xf>
    <xf numFmtId="0" fontId="4" fillId="5" borderId="6" xfId="0" applyFont="1" applyFill="1" applyBorder="1" applyAlignment="1">
      <alignment horizontal="right" wrapText="1"/>
    </xf>
    <xf numFmtId="0" fontId="0" fillId="6" borderId="6" xfId="0" applyFill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0" fillId="0" borderId="6" xfId="0" applyBorder="1" applyAlignment="1">
      <alignment wrapText="1"/>
    </xf>
    <xf numFmtId="0" fontId="4" fillId="8" borderId="6" xfId="0" applyFont="1" applyFill="1" applyBorder="1" applyAlignment="1">
      <alignment horizontal="right" wrapText="1"/>
    </xf>
    <xf numFmtId="0" fontId="4" fillId="7" borderId="6" xfId="0" applyFont="1" applyFill="1" applyBorder="1" applyAlignment="1">
      <alignment horizontal="right" wrapText="1"/>
    </xf>
    <xf numFmtId="44" fontId="5" fillId="0" borderId="6" xfId="1" applyFont="1" applyBorder="1" applyAlignment="1">
      <alignment horizontal="right" wrapText="1"/>
    </xf>
    <xf numFmtId="0" fontId="4" fillId="9" borderId="5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2" borderId="9" xfId="2" applyBorder="1" applyAlignment="1">
      <alignment horizontal="center" vertical="center" wrapText="1"/>
    </xf>
    <xf numFmtId="0" fontId="2" fillId="2" borderId="9" xfId="2" applyBorder="1" applyAlignment="1">
      <alignment horizontal="center" wrapText="1"/>
    </xf>
    <xf numFmtId="0" fontId="2" fillId="2" borderId="9" xfId="2" applyBorder="1" applyAlignment="1">
      <alignment horizontal="center"/>
    </xf>
    <xf numFmtId="17" fontId="4" fillId="0" borderId="8" xfId="0" applyNumberFormat="1" applyFont="1" applyBorder="1" applyAlignment="1">
      <alignment horizontal="right" wrapText="1"/>
    </xf>
    <xf numFmtId="44" fontId="3" fillId="0" borderId="8" xfId="0" applyNumberFormat="1" applyFont="1" applyBorder="1"/>
    <xf numFmtId="44" fontId="1" fillId="3" borderId="8" xfId="3" applyNumberFormat="1" applyBorder="1" applyAlignment="1">
      <alignment horizontal="right" wrapText="1"/>
    </xf>
    <xf numFmtId="44" fontId="4" fillId="10" borderId="8" xfId="1" applyFont="1" applyFill="1" applyBorder="1" applyAlignment="1">
      <alignment horizontal="right" wrapText="1"/>
    </xf>
    <xf numFmtId="44" fontId="1" fillId="3" borderId="8" xfId="3" applyNumberFormat="1" applyBorder="1"/>
    <xf numFmtId="44" fontId="0" fillId="0" borderId="0" xfId="0" applyNumberFormat="1"/>
    <xf numFmtId="0" fontId="4" fillId="5" borderId="7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9" borderId="7" xfId="0" applyFont="1" applyFill="1" applyBorder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</cellXfs>
  <cellStyles count="4">
    <cellStyle name="40% - Énfasis5" xfId="3" builtinId="47"/>
    <cellStyle name="Celda de comprobación" xfId="2" builtinId="2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Q12" sqref="Q12"/>
    </sheetView>
  </sheetViews>
  <sheetFormatPr baseColWidth="10" defaultRowHeight="15" x14ac:dyDescent="0.25"/>
  <cols>
    <col min="3" max="3" width="11" bestFit="1" customWidth="1"/>
    <col min="4" max="5" width="10" bestFit="1" customWidth="1"/>
    <col min="6" max="6" width="8.42578125" bestFit="1" customWidth="1"/>
    <col min="7" max="7" width="11.5703125" bestFit="1" customWidth="1"/>
  </cols>
  <sheetData>
    <row r="1" spans="1:15" ht="15.75" thickTop="1" x14ac:dyDescent="0.25">
      <c r="A1" s="17" t="s">
        <v>0</v>
      </c>
      <c r="B1" s="17" t="s">
        <v>1</v>
      </c>
      <c r="C1" s="18" t="s">
        <v>19</v>
      </c>
      <c r="D1" s="18" t="s">
        <v>20</v>
      </c>
      <c r="E1" s="18" t="s">
        <v>21</v>
      </c>
      <c r="F1" s="18" t="s">
        <v>22</v>
      </c>
      <c r="G1" s="19" t="s">
        <v>23</v>
      </c>
    </row>
    <row r="2" spans="1:15" x14ac:dyDescent="0.25">
      <c r="A2" s="20">
        <v>43344</v>
      </c>
      <c r="B2" s="21">
        <f t="shared" ref="B2:B17" si="0">C2+D2+E2+F2+G2+H2+I2+J2+K2+L2</f>
        <v>25839.68</v>
      </c>
      <c r="C2" s="22">
        <v>13000</v>
      </c>
      <c r="D2" s="23">
        <v>1000</v>
      </c>
      <c r="E2" s="22">
        <f>Hoja1!B3+Hoja2!B3</f>
        <v>6809.74</v>
      </c>
      <c r="F2" s="23">
        <v>400.33</v>
      </c>
      <c r="G2" s="24">
        <v>4629.6099999999997</v>
      </c>
      <c r="K2" s="25"/>
      <c r="N2" s="25">
        <f>E2+F2+G2</f>
        <v>11839.68</v>
      </c>
      <c r="O2" s="25">
        <f>C2</f>
        <v>13000</v>
      </c>
    </row>
    <row r="3" spans="1:15" x14ac:dyDescent="0.25">
      <c r="A3" s="20">
        <v>43374</v>
      </c>
      <c r="B3" s="21">
        <f t="shared" si="0"/>
        <v>24965.750000000004</v>
      </c>
      <c r="C3" s="22">
        <v>13000</v>
      </c>
      <c r="D3" s="23">
        <v>1000</v>
      </c>
      <c r="E3" s="22">
        <f>Hoja1!B4+Hoja2!B4</f>
        <v>5935.8100000000013</v>
      </c>
      <c r="F3" s="23">
        <v>400.33</v>
      </c>
      <c r="G3" s="24">
        <v>4629.6099999999997</v>
      </c>
      <c r="N3" s="25">
        <f t="shared" ref="N3:N17" si="1">E3+F3+G3</f>
        <v>10965.75</v>
      </c>
      <c r="O3" s="25">
        <f t="shared" ref="O3:O17" si="2">C3</f>
        <v>13000</v>
      </c>
    </row>
    <row r="4" spans="1:15" x14ac:dyDescent="0.25">
      <c r="A4" s="20">
        <v>43405</v>
      </c>
      <c r="B4" s="21">
        <f t="shared" si="0"/>
        <v>24963.060000000005</v>
      </c>
      <c r="C4" s="22">
        <v>13000</v>
      </c>
      <c r="D4" s="23">
        <v>1000</v>
      </c>
      <c r="E4" s="22">
        <f>Hoja1!B5+Hoja2!B5</f>
        <v>5933.1200000000008</v>
      </c>
      <c r="F4" s="23">
        <v>400.33</v>
      </c>
      <c r="G4" s="24">
        <v>4629.6099999999997</v>
      </c>
      <c r="N4" s="25">
        <f t="shared" si="1"/>
        <v>10963.060000000001</v>
      </c>
      <c r="O4" s="25">
        <f t="shared" si="2"/>
        <v>13000</v>
      </c>
    </row>
    <row r="5" spans="1:15" x14ac:dyDescent="0.25">
      <c r="A5" s="20">
        <v>43435</v>
      </c>
      <c r="B5" s="21">
        <f t="shared" si="0"/>
        <v>35647.040000000001</v>
      </c>
      <c r="C5" s="22">
        <v>13000</v>
      </c>
      <c r="D5" s="23">
        <v>1000</v>
      </c>
      <c r="E5" s="22">
        <f>Hoja1!B6+Hoja2!B6</f>
        <v>5930.3900000000012</v>
      </c>
      <c r="F5" s="23">
        <v>400.33</v>
      </c>
      <c r="G5" s="24">
        <v>15316.32</v>
      </c>
      <c r="N5" s="25">
        <f t="shared" si="1"/>
        <v>21647.040000000001</v>
      </c>
      <c r="O5" s="25">
        <f t="shared" si="2"/>
        <v>13000</v>
      </c>
    </row>
    <row r="6" spans="1:15" x14ac:dyDescent="0.25">
      <c r="A6" s="20">
        <v>43466</v>
      </c>
      <c r="B6" s="21">
        <f t="shared" si="0"/>
        <v>24347.65</v>
      </c>
      <c r="C6" s="22">
        <v>13000</v>
      </c>
      <c r="D6" s="23">
        <v>1000</v>
      </c>
      <c r="E6" s="22">
        <f>Hoja1!B7+Hoja2!B7</f>
        <v>5317.71</v>
      </c>
      <c r="F6" s="23">
        <v>400.33</v>
      </c>
      <c r="G6" s="24">
        <v>4629.6099999999997</v>
      </c>
      <c r="N6" s="25">
        <f t="shared" si="1"/>
        <v>10347.65</v>
      </c>
      <c r="O6" s="25">
        <f t="shared" si="2"/>
        <v>13000</v>
      </c>
    </row>
    <row r="7" spans="1:15" x14ac:dyDescent="0.25">
      <c r="A7" s="20">
        <v>43497</v>
      </c>
      <c r="B7" s="21">
        <f t="shared" si="0"/>
        <v>24344.850000000002</v>
      </c>
      <c r="C7" s="22">
        <v>13000</v>
      </c>
      <c r="D7" s="23">
        <v>1000</v>
      </c>
      <c r="E7" s="22">
        <f>Hoja1!B8+Hoja2!B8</f>
        <v>5314.91</v>
      </c>
      <c r="F7" s="23">
        <v>400.33</v>
      </c>
      <c r="G7" s="24">
        <v>4629.6099999999997</v>
      </c>
      <c r="N7" s="25">
        <f t="shared" si="1"/>
        <v>10344.849999999999</v>
      </c>
      <c r="O7" s="25">
        <f t="shared" si="2"/>
        <v>13000</v>
      </c>
    </row>
    <row r="8" spans="1:15" x14ac:dyDescent="0.25">
      <c r="A8" s="20">
        <v>43525</v>
      </c>
      <c r="B8" s="21">
        <f t="shared" si="0"/>
        <v>24186.570000000003</v>
      </c>
      <c r="C8" s="22">
        <v>13000</v>
      </c>
      <c r="D8" s="23">
        <v>1000</v>
      </c>
      <c r="E8" s="22">
        <f>Hoja1!B9+Hoja2!B9</f>
        <v>5156.63</v>
      </c>
      <c r="F8" s="23">
        <v>400.33</v>
      </c>
      <c r="G8" s="24">
        <v>4629.6099999999997</v>
      </c>
      <c r="N8" s="25">
        <f t="shared" si="1"/>
        <v>10186.57</v>
      </c>
      <c r="O8" s="25">
        <f t="shared" si="2"/>
        <v>13000</v>
      </c>
    </row>
    <row r="9" spans="1:15" x14ac:dyDescent="0.25">
      <c r="A9" s="20">
        <v>43556</v>
      </c>
      <c r="B9" s="21">
        <f t="shared" si="0"/>
        <v>24183.690000000002</v>
      </c>
      <c r="C9" s="22">
        <v>13000</v>
      </c>
      <c r="D9" s="23">
        <v>1000</v>
      </c>
      <c r="E9" s="22">
        <f>Hoja1!B10+Hoja2!B10</f>
        <v>5153.75</v>
      </c>
      <c r="F9" s="23">
        <v>400.33</v>
      </c>
      <c r="G9" s="24">
        <v>4629.6099999999997</v>
      </c>
      <c r="N9" s="25">
        <f t="shared" si="1"/>
        <v>10183.689999999999</v>
      </c>
      <c r="O9" s="25">
        <f t="shared" si="2"/>
        <v>13000</v>
      </c>
    </row>
    <row r="10" spans="1:15" x14ac:dyDescent="0.25">
      <c r="A10" s="20">
        <v>43586</v>
      </c>
      <c r="B10" s="21">
        <f t="shared" si="0"/>
        <v>23270.350000000002</v>
      </c>
      <c r="C10" s="22">
        <v>13000</v>
      </c>
      <c r="D10" s="23">
        <v>1000</v>
      </c>
      <c r="E10" s="22">
        <f>Hoja1!B11+Hoja2!B11</f>
        <v>4240.41</v>
      </c>
      <c r="F10" s="23">
        <v>400.33</v>
      </c>
      <c r="G10" s="24">
        <v>4629.6099999999997</v>
      </c>
      <c r="N10" s="25">
        <f t="shared" si="1"/>
        <v>9270.3499999999985</v>
      </c>
      <c r="O10" s="25">
        <f t="shared" si="2"/>
        <v>13000</v>
      </c>
    </row>
    <row r="11" spans="1:15" x14ac:dyDescent="0.25">
      <c r="A11" s="20">
        <v>43617</v>
      </c>
      <c r="B11" s="21">
        <f t="shared" si="0"/>
        <v>22934.15</v>
      </c>
      <c r="C11" s="22">
        <v>13000</v>
      </c>
      <c r="D11" s="23">
        <v>1000</v>
      </c>
      <c r="E11" s="22">
        <f>Hoja1!B12+Hoja2!B12</f>
        <v>3904.21</v>
      </c>
      <c r="F11" s="23">
        <v>400.33</v>
      </c>
      <c r="G11" s="24">
        <v>4629.6099999999997</v>
      </c>
      <c r="N11" s="25">
        <f t="shared" si="1"/>
        <v>8934.15</v>
      </c>
      <c r="O11" s="25">
        <f t="shared" si="2"/>
        <v>13000</v>
      </c>
    </row>
    <row r="12" spans="1:15" x14ac:dyDescent="0.25">
      <c r="A12" s="20">
        <v>43647</v>
      </c>
      <c r="B12" s="21">
        <f t="shared" si="0"/>
        <v>22875.850000000002</v>
      </c>
      <c r="C12" s="22">
        <v>13000</v>
      </c>
      <c r="D12" s="23">
        <v>1000</v>
      </c>
      <c r="E12" s="22">
        <f>Hoja1!B13+Hoja2!B13</f>
        <v>3845.91</v>
      </c>
      <c r="F12" s="23">
        <v>400.33</v>
      </c>
      <c r="G12" s="24">
        <v>4629.6099999999997</v>
      </c>
      <c r="N12" s="25">
        <f t="shared" si="1"/>
        <v>8875.8499999999985</v>
      </c>
      <c r="O12" s="25">
        <f t="shared" si="2"/>
        <v>13000</v>
      </c>
    </row>
    <row r="13" spans="1:15" x14ac:dyDescent="0.25">
      <c r="A13" s="20">
        <v>43678</v>
      </c>
      <c r="B13" s="21">
        <f t="shared" si="0"/>
        <v>22872.820000000003</v>
      </c>
      <c r="C13" s="22">
        <v>13000</v>
      </c>
      <c r="D13" s="23">
        <v>1000</v>
      </c>
      <c r="E13" s="22">
        <f>Hoja1!B14+Hoja2!B14</f>
        <v>3842.88</v>
      </c>
      <c r="F13" s="23">
        <v>400.33</v>
      </c>
      <c r="G13" s="24">
        <v>4629.6099999999997</v>
      </c>
      <c r="N13" s="25">
        <f t="shared" si="1"/>
        <v>8872.82</v>
      </c>
      <c r="O13" s="25">
        <f t="shared" si="2"/>
        <v>13000</v>
      </c>
    </row>
    <row r="14" spans="1:15" x14ac:dyDescent="0.25">
      <c r="A14" s="20">
        <v>43709</v>
      </c>
      <c r="B14" s="21">
        <f t="shared" si="0"/>
        <v>22869.750000000004</v>
      </c>
      <c r="C14" s="22">
        <v>13000</v>
      </c>
      <c r="D14" s="23">
        <v>1000</v>
      </c>
      <c r="E14" s="22">
        <f>Hoja1!B15+Hoja2!B15</f>
        <v>3839.81</v>
      </c>
      <c r="F14" s="23">
        <v>400.33</v>
      </c>
      <c r="G14" s="24">
        <v>4629.6099999999997</v>
      </c>
      <c r="N14" s="25">
        <f t="shared" si="1"/>
        <v>8869.75</v>
      </c>
      <c r="O14" s="25">
        <f t="shared" si="2"/>
        <v>13000</v>
      </c>
    </row>
    <row r="15" spans="1:15" x14ac:dyDescent="0.25">
      <c r="A15" s="20">
        <v>43739</v>
      </c>
      <c r="B15" s="21">
        <f t="shared" si="0"/>
        <v>22866.640000000003</v>
      </c>
      <c r="C15" s="22">
        <v>13000</v>
      </c>
      <c r="D15" s="23">
        <v>1000</v>
      </c>
      <c r="E15" s="22">
        <f>Hoja1!B16+Hoja2!B16</f>
        <v>3836.7</v>
      </c>
      <c r="F15" s="23">
        <v>400.33</v>
      </c>
      <c r="G15" s="24">
        <v>4629.6099999999997</v>
      </c>
      <c r="N15" s="25">
        <f t="shared" si="1"/>
        <v>8866.64</v>
      </c>
      <c r="O15" s="25">
        <f t="shared" si="2"/>
        <v>13000</v>
      </c>
    </row>
    <row r="16" spans="1:15" x14ac:dyDescent="0.25">
      <c r="A16" s="20">
        <v>43770</v>
      </c>
      <c r="B16" s="21">
        <f t="shared" si="0"/>
        <v>22863.480000000003</v>
      </c>
      <c r="C16" s="22">
        <v>13000</v>
      </c>
      <c r="D16" s="23">
        <v>1000</v>
      </c>
      <c r="E16" s="22">
        <f>Hoja1!B17+Hoja2!B17</f>
        <v>3833.54</v>
      </c>
      <c r="F16" s="23">
        <v>400.33</v>
      </c>
      <c r="G16" s="24">
        <v>4629.6099999999997</v>
      </c>
      <c r="N16" s="25">
        <f t="shared" si="1"/>
        <v>8863.48</v>
      </c>
      <c r="O16" s="25">
        <f t="shared" si="2"/>
        <v>13000</v>
      </c>
    </row>
    <row r="17" spans="1:15" x14ac:dyDescent="0.25">
      <c r="A17" s="20">
        <v>43800</v>
      </c>
      <c r="B17" s="21">
        <f t="shared" si="0"/>
        <v>33547</v>
      </c>
      <c r="C17" s="22">
        <v>13000</v>
      </c>
      <c r="D17" s="23">
        <v>1000</v>
      </c>
      <c r="E17" s="22">
        <f>Hoja1!B18+Hoja2!B18</f>
        <v>3830.35</v>
      </c>
      <c r="F17" s="23">
        <v>400.33</v>
      </c>
      <c r="G17" s="24">
        <v>15316.32</v>
      </c>
      <c r="N17" s="25">
        <f t="shared" si="1"/>
        <v>19547</v>
      </c>
      <c r="O17" s="25">
        <f t="shared" si="2"/>
        <v>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3" sqref="A3:A6"/>
    </sheetView>
  </sheetViews>
  <sheetFormatPr baseColWidth="10" defaultRowHeight="15" x14ac:dyDescent="0.25"/>
  <cols>
    <col min="4" max="4" width="7.28515625" bestFit="1" customWidth="1"/>
    <col min="5" max="5" width="4.140625" bestFit="1" customWidth="1"/>
    <col min="6" max="6" width="6.85546875" bestFit="1" customWidth="1"/>
    <col min="7" max="7" width="8" customWidth="1"/>
    <col min="8" max="8" width="7.5703125" bestFit="1" customWidth="1"/>
    <col min="9" max="9" width="6.7109375" bestFit="1" customWidth="1"/>
    <col min="10" max="10" width="6.85546875" bestFit="1" customWidth="1"/>
    <col min="11" max="11" width="6.7109375" bestFit="1" customWidth="1"/>
    <col min="12" max="12" width="6.85546875" bestFit="1" customWidth="1"/>
    <col min="13" max="13" width="6.7109375" bestFit="1" customWidth="1"/>
    <col min="14" max="14" width="6.85546875" bestFit="1" customWidth="1"/>
    <col min="15" max="15" width="6.7109375" bestFit="1" customWidth="1"/>
    <col min="16" max="16" width="6.85546875" bestFit="1" customWidth="1"/>
    <col min="17" max="17" width="6.7109375" bestFit="1" customWidth="1"/>
    <col min="18" max="18" width="6.85546875" bestFit="1" customWidth="1"/>
    <col min="19" max="19" width="6.7109375" bestFit="1" customWidth="1"/>
    <col min="20" max="20" width="6.85546875" bestFit="1" customWidth="1"/>
    <col min="21" max="21" width="6.7109375" bestFit="1" customWidth="1"/>
  </cols>
  <sheetData>
    <row r="1" spans="1:21" ht="15.75" thickBot="1" x14ac:dyDescent="0.3">
      <c r="A1" s="36" t="s">
        <v>0</v>
      </c>
      <c r="B1" s="36" t="s">
        <v>1</v>
      </c>
      <c r="C1" s="38" t="s">
        <v>2</v>
      </c>
      <c r="D1" s="40" t="s">
        <v>3</v>
      </c>
      <c r="E1" s="38" t="s">
        <v>4</v>
      </c>
      <c r="F1" s="34" t="s">
        <v>5</v>
      </c>
      <c r="G1" s="35"/>
      <c r="H1" s="28" t="s">
        <v>6</v>
      </c>
      <c r="I1" s="29"/>
      <c r="J1" s="30" t="s">
        <v>7</v>
      </c>
      <c r="K1" s="31"/>
      <c r="L1" s="26" t="s">
        <v>8</v>
      </c>
      <c r="M1" s="27"/>
      <c r="N1" s="32" t="s">
        <v>9</v>
      </c>
      <c r="O1" s="33"/>
      <c r="P1" s="26" t="s">
        <v>10</v>
      </c>
      <c r="Q1" s="27"/>
      <c r="R1" s="32">
        <v>1</v>
      </c>
      <c r="S1" s="33"/>
      <c r="T1" s="26">
        <v>2</v>
      </c>
      <c r="U1" s="27"/>
    </row>
    <row r="2" spans="1:21" ht="15.75" thickBot="1" x14ac:dyDescent="0.3">
      <c r="A2" s="37"/>
      <c r="B2" s="37"/>
      <c r="C2" s="39"/>
      <c r="D2" s="41"/>
      <c r="E2" s="39"/>
      <c r="F2" s="1" t="s">
        <v>11</v>
      </c>
      <c r="G2" s="1" t="s">
        <v>12</v>
      </c>
      <c r="H2" s="2" t="s">
        <v>11</v>
      </c>
      <c r="I2" s="2" t="s">
        <v>13</v>
      </c>
      <c r="J2" s="3" t="s">
        <v>11</v>
      </c>
      <c r="K2" s="3" t="s">
        <v>13</v>
      </c>
      <c r="L2" s="4" t="s">
        <v>11</v>
      </c>
      <c r="M2" s="4" t="s">
        <v>13</v>
      </c>
      <c r="N2" s="5" t="s">
        <v>11</v>
      </c>
      <c r="O2" s="5" t="s">
        <v>13</v>
      </c>
      <c r="P2" s="4" t="s">
        <v>11</v>
      </c>
      <c r="Q2" s="4" t="s">
        <v>13</v>
      </c>
      <c r="R2" s="5" t="s">
        <v>11</v>
      </c>
      <c r="S2" s="5" t="s">
        <v>13</v>
      </c>
      <c r="T2" s="4" t="s">
        <v>11</v>
      </c>
      <c r="U2" s="4" t="s">
        <v>13</v>
      </c>
    </row>
    <row r="3" spans="1:21" ht="15.75" thickBot="1" x14ac:dyDescent="0.3">
      <c r="A3" s="6">
        <v>43344</v>
      </c>
      <c r="B3" s="14">
        <f>C3+D3+E3+F3+H3+J3+L3+N3+P3+R3+T3</f>
        <v>5573.22</v>
      </c>
      <c r="C3" s="7">
        <v>944</v>
      </c>
      <c r="D3" s="8">
        <v>150</v>
      </c>
      <c r="E3" s="7">
        <v>660</v>
      </c>
      <c r="F3" s="9">
        <v>883.51</v>
      </c>
      <c r="G3" s="9" t="s">
        <v>14</v>
      </c>
      <c r="H3" s="13">
        <v>2107.89</v>
      </c>
      <c r="I3" s="13">
        <v>4</v>
      </c>
      <c r="J3" s="12">
        <v>217.9</v>
      </c>
      <c r="K3" s="12">
        <v>5</v>
      </c>
      <c r="L3" s="8">
        <v>193.89</v>
      </c>
      <c r="M3" s="8">
        <v>15</v>
      </c>
      <c r="N3" s="7">
        <v>193.89</v>
      </c>
      <c r="O3" s="7">
        <v>15</v>
      </c>
      <c r="P3" s="8">
        <v>222.14</v>
      </c>
      <c r="Q3" s="8">
        <v>15</v>
      </c>
      <c r="R3" s="11"/>
      <c r="S3" s="11"/>
      <c r="T3" s="11"/>
      <c r="U3" s="11"/>
    </row>
    <row r="4" spans="1:21" ht="15.75" thickBot="1" x14ac:dyDescent="0.3">
      <c r="A4" s="6">
        <v>43374</v>
      </c>
      <c r="B4" s="14">
        <f t="shared" ref="B4:B22" si="0">C4+D4+E4+F4+H4+J4+L4+N4+P4+R4+T4</f>
        <v>4699.2900000000009</v>
      </c>
      <c r="C4" s="7">
        <v>944</v>
      </c>
      <c r="D4" s="8">
        <v>150</v>
      </c>
      <c r="E4" s="7">
        <v>660</v>
      </c>
      <c r="F4" s="9"/>
      <c r="G4" s="9"/>
      <c r="H4" s="13">
        <v>2117.4699999999998</v>
      </c>
      <c r="I4" s="13">
        <v>5</v>
      </c>
      <c r="J4" s="12">
        <v>217.9</v>
      </c>
      <c r="K4" s="12">
        <v>6</v>
      </c>
      <c r="L4" s="8">
        <v>193.89</v>
      </c>
      <c r="M4" s="8">
        <v>16</v>
      </c>
      <c r="N4" s="7">
        <v>193.89</v>
      </c>
      <c r="O4" s="7">
        <v>16</v>
      </c>
      <c r="P4" s="8">
        <v>222.14</v>
      </c>
      <c r="Q4" s="8">
        <v>16</v>
      </c>
      <c r="R4" s="11"/>
      <c r="S4" s="11"/>
      <c r="T4" s="11"/>
      <c r="U4" s="11"/>
    </row>
    <row r="5" spans="1:21" ht="15.75" thickBot="1" x14ac:dyDescent="0.3">
      <c r="A5" s="6">
        <v>43405</v>
      </c>
      <c r="B5" s="14">
        <f t="shared" si="0"/>
        <v>4696.6000000000013</v>
      </c>
      <c r="C5" s="7">
        <v>944</v>
      </c>
      <c r="D5" s="8">
        <v>150</v>
      </c>
      <c r="E5" s="7">
        <v>660</v>
      </c>
      <c r="F5" s="9"/>
      <c r="G5" s="9"/>
      <c r="H5" s="13">
        <v>2114.7800000000002</v>
      </c>
      <c r="I5" s="13">
        <v>6</v>
      </c>
      <c r="J5" s="12">
        <v>217.9</v>
      </c>
      <c r="K5" s="12">
        <v>7</v>
      </c>
      <c r="L5" s="8">
        <v>193.89</v>
      </c>
      <c r="M5" s="8">
        <v>17</v>
      </c>
      <c r="N5" s="7">
        <v>193.89</v>
      </c>
      <c r="O5" s="7">
        <v>17</v>
      </c>
      <c r="P5" s="8">
        <v>222.14</v>
      </c>
      <c r="Q5" s="8">
        <v>17</v>
      </c>
      <c r="R5" s="11"/>
      <c r="S5" s="11"/>
      <c r="T5" s="11"/>
      <c r="U5" s="11"/>
    </row>
    <row r="6" spans="1:21" ht="15.75" thickBot="1" x14ac:dyDescent="0.3">
      <c r="A6" s="6">
        <v>43435</v>
      </c>
      <c r="B6" s="14">
        <f t="shared" si="0"/>
        <v>4693.8700000000008</v>
      </c>
      <c r="C6" s="7">
        <v>944</v>
      </c>
      <c r="D6" s="8">
        <v>150</v>
      </c>
      <c r="E6" s="7">
        <v>660</v>
      </c>
      <c r="F6" s="9"/>
      <c r="G6" s="9"/>
      <c r="H6" s="13">
        <v>2112.0500000000002</v>
      </c>
      <c r="I6" s="13">
        <v>7</v>
      </c>
      <c r="J6" s="12">
        <v>217.9</v>
      </c>
      <c r="K6" s="12">
        <v>8</v>
      </c>
      <c r="L6" s="8">
        <v>193.89</v>
      </c>
      <c r="M6" s="8">
        <v>18</v>
      </c>
      <c r="N6" s="7">
        <v>193.89</v>
      </c>
      <c r="O6" s="7">
        <v>18</v>
      </c>
      <c r="P6" s="8">
        <v>222.14</v>
      </c>
      <c r="Q6" s="8">
        <v>18</v>
      </c>
      <c r="R6" s="11"/>
      <c r="S6" s="11"/>
      <c r="T6" s="11"/>
      <c r="U6" s="11"/>
    </row>
    <row r="7" spans="1:21" ht="15.75" thickBot="1" x14ac:dyDescent="0.3">
      <c r="A7" s="6">
        <v>43466</v>
      </c>
      <c r="B7" s="14">
        <f t="shared" si="0"/>
        <v>4081.19</v>
      </c>
      <c r="C7" s="7">
        <v>944</v>
      </c>
      <c r="D7" s="8">
        <v>150</v>
      </c>
      <c r="E7" s="7">
        <v>660</v>
      </c>
      <c r="F7" s="11"/>
      <c r="G7" s="11"/>
      <c r="H7" s="13">
        <v>2109.29</v>
      </c>
      <c r="I7" s="13">
        <v>8</v>
      </c>
      <c r="J7" s="12">
        <v>217.9</v>
      </c>
      <c r="K7" s="12">
        <v>9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.75" thickBot="1" x14ac:dyDescent="0.3">
      <c r="A8" s="6">
        <v>43497</v>
      </c>
      <c r="B8" s="14">
        <f t="shared" si="0"/>
        <v>4078.39</v>
      </c>
      <c r="C8" s="7">
        <v>944</v>
      </c>
      <c r="D8" s="8">
        <v>150</v>
      </c>
      <c r="E8" s="7">
        <v>660</v>
      </c>
      <c r="F8" s="11"/>
      <c r="G8" s="11"/>
      <c r="H8" s="13">
        <v>2106.4899999999998</v>
      </c>
      <c r="I8" s="13">
        <v>9</v>
      </c>
      <c r="J8" s="12">
        <v>217.9</v>
      </c>
      <c r="K8" s="12">
        <v>10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.75" thickBot="1" x14ac:dyDescent="0.3">
      <c r="A9" s="6">
        <v>43525</v>
      </c>
      <c r="B9" s="14">
        <f t="shared" si="0"/>
        <v>4075.55</v>
      </c>
      <c r="C9" s="7">
        <v>944</v>
      </c>
      <c r="D9" s="8">
        <v>150</v>
      </c>
      <c r="E9" s="7">
        <v>660</v>
      </c>
      <c r="F9" s="11"/>
      <c r="G9" s="11"/>
      <c r="H9" s="13">
        <v>2103.65</v>
      </c>
      <c r="I9" s="13">
        <v>10</v>
      </c>
      <c r="J9" s="12">
        <v>217.9</v>
      </c>
      <c r="K9" s="12">
        <v>11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.75" thickBot="1" x14ac:dyDescent="0.3">
      <c r="A10" s="6">
        <v>43556</v>
      </c>
      <c r="B10" s="14">
        <f t="shared" si="0"/>
        <v>4072.67</v>
      </c>
      <c r="C10" s="7">
        <v>944</v>
      </c>
      <c r="D10" s="8">
        <v>150</v>
      </c>
      <c r="E10" s="7">
        <v>660</v>
      </c>
      <c r="F10" s="11"/>
      <c r="G10" s="11"/>
      <c r="H10" s="13">
        <v>2100.77</v>
      </c>
      <c r="I10" s="13">
        <v>11</v>
      </c>
      <c r="J10" s="12">
        <v>217.9</v>
      </c>
      <c r="K10" s="12">
        <v>12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5.75" thickBot="1" x14ac:dyDescent="0.3">
      <c r="A11" s="6">
        <v>43586</v>
      </c>
      <c r="B11" s="14">
        <f t="shared" si="0"/>
        <v>3851.86</v>
      </c>
      <c r="C11" s="7">
        <v>944</v>
      </c>
      <c r="D11" s="8">
        <v>150</v>
      </c>
      <c r="E11" s="7">
        <v>660</v>
      </c>
      <c r="F11" s="11"/>
      <c r="G11" s="11"/>
      <c r="H11" s="13">
        <v>2097.86</v>
      </c>
      <c r="I11" s="13">
        <v>12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5.75" thickBot="1" x14ac:dyDescent="0.3">
      <c r="A12" s="6">
        <v>43617</v>
      </c>
      <c r="B12" s="14">
        <f t="shared" si="0"/>
        <v>3848.91</v>
      </c>
      <c r="C12" s="7">
        <v>944</v>
      </c>
      <c r="D12" s="8">
        <v>150</v>
      </c>
      <c r="E12" s="7">
        <v>660</v>
      </c>
      <c r="F12" s="11"/>
      <c r="G12" s="11"/>
      <c r="H12" s="13">
        <v>2094.91</v>
      </c>
      <c r="I12" s="13">
        <v>13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5.75" thickBot="1" x14ac:dyDescent="0.3">
      <c r="A13" s="6">
        <v>43647</v>
      </c>
      <c r="B13" s="14">
        <f t="shared" si="0"/>
        <v>3845.91</v>
      </c>
      <c r="C13" s="7">
        <v>944</v>
      </c>
      <c r="D13" s="8">
        <v>150</v>
      </c>
      <c r="E13" s="7">
        <v>660</v>
      </c>
      <c r="F13" s="11"/>
      <c r="G13" s="11"/>
      <c r="H13" s="13">
        <v>2091.91</v>
      </c>
      <c r="I13" s="13">
        <v>14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.75" thickBot="1" x14ac:dyDescent="0.3">
      <c r="A14" s="6">
        <v>43678</v>
      </c>
      <c r="B14" s="14">
        <f t="shared" si="0"/>
        <v>3842.88</v>
      </c>
      <c r="C14" s="7">
        <v>944</v>
      </c>
      <c r="D14" s="8">
        <v>150</v>
      </c>
      <c r="E14" s="7">
        <v>660</v>
      </c>
      <c r="F14" s="11"/>
      <c r="G14" s="11"/>
      <c r="H14" s="13">
        <v>2088.88</v>
      </c>
      <c r="I14" s="13">
        <v>15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5.75" thickBot="1" x14ac:dyDescent="0.3">
      <c r="A15" s="6">
        <v>43709</v>
      </c>
      <c r="B15" s="14">
        <f t="shared" si="0"/>
        <v>3839.81</v>
      </c>
      <c r="C15" s="7">
        <v>944</v>
      </c>
      <c r="D15" s="8">
        <v>150</v>
      </c>
      <c r="E15" s="7">
        <v>660</v>
      </c>
      <c r="F15" s="11"/>
      <c r="G15" s="11"/>
      <c r="H15" s="13">
        <v>2085.81</v>
      </c>
      <c r="I15" s="13">
        <v>16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5.75" thickBot="1" x14ac:dyDescent="0.3">
      <c r="A16" s="6">
        <v>43739</v>
      </c>
      <c r="B16" s="14">
        <f t="shared" si="0"/>
        <v>3836.7</v>
      </c>
      <c r="C16" s="7">
        <v>944</v>
      </c>
      <c r="D16" s="8">
        <v>150</v>
      </c>
      <c r="E16" s="7">
        <v>660</v>
      </c>
      <c r="F16" s="11"/>
      <c r="G16" s="11"/>
      <c r="H16" s="13">
        <v>2082.6999999999998</v>
      </c>
      <c r="I16" s="13">
        <v>17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.75" thickBot="1" x14ac:dyDescent="0.3">
      <c r="A17" s="6">
        <v>43770</v>
      </c>
      <c r="B17" s="14">
        <f t="shared" si="0"/>
        <v>3833.54</v>
      </c>
      <c r="C17" s="7">
        <v>944</v>
      </c>
      <c r="D17" s="8">
        <v>150</v>
      </c>
      <c r="E17" s="7">
        <v>660</v>
      </c>
      <c r="F17" s="11"/>
      <c r="G17" s="11"/>
      <c r="H17" s="13">
        <v>2079.54</v>
      </c>
      <c r="I17" s="13">
        <v>18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.75" thickBot="1" x14ac:dyDescent="0.3">
      <c r="A18" s="6">
        <v>43800</v>
      </c>
      <c r="B18" s="14">
        <f t="shared" si="0"/>
        <v>3830.35</v>
      </c>
      <c r="C18" s="7">
        <v>944</v>
      </c>
      <c r="D18" s="8">
        <v>150</v>
      </c>
      <c r="E18" s="7">
        <v>660</v>
      </c>
      <c r="F18" s="11"/>
      <c r="G18" s="11"/>
      <c r="H18" s="13">
        <v>2076.35</v>
      </c>
      <c r="I18" s="13">
        <v>19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.75" thickBot="1" x14ac:dyDescent="0.3">
      <c r="A19" s="6">
        <v>43831</v>
      </c>
      <c r="B19" s="14">
        <f t="shared" si="0"/>
        <v>3827.11</v>
      </c>
      <c r="C19" s="7">
        <v>944</v>
      </c>
      <c r="D19" s="8">
        <v>150</v>
      </c>
      <c r="E19" s="7">
        <v>660</v>
      </c>
      <c r="F19" s="11"/>
      <c r="G19" s="11"/>
      <c r="H19" s="13">
        <v>2073.11</v>
      </c>
      <c r="I19" s="13">
        <v>20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thickBot="1" x14ac:dyDescent="0.3">
      <c r="A20" s="6">
        <v>43862</v>
      </c>
      <c r="B20" s="14">
        <f t="shared" si="0"/>
        <v>3823.82</v>
      </c>
      <c r="C20" s="7">
        <v>944</v>
      </c>
      <c r="D20" s="8">
        <v>150</v>
      </c>
      <c r="E20" s="7">
        <v>660</v>
      </c>
      <c r="F20" s="11"/>
      <c r="G20" s="11"/>
      <c r="H20" s="13">
        <v>2069.8200000000002</v>
      </c>
      <c r="I20" s="13">
        <v>21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thickBot="1" x14ac:dyDescent="0.3">
      <c r="A21" s="6">
        <v>43891</v>
      </c>
      <c r="B21" s="14">
        <f t="shared" si="0"/>
        <v>3820.5</v>
      </c>
      <c r="C21" s="7">
        <v>944</v>
      </c>
      <c r="D21" s="8">
        <v>150</v>
      </c>
      <c r="E21" s="7">
        <v>660</v>
      </c>
      <c r="F21" s="11"/>
      <c r="G21" s="11"/>
      <c r="H21" s="13">
        <v>2066.5</v>
      </c>
      <c r="I21" s="13">
        <v>22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thickBot="1" x14ac:dyDescent="0.3">
      <c r="A22" s="6">
        <v>43922</v>
      </c>
      <c r="B22" s="14">
        <f t="shared" si="0"/>
        <v>3817.13</v>
      </c>
      <c r="C22" s="7">
        <v>944</v>
      </c>
      <c r="D22" s="8">
        <v>150</v>
      </c>
      <c r="E22" s="7">
        <v>660</v>
      </c>
      <c r="F22" s="11"/>
      <c r="G22" s="11"/>
      <c r="H22" s="13">
        <v>2063.13</v>
      </c>
      <c r="I22" s="13">
        <v>23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thickBot="1" x14ac:dyDescent="0.3">
      <c r="A23" s="6">
        <v>43952</v>
      </c>
      <c r="B23" s="11"/>
      <c r="C23" s="11"/>
      <c r="D23" s="11"/>
      <c r="E23" s="11"/>
      <c r="F23" s="11"/>
      <c r="G23" s="11"/>
      <c r="H23" s="13">
        <v>2059.71</v>
      </c>
      <c r="I23" s="13">
        <v>24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</sheetData>
  <mergeCells count="13">
    <mergeCell ref="F1:G1"/>
    <mergeCell ref="A1:A2"/>
    <mergeCell ref="B1:B2"/>
    <mergeCell ref="C1:C2"/>
    <mergeCell ref="D1:D2"/>
    <mergeCell ref="E1:E2"/>
    <mergeCell ref="T1:U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19" sqref="F19"/>
    </sheetView>
  </sheetViews>
  <sheetFormatPr baseColWidth="10" defaultRowHeight="15" x14ac:dyDescent="0.25"/>
  <cols>
    <col min="3" max="3" width="6.85546875" bestFit="1" customWidth="1"/>
    <col min="5" max="5" width="6.85546875" bestFit="1" customWidth="1"/>
    <col min="6" max="6" width="6.7109375" bestFit="1" customWidth="1"/>
    <col min="7" max="7" width="6.85546875" bestFit="1" customWidth="1"/>
    <col min="8" max="8" width="6.7109375" bestFit="1" customWidth="1"/>
    <col min="9" max="9" width="6.85546875" bestFit="1" customWidth="1"/>
    <col min="10" max="10" width="6.7109375" bestFit="1" customWidth="1"/>
    <col min="11" max="11" width="6.85546875" bestFit="1" customWidth="1"/>
    <col min="12" max="12" width="6.7109375" bestFit="1" customWidth="1"/>
  </cols>
  <sheetData>
    <row r="1" spans="1:12" ht="15.75" thickBot="1" x14ac:dyDescent="0.3">
      <c r="A1" s="36" t="s">
        <v>0</v>
      </c>
      <c r="B1" s="36" t="s">
        <v>1</v>
      </c>
      <c r="C1" s="44" t="s">
        <v>5</v>
      </c>
      <c r="D1" s="45"/>
      <c r="E1" s="32" t="s">
        <v>18</v>
      </c>
      <c r="F1" s="33"/>
      <c r="G1" s="42" t="s">
        <v>15</v>
      </c>
      <c r="H1" s="43"/>
      <c r="I1" s="42" t="s">
        <v>16</v>
      </c>
      <c r="J1" s="43"/>
      <c r="K1" s="42" t="s">
        <v>17</v>
      </c>
      <c r="L1" s="43"/>
    </row>
    <row r="2" spans="1:12" ht="15.75" thickBot="1" x14ac:dyDescent="0.3">
      <c r="A2" s="37"/>
      <c r="B2" s="37"/>
      <c r="C2" s="15" t="s">
        <v>11</v>
      </c>
      <c r="D2" s="15" t="s">
        <v>12</v>
      </c>
      <c r="E2" s="5" t="s">
        <v>11</v>
      </c>
      <c r="F2" s="5" t="s">
        <v>13</v>
      </c>
      <c r="G2" s="16" t="s">
        <v>11</v>
      </c>
      <c r="H2" s="16" t="s">
        <v>13</v>
      </c>
      <c r="I2" s="16" t="s">
        <v>11</v>
      </c>
      <c r="J2" s="16" t="s">
        <v>13</v>
      </c>
      <c r="K2" s="16" t="s">
        <v>11</v>
      </c>
      <c r="L2" s="16" t="s">
        <v>13</v>
      </c>
    </row>
    <row r="3" spans="1:12" ht="15.75" thickBot="1" x14ac:dyDescent="0.3">
      <c r="A3" s="6">
        <v>43344</v>
      </c>
      <c r="B3" s="14">
        <f>C3+E3+G3+I3+K3</f>
        <v>1236.52</v>
      </c>
      <c r="C3" s="11"/>
      <c r="D3" s="11"/>
      <c r="E3" s="11">
        <v>333.25</v>
      </c>
      <c r="F3" s="11">
        <v>1</v>
      </c>
      <c r="G3" s="10">
        <v>692.53</v>
      </c>
      <c r="H3" s="10">
        <v>8</v>
      </c>
      <c r="I3" s="10">
        <v>155.44</v>
      </c>
      <c r="J3" s="10">
        <v>4</v>
      </c>
      <c r="K3" s="10">
        <v>55.3</v>
      </c>
      <c r="L3" s="10">
        <v>4</v>
      </c>
    </row>
    <row r="4" spans="1:12" ht="15.75" thickBot="1" x14ac:dyDescent="0.3">
      <c r="A4" s="6">
        <v>43374</v>
      </c>
      <c r="B4" s="14">
        <f t="shared" ref="B4:B12" si="0">C4+E4+G4+I4+K4</f>
        <v>1236.52</v>
      </c>
      <c r="C4" s="11"/>
      <c r="D4" s="11"/>
      <c r="E4" s="11">
        <v>333.25</v>
      </c>
      <c r="F4" s="11">
        <v>2</v>
      </c>
      <c r="G4" s="10">
        <v>692.53</v>
      </c>
      <c r="H4" s="10">
        <v>9</v>
      </c>
      <c r="I4" s="10">
        <v>155.44</v>
      </c>
      <c r="J4" s="10">
        <v>5</v>
      </c>
      <c r="K4" s="10">
        <v>55.3</v>
      </c>
      <c r="L4" s="10">
        <v>5</v>
      </c>
    </row>
    <row r="5" spans="1:12" ht="15.75" thickBot="1" x14ac:dyDescent="0.3">
      <c r="A5" s="6">
        <v>43405</v>
      </c>
      <c r="B5" s="14">
        <f t="shared" si="0"/>
        <v>1236.52</v>
      </c>
      <c r="C5" s="11"/>
      <c r="D5" s="11"/>
      <c r="E5" s="11">
        <v>333.25</v>
      </c>
      <c r="F5" s="11">
        <v>3</v>
      </c>
      <c r="G5" s="10">
        <v>692.53</v>
      </c>
      <c r="H5" s="10">
        <v>10</v>
      </c>
      <c r="I5" s="10">
        <v>155.44</v>
      </c>
      <c r="J5" s="10">
        <v>6</v>
      </c>
      <c r="K5" s="10">
        <v>55.3</v>
      </c>
      <c r="L5" s="10">
        <v>6</v>
      </c>
    </row>
    <row r="6" spans="1:12" ht="15.75" thickBot="1" x14ac:dyDescent="0.3">
      <c r="A6" s="6">
        <v>43435</v>
      </c>
      <c r="B6" s="14">
        <f t="shared" si="0"/>
        <v>1236.52</v>
      </c>
      <c r="C6" s="11"/>
      <c r="D6" s="11"/>
      <c r="E6" s="11">
        <v>333.25</v>
      </c>
      <c r="F6" s="11">
        <v>4</v>
      </c>
      <c r="G6" s="10">
        <v>692.53</v>
      </c>
      <c r="H6" s="10">
        <v>11</v>
      </c>
      <c r="I6" s="10">
        <v>155.44</v>
      </c>
      <c r="J6" s="10">
        <v>7</v>
      </c>
      <c r="K6" s="10">
        <v>55.3</v>
      </c>
      <c r="L6" s="10">
        <v>7</v>
      </c>
    </row>
    <row r="7" spans="1:12" ht="15.75" thickBot="1" x14ac:dyDescent="0.3">
      <c r="A7" s="6">
        <v>43466</v>
      </c>
      <c r="B7" s="14">
        <f t="shared" si="0"/>
        <v>1236.52</v>
      </c>
      <c r="C7" s="11"/>
      <c r="D7" s="11"/>
      <c r="E7" s="11">
        <v>333.25</v>
      </c>
      <c r="F7" s="11">
        <v>5</v>
      </c>
      <c r="G7" s="10">
        <v>692.53</v>
      </c>
      <c r="H7" s="10">
        <v>12</v>
      </c>
      <c r="I7" s="10">
        <v>155.44</v>
      </c>
      <c r="J7" s="10">
        <v>8</v>
      </c>
      <c r="K7" s="10">
        <v>55.3</v>
      </c>
      <c r="L7" s="10">
        <v>8</v>
      </c>
    </row>
    <row r="8" spans="1:12" ht="15.75" thickBot="1" x14ac:dyDescent="0.3">
      <c r="A8" s="6">
        <v>43497</v>
      </c>
      <c r="B8" s="14">
        <f t="shared" si="0"/>
        <v>1236.52</v>
      </c>
      <c r="C8" s="11"/>
      <c r="D8" s="11"/>
      <c r="E8" s="11">
        <v>333.25</v>
      </c>
      <c r="F8" s="11">
        <v>6</v>
      </c>
      <c r="G8" s="10">
        <v>692.53</v>
      </c>
      <c r="H8" s="10">
        <v>13</v>
      </c>
      <c r="I8" s="10">
        <v>155.44</v>
      </c>
      <c r="J8" s="10">
        <v>9</v>
      </c>
      <c r="K8" s="10">
        <v>55.3</v>
      </c>
      <c r="L8" s="10">
        <v>9</v>
      </c>
    </row>
    <row r="9" spans="1:12" ht="15.75" thickBot="1" x14ac:dyDescent="0.3">
      <c r="A9" s="6">
        <v>43525</v>
      </c>
      <c r="B9" s="14">
        <f t="shared" si="0"/>
        <v>1081.08</v>
      </c>
      <c r="C9" s="11"/>
      <c r="D9" s="11"/>
      <c r="E9" s="11">
        <v>333.25</v>
      </c>
      <c r="F9" s="11">
        <v>7</v>
      </c>
      <c r="G9" s="10">
        <v>692.53</v>
      </c>
      <c r="H9" s="10">
        <v>14</v>
      </c>
      <c r="I9" s="11"/>
      <c r="J9" s="11"/>
      <c r="K9" s="10">
        <v>55.3</v>
      </c>
      <c r="L9" s="10">
        <v>10</v>
      </c>
    </row>
    <row r="10" spans="1:12" ht="15.75" thickBot="1" x14ac:dyDescent="0.3">
      <c r="A10" s="6">
        <v>43556</v>
      </c>
      <c r="B10" s="14">
        <f t="shared" si="0"/>
        <v>1081.08</v>
      </c>
      <c r="C10" s="11"/>
      <c r="D10" s="11"/>
      <c r="E10" s="11">
        <v>333.25</v>
      </c>
      <c r="F10" s="11">
        <v>8</v>
      </c>
      <c r="G10" s="10">
        <v>692.53</v>
      </c>
      <c r="H10" s="10">
        <v>15</v>
      </c>
      <c r="I10" s="11"/>
      <c r="J10" s="11"/>
      <c r="K10" s="10">
        <v>55.3</v>
      </c>
      <c r="L10" s="10">
        <v>11</v>
      </c>
    </row>
    <row r="11" spans="1:12" ht="15.75" thickBot="1" x14ac:dyDescent="0.3">
      <c r="A11" s="6">
        <v>43586</v>
      </c>
      <c r="B11" s="14">
        <f>C11+E11+G11+I11+K11</f>
        <v>388.55</v>
      </c>
      <c r="C11" s="11"/>
      <c r="D11" s="11"/>
      <c r="E11" s="11">
        <v>333.25</v>
      </c>
      <c r="F11" s="11">
        <v>9</v>
      </c>
      <c r="G11" s="11"/>
      <c r="H11" s="11"/>
      <c r="I11" s="11"/>
      <c r="J11" s="11"/>
      <c r="K11" s="10">
        <v>55.3</v>
      </c>
      <c r="L11" s="10">
        <v>12</v>
      </c>
    </row>
    <row r="12" spans="1:12" ht="15.75" thickBot="1" x14ac:dyDescent="0.3">
      <c r="A12" s="6">
        <v>43617</v>
      </c>
      <c r="B12" s="14">
        <f t="shared" si="0"/>
        <v>55.3</v>
      </c>
      <c r="C12" s="11"/>
      <c r="D12" s="11"/>
      <c r="E12" s="11"/>
      <c r="F12" s="11"/>
      <c r="G12" s="11"/>
      <c r="H12" s="11"/>
      <c r="I12" s="11"/>
      <c r="J12" s="11"/>
      <c r="K12" s="10">
        <v>55.3</v>
      </c>
      <c r="L12" s="10">
        <v>13</v>
      </c>
    </row>
  </sheetData>
  <mergeCells count="7">
    <mergeCell ref="K1:L1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Hoja1</vt:lpstr>
      <vt:lpstr>Hoja2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r0dalc</dc:creator>
  <cp:lastModifiedBy>r0dalc</cp:lastModifiedBy>
  <dcterms:created xsi:type="dcterms:W3CDTF">2018-08-26T17:58:07Z</dcterms:created>
  <dcterms:modified xsi:type="dcterms:W3CDTF">2018-08-31T03:00:52Z</dcterms:modified>
</cp:coreProperties>
</file>